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115" windowHeight="9720" activeTab="1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</sheet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Y114" i="1"/>
  <c r="X114"/>
  <c r="W114"/>
  <c r="V114"/>
  <c r="U114"/>
  <c r="T114"/>
  <c r="S114"/>
  <c r="R114"/>
  <c r="Q114"/>
  <c r="P114"/>
  <c r="O114"/>
  <c r="N114"/>
  <c r="Y111"/>
  <c r="X111"/>
  <c r="W111"/>
  <c r="V111"/>
  <c r="U111"/>
  <c r="T111"/>
  <c r="S111"/>
  <c r="R111"/>
  <c r="Q111"/>
  <c r="P111"/>
  <c r="O111"/>
  <c r="N111"/>
  <c r="Y108"/>
  <c r="X108"/>
  <c r="W108"/>
  <c r="V108"/>
  <c r="U108"/>
  <c r="T108"/>
  <c r="S108"/>
  <c r="R108"/>
  <c r="Q108"/>
  <c r="P108"/>
  <c r="O108"/>
  <c r="N108"/>
  <c r="Y105"/>
  <c r="X105"/>
  <c r="W105"/>
  <c r="V105"/>
  <c r="U105"/>
  <c r="T105"/>
  <c r="S105"/>
  <c r="R105"/>
  <c r="Q105"/>
  <c r="P105"/>
  <c r="O105"/>
  <c r="N105"/>
  <c r="EY96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65" s="1"/>
  <c r="EY100"/>
  <c r="EX98"/>
  <c r="EX85"/>
  <c r="EX87"/>
  <c r="EX132" s="1"/>
  <c r="EW98"/>
  <c r="EW85"/>
  <c r="EW87"/>
  <c r="EV98"/>
  <c r="EV85"/>
  <c r="EV87"/>
  <c r="EV132" s="1"/>
  <c r="EU98"/>
  <c r="EU85"/>
  <c r="EU103" s="1"/>
  <c r="EU114" s="1"/>
  <c r="EU87"/>
  <c r="ET98"/>
  <c r="ET85"/>
  <c r="ET87"/>
  <c r="ET132" s="1"/>
  <c r="ES98"/>
  <c r="ES85"/>
  <c r="ES87"/>
  <c r="ER98"/>
  <c r="ER85"/>
  <c r="ER87"/>
  <c r="ER132" s="1"/>
  <c r="EQ98"/>
  <c r="EQ85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103" s="1"/>
  <c r="EK114" s="1"/>
  <c r="EK87"/>
  <c r="EJ98"/>
  <c r="EJ85"/>
  <c r="EJ87"/>
  <c r="EJ132" s="1"/>
  <c r="EI98"/>
  <c r="EI85"/>
  <c r="EI87"/>
  <c r="EH98"/>
  <c r="EH85"/>
  <c r="EH87"/>
  <c r="EH132" s="1"/>
  <c r="EG98"/>
  <c r="EG85"/>
  <c r="EG87"/>
  <c r="EF98"/>
  <c r="EF85"/>
  <c r="EF87"/>
  <c r="EE98"/>
  <c r="EE85"/>
  <c r="EE87"/>
  <c r="ED98"/>
  <c r="ED85"/>
  <c r="ED87"/>
  <c r="EC98"/>
  <c r="EC85"/>
  <c r="EC87"/>
  <c r="EB98"/>
  <c r="EB85"/>
  <c r="EB87"/>
  <c r="EA98"/>
  <c r="EA85"/>
  <c r="EA87"/>
  <c r="DZ98"/>
  <c r="DZ85"/>
  <c r="DZ87"/>
  <c r="DY98"/>
  <c r="DY85"/>
  <c r="DY87"/>
  <c r="DX98"/>
  <c r="DX85"/>
  <c r="DX87"/>
  <c r="DW98"/>
  <c r="DW85"/>
  <c r="DW87"/>
  <c r="DV98"/>
  <c r="DV85"/>
  <c r="DV87"/>
  <c r="DU98"/>
  <c r="DU85"/>
  <c r="DU87"/>
  <c r="DT98"/>
  <c r="DT85"/>
  <c r="DT87"/>
  <c r="DS98"/>
  <c r="DS85"/>
  <c r="DS87"/>
  <c r="DR98"/>
  <c r="DR85"/>
  <c r="DR87"/>
  <c r="DQ98"/>
  <c r="DQ85"/>
  <c r="DQ87"/>
  <c r="DP98"/>
  <c r="DP85"/>
  <c r="DP87"/>
  <c r="DO98"/>
  <c r="DO85"/>
  <c r="DO87"/>
  <c r="DN98"/>
  <c r="DN85"/>
  <c r="DN87"/>
  <c r="DM98"/>
  <c r="DM85"/>
  <c r="DM87"/>
  <c r="DL98"/>
  <c r="DL85"/>
  <c r="DL87"/>
  <c r="DK98"/>
  <c r="DK85"/>
  <c r="DK87"/>
  <c r="DJ98"/>
  <c r="DJ85"/>
  <c r="DJ87"/>
  <c r="DI98"/>
  <c r="DI85"/>
  <c r="DI87"/>
  <c r="DH98"/>
  <c r="DH85"/>
  <c r="DH87"/>
  <c r="DG98"/>
  <c r="DG85"/>
  <c r="DG87"/>
  <c r="DG132" s="1"/>
  <c r="DF98"/>
  <c r="DF85"/>
  <c r="DF87"/>
  <c r="DE98"/>
  <c r="DE85"/>
  <c r="DE87"/>
  <c r="DD98"/>
  <c r="DD85"/>
  <c r="DD87"/>
  <c r="DC98"/>
  <c r="DC85"/>
  <c r="DC87"/>
  <c r="DC132" s="1"/>
  <c r="DB98"/>
  <c r="DB85"/>
  <c r="DB87"/>
  <c r="DA98"/>
  <c r="DA85"/>
  <c r="DA87"/>
  <c r="CZ98"/>
  <c r="CZ85"/>
  <c r="CZ87"/>
  <c r="CY98"/>
  <c r="CY85"/>
  <c r="CY87"/>
  <c r="CX98"/>
  <c r="CX85"/>
  <c r="CX87"/>
  <c r="CW98"/>
  <c r="CW85"/>
  <c r="CW87"/>
  <c r="CV98"/>
  <c r="CV85"/>
  <c r="CV87"/>
  <c r="CU98"/>
  <c r="CU85"/>
  <c r="CU87"/>
  <c r="CT98"/>
  <c r="CT85"/>
  <c r="CT87"/>
  <c r="CS98"/>
  <c r="CS85"/>
  <c r="CS87"/>
  <c r="CR98"/>
  <c r="CR85"/>
  <c r="CR87"/>
  <c r="CQ98"/>
  <c r="CQ85"/>
  <c r="CQ87"/>
  <c r="CP98"/>
  <c r="CP85"/>
  <c r="CP87"/>
  <c r="CO98"/>
  <c r="CO85"/>
  <c r="CO87"/>
  <c r="CN98"/>
  <c r="CN85"/>
  <c r="CN87"/>
  <c r="CM98"/>
  <c r="CM85"/>
  <c r="CM87"/>
  <c r="CL98"/>
  <c r="CL85"/>
  <c r="CL87"/>
  <c r="CK98"/>
  <c r="CK85"/>
  <c r="CK87"/>
  <c r="CJ98"/>
  <c r="CJ85"/>
  <c r="CJ87"/>
  <c r="CI98"/>
  <c r="CI85"/>
  <c r="CI87"/>
  <c r="CH98"/>
  <c r="CH85"/>
  <c r="CH87"/>
  <c r="CG98"/>
  <c r="CG85"/>
  <c r="CG87"/>
  <c r="CG132" s="1"/>
  <c r="CF98"/>
  <c r="CF85"/>
  <c r="CF87"/>
  <c r="CE98"/>
  <c r="CE85"/>
  <c r="CE87"/>
  <c r="CD98"/>
  <c r="CD85"/>
  <c r="CD87"/>
  <c r="CC98"/>
  <c r="CC85"/>
  <c r="CC87"/>
  <c r="CB98"/>
  <c r="CB85"/>
  <c r="CB87"/>
  <c r="CA98"/>
  <c r="CA85"/>
  <c r="CA87"/>
  <c r="BZ98"/>
  <c r="BZ85"/>
  <c r="BZ87"/>
  <c r="BY98"/>
  <c r="BY85"/>
  <c r="BY87"/>
  <c r="BX98"/>
  <c r="BX85"/>
  <c r="BX87"/>
  <c r="BW98"/>
  <c r="BW85"/>
  <c r="BW87"/>
  <c r="BV98"/>
  <c r="BV85"/>
  <c r="BV87"/>
  <c r="BU98"/>
  <c r="BU85"/>
  <c r="BU87"/>
  <c r="BT98"/>
  <c r="BT85"/>
  <c r="BT87"/>
  <c r="BT115" s="1"/>
  <c r="BS98"/>
  <c r="BS85"/>
  <c r="BS87"/>
  <c r="BR98"/>
  <c r="BR85"/>
  <c r="BR87"/>
  <c r="BQ98"/>
  <c r="BQ85"/>
  <c r="BQ87"/>
  <c r="BP98"/>
  <c r="BP85"/>
  <c r="BP87"/>
  <c r="BO98"/>
  <c r="BO85"/>
  <c r="BO87"/>
  <c r="BN98"/>
  <c r="BN85"/>
  <c r="BN87"/>
  <c r="BM98"/>
  <c r="BM85"/>
  <c r="BM87"/>
  <c r="BL98"/>
  <c r="BL85"/>
  <c r="BL87"/>
  <c r="BK98"/>
  <c r="BK85"/>
  <c r="BK87"/>
  <c r="BJ98"/>
  <c r="BJ85"/>
  <c r="BJ87"/>
  <c r="BI98"/>
  <c r="BI85"/>
  <c r="BI87"/>
  <c r="BH98"/>
  <c r="BH85"/>
  <c r="BH87"/>
  <c r="BG98"/>
  <c r="BG85"/>
  <c r="BG87"/>
  <c r="BF98"/>
  <c r="BF85"/>
  <c r="BF87"/>
  <c r="BE98"/>
  <c r="BE85"/>
  <c r="BE87"/>
  <c r="BD98"/>
  <c r="BD85"/>
  <c r="BD87"/>
  <c r="BC98"/>
  <c r="BC85"/>
  <c r="BC87"/>
  <c r="BB98"/>
  <c r="BB85"/>
  <c r="BB87"/>
  <c r="BA98"/>
  <c r="BA85"/>
  <c r="BA87"/>
  <c r="AZ98"/>
  <c r="AZ85"/>
  <c r="AZ87"/>
  <c r="AY98"/>
  <c r="AY85"/>
  <c r="AY87"/>
  <c r="AY132" s="1"/>
  <c r="AX98"/>
  <c r="AX85"/>
  <c r="AX87"/>
  <c r="AW98"/>
  <c r="AW85"/>
  <c r="AW87"/>
  <c r="AV98"/>
  <c r="AV85"/>
  <c r="AV87"/>
  <c r="AU98"/>
  <c r="AU85"/>
  <c r="AU87"/>
  <c r="AT98"/>
  <c r="AT85"/>
  <c r="AT87"/>
  <c r="AS98"/>
  <c r="AS85"/>
  <c r="AS103" s="1"/>
  <c r="AS87"/>
  <c r="AS132" s="1"/>
  <c r="AR98"/>
  <c r="AR85"/>
  <c r="AR87"/>
  <c r="AQ98"/>
  <c r="AQ85"/>
  <c r="AQ87"/>
  <c r="AP98"/>
  <c r="AP85"/>
  <c r="AP87"/>
  <c r="AO98"/>
  <c r="AO85"/>
  <c r="AO87"/>
  <c r="AO132" s="1"/>
  <c r="AN98"/>
  <c r="AN85"/>
  <c r="AN87"/>
  <c r="AM98"/>
  <c r="AM85"/>
  <c r="AM87"/>
  <c r="AM132" s="1"/>
  <c r="AL98"/>
  <c r="AL85"/>
  <c r="AL87"/>
  <c r="AK98"/>
  <c r="AK85"/>
  <c r="AK87"/>
  <c r="AJ98"/>
  <c r="AJ85"/>
  <c r="AJ87"/>
  <c r="AI98"/>
  <c r="AI85"/>
  <c r="AI87"/>
  <c r="AH98"/>
  <c r="AH85"/>
  <c r="AH87"/>
  <c r="AG98"/>
  <c r="AG85"/>
  <c r="AG87"/>
  <c r="AF98"/>
  <c r="AF85"/>
  <c r="AF87"/>
  <c r="AE98"/>
  <c r="AE85"/>
  <c r="AE87"/>
  <c r="AE128" s="1"/>
  <c r="AE130" s="1"/>
  <c r="AD98"/>
  <c r="AD85"/>
  <c r="AD87"/>
  <c r="AC98"/>
  <c r="AC85"/>
  <c r="AC87"/>
  <c r="AB98"/>
  <c r="AB85"/>
  <c r="AB87"/>
  <c r="AA98"/>
  <c r="AA85"/>
  <c r="AA87"/>
  <c r="Z98"/>
  <c r="Z85"/>
  <c r="Z87"/>
  <c r="Y98"/>
  <c r="Y85"/>
  <c r="Y87"/>
  <c r="Y128" s="1"/>
  <c r="Y130" s="1"/>
  <c r="X98"/>
  <c r="X85"/>
  <c r="X87"/>
  <c r="W98"/>
  <c r="W85"/>
  <c r="W87"/>
  <c r="V98"/>
  <c r="V85"/>
  <c r="V87"/>
  <c r="U98"/>
  <c r="U85"/>
  <c r="U87"/>
  <c r="T98"/>
  <c r="T85"/>
  <c r="T87"/>
  <c r="S98"/>
  <c r="S85"/>
  <c r="S87"/>
  <c r="R98"/>
  <c r="R85"/>
  <c r="R87"/>
  <c r="Q98"/>
  <c r="Q85"/>
  <c r="Q87"/>
  <c r="P98"/>
  <c r="P85"/>
  <c r="P87"/>
  <c r="O98"/>
  <c r="O85"/>
  <c r="O87"/>
  <c r="N98"/>
  <c r="N85"/>
  <c r="N87"/>
  <c r="M98"/>
  <c r="M85"/>
  <c r="M87"/>
  <c r="L98"/>
  <c r="L85"/>
  <c r="L87"/>
  <c r="K98"/>
  <c r="K85"/>
  <c r="K87"/>
  <c r="J98"/>
  <c r="J85"/>
  <c r="J87"/>
  <c r="I98"/>
  <c r="I85"/>
  <c r="I87"/>
  <c r="H98"/>
  <c r="H85"/>
  <c r="H87"/>
  <c r="G98"/>
  <c r="G85"/>
  <c r="G87"/>
  <c r="F98"/>
  <c r="F85"/>
  <c r="F87"/>
  <c r="E98"/>
  <c r="E85"/>
  <c r="E87"/>
  <c r="E132" s="1"/>
  <c r="D98"/>
  <c r="D85"/>
  <c r="D87"/>
  <c r="C98"/>
  <c r="C85"/>
  <c r="C87"/>
  <c r="C132" s="1"/>
  <c r="B98"/>
  <c r="B85"/>
  <c r="B87"/>
  <c r="EW132"/>
  <c r="EU132"/>
  <c r="ES132"/>
  <c r="EQ132"/>
  <c r="EO132"/>
  <c r="EM132"/>
  <c r="EK132"/>
  <c r="EI132"/>
  <c r="EF132"/>
  <c r="ED132"/>
  <c r="EB132"/>
  <c r="DZ132"/>
  <c r="DX132"/>
  <c r="DV132"/>
  <c r="DT132"/>
  <c r="DR132"/>
  <c r="DP132"/>
  <c r="DN132"/>
  <c r="DL132"/>
  <c r="DJ132"/>
  <c r="DH132"/>
  <c r="DF132"/>
  <c r="DD132"/>
  <c r="DB132"/>
  <c r="CZ132"/>
  <c r="CX132"/>
  <c r="CV132"/>
  <c r="CT132"/>
  <c r="CR132"/>
  <c r="CP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G132"/>
  <c r="BD132"/>
  <c r="BA132"/>
  <c r="AW132"/>
  <c r="AV132"/>
  <c r="AU132"/>
  <c r="AQ132"/>
  <c r="AN132"/>
  <c r="AK132"/>
  <c r="AG132"/>
  <c r="AF132"/>
  <c r="AE132"/>
  <c r="AD132"/>
  <c r="AC132"/>
  <c r="AB132"/>
  <c r="AA132"/>
  <c r="Z132"/>
  <c r="Y132"/>
  <c r="X132"/>
  <c r="W132"/>
  <c r="V132"/>
  <c r="U132"/>
  <c r="T132"/>
  <c r="S132"/>
  <c r="O132"/>
  <c r="L132"/>
  <c r="I132"/>
  <c r="D132"/>
  <c r="EQ128"/>
  <c r="EQ109" s="1"/>
  <c r="EQ130"/>
  <c r="EK128"/>
  <c r="EK130" s="1"/>
  <c r="EI128"/>
  <c r="EI109" s="1"/>
  <c r="EH128"/>
  <c r="EF128"/>
  <c r="EF130" s="1"/>
  <c r="EE128"/>
  <c r="EE109" s="1"/>
  <c r="ED128"/>
  <c r="ED130"/>
  <c r="ED112" s="1"/>
  <c r="DX128"/>
  <c r="DX130" s="1"/>
  <c r="DV128"/>
  <c r="DV130" s="1"/>
  <c r="DV112" s="1"/>
  <c r="DT128"/>
  <c r="DT130" s="1"/>
  <c r="DR128"/>
  <c r="DR130" s="1"/>
  <c r="DP128"/>
  <c r="DP130" s="1"/>
  <c r="DN128"/>
  <c r="DN130" s="1"/>
  <c r="DB128"/>
  <c r="DB130" s="1"/>
  <c r="DB112" s="1"/>
  <c r="CZ128"/>
  <c r="CZ130" s="1"/>
  <c r="CZ112" s="1"/>
  <c r="CX128"/>
  <c r="CX130" s="1"/>
  <c r="CX112" s="1"/>
  <c r="CV128"/>
  <c r="CV130" s="1"/>
  <c r="CV112" s="1"/>
  <c r="CP128"/>
  <c r="CP130" s="1"/>
  <c r="CP112" s="1"/>
  <c r="CN128"/>
  <c r="CN130" s="1"/>
  <c r="CN112" s="1"/>
  <c r="CL128"/>
  <c r="CL130" s="1"/>
  <c r="CK128"/>
  <c r="CJ128"/>
  <c r="CJ130" s="1"/>
  <c r="CJ112" s="1"/>
  <c r="CH128"/>
  <c r="CH130" s="1"/>
  <c r="CG128"/>
  <c r="CG130" s="1"/>
  <c r="CF128"/>
  <c r="CF130" s="1"/>
  <c r="CA128"/>
  <c r="CA130" s="1"/>
  <c r="BZ128"/>
  <c r="BZ130" s="1"/>
  <c r="BY128"/>
  <c r="BY130" s="1"/>
  <c r="BX128"/>
  <c r="BX130" s="1"/>
  <c r="BW128"/>
  <c r="BW109" s="1"/>
  <c r="BV128"/>
  <c r="BV130" s="1"/>
  <c r="BV112" s="1"/>
  <c r="BU130"/>
  <c r="BT128"/>
  <c r="BT130" s="1"/>
  <c r="BS128"/>
  <c r="BS109" s="1"/>
  <c r="BR128"/>
  <c r="BR130"/>
  <c r="BQ128"/>
  <c r="BQ130" s="1"/>
  <c r="BQ112" s="1"/>
  <c r="BP128"/>
  <c r="BP130" s="1"/>
  <c r="BO128"/>
  <c r="BO130" s="1"/>
  <c r="BO112" s="1"/>
  <c r="BN128"/>
  <c r="BN130" s="1"/>
  <c r="BN112" s="1"/>
  <c r="BL128"/>
  <c r="BL130" s="1"/>
  <c r="BL112" s="1"/>
  <c r="BJ128"/>
  <c r="BJ130" s="1"/>
  <c r="BI128"/>
  <c r="BI130" s="1"/>
  <c r="BH128"/>
  <c r="BH130" s="1"/>
  <c r="BG128"/>
  <c r="BG130" s="1"/>
  <c r="BF128"/>
  <c r="BF130" s="1"/>
  <c r="BF112" s="1"/>
  <c r="BD128"/>
  <c r="BD130" s="1"/>
  <c r="BD112" s="1"/>
  <c r="BB128"/>
  <c r="BB130" s="1"/>
  <c r="BA128"/>
  <c r="AZ128"/>
  <c r="AZ130" s="1"/>
  <c r="AY128"/>
  <c r="AY130" s="1"/>
  <c r="AX128"/>
  <c r="AX130" s="1"/>
  <c r="AW128"/>
  <c r="AW130" s="1"/>
  <c r="AV128"/>
  <c r="AV130" s="1"/>
  <c r="AU128"/>
  <c r="AT128"/>
  <c r="AT130" s="1"/>
  <c r="AS128"/>
  <c r="AS130" s="1"/>
  <c r="AR128"/>
  <c r="AR130" s="1"/>
  <c r="AQ128"/>
  <c r="AP128"/>
  <c r="AP130" s="1"/>
  <c r="AO128"/>
  <c r="AO130" s="1"/>
  <c r="AN128"/>
  <c r="AN130" s="1"/>
  <c r="AM128"/>
  <c r="AM109" s="1"/>
  <c r="AL128"/>
  <c r="AL130" s="1"/>
  <c r="AK128"/>
  <c r="AJ128"/>
  <c r="AJ130" s="1"/>
  <c r="AI128"/>
  <c r="AI130" s="1"/>
  <c r="AH128"/>
  <c r="AH130" s="1"/>
  <c r="AG128"/>
  <c r="AG130" s="1"/>
  <c r="W128"/>
  <c r="W109" s="1"/>
  <c r="V128"/>
  <c r="V130"/>
  <c r="S128"/>
  <c r="S109" s="1"/>
  <c r="R128"/>
  <c r="Q128"/>
  <c r="Q130" s="1"/>
  <c r="P128"/>
  <c r="P130" s="1"/>
  <c r="O128"/>
  <c r="O109" s="1"/>
  <c r="N128"/>
  <c r="N130" s="1"/>
  <c r="M128"/>
  <c r="M109" s="1"/>
  <c r="D128"/>
  <c r="D130"/>
  <c r="C128"/>
  <c r="C109" s="1"/>
  <c r="EW128"/>
  <c r="EW109" s="1"/>
  <c r="EU128"/>
  <c r="EU109" s="1"/>
  <c r="ES128"/>
  <c r="ES109" s="1"/>
  <c r="EO128"/>
  <c r="EO109" s="1"/>
  <c r="EM128"/>
  <c r="EM109" s="1"/>
  <c r="EB128"/>
  <c r="EB109" s="1"/>
  <c r="DZ128"/>
  <c r="DZ130" s="1"/>
  <c r="DY128"/>
  <c r="DY109" s="1"/>
  <c r="DL128"/>
  <c r="DL130" s="1"/>
  <c r="DK128"/>
  <c r="DK109" s="1"/>
  <c r="DJ128"/>
  <c r="DJ130" s="1"/>
  <c r="DI128"/>
  <c r="DI109" s="1"/>
  <c r="DH128"/>
  <c r="DG128"/>
  <c r="DG109" s="1"/>
  <c r="DF128"/>
  <c r="DF130" s="1"/>
  <c r="DE128"/>
  <c r="DE109" s="1"/>
  <c r="DD128"/>
  <c r="DC128"/>
  <c r="DC130" s="1"/>
  <c r="DC112" s="1"/>
  <c r="CT128"/>
  <c r="CT130" s="1"/>
  <c r="CT112" s="1"/>
  <c r="CR128"/>
  <c r="CR130" s="1"/>
  <c r="CR112" s="1"/>
  <c r="CD128"/>
  <c r="CD130" s="1"/>
  <c r="CD112" s="1"/>
  <c r="CB128"/>
  <c r="CB130" s="1"/>
  <c r="AF128"/>
  <c r="AF130" s="1"/>
  <c r="AF112" s="1"/>
  <c r="AD128"/>
  <c r="AD130" s="1"/>
  <c r="AD112" s="1"/>
  <c r="AB128"/>
  <c r="AB130" s="1"/>
  <c r="Z128"/>
  <c r="Z130" s="1"/>
  <c r="Z112" s="1"/>
  <c r="X128"/>
  <c r="X130" s="1"/>
  <c r="U128"/>
  <c r="U109" s="1"/>
  <c r="T128"/>
  <c r="T130" s="1"/>
  <c r="L128"/>
  <c r="L109" s="1"/>
  <c r="J128"/>
  <c r="J130" s="1"/>
  <c r="I128"/>
  <c r="I109" s="1"/>
  <c r="H128"/>
  <c r="H130" s="1"/>
  <c r="G128"/>
  <c r="G130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EK109"/>
  <c r="CX109"/>
  <c r="CV109"/>
  <c r="CT109"/>
  <c r="CK109"/>
  <c r="CF109"/>
  <c r="AF109"/>
  <c r="Y109"/>
  <c r="Q109"/>
  <c r="B128"/>
  <c r="B109" s="1"/>
  <c r="EW115"/>
  <c r="EU115"/>
  <c r="ES115"/>
  <c r="EQ115"/>
  <c r="EO115"/>
  <c r="EM115"/>
  <c r="EK115"/>
  <c r="EI115"/>
  <c r="DX115"/>
  <c r="DV115"/>
  <c r="DT115"/>
  <c r="DR115"/>
  <c r="DH115"/>
  <c r="DG115"/>
  <c r="DF115"/>
  <c r="DD115"/>
  <c r="DC115"/>
  <c r="DB115"/>
  <c r="CN115"/>
  <c r="CJ115"/>
  <c r="CG115"/>
  <c r="CF115"/>
  <c r="CB115"/>
  <c r="BU115"/>
  <c r="BR115"/>
  <c r="BP115"/>
  <c r="BN115"/>
  <c r="BL115"/>
  <c r="AY115"/>
  <c r="AV115"/>
  <c r="AS115"/>
  <c r="AO115"/>
  <c r="AN115"/>
  <c r="AM115"/>
  <c r="AF115"/>
  <c r="AD115"/>
  <c r="AB115"/>
  <c r="Z115"/>
  <c r="X115"/>
  <c r="V115"/>
  <c r="T115"/>
  <c r="L115"/>
  <c r="E115"/>
  <c r="D115"/>
  <c r="C115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30"/>
  <c r="B112"/>
  <c r="B132"/>
  <c r="B127"/>
  <c r="B106"/>
  <c r="EY97"/>
  <c r="EY95"/>
  <c r="EY94"/>
  <c r="EY93"/>
  <c r="EY92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BS112"/>
  <c r="N103"/>
  <c r="AY103"/>
  <c r="BP103"/>
  <c r="CA103"/>
  <c r="CQ103"/>
  <c r="CQ114" s="1"/>
  <c r="CY103"/>
  <c r="CY105" s="1"/>
  <c r="DL103"/>
  <c r="DL114" s="1"/>
  <c r="EC103"/>
  <c r="EC108" s="1"/>
  <c r="EG103"/>
  <c r="EG114" s="1"/>
  <c r="EQ112"/>
  <c r="EW103"/>
  <c r="S115"/>
  <c r="G103"/>
  <c r="G105" s="1"/>
  <c r="X103"/>
  <c r="AG103"/>
  <c r="BM103"/>
  <c r="DC103"/>
  <c r="DC105" s="1"/>
  <c r="DG103"/>
  <c r="DG114" s="1"/>
  <c r="DU103"/>
  <c r="DU105" s="1"/>
  <c r="EI103"/>
  <c r="EI105" s="1"/>
  <c r="EN103"/>
  <c r="EN114" s="1"/>
  <c r="AO103"/>
  <c r="AQ103"/>
  <c r="BE103"/>
  <c r="BG103"/>
  <c r="BU103"/>
  <c r="BU108" s="1"/>
  <c r="BW103"/>
  <c r="F132"/>
  <c r="F115" s="1"/>
  <c r="H132"/>
  <c r="H115" s="1"/>
  <c r="J132"/>
  <c r="J115" s="1"/>
  <c r="N132"/>
  <c r="N115" s="1"/>
  <c r="P132"/>
  <c r="P115" s="1"/>
  <c r="R132"/>
  <c r="R115" s="1"/>
  <c r="AH132"/>
  <c r="AH115" s="1"/>
  <c r="AJ132"/>
  <c r="AJ115" s="1"/>
  <c r="AL132"/>
  <c r="AL115" s="1"/>
  <c r="AP132"/>
  <c r="AP115" s="1"/>
  <c r="AR132"/>
  <c r="AR115" s="1"/>
  <c r="AT132"/>
  <c r="AT115" s="1"/>
  <c r="AX132"/>
  <c r="AX115" s="1"/>
  <c r="AZ132"/>
  <c r="AZ115" s="1"/>
  <c r="BB132"/>
  <c r="BB115" s="1"/>
  <c r="BF132"/>
  <c r="BF115" s="1"/>
  <c r="BH132"/>
  <c r="BH115" s="1"/>
  <c r="Y103"/>
  <c r="W103"/>
  <c r="AE103"/>
  <c r="CU103"/>
  <c r="CU105" s="1"/>
  <c r="EQ103"/>
  <c r="EQ114" s="1"/>
  <c r="DG111"/>
  <c r="EB130" l="1"/>
  <c r="EB112" s="1"/>
  <c r="EI130"/>
  <c r="BX115"/>
  <c r="ED115"/>
  <c r="EF115"/>
  <c r="C103"/>
  <c r="C108" s="1"/>
  <c r="G112"/>
  <c r="Q112"/>
  <c r="AG112"/>
  <c r="AI112"/>
  <c r="AO112"/>
  <c r="AS112"/>
  <c r="AW112"/>
  <c r="AY112"/>
  <c r="BG112"/>
  <c r="BI112"/>
  <c r="BU112"/>
  <c r="BY112"/>
  <c r="CA112"/>
  <c r="CG112"/>
  <c r="D112"/>
  <c r="I103"/>
  <c r="I105" s="1"/>
  <c r="Y112"/>
  <c r="AE112"/>
  <c r="I130"/>
  <c r="I112" s="1"/>
  <c r="L130"/>
  <c r="EM130"/>
  <c r="EM112" s="1"/>
  <c r="ES130"/>
  <c r="EW130"/>
  <c r="EW112" s="1"/>
  <c r="J112"/>
  <c r="P112"/>
  <c r="AQ115"/>
  <c r="BG115"/>
  <c r="DI130"/>
  <c r="EO130"/>
  <c r="EO112" s="1"/>
  <c r="EU130"/>
  <c r="EU112" s="1"/>
  <c r="AS109"/>
  <c r="AW103"/>
  <c r="BA103"/>
  <c r="DZ112"/>
  <c r="EF112"/>
  <c r="R103"/>
  <c r="T109"/>
  <c r="X109"/>
  <c r="AD103"/>
  <c r="AJ103"/>
  <c r="AR109"/>
  <c r="AT109"/>
  <c r="AV109"/>
  <c r="AX109"/>
  <c r="BD103"/>
  <c r="BH103"/>
  <c r="BJ103"/>
  <c r="BN109"/>
  <c r="BT109"/>
  <c r="CD103"/>
  <c r="CD114" s="1"/>
  <c r="CF103"/>
  <c r="CF114" s="1"/>
  <c r="CL103"/>
  <c r="CL108" s="1"/>
  <c r="CN103"/>
  <c r="CN114" s="1"/>
  <c r="DF109"/>
  <c r="DZ109"/>
  <c r="EF109"/>
  <c r="EW105"/>
  <c r="EW111"/>
  <c r="C130"/>
  <c r="C112" s="1"/>
  <c r="EY87"/>
  <c r="E130"/>
  <c r="E112" s="1"/>
  <c r="E103"/>
  <c r="E105" s="1"/>
  <c r="G132"/>
  <c r="G115" s="1"/>
  <c r="K103"/>
  <c r="K114" s="1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15"/>
  <c r="BE132"/>
  <c r="BE115" s="1"/>
  <c r="BE128"/>
  <c r="BE130" s="1"/>
  <c r="BE112" s="1"/>
  <c r="BI103"/>
  <c r="BI132"/>
  <c r="BI115" s="1"/>
  <c r="BK132"/>
  <c r="BK128"/>
  <c r="BK115"/>
  <c r="BM132"/>
  <c r="BM128"/>
  <c r="BM130" s="1"/>
  <c r="BM112" s="1"/>
  <c r="BM115"/>
  <c r="BO132"/>
  <c r="BO115"/>
  <c r="BQ132"/>
  <c r="BQ115"/>
  <c r="BS103"/>
  <c r="BS108" s="1"/>
  <c r="BS132"/>
  <c r="BS130"/>
  <c r="BS115"/>
  <c r="BU132"/>
  <c r="BU128"/>
  <c r="BU109" s="1"/>
  <c r="BW132"/>
  <c r="BW130"/>
  <c r="BW112" s="1"/>
  <c r="BW115"/>
  <c r="BY132"/>
  <c r="BY115" s="1"/>
  <c r="BY103"/>
  <c r="BY114" s="1"/>
  <c r="CA132"/>
  <c r="CA115" s="1"/>
  <c r="CC103"/>
  <c r="CC108" s="1"/>
  <c r="CC132"/>
  <c r="CC128"/>
  <c r="CC109" s="1"/>
  <c r="CC115"/>
  <c r="CC130"/>
  <c r="CC112" s="1"/>
  <c r="CE132"/>
  <c r="CE115" s="1"/>
  <c r="CE128"/>
  <c r="CI132"/>
  <c r="CI128"/>
  <c r="CI115"/>
  <c r="CI103"/>
  <c r="CI105" s="1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S105" s="1"/>
  <c r="CU132"/>
  <c r="CU128"/>
  <c r="CU115"/>
  <c r="CW132"/>
  <c r="CW115" s="1"/>
  <c r="CW128"/>
  <c r="CW103"/>
  <c r="CW108" s="1"/>
  <c r="CY132"/>
  <c r="CY128"/>
  <c r="CY115"/>
  <c r="DA132"/>
  <c r="DA115" s="1"/>
  <c r="DA128"/>
  <c r="DA130" s="1"/>
  <c r="DA112" s="1"/>
  <c r="DA103"/>
  <c r="DA108" s="1"/>
  <c r="DE132"/>
  <c r="DE115" s="1"/>
  <c r="DE103"/>
  <c r="DE114" s="1"/>
  <c r="DI132"/>
  <c r="DI115" s="1"/>
  <c r="DI112"/>
  <c r="DK132"/>
  <c r="DK115" s="1"/>
  <c r="DM132"/>
  <c r="DM115" s="1"/>
  <c r="DM128"/>
  <c r="DO132"/>
  <c r="DO128"/>
  <c r="DO115"/>
  <c r="DQ132"/>
  <c r="DQ115" s="1"/>
  <c r="DQ128"/>
  <c r="DS132"/>
  <c r="DS115" s="1"/>
  <c r="DS128"/>
  <c r="DS103"/>
  <c r="DS114" s="1"/>
  <c r="DU132"/>
  <c r="DU115" s="1"/>
  <c r="DU128"/>
  <c r="DW132"/>
  <c r="DW115" s="1"/>
  <c r="DW128"/>
  <c r="DW103"/>
  <c r="DW114" s="1"/>
  <c r="DY132"/>
  <c r="DY115" s="1"/>
  <c r="DY130"/>
  <c r="DY112" s="1"/>
  <c r="EA132"/>
  <c r="EA128"/>
  <c r="EA115"/>
  <c r="EA103"/>
  <c r="EA105" s="1"/>
  <c r="EC132"/>
  <c r="EC115" s="1"/>
  <c r="EC128"/>
  <c r="EE132"/>
  <c r="EE130"/>
  <c r="EE115"/>
  <c r="EE103"/>
  <c r="EE114" s="1"/>
  <c r="EG132"/>
  <c r="EG115" s="1"/>
  <c r="EG128"/>
  <c r="AO109"/>
  <c r="AW109"/>
  <c r="EN128"/>
  <c r="ER128"/>
  <c r="ET128"/>
  <c r="EV128"/>
  <c r="EV109" s="1"/>
  <c r="EX128"/>
  <c r="EX109" s="1"/>
  <c r="EP128"/>
  <c r="EP109" s="1"/>
  <c r="EY85"/>
  <c r="EY98"/>
  <c r="BW108"/>
  <c r="BW114"/>
  <c r="C105"/>
  <c r="EC105"/>
  <c r="EC114"/>
  <c r="CA108"/>
  <c r="CA114"/>
  <c r="AK130"/>
  <c r="AK112" s="1"/>
  <c r="AK109"/>
  <c r="AQ130"/>
  <c r="AQ109"/>
  <c r="AU130"/>
  <c r="AU112" s="1"/>
  <c r="AU109"/>
  <c r="BA130"/>
  <c r="BA112" s="1"/>
  <c r="BA109"/>
  <c r="EH130"/>
  <c r="EH112" s="1"/>
  <c r="EH115"/>
  <c r="EJ128"/>
  <c r="EJ130" s="1"/>
  <c r="EJ112" s="1"/>
  <c r="EJ115"/>
  <c r="EL128"/>
  <c r="EL115"/>
  <c r="EM103"/>
  <c r="EM114" s="1"/>
  <c r="EN130"/>
  <c r="EN112" s="1"/>
  <c r="EN115"/>
  <c r="EP115"/>
  <c r="ER130"/>
  <c r="ER112" s="1"/>
  <c r="ER115"/>
  <c r="ET130"/>
  <c r="ET115"/>
  <c r="ET112"/>
  <c r="EV115"/>
  <c r="EX130"/>
  <c r="EX115"/>
  <c r="EX112"/>
  <c r="Z103"/>
  <c r="Z109"/>
  <c r="AN109"/>
  <c r="AN103"/>
  <c r="AP109"/>
  <c r="AP103"/>
  <c r="BF109"/>
  <c r="BF103"/>
  <c r="BV109"/>
  <c r="BV103"/>
  <c r="BV114" s="1"/>
  <c r="BX109"/>
  <c r="BX103"/>
  <c r="BX114" s="1"/>
  <c r="DU111"/>
  <c r="DU114"/>
  <c r="CQ105"/>
  <c r="D109"/>
  <c r="N109"/>
  <c r="AB109"/>
  <c r="BR109"/>
  <c r="CZ109"/>
  <c r="DP103"/>
  <c r="DP114" s="1"/>
  <c r="DR103"/>
  <c r="DR108" s="1"/>
  <c r="EH109"/>
  <c r="DT103"/>
  <c r="DT114" s="1"/>
  <c r="DV103"/>
  <c r="DV114" s="1"/>
  <c r="DX103"/>
  <c r="DX114" s="1"/>
  <c r="ED109"/>
  <c r="EJ109"/>
  <c r="ER103"/>
  <c r="ER114" s="1"/>
  <c r="ET109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J112"/>
  <c r="BP112"/>
  <c r="BR112"/>
  <c r="BT112"/>
  <c r="BX112"/>
  <c r="BZ112"/>
  <c r="CF112"/>
  <c r="CH112"/>
  <c r="CL112"/>
  <c r="EE112"/>
  <c r="ES103"/>
  <c r="ES114" s="1"/>
  <c r="CL111"/>
  <c r="CN108"/>
  <c r="DP108"/>
  <c r="DR114"/>
  <c r="CU111"/>
  <c r="CY114"/>
  <c r="EN108"/>
  <c r="DS108"/>
  <c r="T103"/>
  <c r="B103"/>
  <c r="B108" s="1"/>
  <c r="G109"/>
  <c r="AI109"/>
  <c r="BI109"/>
  <c r="CA109"/>
  <c r="DD109"/>
  <c r="DH109"/>
  <c r="P109"/>
  <c r="R109"/>
  <c r="CR103"/>
  <c r="CR108" s="1"/>
  <c r="DU108"/>
  <c r="EN111"/>
  <c r="EI108"/>
  <c r="CZ103"/>
  <c r="CZ108" s="1"/>
  <c r="V112"/>
  <c r="AK103"/>
  <c r="R130"/>
  <c r="S130"/>
  <c r="S112" s="1"/>
  <c r="EY106"/>
  <c r="W130"/>
  <c r="AM130"/>
  <c r="DO103"/>
  <c r="DO111" s="1"/>
  <c r="BU111"/>
  <c r="BW111"/>
  <c r="CA111"/>
  <c r="CE103"/>
  <c r="CE114" s="1"/>
  <c r="CO103"/>
  <c r="CO114" s="1"/>
  <c r="BU105"/>
  <c r="BW105"/>
  <c r="CA105"/>
  <c r="BY108"/>
  <c r="CR111"/>
  <c r="EQ111"/>
  <c r="DS105"/>
  <c r="EG111"/>
  <c r="DC109"/>
  <c r="DD130"/>
  <c r="DD112" s="1"/>
  <c r="DH130"/>
  <c r="DH112" s="1"/>
  <c r="L112"/>
  <c r="N112"/>
  <c r="O103"/>
  <c r="U112"/>
  <c r="BD115"/>
  <c r="BO103"/>
  <c r="CD115"/>
  <c r="CH115"/>
  <c r="CM103"/>
  <c r="CM105" s="1"/>
  <c r="CP115"/>
  <c r="CZ115"/>
  <c r="DJ115"/>
  <c r="DN115"/>
  <c r="DP115"/>
  <c r="DE130"/>
  <c r="DE112" s="1"/>
  <c r="DG130"/>
  <c r="DG112" s="1"/>
  <c r="DK130"/>
  <c r="DK112" s="1"/>
  <c r="B115"/>
  <c r="W112"/>
  <c r="Y115"/>
  <c r="AA115"/>
  <c r="AC115"/>
  <c r="AG115"/>
  <c r="AM112"/>
  <c r="BA115"/>
  <c r="BC103"/>
  <c r="BJ115"/>
  <c r="BZ115"/>
  <c r="CR115"/>
  <c r="CT115"/>
  <c r="CV115"/>
  <c r="CV103"/>
  <c r="CV108" s="1"/>
  <c r="CX115"/>
  <c r="DJ112"/>
  <c r="DP112"/>
  <c r="DT112"/>
  <c r="ED103"/>
  <c r="ED108" s="1"/>
  <c r="V109"/>
  <c r="AD109"/>
  <c r="AH109"/>
  <c r="AJ109"/>
  <c r="AL109"/>
  <c r="BB109"/>
  <c r="BD109"/>
  <c r="BH109"/>
  <c r="BJ109"/>
  <c r="BL109"/>
  <c r="BP109"/>
  <c r="BZ109"/>
  <c r="CB109"/>
  <c r="CJ109"/>
  <c r="CL109"/>
  <c r="CN109"/>
  <c r="CP109"/>
  <c r="CR109"/>
  <c r="DB109"/>
  <c r="DJ109"/>
  <c r="DN109"/>
  <c r="DP109"/>
  <c r="DR109"/>
  <c r="DT109"/>
  <c r="DV109"/>
  <c r="DX109"/>
  <c r="EN109"/>
  <c r="DI103"/>
  <c r="DI114" s="1"/>
  <c r="DR112"/>
  <c r="DY103"/>
  <c r="DY114" s="1"/>
  <c r="R112"/>
  <c r="AB112"/>
  <c r="BB103"/>
  <c r="EK112"/>
  <c r="D103"/>
  <c r="D108" s="1"/>
  <c r="F103"/>
  <c r="F108" s="1"/>
  <c r="H103"/>
  <c r="H114" s="1"/>
  <c r="J103"/>
  <c r="J111" s="1"/>
  <c r="L103"/>
  <c r="P103"/>
  <c r="AB103"/>
  <c r="AF103"/>
  <c r="AV103"/>
  <c r="AZ103"/>
  <c r="BN103"/>
  <c r="BR103"/>
  <c r="BT103"/>
  <c r="BT114" s="1"/>
  <c r="CH103"/>
  <c r="CH105" s="1"/>
  <c r="CT103"/>
  <c r="CT105" s="1"/>
  <c r="CX103"/>
  <c r="CX105" s="1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CU114"/>
  <c r="EK105"/>
  <c r="EE105"/>
  <c r="DL108"/>
  <c r="EA114"/>
  <c r="CU108"/>
  <c r="EQ105"/>
  <c r="EK111"/>
  <c r="CY111"/>
  <c r="BU114"/>
  <c r="ER108"/>
  <c r="DL105"/>
  <c r="CR114"/>
  <c r="CQ108"/>
  <c r="EF111"/>
  <c r="G111"/>
  <c r="DE108"/>
  <c r="DG105"/>
  <c r="EK108"/>
  <c r="EI111"/>
  <c r="DX111"/>
  <c r="C111"/>
  <c r="EC111"/>
  <c r="EN105"/>
  <c r="DT108"/>
  <c r="DL111"/>
  <c r="CR105"/>
  <c r="CL105"/>
  <c r="I108"/>
  <c r="EW108"/>
  <c r="DC111"/>
  <c r="CP103"/>
  <c r="CP111" s="1"/>
  <c r="DB103"/>
  <c r="CJ103"/>
  <c r="CB103"/>
  <c r="BL103"/>
  <c r="V103"/>
  <c r="EV114"/>
  <c r="EG105"/>
  <c r="DA114"/>
  <c r="DN103"/>
  <c r="DN105" s="1"/>
  <c r="DJ103"/>
  <c r="DJ105" s="1"/>
  <c r="AL103"/>
  <c r="AH103"/>
  <c r="EX103"/>
  <c r="EX111" s="1"/>
  <c r="AZ109"/>
  <c r="CH109"/>
  <c r="F109"/>
  <c r="J109"/>
  <c r="DL109"/>
  <c r="ER109"/>
  <c r="AR103"/>
  <c r="DZ103"/>
  <c r="DZ114" s="1"/>
  <c r="DO114"/>
  <c r="EQ108"/>
  <c r="EW114"/>
  <c r="EG108"/>
  <c r="I115"/>
  <c r="Q103"/>
  <c r="S103"/>
  <c r="AE115"/>
  <c r="AK115"/>
  <c r="AQ112"/>
  <c r="AW115"/>
  <c r="BQ103"/>
  <c r="BZ103"/>
  <c r="CG103"/>
  <c r="CG105" s="1"/>
  <c r="CK103"/>
  <c r="DK103"/>
  <c r="DK114" s="1"/>
  <c r="DL112"/>
  <c r="DM103"/>
  <c r="DM111" s="1"/>
  <c r="DN112"/>
  <c r="DX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CS114"/>
  <c r="G114"/>
  <c r="DG108"/>
  <c r="DC108"/>
  <c r="CY108"/>
  <c r="EU108"/>
  <c r="EU105"/>
  <c r="ER105"/>
  <c r="DV105"/>
  <c r="G108"/>
  <c r="EU111"/>
  <c r="EA111"/>
  <c r="CQ111"/>
  <c r="EI114"/>
  <c r="DC114"/>
  <c r="H109"/>
  <c r="AE109"/>
  <c r="AG109"/>
  <c r="AY109"/>
  <c r="BG109"/>
  <c r="BO109"/>
  <c r="BQ109"/>
  <c r="BY109"/>
  <c r="CD109"/>
  <c r="CG109"/>
  <c r="DA109"/>
  <c r="EG109" l="1"/>
  <c r="EG130"/>
  <c r="EG112" s="1"/>
  <c r="EA109"/>
  <c r="EA130"/>
  <c r="EA112" s="1"/>
  <c r="CE109"/>
  <c r="CE130"/>
  <c r="CE112" s="1"/>
  <c r="BK109"/>
  <c r="BK130"/>
  <c r="BK112" s="1"/>
  <c r="EL109"/>
  <c r="EL130"/>
  <c r="EL112" s="1"/>
  <c r="EC109"/>
  <c r="EC130"/>
  <c r="EC112" s="1"/>
  <c r="BC109"/>
  <c r="BC130"/>
  <c r="BC112" s="1"/>
  <c r="EP130"/>
  <c r="EP112" s="1"/>
  <c r="DI108"/>
  <c r="DR105"/>
  <c r="K108"/>
  <c r="CN105"/>
  <c r="DS111"/>
  <c r="H105"/>
  <c r="EE108"/>
  <c r="ES108"/>
  <c r="BS114"/>
  <c r="DY105"/>
  <c r="CD111"/>
  <c r="E108"/>
  <c r="I111"/>
  <c r="CS108"/>
  <c r="CT108"/>
  <c r="EA108"/>
  <c r="DE105"/>
  <c r="EE111"/>
  <c r="E114"/>
  <c r="DE111"/>
  <c r="DT111"/>
  <c r="I114"/>
  <c r="BX111"/>
  <c r="BY105"/>
  <c r="BY111"/>
  <c r="CD108"/>
  <c r="CD105"/>
  <c r="CS111"/>
  <c r="E111"/>
  <c r="CL114"/>
  <c r="C114"/>
  <c r="BV105"/>
  <c r="EP114"/>
  <c r="DT105"/>
  <c r="ES111"/>
  <c r="DY111"/>
  <c r="DI111"/>
  <c r="EJ108"/>
  <c r="DH105"/>
  <c r="H108"/>
  <c r="M114"/>
  <c r="M108"/>
  <c r="M111"/>
  <c r="M105"/>
  <c r="L111"/>
  <c r="L105"/>
  <c r="L114"/>
  <c r="L108"/>
  <c r="BE109"/>
  <c r="AC109"/>
  <c r="EM108"/>
  <c r="ES105"/>
  <c r="K105"/>
  <c r="EV108"/>
  <c r="EV105"/>
  <c r="DP111"/>
  <c r="DX105"/>
  <c r="ER111"/>
  <c r="CN111"/>
  <c r="CC114"/>
  <c r="DX108"/>
  <c r="AA130"/>
  <c r="AA112" s="1"/>
  <c r="CC111"/>
  <c r="CC105"/>
  <c r="CF108"/>
  <c r="BX108"/>
  <c r="DP105"/>
  <c r="CF111"/>
  <c r="EV130"/>
  <c r="EV112" s="1"/>
  <c r="K109"/>
  <c r="K130"/>
  <c r="K112" s="1"/>
  <c r="CY109"/>
  <c r="CY130"/>
  <c r="CY112" s="1"/>
  <c r="CM109"/>
  <c r="CM130"/>
  <c r="CM112" s="1"/>
  <c r="CI109"/>
  <c r="CI130"/>
  <c r="CI112" s="1"/>
  <c r="CS109"/>
  <c r="BM109"/>
  <c r="CI108"/>
  <c r="DV111"/>
  <c r="DW108"/>
  <c r="CO111"/>
  <c r="K111"/>
  <c r="DV108"/>
  <c r="EM111"/>
  <c r="DF105"/>
  <c r="CI111"/>
  <c r="CI114"/>
  <c r="DR111"/>
  <c r="BV111"/>
  <c r="BS105"/>
  <c r="BS111"/>
  <c r="BV108"/>
  <c r="CF105"/>
  <c r="BX105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W114"/>
  <c r="CU130"/>
  <c r="CU112" s="1"/>
  <c r="CU109"/>
  <c r="CQ130"/>
  <c r="CQ112" s="1"/>
  <c r="CQ109"/>
  <c r="CO130"/>
  <c r="CO112" s="1"/>
  <c r="CO109"/>
  <c r="B114"/>
  <c r="B105"/>
  <c r="B111"/>
  <c r="EL105"/>
  <c r="ET105"/>
  <c r="CM108"/>
  <c r="DO108"/>
  <c r="CE111"/>
  <c r="EL108"/>
  <c r="EH105"/>
  <c r="CX108"/>
  <c r="CZ111"/>
  <c r="CP105"/>
  <c r="CM111"/>
  <c r="CO105"/>
  <c r="CZ105"/>
  <c r="ED105"/>
  <c r="EP108"/>
  <c r="EJ114"/>
  <c r="EF105"/>
  <c r="DH111"/>
  <c r="DD105"/>
  <c r="CT114"/>
  <c r="H111"/>
  <c r="D114"/>
  <c r="CZ114"/>
  <c r="ED114"/>
  <c r="DD111"/>
  <c r="EJ105"/>
  <c r="D105"/>
  <c r="DO105"/>
  <c r="DY108"/>
  <c r="DI105"/>
  <c r="CV105"/>
  <c r="EP111"/>
  <c r="EF114"/>
  <c r="DH108"/>
  <c r="DD108"/>
  <c r="CT111"/>
  <c r="D111"/>
  <c r="CV111"/>
  <c r="CV114"/>
  <c r="CK111"/>
  <c r="CK105"/>
  <c r="BZ111"/>
  <c r="BZ108"/>
  <c r="BZ105"/>
  <c r="CJ111"/>
  <c r="CJ105"/>
  <c r="BR111"/>
  <c r="BR114"/>
  <c r="BR108"/>
  <c r="BR105"/>
  <c r="BQ114"/>
  <c r="BQ108"/>
  <c r="BQ105"/>
  <c r="BQ111"/>
  <c r="CB111"/>
  <c r="CB108"/>
  <c r="CB105"/>
  <c r="BT111"/>
  <c r="BT108"/>
  <c r="BT105"/>
  <c r="CE108"/>
  <c r="CE105"/>
  <c r="CM114"/>
  <c r="CO108"/>
  <c r="ET114"/>
  <c r="EB111"/>
  <c r="CH108"/>
  <c r="J108"/>
  <c r="F114"/>
  <c r="ED111"/>
  <c r="DM105"/>
  <c r="CG111"/>
  <c r="DQ114"/>
  <c r="CK108"/>
  <c r="DZ105"/>
  <c r="EL114"/>
  <c r="EH111"/>
  <c r="EB105"/>
  <c r="DF111"/>
  <c r="CX114"/>
  <c r="CH114"/>
  <c r="J105"/>
  <c r="F111"/>
  <c r="DQ105"/>
  <c r="EO114"/>
  <c r="DK111"/>
  <c r="DZ111"/>
  <c r="EY115"/>
  <c r="CK114"/>
  <c r="ET111"/>
  <c r="EH108"/>
  <c r="EB114"/>
  <c r="DF108"/>
  <c r="CX111"/>
  <c r="CH111"/>
  <c r="J114"/>
  <c r="F105"/>
  <c r="DM114"/>
  <c r="DK108"/>
  <c r="CG114"/>
  <c r="DN108"/>
  <c r="DN114"/>
  <c r="DN111"/>
  <c r="CB114"/>
  <c r="DB108"/>
  <c r="DB105"/>
  <c r="DB114"/>
  <c r="DB111"/>
  <c r="EX114"/>
  <c r="EX108"/>
  <c r="EX105"/>
  <c r="DJ108"/>
  <c r="DJ111"/>
  <c r="DJ114"/>
  <c r="CJ114"/>
  <c r="CJ108"/>
  <c r="CP114"/>
  <c r="CP108"/>
  <c r="EY103"/>
  <c r="DM108"/>
  <c r="DK105"/>
  <c r="CG108"/>
  <c r="DZ108"/>
  <c r="BZ114"/>
  <c r="DQ111"/>
  <c r="EO108"/>
  <c r="EO111"/>
  <c r="EY112" l="1"/>
  <c r="EY109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<sst xmlns="http://schemas.openxmlformats.org/spreadsheetml/2006/main" count="127" uniqueCount="114">
  <si>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</si>
  <si>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</si>
  <si>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</si>
  <si>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</si>
  <si>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</si>
  <si>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</si>
  <si>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</si>
  <si>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</si>
  <si>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</si>
  <si>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</si>
  <si>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</si>
  <si>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</si>
  <si>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</si>
  <si>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</si>
  <si>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</si>
  <si>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</si>
  <si>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</si>
  <si>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</si>
  <si>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</si>
  <si>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McGraw (and Big Bend)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</si>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</sst>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5" fillId="0" borderId="0" xfId="1" applyNumberFormat="1" applyFont="1"/>
    <xf numFmtId="0" fontId="5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2010 -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73"/>
          <c:h val="0.70924369747899263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498.16999999999996</c:v>
                </c:pt>
                <c:pt idx="1">
                  <c:v>528.17000000000007</c:v>
                </c:pt>
                <c:pt idx="2">
                  <c:v>514.35</c:v>
                </c:pt>
                <c:pt idx="3">
                  <c:v>430.06</c:v>
                </c:pt>
                <c:pt idx="4">
                  <c:v>497.76</c:v>
                </c:pt>
                <c:pt idx="5">
                  <c:v>557.1</c:v>
                </c:pt>
                <c:pt idx="6">
                  <c:v>639.70000000000005</c:v>
                </c:pt>
                <c:pt idx="7">
                  <c:v>632.43000000000006</c:v>
                </c:pt>
                <c:pt idx="8">
                  <c:v>608.66000000000008</c:v>
                </c:pt>
                <c:pt idx="9">
                  <c:v>602.61</c:v>
                </c:pt>
                <c:pt idx="10">
                  <c:v>624.07999999999993</c:v>
                </c:pt>
                <c:pt idx="11">
                  <c:v>665.31</c:v>
                </c:pt>
                <c:pt idx="12">
                  <c:v>705.03</c:v>
                </c:pt>
                <c:pt idx="13">
                  <c:v>709.71</c:v>
                </c:pt>
                <c:pt idx="14">
                  <c:v>712.68000000000006</c:v>
                </c:pt>
                <c:pt idx="15">
                  <c:v>657.52</c:v>
                </c:pt>
                <c:pt idx="16">
                  <c:v>657.83999999999992</c:v>
                </c:pt>
                <c:pt idx="17">
                  <c:v>734.19999999999993</c:v>
                </c:pt>
                <c:pt idx="18">
                  <c:v>921.92</c:v>
                </c:pt>
                <c:pt idx="19">
                  <c:v>958.46999999999991</c:v>
                </c:pt>
                <c:pt idx="20">
                  <c:v>646.68000000000006</c:v>
                </c:pt>
                <c:pt idx="21">
                  <c:v>852.87</c:v>
                </c:pt>
                <c:pt idx="22">
                  <c:v>1143.3600000000001</c:v>
                </c:pt>
                <c:pt idx="23">
                  <c:v>1127.67</c:v>
                </c:pt>
                <c:pt idx="24">
                  <c:v>1263.48</c:v>
                </c:pt>
                <c:pt idx="25">
                  <c:v>1277.3</c:v>
                </c:pt>
                <c:pt idx="26">
                  <c:v>1413.3899999999999</c:v>
                </c:pt>
                <c:pt idx="27">
                  <c:v>1515.5500000000002</c:v>
                </c:pt>
                <c:pt idx="28">
                  <c:v>1774.3500000000001</c:v>
                </c:pt>
                <c:pt idx="29">
                  <c:v>1772.96</c:v>
                </c:pt>
                <c:pt idx="30">
                  <c:v>1633.2800000000002</c:v>
                </c:pt>
                <c:pt idx="31">
                  <c:v>1745.8899999999999</c:v>
                </c:pt>
                <c:pt idx="32">
                  <c:v>1897.68</c:v>
                </c:pt>
                <c:pt idx="33">
                  <c:v>1939.3400000000001</c:v>
                </c:pt>
                <c:pt idx="34">
                  <c:v>2094.1499999999996</c:v>
                </c:pt>
                <c:pt idx="35">
                  <c:v>2326.84</c:v>
                </c:pt>
                <c:pt idx="36">
                  <c:v>2590.08</c:v>
                </c:pt>
                <c:pt idx="37">
                  <c:v>2755.59</c:v>
                </c:pt>
                <c:pt idx="38">
                  <c:v>3073.9</c:v>
                </c:pt>
                <c:pt idx="39">
                  <c:v>3197.08</c:v>
                </c:pt>
                <c:pt idx="40">
                  <c:v>2706.8500000000004</c:v>
                </c:pt>
                <c:pt idx="41">
                  <c:v>2896.08</c:v>
                </c:pt>
                <c:pt idx="42">
                  <c:v>2900.1500000000005</c:v>
                </c:pt>
                <c:pt idx="43">
                  <c:v>3014.99</c:v>
                </c:pt>
                <c:pt idx="44">
                  <c:v>2940.35</c:v>
                </c:pt>
                <c:pt idx="45">
                  <c:v>2739.98</c:v>
                </c:pt>
                <c:pt idx="46">
                  <c:v>2724.81</c:v>
                </c:pt>
                <c:pt idx="47">
                  <c:v>2743.9300000000003</c:v>
                </c:pt>
                <c:pt idx="48">
                  <c:v>2711.35</c:v>
                </c:pt>
                <c:pt idx="49">
                  <c:v>2539.34</c:v>
                </c:pt>
                <c:pt idx="50">
                  <c:v>2478.46</c:v>
                </c:pt>
                <c:pt idx="51">
                  <c:v>2418.0699999999997</c:v>
                </c:pt>
                <c:pt idx="52">
                  <c:v>2358</c:v>
                </c:pt>
                <c:pt idx="53">
                  <c:v>2275.75</c:v>
                </c:pt>
                <c:pt idx="54">
                  <c:v>2019.98</c:v>
                </c:pt>
                <c:pt idx="55">
                  <c:v>1893.96</c:v>
                </c:pt>
                <c:pt idx="56">
                  <c:v>1765.22</c:v>
                </c:pt>
                <c:pt idx="57">
                  <c:v>1785.7700000000002</c:v>
                </c:pt>
                <c:pt idx="58">
                  <c:v>1772.7600000000002</c:v>
                </c:pt>
                <c:pt idx="59">
                  <c:v>1690.8600000000004</c:v>
                </c:pt>
                <c:pt idx="60">
                  <c:v>1611.5200000000002</c:v>
                </c:pt>
                <c:pt idx="61">
                  <c:v>1596.0199999999998</c:v>
                </c:pt>
                <c:pt idx="62">
                  <c:v>1526.4100000000003</c:v>
                </c:pt>
                <c:pt idx="63">
                  <c:v>1421.4100000000003</c:v>
                </c:pt>
                <c:pt idx="64">
                  <c:v>1334.45</c:v>
                </c:pt>
                <c:pt idx="65">
                  <c:v>1577.51</c:v>
                </c:pt>
                <c:pt idx="66">
                  <c:v>1432.15</c:v>
                </c:pt>
                <c:pt idx="67">
                  <c:v>1243.5900000000001</c:v>
                </c:pt>
                <c:pt idx="68">
                  <c:v>1206.5100000000002</c:v>
                </c:pt>
                <c:pt idx="69">
                  <c:v>1131.23</c:v>
                </c:pt>
                <c:pt idx="70">
                  <c:v>998.45999999999992</c:v>
                </c:pt>
                <c:pt idx="71">
                  <c:v>914.15</c:v>
                </c:pt>
                <c:pt idx="72">
                  <c:v>750.92999999999984</c:v>
                </c:pt>
                <c:pt idx="73">
                  <c:v>687.28000000000009</c:v>
                </c:pt>
                <c:pt idx="74">
                  <c:v>677.37999999999988</c:v>
                </c:pt>
                <c:pt idx="75">
                  <c:v>618.37000000000023</c:v>
                </c:pt>
                <c:pt idx="76">
                  <c:v>505.49999999999994</c:v>
                </c:pt>
                <c:pt idx="77">
                  <c:v>485.40999999999991</c:v>
                </c:pt>
                <c:pt idx="78">
                  <c:v>469.47</c:v>
                </c:pt>
                <c:pt idx="79">
                  <c:v>432.35000000000014</c:v>
                </c:pt>
                <c:pt idx="80">
                  <c:v>381.8</c:v>
                </c:pt>
                <c:pt idx="81">
                  <c:v>368.4</c:v>
                </c:pt>
                <c:pt idx="82">
                  <c:v>371.06999999999994</c:v>
                </c:pt>
                <c:pt idx="83">
                  <c:v>358.76</c:v>
                </c:pt>
                <c:pt idx="84">
                  <c:v>363.96000000000004</c:v>
                </c:pt>
                <c:pt idx="85">
                  <c:v>327.01</c:v>
                </c:pt>
                <c:pt idx="86">
                  <c:v>325.31999999999994</c:v>
                </c:pt>
                <c:pt idx="87">
                  <c:v>319.21000000000004</c:v>
                </c:pt>
                <c:pt idx="88">
                  <c:v>309.55000000000007</c:v>
                </c:pt>
                <c:pt idx="89">
                  <c:v>309.21000000000004</c:v>
                </c:pt>
                <c:pt idx="90">
                  <c:v>313.95999999999998</c:v>
                </c:pt>
                <c:pt idx="91">
                  <c:v>315.15999999999997</c:v>
                </c:pt>
                <c:pt idx="92">
                  <c:v>300.01</c:v>
                </c:pt>
                <c:pt idx="93">
                  <c:v>309.52</c:v>
                </c:pt>
                <c:pt idx="94">
                  <c:v>294.30999999999995</c:v>
                </c:pt>
                <c:pt idx="95">
                  <c:v>281.02999999999997</c:v>
                </c:pt>
                <c:pt idx="96">
                  <c:v>224.79999999999993</c:v>
                </c:pt>
                <c:pt idx="97">
                  <c:v>239.66</c:v>
                </c:pt>
                <c:pt idx="98">
                  <c:v>233.29999999999993</c:v>
                </c:pt>
                <c:pt idx="99">
                  <c:v>205.20999999999992</c:v>
                </c:pt>
                <c:pt idx="100">
                  <c:v>199.5</c:v>
                </c:pt>
                <c:pt idx="101">
                  <c:v>200.64999999999998</c:v>
                </c:pt>
                <c:pt idx="102">
                  <c:v>198.86999999999995</c:v>
                </c:pt>
                <c:pt idx="103">
                  <c:v>195.49999999999997</c:v>
                </c:pt>
                <c:pt idx="104">
                  <c:v>158.42999999999995</c:v>
                </c:pt>
                <c:pt idx="105">
                  <c:v>196.81</c:v>
                </c:pt>
                <c:pt idx="106">
                  <c:v>173.20999999999995</c:v>
                </c:pt>
                <c:pt idx="107">
                  <c:v>172.30999999999997</c:v>
                </c:pt>
                <c:pt idx="108">
                  <c:v>161.40999999999997</c:v>
                </c:pt>
                <c:pt idx="109">
                  <c:v>156.90999999999997</c:v>
                </c:pt>
                <c:pt idx="110">
                  <c:v>165.83999999999997</c:v>
                </c:pt>
                <c:pt idx="111">
                  <c:v>170.47000000000003</c:v>
                </c:pt>
                <c:pt idx="112">
                  <c:v>177.85999999999996</c:v>
                </c:pt>
                <c:pt idx="113">
                  <c:v>171.84000000000006</c:v>
                </c:pt>
                <c:pt idx="114">
                  <c:v>152.62999999999994</c:v>
                </c:pt>
                <c:pt idx="115">
                  <c:v>142.27999999999997</c:v>
                </c:pt>
                <c:pt idx="116">
                  <c:v>137.27999999999994</c:v>
                </c:pt>
                <c:pt idx="117">
                  <c:v>133.06</c:v>
                </c:pt>
                <c:pt idx="118">
                  <c:v>139.44999999999999</c:v>
                </c:pt>
                <c:pt idx="119">
                  <c:v>134.41999999999999</c:v>
                </c:pt>
                <c:pt idx="120">
                  <c:v>133.97999999999996</c:v>
                </c:pt>
                <c:pt idx="121">
                  <c:v>129.30999999999997</c:v>
                </c:pt>
                <c:pt idx="122">
                  <c:v>152.92999999999998</c:v>
                </c:pt>
                <c:pt idx="123">
                  <c:v>143.67999999999998</c:v>
                </c:pt>
                <c:pt idx="124">
                  <c:v>134.39999999999998</c:v>
                </c:pt>
                <c:pt idx="125">
                  <c:v>128.95999999999992</c:v>
                </c:pt>
                <c:pt idx="126">
                  <c:v>130.32</c:v>
                </c:pt>
                <c:pt idx="127">
                  <c:v>147.01</c:v>
                </c:pt>
                <c:pt idx="128">
                  <c:v>165.96000000000004</c:v>
                </c:pt>
                <c:pt idx="129">
                  <c:v>167.82</c:v>
                </c:pt>
                <c:pt idx="130">
                  <c:v>170.9</c:v>
                </c:pt>
                <c:pt idx="131">
                  <c:v>158.6</c:v>
                </c:pt>
                <c:pt idx="132">
                  <c:v>154.4</c:v>
                </c:pt>
                <c:pt idx="133">
                  <c:v>142.5</c:v>
                </c:pt>
                <c:pt idx="134">
                  <c:v>138.39999999999998</c:v>
                </c:pt>
                <c:pt idx="135">
                  <c:v>140.59999999999997</c:v>
                </c:pt>
                <c:pt idx="136">
                  <c:v>132.74</c:v>
                </c:pt>
                <c:pt idx="137">
                  <c:v>122.99000000000001</c:v>
                </c:pt>
                <c:pt idx="138">
                  <c:v>122.72000000000003</c:v>
                </c:pt>
                <c:pt idx="139">
                  <c:v>103.74000000000001</c:v>
                </c:pt>
                <c:pt idx="140">
                  <c:v>106.76</c:v>
                </c:pt>
                <c:pt idx="141">
                  <c:v>108.39</c:v>
                </c:pt>
                <c:pt idx="142">
                  <c:v>107.25000000000001</c:v>
                </c:pt>
                <c:pt idx="143">
                  <c:v>108.91000000000003</c:v>
                </c:pt>
                <c:pt idx="144">
                  <c:v>115.16</c:v>
                </c:pt>
                <c:pt idx="145">
                  <c:v>121.74999999999999</c:v>
                </c:pt>
                <c:pt idx="146">
                  <c:v>126.14</c:v>
                </c:pt>
                <c:pt idx="147">
                  <c:v>124.53999999999999</c:v>
                </c:pt>
                <c:pt idx="148">
                  <c:v>126.37</c:v>
                </c:pt>
                <c:pt idx="149">
                  <c:v>123.59</c:v>
                </c:pt>
                <c:pt idx="150">
                  <c:v>117.94</c:v>
                </c:pt>
                <c:pt idx="151">
                  <c:v>117.36999999999999</c:v>
                </c:pt>
                <c:pt idx="152">
                  <c:v>103.57999999999998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245.59780999999998</c:v>
                </c:pt>
                <c:pt idx="1">
                  <c:v>260.38781000000006</c:v>
                </c:pt>
                <c:pt idx="2">
                  <c:v>253.57455000000002</c:v>
                </c:pt>
                <c:pt idx="3">
                  <c:v>212.01957999999999</c:v>
                </c:pt>
                <c:pt idx="4">
                  <c:v>245.39568</c:v>
                </c:pt>
                <c:pt idx="5">
                  <c:v>274.65030000000002</c:v>
                </c:pt>
                <c:pt idx="6">
                  <c:v>315.37210000000005</c:v>
                </c:pt>
                <c:pt idx="7">
                  <c:v>311.78799000000004</c:v>
                </c:pt>
                <c:pt idx="8">
                  <c:v>300.06938000000002</c:v>
                </c:pt>
                <c:pt idx="9">
                  <c:v>297.08672999999999</c:v>
                </c:pt>
                <c:pt idx="10">
                  <c:v>307.67143999999996</c:v>
                </c:pt>
                <c:pt idx="11">
                  <c:v>327.99782999999996</c:v>
                </c:pt>
                <c:pt idx="12">
                  <c:v>347.57979</c:v>
                </c:pt>
                <c:pt idx="13">
                  <c:v>349.88703000000004</c:v>
                </c:pt>
                <c:pt idx="14">
                  <c:v>351.35124000000002</c:v>
                </c:pt>
                <c:pt idx="15">
                  <c:v>324.15735999999998</c:v>
                </c:pt>
                <c:pt idx="16">
                  <c:v>324.31511999999998</c:v>
                </c:pt>
                <c:pt idx="17">
                  <c:v>361.96059999999994</c:v>
                </c:pt>
                <c:pt idx="18">
                  <c:v>454.50655999999998</c:v>
                </c:pt>
                <c:pt idx="19">
                  <c:v>472.52570999999995</c:v>
                </c:pt>
                <c:pt idx="20">
                  <c:v>318.81324000000001</c:v>
                </c:pt>
                <c:pt idx="21">
                  <c:v>420.46490999999997</c:v>
                </c:pt>
                <c:pt idx="22">
                  <c:v>563.67648000000008</c:v>
                </c:pt>
                <c:pt idx="23">
                  <c:v>555.94131000000004</c:v>
                </c:pt>
                <c:pt idx="67">
                  <c:v>613.08987000000002</c:v>
                </c:pt>
                <c:pt idx="68">
                  <c:v>594.80943000000013</c:v>
                </c:pt>
                <c:pt idx="69">
                  <c:v>557.69638999999995</c:v>
                </c:pt>
                <c:pt idx="70">
                  <c:v>492.24077999999997</c:v>
                </c:pt>
                <c:pt idx="71">
                  <c:v>450.67595</c:v>
                </c:pt>
                <c:pt idx="72">
                  <c:v>370.20848999999993</c:v>
                </c:pt>
                <c:pt idx="73">
                  <c:v>338.82904000000002</c:v>
                </c:pt>
                <c:pt idx="74">
                  <c:v>333.94833999999992</c:v>
                </c:pt>
                <c:pt idx="75">
                  <c:v>304.8564100000001</c:v>
                </c:pt>
                <c:pt idx="76">
                  <c:v>249.21149999999997</c:v>
                </c:pt>
                <c:pt idx="77">
                  <c:v>239.30712999999994</c:v>
                </c:pt>
                <c:pt idx="78">
                  <c:v>231.44871000000001</c:v>
                </c:pt>
                <c:pt idx="79">
                  <c:v>213.14855000000006</c:v>
                </c:pt>
                <c:pt idx="80">
                  <c:v>188.22740000000002</c:v>
                </c:pt>
                <c:pt idx="81">
                  <c:v>181.62119999999999</c:v>
                </c:pt>
                <c:pt idx="82">
                  <c:v>182.93750999999997</c:v>
                </c:pt>
                <c:pt idx="83">
                  <c:v>176.86867999999998</c:v>
                </c:pt>
                <c:pt idx="84">
                  <c:v>179.43228000000002</c:v>
                </c:pt>
                <c:pt idx="85">
                  <c:v>161.21592999999999</c:v>
                </c:pt>
                <c:pt idx="86">
                  <c:v>160.38275999999996</c:v>
                </c:pt>
                <c:pt idx="87">
                  <c:v>157.37053</c:v>
                </c:pt>
                <c:pt idx="88">
                  <c:v>152.60815000000002</c:v>
                </c:pt>
                <c:pt idx="89">
                  <c:v>152.44053000000002</c:v>
                </c:pt>
                <c:pt idx="90">
                  <c:v>154.78227999999999</c:v>
                </c:pt>
                <c:pt idx="91">
                  <c:v>155.37387999999999</c:v>
                </c:pt>
                <c:pt idx="92">
                  <c:v>147.90493000000001</c:v>
                </c:pt>
                <c:pt idx="93">
                  <c:v>152.59335999999999</c:v>
                </c:pt>
                <c:pt idx="94">
                  <c:v>145.09482999999997</c:v>
                </c:pt>
                <c:pt idx="95">
                  <c:v>138.54778999999999</c:v>
                </c:pt>
                <c:pt idx="96">
                  <c:v>110.82639999999996</c:v>
                </c:pt>
                <c:pt idx="97">
                  <c:v>118.15237999999999</c:v>
                </c:pt>
                <c:pt idx="98">
                  <c:v>115.01689999999996</c:v>
                </c:pt>
                <c:pt idx="99">
                  <c:v>101.16852999999996</c:v>
                </c:pt>
                <c:pt idx="100">
                  <c:v>98.353499999999997</c:v>
                </c:pt>
                <c:pt idx="101">
                  <c:v>98.920449999999988</c:v>
                </c:pt>
                <c:pt idx="102">
                  <c:v>98.042909999999978</c:v>
                </c:pt>
                <c:pt idx="103">
                  <c:v>96.381499999999988</c:v>
                </c:pt>
                <c:pt idx="104">
                  <c:v>78.105989999999977</c:v>
                </c:pt>
                <c:pt idx="105">
                  <c:v>97.027330000000006</c:v>
                </c:pt>
                <c:pt idx="106">
                  <c:v>85.392529999999979</c:v>
                </c:pt>
                <c:pt idx="107">
                  <c:v>84.948829999999987</c:v>
                </c:pt>
                <c:pt idx="108">
                  <c:v>79.575129999999987</c:v>
                </c:pt>
                <c:pt idx="109">
                  <c:v>77.356629999999981</c:v>
                </c:pt>
                <c:pt idx="110">
                  <c:v>81.759119999999982</c:v>
                </c:pt>
                <c:pt idx="111">
                  <c:v>84.041710000000009</c:v>
                </c:pt>
                <c:pt idx="112">
                  <c:v>87.684979999999982</c:v>
                </c:pt>
                <c:pt idx="113">
                  <c:v>84.717120000000023</c:v>
                </c:pt>
                <c:pt idx="114">
                  <c:v>75.246589999999969</c:v>
                </c:pt>
                <c:pt idx="115">
                  <c:v>70.14403999999999</c:v>
                </c:pt>
                <c:pt idx="116">
                  <c:v>67.679039999999972</c:v>
                </c:pt>
                <c:pt idx="117">
                  <c:v>65.598579999999998</c:v>
                </c:pt>
                <c:pt idx="118">
                  <c:v>68.74884999999999</c:v>
                </c:pt>
                <c:pt idx="119">
                  <c:v>66.269059999999996</c:v>
                </c:pt>
                <c:pt idx="120">
                  <c:v>66.05213999999998</c:v>
                </c:pt>
                <c:pt idx="121">
                  <c:v>63.749829999999989</c:v>
                </c:pt>
                <c:pt idx="122">
                  <c:v>75.39448999999999</c:v>
                </c:pt>
                <c:pt idx="123">
                  <c:v>70.834239999999994</c:v>
                </c:pt>
                <c:pt idx="124">
                  <c:v>66.259199999999993</c:v>
                </c:pt>
                <c:pt idx="125">
                  <c:v>63.577279999999959</c:v>
                </c:pt>
                <c:pt idx="126">
                  <c:v>64.24776</c:v>
                </c:pt>
                <c:pt idx="127">
                  <c:v>72.475929999999991</c:v>
                </c:pt>
                <c:pt idx="128">
                  <c:v>81.818280000000016</c:v>
                </c:pt>
                <c:pt idx="129">
                  <c:v>82.735259999999997</c:v>
                </c:pt>
                <c:pt idx="130">
                  <c:v>84.253699999999995</c:v>
                </c:pt>
                <c:pt idx="131">
                  <c:v>78.189799999999991</c:v>
                </c:pt>
                <c:pt idx="132">
                  <c:v>76.119200000000006</c:v>
                </c:pt>
                <c:pt idx="133">
                  <c:v>70.252499999999998</c:v>
                </c:pt>
                <c:pt idx="134">
                  <c:v>68.231199999999987</c:v>
                </c:pt>
                <c:pt idx="135">
                  <c:v>69.315799999999982</c:v>
                </c:pt>
                <c:pt idx="136">
                  <c:v>65.440820000000002</c:v>
                </c:pt>
                <c:pt idx="137">
                  <c:v>60.634070000000001</c:v>
                </c:pt>
                <c:pt idx="138">
                  <c:v>60.500960000000013</c:v>
                </c:pt>
                <c:pt idx="139">
                  <c:v>51.143820000000005</c:v>
                </c:pt>
                <c:pt idx="140">
                  <c:v>52.632680000000001</c:v>
                </c:pt>
                <c:pt idx="141">
                  <c:v>53.43627</c:v>
                </c:pt>
                <c:pt idx="142">
                  <c:v>52.874250000000004</c:v>
                </c:pt>
                <c:pt idx="143">
                  <c:v>53.692630000000008</c:v>
                </c:pt>
                <c:pt idx="144">
                  <c:v>56.773879999999998</c:v>
                </c:pt>
                <c:pt idx="145">
                  <c:v>60.022749999999995</c:v>
                </c:pt>
                <c:pt idx="146">
                  <c:v>62.187019999999997</c:v>
                </c:pt>
                <c:pt idx="147">
                  <c:v>61.398219999999995</c:v>
                </c:pt>
                <c:pt idx="148">
                  <c:v>62.300409999999999</c:v>
                </c:pt>
                <c:pt idx="149">
                  <c:v>60.929870000000001</c:v>
                </c:pt>
                <c:pt idx="150">
                  <c:v>58.144419999999997</c:v>
                </c:pt>
                <c:pt idx="151">
                  <c:v>57.863409999999995</c:v>
                </c:pt>
                <c:pt idx="152">
                  <c:v>51.064939999999993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114.29999999999997</c:v>
                </c:pt>
                <c:pt idx="1">
                  <c:v>115.89999999999999</c:v>
                </c:pt>
                <c:pt idx="2">
                  <c:v>122.80000000000003</c:v>
                </c:pt>
                <c:pt idx="3">
                  <c:v>132.30000000000001</c:v>
                </c:pt>
                <c:pt idx="4">
                  <c:v>132.39999999999998</c:v>
                </c:pt>
                <c:pt idx="5">
                  <c:v>135.30000000000001</c:v>
                </c:pt>
                <c:pt idx="6">
                  <c:v>163.10000000000002</c:v>
                </c:pt>
                <c:pt idx="7">
                  <c:v>173.10000000000008</c:v>
                </c:pt>
                <c:pt idx="8">
                  <c:v>171.00000000000003</c:v>
                </c:pt>
                <c:pt idx="9">
                  <c:v>173.60000000000002</c:v>
                </c:pt>
                <c:pt idx="10">
                  <c:v>184.4</c:v>
                </c:pt>
                <c:pt idx="11">
                  <c:v>197.09999999999997</c:v>
                </c:pt>
                <c:pt idx="12">
                  <c:v>210.3</c:v>
                </c:pt>
                <c:pt idx="13">
                  <c:v>209.89999999999998</c:v>
                </c:pt>
                <c:pt idx="14">
                  <c:v>213.20000000000005</c:v>
                </c:pt>
                <c:pt idx="15">
                  <c:v>214.1</c:v>
                </c:pt>
                <c:pt idx="16">
                  <c:v>230.7</c:v>
                </c:pt>
                <c:pt idx="17">
                  <c:v>243.99999999999994</c:v>
                </c:pt>
                <c:pt idx="18">
                  <c:v>264.3</c:v>
                </c:pt>
                <c:pt idx="19">
                  <c:v>269</c:v>
                </c:pt>
                <c:pt idx="20">
                  <c:v>263.8</c:v>
                </c:pt>
                <c:pt idx="21">
                  <c:v>278.5</c:v>
                </c:pt>
                <c:pt idx="22">
                  <c:v>299.5</c:v>
                </c:pt>
                <c:pt idx="23">
                  <c:v>291.39999999999992</c:v>
                </c:pt>
                <c:pt idx="24">
                  <c:v>279.89999999999998</c:v>
                </c:pt>
                <c:pt idx="25">
                  <c:v>275</c:v>
                </c:pt>
                <c:pt idx="26">
                  <c:v>294.39999999999998</c:v>
                </c:pt>
                <c:pt idx="27">
                  <c:v>297.40000000000003</c:v>
                </c:pt>
                <c:pt idx="28">
                  <c:v>333.10000000000008</c:v>
                </c:pt>
                <c:pt idx="29">
                  <c:v>370.1</c:v>
                </c:pt>
                <c:pt idx="30">
                  <c:v>355.00000000000006</c:v>
                </c:pt>
                <c:pt idx="31">
                  <c:v>362.55</c:v>
                </c:pt>
                <c:pt idx="32">
                  <c:v>404.03000000000009</c:v>
                </c:pt>
                <c:pt idx="33">
                  <c:v>423.80000000000007</c:v>
                </c:pt>
                <c:pt idx="34">
                  <c:v>460.79999999999995</c:v>
                </c:pt>
                <c:pt idx="35">
                  <c:v>499.50000000000006</c:v>
                </c:pt>
                <c:pt idx="36">
                  <c:v>546.4</c:v>
                </c:pt>
                <c:pt idx="37">
                  <c:v>605.99999999999977</c:v>
                </c:pt>
                <c:pt idx="38">
                  <c:v>755.19999999999993</c:v>
                </c:pt>
                <c:pt idx="39">
                  <c:v>811</c:v>
                </c:pt>
                <c:pt idx="40">
                  <c:v>701.30000000000018</c:v>
                </c:pt>
                <c:pt idx="41">
                  <c:v>647.40000000000009</c:v>
                </c:pt>
                <c:pt idx="42">
                  <c:v>564.90000000000009</c:v>
                </c:pt>
                <c:pt idx="43">
                  <c:v>472.3</c:v>
                </c:pt>
                <c:pt idx="44">
                  <c:v>405.6</c:v>
                </c:pt>
                <c:pt idx="45">
                  <c:v>361.5</c:v>
                </c:pt>
                <c:pt idx="46">
                  <c:v>372.3</c:v>
                </c:pt>
                <c:pt idx="47">
                  <c:v>424.29999999999995</c:v>
                </c:pt>
                <c:pt idx="48">
                  <c:v>422.90000000000003</c:v>
                </c:pt>
                <c:pt idx="49">
                  <c:v>455.00000000000011</c:v>
                </c:pt>
                <c:pt idx="50">
                  <c:v>488.09999999999997</c:v>
                </c:pt>
                <c:pt idx="51">
                  <c:v>530.10000000000014</c:v>
                </c:pt>
                <c:pt idx="52">
                  <c:v>565.00000000000011</c:v>
                </c:pt>
                <c:pt idx="53">
                  <c:v>563.19999999999993</c:v>
                </c:pt>
                <c:pt idx="54">
                  <c:v>523.40000000000009</c:v>
                </c:pt>
                <c:pt idx="55">
                  <c:v>519</c:v>
                </c:pt>
                <c:pt idx="56">
                  <c:v>529.19999999999982</c:v>
                </c:pt>
                <c:pt idx="57">
                  <c:v>524.9</c:v>
                </c:pt>
                <c:pt idx="58">
                  <c:v>544.50000000000011</c:v>
                </c:pt>
                <c:pt idx="59">
                  <c:v>541.80000000000018</c:v>
                </c:pt>
                <c:pt idx="60">
                  <c:v>525.90000000000009</c:v>
                </c:pt>
                <c:pt idx="61">
                  <c:v>514.39999999999986</c:v>
                </c:pt>
                <c:pt idx="62">
                  <c:v>500.20000000000016</c:v>
                </c:pt>
                <c:pt idx="63">
                  <c:v>480.00000000000011</c:v>
                </c:pt>
                <c:pt idx="64">
                  <c:v>462</c:v>
                </c:pt>
                <c:pt idx="65">
                  <c:v>423.49999999999994</c:v>
                </c:pt>
                <c:pt idx="66">
                  <c:v>432.45000000000005</c:v>
                </c:pt>
                <c:pt idx="67">
                  <c:v>398.60000000000008</c:v>
                </c:pt>
                <c:pt idx="68">
                  <c:v>376.90000000000015</c:v>
                </c:pt>
                <c:pt idx="69">
                  <c:v>347.81999999999994</c:v>
                </c:pt>
                <c:pt idx="70">
                  <c:v>361.83000000000004</c:v>
                </c:pt>
                <c:pt idx="71">
                  <c:v>359.90000000000003</c:v>
                </c:pt>
                <c:pt idx="72">
                  <c:v>314.69999999999993</c:v>
                </c:pt>
                <c:pt idx="73">
                  <c:v>283.70000000000005</c:v>
                </c:pt>
                <c:pt idx="74">
                  <c:v>286.09999999999997</c:v>
                </c:pt>
                <c:pt idx="75">
                  <c:v>258.9000000000002</c:v>
                </c:pt>
                <c:pt idx="76">
                  <c:v>215.7999999999999</c:v>
                </c:pt>
                <c:pt idx="77">
                  <c:v>214.1999999999999</c:v>
                </c:pt>
                <c:pt idx="78">
                  <c:v>207.60000000000002</c:v>
                </c:pt>
                <c:pt idx="79">
                  <c:v>199.50000000000011</c:v>
                </c:pt>
                <c:pt idx="80">
                  <c:v>164.59999999999997</c:v>
                </c:pt>
                <c:pt idx="81">
                  <c:v>148.69999999999996</c:v>
                </c:pt>
                <c:pt idx="82">
                  <c:v>144.39999999999995</c:v>
                </c:pt>
                <c:pt idx="83">
                  <c:v>143.10000000000005</c:v>
                </c:pt>
                <c:pt idx="84">
                  <c:v>146.90000000000003</c:v>
                </c:pt>
                <c:pt idx="85">
                  <c:v>127.20000000000006</c:v>
                </c:pt>
                <c:pt idx="86">
                  <c:v>133.19999999999999</c:v>
                </c:pt>
                <c:pt idx="87">
                  <c:v>135.90000000000003</c:v>
                </c:pt>
                <c:pt idx="88">
                  <c:v>138.50000000000006</c:v>
                </c:pt>
                <c:pt idx="89">
                  <c:v>140.30000000000001</c:v>
                </c:pt>
                <c:pt idx="90">
                  <c:v>142.20000000000005</c:v>
                </c:pt>
                <c:pt idx="91">
                  <c:v>141.69999999999993</c:v>
                </c:pt>
                <c:pt idx="92">
                  <c:v>136.99999999999997</c:v>
                </c:pt>
                <c:pt idx="93">
                  <c:v>145.9</c:v>
                </c:pt>
                <c:pt idx="94">
                  <c:v>146.59999999999997</c:v>
                </c:pt>
                <c:pt idx="95">
                  <c:v>146.41999999999996</c:v>
                </c:pt>
                <c:pt idx="96">
                  <c:v>138.18999999999997</c:v>
                </c:pt>
                <c:pt idx="97">
                  <c:v>140.15</c:v>
                </c:pt>
                <c:pt idx="98">
                  <c:v>143.78999999999996</c:v>
                </c:pt>
                <c:pt idx="99">
                  <c:v>132.75999999999996</c:v>
                </c:pt>
                <c:pt idx="100">
                  <c:v>128.09</c:v>
                </c:pt>
                <c:pt idx="101">
                  <c:v>121.24999999999996</c:v>
                </c:pt>
                <c:pt idx="102">
                  <c:v>115.46999999999996</c:v>
                </c:pt>
                <c:pt idx="103">
                  <c:v>112.19999999999996</c:v>
                </c:pt>
                <c:pt idx="104">
                  <c:v>97.419999999999959</c:v>
                </c:pt>
                <c:pt idx="105">
                  <c:v>127.79999999999998</c:v>
                </c:pt>
                <c:pt idx="106">
                  <c:v>93.399999999999949</c:v>
                </c:pt>
                <c:pt idx="107">
                  <c:v>93.499999999999972</c:v>
                </c:pt>
                <c:pt idx="108">
                  <c:v>84.799999999999983</c:v>
                </c:pt>
                <c:pt idx="109">
                  <c:v>84.6</c:v>
                </c:pt>
                <c:pt idx="110">
                  <c:v>81.799999999999983</c:v>
                </c:pt>
                <c:pt idx="111">
                  <c:v>85.600000000000009</c:v>
                </c:pt>
                <c:pt idx="112">
                  <c:v>95.499999999999957</c:v>
                </c:pt>
                <c:pt idx="113">
                  <c:v>103.80000000000003</c:v>
                </c:pt>
                <c:pt idx="114">
                  <c:v>87.399999999999949</c:v>
                </c:pt>
                <c:pt idx="115">
                  <c:v>81.400000000000006</c:v>
                </c:pt>
                <c:pt idx="116">
                  <c:v>81.19999999999996</c:v>
                </c:pt>
                <c:pt idx="117">
                  <c:v>82.1</c:v>
                </c:pt>
                <c:pt idx="118">
                  <c:v>89.799999999999969</c:v>
                </c:pt>
                <c:pt idx="119">
                  <c:v>81.599999999999994</c:v>
                </c:pt>
                <c:pt idx="120">
                  <c:v>78.799999999999955</c:v>
                </c:pt>
                <c:pt idx="121">
                  <c:v>79.599999999999966</c:v>
                </c:pt>
                <c:pt idx="122">
                  <c:v>89.199999999999974</c:v>
                </c:pt>
                <c:pt idx="123">
                  <c:v>75.299999999999983</c:v>
                </c:pt>
                <c:pt idx="124">
                  <c:v>68.699999999999974</c:v>
                </c:pt>
                <c:pt idx="125">
                  <c:v>63.499999999999943</c:v>
                </c:pt>
                <c:pt idx="126">
                  <c:v>66.799999999999983</c:v>
                </c:pt>
                <c:pt idx="127">
                  <c:v>71.699999999999989</c:v>
                </c:pt>
                <c:pt idx="128">
                  <c:v>74.8</c:v>
                </c:pt>
                <c:pt idx="129">
                  <c:v>81.699999999999974</c:v>
                </c:pt>
                <c:pt idx="130">
                  <c:v>80.900000000000006</c:v>
                </c:pt>
                <c:pt idx="131">
                  <c:v>70.599999999999994</c:v>
                </c:pt>
                <c:pt idx="132">
                  <c:v>68.5</c:v>
                </c:pt>
                <c:pt idx="133">
                  <c:v>74.700000000000017</c:v>
                </c:pt>
                <c:pt idx="134">
                  <c:v>73.600000000000009</c:v>
                </c:pt>
                <c:pt idx="135">
                  <c:v>71.8</c:v>
                </c:pt>
                <c:pt idx="136">
                  <c:v>56.04000000000002</c:v>
                </c:pt>
                <c:pt idx="137">
                  <c:v>54.280000000000022</c:v>
                </c:pt>
                <c:pt idx="138">
                  <c:v>55.510000000000019</c:v>
                </c:pt>
                <c:pt idx="139">
                  <c:v>31.480000000000011</c:v>
                </c:pt>
                <c:pt idx="140">
                  <c:v>29.400000000000006</c:v>
                </c:pt>
                <c:pt idx="141">
                  <c:v>29.22000000000001</c:v>
                </c:pt>
                <c:pt idx="142">
                  <c:v>28.29000000000001</c:v>
                </c:pt>
                <c:pt idx="143">
                  <c:v>31.500000000000018</c:v>
                </c:pt>
                <c:pt idx="144">
                  <c:v>33.53</c:v>
                </c:pt>
                <c:pt idx="145">
                  <c:v>41.959999999999994</c:v>
                </c:pt>
                <c:pt idx="146">
                  <c:v>51.11</c:v>
                </c:pt>
                <c:pt idx="147">
                  <c:v>57.399999999999991</c:v>
                </c:pt>
                <c:pt idx="148">
                  <c:v>57.84</c:v>
                </c:pt>
                <c:pt idx="149">
                  <c:v>55.330000000000005</c:v>
                </c:pt>
                <c:pt idx="150">
                  <c:v>49.75</c:v>
                </c:pt>
                <c:pt idx="151">
                  <c:v>51.099999999999994</c:v>
                </c:pt>
                <c:pt idx="152">
                  <c:v>51.8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83208832"/>
        <c:axId val="84488960"/>
      </c:lineChart>
      <c:catAx>
        <c:axId val="832088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88960"/>
        <c:crosses val="autoZero"/>
        <c:auto val="1"/>
        <c:lblAlgn val="ctr"/>
        <c:lblOffset val="100"/>
        <c:tickLblSkip val="1"/>
        <c:tickMarkSkip val="1"/>
      </c:catAx>
      <c:valAx>
        <c:axId val="84488960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8832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52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2010 - UPPER DIVISION
Lower Utah Section Diversion vs Allocation</a:t>
            </a:r>
          </a:p>
        </c:rich>
      </c:tx>
      <c:layout>
        <c:manualLayout>
          <c:xMode val="edge"/>
          <c:yMode val="edge"/>
          <c:x val="0.316079295154185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73"/>
          <c:h val="0.70924369747899263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498.16999999999996</c:v>
                </c:pt>
                <c:pt idx="1">
                  <c:v>528.17000000000007</c:v>
                </c:pt>
                <c:pt idx="2">
                  <c:v>514.35</c:v>
                </c:pt>
                <c:pt idx="3">
                  <c:v>430.06</c:v>
                </c:pt>
                <c:pt idx="4">
                  <c:v>497.76</c:v>
                </c:pt>
                <c:pt idx="5">
                  <c:v>557.1</c:v>
                </c:pt>
                <c:pt idx="6">
                  <c:v>639.70000000000005</c:v>
                </c:pt>
                <c:pt idx="7">
                  <c:v>632.43000000000006</c:v>
                </c:pt>
                <c:pt idx="8">
                  <c:v>608.66000000000008</c:v>
                </c:pt>
                <c:pt idx="9">
                  <c:v>602.61</c:v>
                </c:pt>
                <c:pt idx="10">
                  <c:v>624.07999999999993</c:v>
                </c:pt>
                <c:pt idx="11">
                  <c:v>665.31</c:v>
                </c:pt>
                <c:pt idx="12">
                  <c:v>705.03</c:v>
                </c:pt>
                <c:pt idx="13">
                  <c:v>709.71</c:v>
                </c:pt>
                <c:pt idx="14">
                  <c:v>712.68000000000006</c:v>
                </c:pt>
                <c:pt idx="15">
                  <c:v>657.52</c:v>
                </c:pt>
                <c:pt idx="16">
                  <c:v>657.83999999999992</c:v>
                </c:pt>
                <c:pt idx="17">
                  <c:v>734.19999999999993</c:v>
                </c:pt>
                <c:pt idx="18">
                  <c:v>921.92</c:v>
                </c:pt>
                <c:pt idx="19">
                  <c:v>958.46999999999991</c:v>
                </c:pt>
                <c:pt idx="20">
                  <c:v>646.68000000000006</c:v>
                </c:pt>
                <c:pt idx="21">
                  <c:v>852.87</c:v>
                </c:pt>
                <c:pt idx="22">
                  <c:v>1143.3600000000001</c:v>
                </c:pt>
                <c:pt idx="23">
                  <c:v>1127.67</c:v>
                </c:pt>
                <c:pt idx="24">
                  <c:v>1263.48</c:v>
                </c:pt>
                <c:pt idx="25">
                  <c:v>1277.3</c:v>
                </c:pt>
                <c:pt idx="26">
                  <c:v>1413.3899999999999</c:v>
                </c:pt>
                <c:pt idx="27">
                  <c:v>1515.5500000000002</c:v>
                </c:pt>
                <c:pt idx="28">
                  <c:v>1774.3500000000001</c:v>
                </c:pt>
                <c:pt idx="29">
                  <c:v>1772.96</c:v>
                </c:pt>
                <c:pt idx="30">
                  <c:v>1633.2800000000002</c:v>
                </c:pt>
                <c:pt idx="31">
                  <c:v>1745.8899999999999</c:v>
                </c:pt>
                <c:pt idx="32">
                  <c:v>1897.68</c:v>
                </c:pt>
                <c:pt idx="33">
                  <c:v>1939.3400000000001</c:v>
                </c:pt>
                <c:pt idx="34">
                  <c:v>2094.1499999999996</c:v>
                </c:pt>
                <c:pt idx="35">
                  <c:v>2326.84</c:v>
                </c:pt>
                <c:pt idx="36">
                  <c:v>2590.08</c:v>
                </c:pt>
                <c:pt idx="37">
                  <c:v>2755.59</c:v>
                </c:pt>
                <c:pt idx="38">
                  <c:v>3073.9</c:v>
                </c:pt>
                <c:pt idx="39">
                  <c:v>3197.08</c:v>
                </c:pt>
                <c:pt idx="40">
                  <c:v>2706.8500000000004</c:v>
                </c:pt>
                <c:pt idx="41">
                  <c:v>2896.08</c:v>
                </c:pt>
                <c:pt idx="42">
                  <c:v>2900.1500000000005</c:v>
                </c:pt>
                <c:pt idx="43">
                  <c:v>3014.99</c:v>
                </c:pt>
                <c:pt idx="44">
                  <c:v>2940.35</c:v>
                </c:pt>
                <c:pt idx="45">
                  <c:v>2739.98</c:v>
                </c:pt>
                <c:pt idx="46">
                  <c:v>2724.81</c:v>
                </c:pt>
                <c:pt idx="47">
                  <c:v>2743.9300000000003</c:v>
                </c:pt>
                <c:pt idx="48">
                  <c:v>2711.35</c:v>
                </c:pt>
                <c:pt idx="49">
                  <c:v>2539.34</c:v>
                </c:pt>
                <c:pt idx="50">
                  <c:v>2478.46</c:v>
                </c:pt>
                <c:pt idx="51">
                  <c:v>2418.0699999999997</c:v>
                </c:pt>
                <c:pt idx="52">
                  <c:v>2358</c:v>
                </c:pt>
                <c:pt idx="53">
                  <c:v>2275.75</c:v>
                </c:pt>
                <c:pt idx="54">
                  <c:v>2019.98</c:v>
                </c:pt>
                <c:pt idx="55">
                  <c:v>1893.96</c:v>
                </c:pt>
                <c:pt idx="56">
                  <c:v>1765.22</c:v>
                </c:pt>
                <c:pt idx="57">
                  <c:v>1785.7700000000002</c:v>
                </c:pt>
                <c:pt idx="58">
                  <c:v>1772.7600000000002</c:v>
                </c:pt>
                <c:pt idx="59">
                  <c:v>1690.8600000000004</c:v>
                </c:pt>
                <c:pt idx="60">
                  <c:v>1611.5200000000002</c:v>
                </c:pt>
                <c:pt idx="61">
                  <c:v>1596.0199999999998</c:v>
                </c:pt>
                <c:pt idx="62">
                  <c:v>1526.4100000000003</c:v>
                </c:pt>
                <c:pt idx="63">
                  <c:v>1421.4100000000003</c:v>
                </c:pt>
                <c:pt idx="64">
                  <c:v>1334.45</c:v>
                </c:pt>
                <c:pt idx="65">
                  <c:v>1577.51</c:v>
                </c:pt>
                <c:pt idx="66">
                  <c:v>1432.15</c:v>
                </c:pt>
                <c:pt idx="67">
                  <c:v>1243.5900000000001</c:v>
                </c:pt>
                <c:pt idx="68">
                  <c:v>1206.5100000000002</c:v>
                </c:pt>
                <c:pt idx="69">
                  <c:v>1131.23</c:v>
                </c:pt>
                <c:pt idx="70">
                  <c:v>998.45999999999992</c:v>
                </c:pt>
                <c:pt idx="71">
                  <c:v>914.15</c:v>
                </c:pt>
                <c:pt idx="72">
                  <c:v>750.92999999999984</c:v>
                </c:pt>
                <c:pt idx="73">
                  <c:v>687.28000000000009</c:v>
                </c:pt>
                <c:pt idx="74">
                  <c:v>677.37999999999988</c:v>
                </c:pt>
                <c:pt idx="75">
                  <c:v>618.37000000000023</c:v>
                </c:pt>
                <c:pt idx="76">
                  <c:v>505.49999999999994</c:v>
                </c:pt>
                <c:pt idx="77">
                  <c:v>485.40999999999991</c:v>
                </c:pt>
                <c:pt idx="78">
                  <c:v>469.47</c:v>
                </c:pt>
                <c:pt idx="79">
                  <c:v>432.35000000000014</c:v>
                </c:pt>
                <c:pt idx="80">
                  <c:v>381.8</c:v>
                </c:pt>
                <c:pt idx="81">
                  <c:v>368.4</c:v>
                </c:pt>
                <c:pt idx="82">
                  <c:v>371.06999999999994</c:v>
                </c:pt>
                <c:pt idx="83">
                  <c:v>358.76</c:v>
                </c:pt>
                <c:pt idx="84">
                  <c:v>363.96000000000004</c:v>
                </c:pt>
                <c:pt idx="85">
                  <c:v>327.01</c:v>
                </c:pt>
                <c:pt idx="86">
                  <c:v>325.31999999999994</c:v>
                </c:pt>
                <c:pt idx="87">
                  <c:v>319.21000000000004</c:v>
                </c:pt>
                <c:pt idx="88">
                  <c:v>309.55000000000007</c:v>
                </c:pt>
                <c:pt idx="89">
                  <c:v>309.21000000000004</c:v>
                </c:pt>
                <c:pt idx="90">
                  <c:v>313.95999999999998</c:v>
                </c:pt>
                <c:pt idx="91">
                  <c:v>315.15999999999997</c:v>
                </c:pt>
                <c:pt idx="92">
                  <c:v>300.01</c:v>
                </c:pt>
                <c:pt idx="93">
                  <c:v>309.52</c:v>
                </c:pt>
                <c:pt idx="94">
                  <c:v>294.30999999999995</c:v>
                </c:pt>
                <c:pt idx="95">
                  <c:v>281.02999999999997</c:v>
                </c:pt>
                <c:pt idx="96">
                  <c:v>224.79999999999993</c:v>
                </c:pt>
                <c:pt idx="97">
                  <c:v>239.66</c:v>
                </c:pt>
                <c:pt idx="98">
                  <c:v>233.29999999999993</c:v>
                </c:pt>
                <c:pt idx="99">
                  <c:v>205.20999999999992</c:v>
                </c:pt>
                <c:pt idx="100">
                  <c:v>199.5</c:v>
                </c:pt>
                <c:pt idx="101">
                  <c:v>200.64999999999998</c:v>
                </c:pt>
                <c:pt idx="102">
                  <c:v>198.86999999999995</c:v>
                </c:pt>
                <c:pt idx="103">
                  <c:v>195.49999999999997</c:v>
                </c:pt>
                <c:pt idx="104">
                  <c:v>158.42999999999995</c:v>
                </c:pt>
                <c:pt idx="105">
                  <c:v>196.81</c:v>
                </c:pt>
                <c:pt idx="106">
                  <c:v>173.20999999999995</c:v>
                </c:pt>
                <c:pt idx="107">
                  <c:v>172.30999999999997</c:v>
                </c:pt>
                <c:pt idx="108">
                  <c:v>161.40999999999997</c:v>
                </c:pt>
                <c:pt idx="109">
                  <c:v>156.90999999999997</c:v>
                </c:pt>
                <c:pt idx="110">
                  <c:v>165.83999999999997</c:v>
                </c:pt>
                <c:pt idx="111">
                  <c:v>170.47000000000003</c:v>
                </c:pt>
                <c:pt idx="112">
                  <c:v>177.85999999999996</c:v>
                </c:pt>
                <c:pt idx="113">
                  <c:v>171.84000000000006</c:v>
                </c:pt>
                <c:pt idx="114">
                  <c:v>152.62999999999994</c:v>
                </c:pt>
                <c:pt idx="115">
                  <c:v>142.27999999999997</c:v>
                </c:pt>
                <c:pt idx="116">
                  <c:v>137.27999999999994</c:v>
                </c:pt>
                <c:pt idx="117">
                  <c:v>133.06</c:v>
                </c:pt>
                <c:pt idx="118">
                  <c:v>139.44999999999999</c:v>
                </c:pt>
                <c:pt idx="119">
                  <c:v>134.41999999999999</c:v>
                </c:pt>
                <c:pt idx="120">
                  <c:v>133.97999999999996</c:v>
                </c:pt>
                <c:pt idx="121">
                  <c:v>129.30999999999997</c:v>
                </c:pt>
                <c:pt idx="122">
                  <c:v>152.92999999999998</c:v>
                </c:pt>
                <c:pt idx="123">
                  <c:v>143.67999999999998</c:v>
                </c:pt>
                <c:pt idx="124">
                  <c:v>134.39999999999998</c:v>
                </c:pt>
                <c:pt idx="125">
                  <c:v>128.95999999999992</c:v>
                </c:pt>
                <c:pt idx="126">
                  <c:v>130.32</c:v>
                </c:pt>
                <c:pt idx="127">
                  <c:v>147.01</c:v>
                </c:pt>
                <c:pt idx="128">
                  <c:v>165.96000000000004</c:v>
                </c:pt>
                <c:pt idx="129">
                  <c:v>167.82</c:v>
                </c:pt>
                <c:pt idx="130">
                  <c:v>170.9</c:v>
                </c:pt>
                <c:pt idx="131">
                  <c:v>158.6</c:v>
                </c:pt>
                <c:pt idx="132">
                  <c:v>154.4</c:v>
                </c:pt>
                <c:pt idx="133">
                  <c:v>142.5</c:v>
                </c:pt>
                <c:pt idx="134">
                  <c:v>138.39999999999998</c:v>
                </c:pt>
                <c:pt idx="135">
                  <c:v>140.59999999999997</c:v>
                </c:pt>
                <c:pt idx="136">
                  <c:v>132.74</c:v>
                </c:pt>
                <c:pt idx="137">
                  <c:v>122.99000000000001</c:v>
                </c:pt>
                <c:pt idx="138">
                  <c:v>122.72000000000003</c:v>
                </c:pt>
                <c:pt idx="139">
                  <c:v>103.74000000000001</c:v>
                </c:pt>
                <c:pt idx="140">
                  <c:v>106.76</c:v>
                </c:pt>
                <c:pt idx="141">
                  <c:v>108.39</c:v>
                </c:pt>
                <c:pt idx="142">
                  <c:v>107.25000000000001</c:v>
                </c:pt>
                <c:pt idx="143">
                  <c:v>108.91000000000003</c:v>
                </c:pt>
                <c:pt idx="144">
                  <c:v>115.16</c:v>
                </c:pt>
                <c:pt idx="145">
                  <c:v>121.74999999999999</c:v>
                </c:pt>
                <c:pt idx="146">
                  <c:v>126.14</c:v>
                </c:pt>
                <c:pt idx="147">
                  <c:v>124.53999999999999</c:v>
                </c:pt>
                <c:pt idx="148">
                  <c:v>126.37</c:v>
                </c:pt>
                <c:pt idx="149">
                  <c:v>123.59</c:v>
                </c:pt>
                <c:pt idx="150">
                  <c:v>117.94</c:v>
                </c:pt>
                <c:pt idx="151">
                  <c:v>117.36999999999999</c:v>
                </c:pt>
                <c:pt idx="152">
                  <c:v>103.57999999999998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201.75885</c:v>
                </c:pt>
                <c:pt idx="1">
                  <c:v>213.90885000000003</c:v>
                </c:pt>
                <c:pt idx="2">
                  <c:v>208.31175000000002</c:v>
                </c:pt>
                <c:pt idx="3">
                  <c:v>174.17430000000002</c:v>
                </c:pt>
                <c:pt idx="4">
                  <c:v>201.59280000000001</c:v>
                </c:pt>
                <c:pt idx="5">
                  <c:v>225.62550000000002</c:v>
                </c:pt>
                <c:pt idx="6">
                  <c:v>259.07850000000002</c:v>
                </c:pt>
                <c:pt idx="7">
                  <c:v>256.13415000000003</c:v>
                </c:pt>
                <c:pt idx="8">
                  <c:v>246.50730000000004</c:v>
                </c:pt>
                <c:pt idx="9">
                  <c:v>244.05705000000003</c:v>
                </c:pt>
                <c:pt idx="10">
                  <c:v>252.75239999999999</c:v>
                </c:pt>
                <c:pt idx="11">
                  <c:v>269.45055000000002</c:v>
                </c:pt>
                <c:pt idx="12">
                  <c:v>285.53715</c:v>
                </c:pt>
                <c:pt idx="13">
                  <c:v>287.43255000000005</c:v>
                </c:pt>
                <c:pt idx="14">
                  <c:v>288.63540000000006</c:v>
                </c:pt>
                <c:pt idx="15">
                  <c:v>266.29560000000004</c:v>
                </c:pt>
                <c:pt idx="16">
                  <c:v>266.42519999999996</c:v>
                </c:pt>
                <c:pt idx="17">
                  <c:v>297.351</c:v>
                </c:pt>
                <c:pt idx="18">
                  <c:v>373.37760000000003</c:v>
                </c:pt>
                <c:pt idx="19">
                  <c:v>388.18034999999998</c:v>
                </c:pt>
                <c:pt idx="20">
                  <c:v>261.90540000000004</c:v>
                </c:pt>
                <c:pt idx="21">
                  <c:v>345.41235</c:v>
                </c:pt>
                <c:pt idx="22">
                  <c:v>463.06080000000009</c:v>
                </c:pt>
                <c:pt idx="23">
                  <c:v>456.70635000000004</c:v>
                </c:pt>
                <c:pt idx="67">
                  <c:v>503.65395000000007</c:v>
                </c:pt>
                <c:pt idx="68">
                  <c:v>488.63655000000011</c:v>
                </c:pt>
                <c:pt idx="69">
                  <c:v>458.14815000000004</c:v>
                </c:pt>
                <c:pt idx="70">
                  <c:v>404.37630000000001</c:v>
                </c:pt>
                <c:pt idx="71">
                  <c:v>370.23075</c:v>
                </c:pt>
                <c:pt idx="72">
                  <c:v>304.12664999999993</c:v>
                </c:pt>
                <c:pt idx="73">
                  <c:v>278.34840000000003</c:v>
                </c:pt>
                <c:pt idx="74">
                  <c:v>274.33889999999997</c:v>
                </c:pt>
                <c:pt idx="75">
                  <c:v>250.43985000000012</c:v>
                </c:pt>
                <c:pt idx="76">
                  <c:v>204.72749999999999</c:v>
                </c:pt>
                <c:pt idx="77">
                  <c:v>196.59104999999997</c:v>
                </c:pt>
                <c:pt idx="78">
                  <c:v>190.13535000000002</c:v>
                </c:pt>
                <c:pt idx="79">
                  <c:v>175.10175000000007</c:v>
                </c:pt>
                <c:pt idx="80">
                  <c:v>154.62900000000002</c:v>
                </c:pt>
                <c:pt idx="81">
                  <c:v>149.202</c:v>
                </c:pt>
                <c:pt idx="82">
                  <c:v>150.28334999999998</c:v>
                </c:pt>
                <c:pt idx="83">
                  <c:v>145.2978</c:v>
                </c:pt>
                <c:pt idx="84">
                  <c:v>147.40380000000002</c:v>
                </c:pt>
                <c:pt idx="85">
                  <c:v>132.43905000000001</c:v>
                </c:pt>
                <c:pt idx="86">
                  <c:v>131.75459999999998</c:v>
                </c:pt>
                <c:pt idx="87">
                  <c:v>129.28005000000002</c:v>
                </c:pt>
                <c:pt idx="88">
                  <c:v>125.36775000000003</c:v>
                </c:pt>
                <c:pt idx="89">
                  <c:v>125.23005000000002</c:v>
                </c:pt>
                <c:pt idx="90">
                  <c:v>127.1538</c:v>
                </c:pt>
                <c:pt idx="91">
                  <c:v>127.63979999999999</c:v>
                </c:pt>
                <c:pt idx="92">
                  <c:v>121.50405000000001</c:v>
                </c:pt>
                <c:pt idx="93">
                  <c:v>125.3556</c:v>
                </c:pt>
                <c:pt idx="94">
                  <c:v>119.19554999999998</c:v>
                </c:pt>
                <c:pt idx="95">
                  <c:v>113.81715</c:v>
                </c:pt>
                <c:pt idx="96">
                  <c:v>91.043999999999983</c:v>
                </c:pt>
                <c:pt idx="97">
                  <c:v>97.062300000000008</c:v>
                </c:pt>
                <c:pt idx="98">
                  <c:v>94.486499999999978</c:v>
                </c:pt>
                <c:pt idx="99">
                  <c:v>83.110049999999973</c:v>
                </c:pt>
                <c:pt idx="100">
                  <c:v>80.797499999999999</c:v>
                </c:pt>
                <c:pt idx="101">
                  <c:v>81.263249999999999</c:v>
                </c:pt>
                <c:pt idx="102">
                  <c:v>80.542349999999985</c:v>
                </c:pt>
                <c:pt idx="103">
                  <c:v>79.177499999999995</c:v>
                </c:pt>
                <c:pt idx="104">
                  <c:v>64.164149999999978</c:v>
                </c:pt>
                <c:pt idx="105">
                  <c:v>79.70805</c:v>
                </c:pt>
                <c:pt idx="106">
                  <c:v>70.150049999999979</c:v>
                </c:pt>
                <c:pt idx="107">
                  <c:v>69.785550000000001</c:v>
                </c:pt>
                <c:pt idx="108">
                  <c:v>65.371049999999997</c:v>
                </c:pt>
                <c:pt idx="109">
                  <c:v>63.548549999999992</c:v>
                </c:pt>
                <c:pt idx="110">
                  <c:v>67.165199999999999</c:v>
                </c:pt>
                <c:pt idx="111">
                  <c:v>69.040350000000018</c:v>
                </c:pt>
                <c:pt idx="112">
                  <c:v>72.033299999999983</c:v>
                </c:pt>
                <c:pt idx="113">
                  <c:v>69.595200000000034</c:v>
                </c:pt>
                <c:pt idx="114">
                  <c:v>61.815149999999981</c:v>
                </c:pt>
                <c:pt idx="115">
                  <c:v>57.62339999999999</c:v>
                </c:pt>
                <c:pt idx="116">
                  <c:v>55.598399999999984</c:v>
                </c:pt>
                <c:pt idx="117">
                  <c:v>53.889300000000006</c:v>
                </c:pt>
                <c:pt idx="118">
                  <c:v>56.477249999999998</c:v>
                </c:pt>
                <c:pt idx="119">
                  <c:v>54.440100000000001</c:v>
                </c:pt>
                <c:pt idx="120">
                  <c:v>54.26189999999999</c:v>
                </c:pt>
                <c:pt idx="121">
                  <c:v>52.370549999999994</c:v>
                </c:pt>
                <c:pt idx="122">
                  <c:v>61.936649999999993</c:v>
                </c:pt>
                <c:pt idx="123">
                  <c:v>58.190399999999997</c:v>
                </c:pt>
                <c:pt idx="124">
                  <c:v>54.431999999999995</c:v>
                </c:pt>
                <c:pt idx="125">
                  <c:v>52.228799999999971</c:v>
                </c:pt>
                <c:pt idx="126">
                  <c:v>52.779600000000002</c:v>
                </c:pt>
                <c:pt idx="127">
                  <c:v>59.539050000000003</c:v>
                </c:pt>
                <c:pt idx="128">
                  <c:v>67.21380000000002</c:v>
                </c:pt>
                <c:pt idx="129">
                  <c:v>67.967100000000002</c:v>
                </c:pt>
                <c:pt idx="130">
                  <c:v>69.214500000000001</c:v>
                </c:pt>
                <c:pt idx="131">
                  <c:v>64.233000000000004</c:v>
                </c:pt>
                <c:pt idx="132">
                  <c:v>62.532000000000004</c:v>
                </c:pt>
                <c:pt idx="133">
                  <c:v>57.712500000000006</c:v>
                </c:pt>
                <c:pt idx="134">
                  <c:v>56.051999999999992</c:v>
                </c:pt>
                <c:pt idx="135">
                  <c:v>56.942999999999991</c:v>
                </c:pt>
                <c:pt idx="136">
                  <c:v>53.759700000000009</c:v>
                </c:pt>
                <c:pt idx="137">
                  <c:v>49.810950000000005</c:v>
                </c:pt>
                <c:pt idx="138">
                  <c:v>49.701600000000013</c:v>
                </c:pt>
                <c:pt idx="139">
                  <c:v>42.014700000000005</c:v>
                </c:pt>
                <c:pt idx="140">
                  <c:v>43.237800000000007</c:v>
                </c:pt>
                <c:pt idx="141">
                  <c:v>43.897950000000002</c:v>
                </c:pt>
                <c:pt idx="142">
                  <c:v>43.436250000000008</c:v>
                </c:pt>
                <c:pt idx="143">
                  <c:v>44.108550000000015</c:v>
                </c:pt>
                <c:pt idx="144">
                  <c:v>46.639800000000001</c:v>
                </c:pt>
                <c:pt idx="145">
                  <c:v>49.308749999999996</c:v>
                </c:pt>
                <c:pt idx="146">
                  <c:v>51.0867</c:v>
                </c:pt>
                <c:pt idx="147">
                  <c:v>50.438699999999997</c:v>
                </c:pt>
                <c:pt idx="148">
                  <c:v>51.179850000000002</c:v>
                </c:pt>
                <c:pt idx="149">
                  <c:v>50.053950000000007</c:v>
                </c:pt>
                <c:pt idx="150">
                  <c:v>47.765700000000002</c:v>
                </c:pt>
                <c:pt idx="151">
                  <c:v>47.534849999999999</c:v>
                </c:pt>
                <c:pt idx="152">
                  <c:v>41.9499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18.240000000000002</c:v>
                </c:pt>
                <c:pt idx="3">
                  <c:v>27.530000000000008</c:v>
                </c:pt>
                <c:pt idx="4">
                  <c:v>37.590000000000003</c:v>
                </c:pt>
                <c:pt idx="5">
                  <c:v>70.489999999999995</c:v>
                </c:pt>
                <c:pt idx="6">
                  <c:v>116.36999999999999</c:v>
                </c:pt>
                <c:pt idx="7">
                  <c:v>115.18</c:v>
                </c:pt>
                <c:pt idx="8">
                  <c:v>126.25999999999998</c:v>
                </c:pt>
                <c:pt idx="9">
                  <c:v>155.95999999999998</c:v>
                </c:pt>
                <c:pt idx="10">
                  <c:v>177.85000000000002</c:v>
                </c:pt>
                <c:pt idx="11">
                  <c:v>215.68</c:v>
                </c:pt>
                <c:pt idx="12">
                  <c:v>245.14</c:v>
                </c:pt>
                <c:pt idx="13">
                  <c:v>268.73</c:v>
                </c:pt>
                <c:pt idx="14">
                  <c:v>283.28000000000003</c:v>
                </c:pt>
                <c:pt idx="15">
                  <c:v>244.83999999999997</c:v>
                </c:pt>
                <c:pt idx="16">
                  <c:v>237.20999999999995</c:v>
                </c:pt>
                <c:pt idx="17">
                  <c:v>278.85000000000002</c:v>
                </c:pt>
                <c:pt idx="18">
                  <c:v>350.9</c:v>
                </c:pt>
                <c:pt idx="19">
                  <c:v>429.29999999999995</c:v>
                </c:pt>
                <c:pt idx="20">
                  <c:v>304.77000000000004</c:v>
                </c:pt>
                <c:pt idx="21">
                  <c:v>489.92</c:v>
                </c:pt>
                <c:pt idx="22">
                  <c:v>726.51999999999987</c:v>
                </c:pt>
                <c:pt idx="23">
                  <c:v>679.0200000000001</c:v>
                </c:pt>
                <c:pt idx="24">
                  <c:v>769.91000000000008</c:v>
                </c:pt>
                <c:pt idx="25">
                  <c:v>749.32</c:v>
                </c:pt>
                <c:pt idx="26">
                  <c:v>791.09999999999991</c:v>
                </c:pt>
                <c:pt idx="27">
                  <c:v>783.40000000000009</c:v>
                </c:pt>
                <c:pt idx="28">
                  <c:v>833.90000000000009</c:v>
                </c:pt>
                <c:pt idx="29">
                  <c:v>892.8</c:v>
                </c:pt>
                <c:pt idx="30">
                  <c:v>927.2</c:v>
                </c:pt>
                <c:pt idx="31">
                  <c:v>947.35</c:v>
                </c:pt>
                <c:pt idx="32">
                  <c:v>980.75</c:v>
                </c:pt>
                <c:pt idx="33">
                  <c:v>957.75</c:v>
                </c:pt>
                <c:pt idx="34">
                  <c:v>911.8</c:v>
                </c:pt>
                <c:pt idx="35">
                  <c:v>970.59999999999991</c:v>
                </c:pt>
                <c:pt idx="36">
                  <c:v>1038.8</c:v>
                </c:pt>
                <c:pt idx="37">
                  <c:v>1138.8000000000002</c:v>
                </c:pt>
                <c:pt idx="38">
                  <c:v>1188.3000000000002</c:v>
                </c:pt>
                <c:pt idx="39">
                  <c:v>1328.6000000000001</c:v>
                </c:pt>
                <c:pt idx="40">
                  <c:v>1195</c:v>
                </c:pt>
                <c:pt idx="41">
                  <c:v>1363.5999999999997</c:v>
                </c:pt>
                <c:pt idx="42">
                  <c:v>1375.5000000000002</c:v>
                </c:pt>
                <c:pt idx="43">
                  <c:v>1437</c:v>
                </c:pt>
                <c:pt idx="44">
                  <c:v>1280.0999999999999</c:v>
                </c:pt>
                <c:pt idx="45">
                  <c:v>1081.31</c:v>
                </c:pt>
                <c:pt idx="46">
                  <c:v>1039.9000000000001</c:v>
                </c:pt>
                <c:pt idx="47">
                  <c:v>1033.6000000000001</c:v>
                </c:pt>
                <c:pt idx="48">
                  <c:v>1051.7</c:v>
                </c:pt>
                <c:pt idx="49">
                  <c:v>909.4</c:v>
                </c:pt>
                <c:pt idx="50">
                  <c:v>883.24</c:v>
                </c:pt>
                <c:pt idx="51">
                  <c:v>861.8</c:v>
                </c:pt>
                <c:pt idx="52">
                  <c:v>812.35</c:v>
                </c:pt>
                <c:pt idx="53">
                  <c:v>840.74</c:v>
                </c:pt>
                <c:pt idx="54">
                  <c:v>749.87000000000012</c:v>
                </c:pt>
                <c:pt idx="55">
                  <c:v>698.72</c:v>
                </c:pt>
                <c:pt idx="56">
                  <c:v>671.49</c:v>
                </c:pt>
                <c:pt idx="57">
                  <c:v>659.1400000000001</c:v>
                </c:pt>
                <c:pt idx="58">
                  <c:v>648.91000000000008</c:v>
                </c:pt>
                <c:pt idx="59">
                  <c:v>624.87000000000012</c:v>
                </c:pt>
                <c:pt idx="60">
                  <c:v>584.35000000000014</c:v>
                </c:pt>
                <c:pt idx="61">
                  <c:v>605.16999999999996</c:v>
                </c:pt>
                <c:pt idx="62">
                  <c:v>575.54000000000019</c:v>
                </c:pt>
                <c:pt idx="63">
                  <c:v>509.50000000000011</c:v>
                </c:pt>
                <c:pt idx="64">
                  <c:v>486.73000000000013</c:v>
                </c:pt>
                <c:pt idx="65">
                  <c:v>736.7</c:v>
                </c:pt>
                <c:pt idx="66">
                  <c:v>527.14</c:v>
                </c:pt>
                <c:pt idx="67">
                  <c:v>393.33</c:v>
                </c:pt>
                <c:pt idx="68">
                  <c:v>352</c:v>
                </c:pt>
                <c:pt idx="69">
                  <c:v>308.66000000000003</c:v>
                </c:pt>
                <c:pt idx="70">
                  <c:v>285.7</c:v>
                </c:pt>
                <c:pt idx="71">
                  <c:v>264.3</c:v>
                </c:pt>
                <c:pt idx="72">
                  <c:v>215.1</c:v>
                </c:pt>
                <c:pt idx="73">
                  <c:v>195.39000000000001</c:v>
                </c:pt>
                <c:pt idx="74">
                  <c:v>180.73</c:v>
                </c:pt>
                <c:pt idx="75">
                  <c:v>162.07</c:v>
                </c:pt>
                <c:pt idx="76">
                  <c:v>110.56000000000002</c:v>
                </c:pt>
                <c:pt idx="77">
                  <c:v>91.1</c:v>
                </c:pt>
                <c:pt idx="78">
                  <c:v>89.48</c:v>
                </c:pt>
                <c:pt idx="79">
                  <c:v>83.539999999999992</c:v>
                </c:pt>
                <c:pt idx="80">
                  <c:v>81.11</c:v>
                </c:pt>
                <c:pt idx="81">
                  <c:v>86.689999999999969</c:v>
                </c:pt>
                <c:pt idx="82">
                  <c:v>96.509999999999991</c:v>
                </c:pt>
                <c:pt idx="83">
                  <c:v>97.539999999999992</c:v>
                </c:pt>
                <c:pt idx="84">
                  <c:v>105.46000000000001</c:v>
                </c:pt>
                <c:pt idx="85">
                  <c:v>93.07</c:v>
                </c:pt>
                <c:pt idx="86">
                  <c:v>89.869999999999976</c:v>
                </c:pt>
                <c:pt idx="87">
                  <c:v>95.179999999999978</c:v>
                </c:pt>
                <c:pt idx="88">
                  <c:v>102.13</c:v>
                </c:pt>
                <c:pt idx="89">
                  <c:v>101.47</c:v>
                </c:pt>
                <c:pt idx="90">
                  <c:v>105.22999999999999</c:v>
                </c:pt>
                <c:pt idx="91">
                  <c:v>109.63999999999999</c:v>
                </c:pt>
                <c:pt idx="92">
                  <c:v>104.32</c:v>
                </c:pt>
                <c:pt idx="93">
                  <c:v>110.01999999999998</c:v>
                </c:pt>
                <c:pt idx="94">
                  <c:v>98.9</c:v>
                </c:pt>
                <c:pt idx="95">
                  <c:v>89.9</c:v>
                </c:pt>
                <c:pt idx="96">
                  <c:v>51.579999999999984</c:v>
                </c:pt>
                <c:pt idx="97">
                  <c:v>63.029999999999987</c:v>
                </c:pt>
                <c:pt idx="98">
                  <c:v>53.389999999999986</c:v>
                </c:pt>
                <c:pt idx="99">
                  <c:v>34.239999999999988</c:v>
                </c:pt>
                <c:pt idx="100">
                  <c:v>25.75</c:v>
                </c:pt>
                <c:pt idx="101">
                  <c:v>20.380000000000003</c:v>
                </c:pt>
                <c:pt idx="102">
                  <c:v>21.889999999999993</c:v>
                </c:pt>
                <c:pt idx="103">
                  <c:v>24.399999999999991</c:v>
                </c:pt>
                <c:pt idx="104">
                  <c:v>7.9000000000000057</c:v>
                </c:pt>
                <c:pt idx="105">
                  <c:v>18.970000000000006</c:v>
                </c:pt>
                <c:pt idx="106">
                  <c:v>31.490000000000002</c:v>
                </c:pt>
                <c:pt idx="107">
                  <c:v>28.000000000000004</c:v>
                </c:pt>
                <c:pt idx="108">
                  <c:v>25.85</c:v>
                </c:pt>
                <c:pt idx="109">
                  <c:v>22.360000000000003</c:v>
                </c:pt>
                <c:pt idx="110">
                  <c:v>27.85</c:v>
                </c:pt>
                <c:pt idx="111">
                  <c:v>28.830000000000002</c:v>
                </c:pt>
                <c:pt idx="112">
                  <c:v>31.490000000000002</c:v>
                </c:pt>
                <c:pt idx="113">
                  <c:v>23.020000000000003</c:v>
                </c:pt>
                <c:pt idx="114">
                  <c:v>22.85</c:v>
                </c:pt>
                <c:pt idx="115">
                  <c:v>16.990000000000002</c:v>
                </c:pt>
                <c:pt idx="116">
                  <c:v>13.55</c:v>
                </c:pt>
                <c:pt idx="117">
                  <c:v>10.57</c:v>
                </c:pt>
                <c:pt idx="118">
                  <c:v>8.91</c:v>
                </c:pt>
                <c:pt idx="119">
                  <c:v>12.55</c:v>
                </c:pt>
                <c:pt idx="120">
                  <c:v>15.700000000000001</c:v>
                </c:pt>
                <c:pt idx="121">
                  <c:v>7.23</c:v>
                </c:pt>
                <c:pt idx="122">
                  <c:v>20.89</c:v>
                </c:pt>
                <c:pt idx="123">
                  <c:v>26.72</c:v>
                </c:pt>
                <c:pt idx="124">
                  <c:v>27.400000000000002</c:v>
                </c:pt>
                <c:pt idx="125">
                  <c:v>28.400000000000002</c:v>
                </c:pt>
                <c:pt idx="126">
                  <c:v>29.23</c:v>
                </c:pt>
                <c:pt idx="127">
                  <c:v>43.06</c:v>
                </c:pt>
                <c:pt idx="128">
                  <c:v>58.89</c:v>
                </c:pt>
                <c:pt idx="129">
                  <c:v>55.06</c:v>
                </c:pt>
                <c:pt idx="130">
                  <c:v>57.89</c:v>
                </c:pt>
                <c:pt idx="131">
                  <c:v>58.230000000000004</c:v>
                </c:pt>
                <c:pt idx="132">
                  <c:v>55.21</c:v>
                </c:pt>
                <c:pt idx="133">
                  <c:v>37.72</c:v>
                </c:pt>
                <c:pt idx="134">
                  <c:v>34.57</c:v>
                </c:pt>
                <c:pt idx="135">
                  <c:v>38.400000000000006</c:v>
                </c:pt>
                <c:pt idx="136">
                  <c:v>46.91</c:v>
                </c:pt>
                <c:pt idx="137">
                  <c:v>42.59</c:v>
                </c:pt>
                <c:pt idx="138">
                  <c:v>43.760000000000005</c:v>
                </c:pt>
                <c:pt idx="139">
                  <c:v>47.760000000000005</c:v>
                </c:pt>
                <c:pt idx="140">
                  <c:v>51.91</c:v>
                </c:pt>
                <c:pt idx="141">
                  <c:v>53.55</c:v>
                </c:pt>
                <c:pt idx="142">
                  <c:v>53.38</c:v>
                </c:pt>
                <c:pt idx="143">
                  <c:v>50.89</c:v>
                </c:pt>
                <c:pt idx="144">
                  <c:v>53.55</c:v>
                </c:pt>
                <c:pt idx="145">
                  <c:v>51.06</c:v>
                </c:pt>
                <c:pt idx="146">
                  <c:v>45.74</c:v>
                </c:pt>
                <c:pt idx="147">
                  <c:v>37.08</c:v>
                </c:pt>
                <c:pt idx="148">
                  <c:v>32.590000000000003</c:v>
                </c:pt>
                <c:pt idx="149">
                  <c:v>30.266000000000002</c:v>
                </c:pt>
                <c:pt idx="150">
                  <c:v>28.771999999999998</c:v>
                </c:pt>
                <c:pt idx="151">
                  <c:v>30.519000000000002</c:v>
                </c:pt>
                <c:pt idx="152">
                  <c:v>29.273999999999997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85401984"/>
        <c:axId val="85403904"/>
      </c:lineChart>
      <c:catAx>
        <c:axId val="854019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03904"/>
        <c:crosses val="autoZero"/>
        <c:auto val="1"/>
        <c:lblAlgn val="ctr"/>
        <c:lblOffset val="100"/>
        <c:tickLblSkip val="1"/>
        <c:tickMarkSkip val="1"/>
      </c:catAx>
      <c:valAx>
        <c:axId val="85403904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01984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52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zoomScaleNormal="100" workbookViewId="0">
      <pane xSplit="1" ySplit="4" topLeftCell="AQ98" activePane="bottomRight" state="frozen"/>
      <selection pane="topRight" activeCell="B1" sqref="B1"/>
      <selection pane="bottomLeft" activeCell="A5" sqref="A5"/>
      <selection pane="bottomRight" activeCell="BM114" sqref="BM114:BP114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5">
        <v>2010</v>
      </c>
      <c r="H1" s="5" t="s">
        <v>6</v>
      </c>
      <c r="AM1" s="5" t="s">
        <v>6</v>
      </c>
      <c r="BQ1" s="5" t="s">
        <v>6</v>
      </c>
      <c r="CV1" s="5" t="s">
        <v>6</v>
      </c>
      <c r="EA1" s="5" t="s">
        <v>6</v>
      </c>
    </row>
    <row r="3" spans="1:155" ht="18">
      <c r="P3" s="4" t="s">
        <v>0</v>
      </c>
      <c r="AU3" s="4" t="s">
        <v>1</v>
      </c>
      <c r="BY3" s="4" t="s">
        <v>2</v>
      </c>
      <c r="DD3" s="4" t="s">
        <v>3</v>
      </c>
      <c r="EI3" s="4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6" customFormat="1">
      <c r="A7" s="6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6</v>
      </c>
      <c r="AK7" s="6">
        <v>10</v>
      </c>
      <c r="AL7" s="6">
        <v>10</v>
      </c>
      <c r="AM7" s="6">
        <v>10</v>
      </c>
      <c r="AN7" s="6">
        <v>10</v>
      </c>
      <c r="AO7" s="6">
        <v>10</v>
      </c>
      <c r="AP7" s="6">
        <v>10</v>
      </c>
      <c r="AQ7" s="6">
        <v>7</v>
      </c>
      <c r="AR7" s="6">
        <v>3.3</v>
      </c>
      <c r="AS7" s="6">
        <v>3.3</v>
      </c>
      <c r="AT7" s="6">
        <v>3.3</v>
      </c>
      <c r="AU7" s="6">
        <v>3.3</v>
      </c>
      <c r="AV7" s="6">
        <v>3.3</v>
      </c>
      <c r="AW7" s="6">
        <v>5</v>
      </c>
      <c r="AX7" s="6">
        <v>5</v>
      </c>
      <c r="AY7" s="6">
        <v>8</v>
      </c>
      <c r="AZ7" s="6">
        <v>8</v>
      </c>
      <c r="BA7" s="6">
        <v>8</v>
      </c>
      <c r="BB7" s="6">
        <v>8</v>
      </c>
      <c r="BC7" s="6">
        <v>8</v>
      </c>
      <c r="BD7" s="6">
        <v>8.4</v>
      </c>
      <c r="BE7" s="6">
        <v>8.8000000000000007</v>
      </c>
      <c r="BF7" s="6">
        <v>9.1999999999999993</v>
      </c>
      <c r="BG7" s="6">
        <v>9.6</v>
      </c>
      <c r="BH7" s="6">
        <v>10</v>
      </c>
      <c r="BI7" s="6">
        <v>10</v>
      </c>
      <c r="BJ7" s="6">
        <v>10</v>
      </c>
      <c r="BK7" s="6">
        <v>9</v>
      </c>
      <c r="BL7" s="6">
        <v>8</v>
      </c>
      <c r="BM7" s="6">
        <v>7</v>
      </c>
      <c r="BN7" s="6">
        <v>6</v>
      </c>
      <c r="BO7" s="6">
        <v>5</v>
      </c>
      <c r="BP7" s="6">
        <v>5</v>
      </c>
      <c r="BQ7" s="6">
        <v>5</v>
      </c>
      <c r="BR7" s="6">
        <v>5</v>
      </c>
      <c r="BS7" s="6">
        <v>4.9000000000000004</v>
      </c>
      <c r="BT7" s="6">
        <v>4.8</v>
      </c>
      <c r="BU7" s="6">
        <v>4.7</v>
      </c>
      <c r="BV7" s="6">
        <v>4.5999999999999996</v>
      </c>
      <c r="BW7" s="6">
        <v>4.8</v>
      </c>
      <c r="BX7" s="6">
        <v>5.0999999999999996</v>
      </c>
      <c r="BY7" s="6">
        <v>5.3</v>
      </c>
      <c r="BZ7" s="6">
        <v>5.5</v>
      </c>
      <c r="CA7" s="6">
        <v>5.7</v>
      </c>
      <c r="CB7" s="6">
        <v>6</v>
      </c>
      <c r="CC7" s="6">
        <v>5.5</v>
      </c>
      <c r="CD7" s="6">
        <v>5</v>
      </c>
      <c r="CE7" s="6">
        <v>4.8</v>
      </c>
      <c r="CF7" s="6">
        <v>4.5999999999999996</v>
      </c>
      <c r="CG7" s="6">
        <v>4.4000000000000004</v>
      </c>
      <c r="CH7" s="6">
        <v>4.2</v>
      </c>
      <c r="CI7" s="6">
        <v>4</v>
      </c>
      <c r="CJ7" s="6">
        <v>4.5</v>
      </c>
      <c r="CK7" s="6">
        <v>4.8</v>
      </c>
      <c r="CL7" s="6">
        <v>4.8</v>
      </c>
      <c r="CM7" s="6">
        <v>4.8</v>
      </c>
      <c r="CN7" s="6">
        <v>4.8</v>
      </c>
      <c r="CO7" s="6">
        <v>4.8</v>
      </c>
      <c r="CP7" s="6">
        <v>4.8</v>
      </c>
      <c r="CQ7" s="6">
        <v>4.8</v>
      </c>
      <c r="CR7" s="6">
        <v>4.7</v>
      </c>
      <c r="CS7" s="6">
        <v>4.5999999999999996</v>
      </c>
      <c r="CT7" s="6">
        <v>4.5999999999999996</v>
      </c>
      <c r="CU7" s="6">
        <v>4.5</v>
      </c>
      <c r="CV7" s="6">
        <v>4.5</v>
      </c>
      <c r="CW7" s="6">
        <v>4.4000000000000004</v>
      </c>
      <c r="CX7" s="6">
        <v>4.4000000000000004</v>
      </c>
      <c r="CY7" s="6">
        <v>4.4000000000000004</v>
      </c>
      <c r="CZ7" s="6">
        <v>4.4000000000000004</v>
      </c>
      <c r="DA7" s="6">
        <v>4.4000000000000004</v>
      </c>
      <c r="DB7" s="6">
        <v>4.4000000000000004</v>
      </c>
      <c r="DC7" s="6">
        <v>4.4000000000000004</v>
      </c>
      <c r="DD7" s="6">
        <v>4.4000000000000004</v>
      </c>
      <c r="DE7" s="6">
        <v>4.4000000000000004</v>
      </c>
      <c r="DF7" s="6">
        <v>4.2</v>
      </c>
      <c r="DG7" s="6">
        <v>3.9</v>
      </c>
      <c r="DH7" s="6">
        <v>3.7</v>
      </c>
      <c r="DI7" s="6">
        <v>3.5</v>
      </c>
      <c r="DJ7" s="6">
        <v>3.3</v>
      </c>
      <c r="DK7" s="6">
        <v>3.1</v>
      </c>
      <c r="DL7" s="6">
        <v>2.9</v>
      </c>
      <c r="DM7" s="6">
        <v>2.9</v>
      </c>
      <c r="DN7" s="6">
        <v>2.9</v>
      </c>
      <c r="DO7" s="6">
        <v>3</v>
      </c>
      <c r="DP7" s="6">
        <v>3</v>
      </c>
      <c r="DQ7" s="6">
        <v>3.1</v>
      </c>
      <c r="DR7" s="6">
        <v>3.1</v>
      </c>
      <c r="DS7" s="6">
        <v>3.1</v>
      </c>
      <c r="DT7" s="6">
        <v>2.9</v>
      </c>
      <c r="DU7" s="6">
        <v>2.8</v>
      </c>
      <c r="DV7" s="6">
        <v>2.6</v>
      </c>
      <c r="DW7" s="6">
        <v>2.5</v>
      </c>
      <c r="DX7" s="6">
        <v>2.2999999999999998</v>
      </c>
      <c r="DY7" s="6">
        <v>2.2999999999999998</v>
      </c>
      <c r="DZ7" s="6">
        <v>2.2999999999999998</v>
      </c>
      <c r="EA7" s="6">
        <v>2.2999999999999998</v>
      </c>
      <c r="EB7" s="6">
        <v>2.2999999999999998</v>
      </c>
      <c r="EC7" s="6">
        <v>2.2999999999999998</v>
      </c>
      <c r="ED7" s="6">
        <v>2.2999999999999998</v>
      </c>
      <c r="EE7" s="6">
        <v>2.2000000000000002</v>
      </c>
      <c r="EF7" s="6">
        <v>2.2000000000000002</v>
      </c>
      <c r="EG7" s="6">
        <v>2.2000000000000002</v>
      </c>
      <c r="EH7" s="6">
        <v>2.1</v>
      </c>
      <c r="EI7" s="6">
        <v>2</v>
      </c>
      <c r="EJ7" s="6">
        <v>1.9</v>
      </c>
      <c r="EK7" s="6">
        <v>1.9</v>
      </c>
      <c r="EL7" s="6">
        <v>1.8</v>
      </c>
      <c r="EM7" s="6">
        <v>1.7</v>
      </c>
      <c r="EN7" s="6">
        <v>1.7</v>
      </c>
      <c r="EO7" s="6">
        <v>1.7</v>
      </c>
      <c r="EP7" s="6">
        <v>1.6</v>
      </c>
      <c r="EQ7" s="6">
        <v>1.6</v>
      </c>
      <c r="ER7" s="6">
        <v>1.5</v>
      </c>
      <c r="ES7" s="6">
        <v>1.5</v>
      </c>
      <c r="ET7" s="6">
        <v>1.4</v>
      </c>
      <c r="EU7" s="6">
        <v>1.4</v>
      </c>
      <c r="EV7" s="6">
        <v>1.4</v>
      </c>
      <c r="EW7" s="6">
        <v>1.4</v>
      </c>
      <c r="EX7" s="6">
        <v>1.4</v>
      </c>
      <c r="EY7" s="6">
        <f>SUM(B7:EX7)</f>
        <v>547.20000000000016</v>
      </c>
    </row>
    <row r="8" spans="1:155" s="6" customFormat="1">
      <c r="A8" s="6" t="s">
        <v>9</v>
      </c>
      <c r="B8" s="6">
        <v>3</v>
      </c>
      <c r="C8" s="6">
        <v>3</v>
      </c>
      <c r="D8" s="6">
        <v>3</v>
      </c>
      <c r="E8" s="6">
        <v>3.1</v>
      </c>
      <c r="F8" s="6">
        <v>3.3</v>
      </c>
      <c r="G8" s="6">
        <v>3.4</v>
      </c>
      <c r="H8" s="6">
        <v>3.6</v>
      </c>
      <c r="I8" s="6">
        <v>3.7</v>
      </c>
      <c r="J8" s="6">
        <v>3.8</v>
      </c>
      <c r="K8" s="6">
        <v>4</v>
      </c>
      <c r="L8" s="6">
        <v>4.2</v>
      </c>
      <c r="M8" s="6">
        <v>4.4000000000000004</v>
      </c>
      <c r="N8" s="6">
        <v>4.5999999999999996</v>
      </c>
      <c r="O8" s="6">
        <v>4.8</v>
      </c>
      <c r="P8" s="6">
        <v>5</v>
      </c>
      <c r="Q8" s="6">
        <v>5.2</v>
      </c>
      <c r="R8" s="6">
        <v>5.4</v>
      </c>
      <c r="S8" s="6">
        <v>5.6</v>
      </c>
      <c r="T8" s="6">
        <v>5.8</v>
      </c>
      <c r="U8" s="6">
        <v>6</v>
      </c>
      <c r="V8" s="6">
        <v>6</v>
      </c>
      <c r="W8" s="6">
        <v>6</v>
      </c>
      <c r="X8" s="6">
        <v>6</v>
      </c>
      <c r="Y8" s="6">
        <v>3.1</v>
      </c>
      <c r="Z8" s="6">
        <v>0.2</v>
      </c>
      <c r="AA8" s="6">
        <v>0.2</v>
      </c>
      <c r="AB8" s="6">
        <v>0.2</v>
      </c>
      <c r="AC8" s="6">
        <v>2.2999999999999998</v>
      </c>
      <c r="AD8" s="6">
        <v>4.4000000000000004</v>
      </c>
      <c r="AE8" s="6">
        <v>4.4000000000000004</v>
      </c>
      <c r="AF8" s="6">
        <v>4.4000000000000004</v>
      </c>
      <c r="AG8" s="6">
        <v>4.4000000000000004</v>
      </c>
      <c r="AH8" s="6">
        <v>4.2</v>
      </c>
      <c r="AI8" s="6">
        <v>4.0999999999999996</v>
      </c>
      <c r="AJ8" s="6">
        <v>4</v>
      </c>
      <c r="AK8" s="6">
        <v>3.8</v>
      </c>
      <c r="AL8" s="6">
        <v>3.7</v>
      </c>
      <c r="AM8" s="6">
        <v>3.5</v>
      </c>
      <c r="AN8" s="6">
        <v>3.4</v>
      </c>
      <c r="AO8" s="6">
        <v>3.8</v>
      </c>
      <c r="AP8" s="6">
        <v>4.2</v>
      </c>
      <c r="AQ8" s="6">
        <v>4.5</v>
      </c>
      <c r="AR8" s="6">
        <v>4.9000000000000004</v>
      </c>
      <c r="AS8" s="6">
        <v>5.3</v>
      </c>
      <c r="AT8" s="6">
        <v>5.7</v>
      </c>
      <c r="AU8" s="6">
        <v>5.6</v>
      </c>
      <c r="AV8" s="6">
        <v>5.6</v>
      </c>
      <c r="AW8" s="6">
        <v>5.5</v>
      </c>
      <c r="AX8" s="6">
        <v>5.4</v>
      </c>
      <c r="AY8" s="6">
        <v>5.3</v>
      </c>
      <c r="AZ8" s="6">
        <v>5.2</v>
      </c>
      <c r="BA8" s="6">
        <v>5.2</v>
      </c>
      <c r="BB8" s="6">
        <v>5.0999999999999996</v>
      </c>
      <c r="BC8" s="6">
        <v>5</v>
      </c>
      <c r="BD8" s="6">
        <v>5.0999999999999996</v>
      </c>
      <c r="BE8" s="6">
        <v>5.3</v>
      </c>
      <c r="BF8" s="6">
        <v>5.4</v>
      </c>
      <c r="BG8" s="6">
        <v>5.6</v>
      </c>
      <c r="BH8" s="6">
        <v>5.7</v>
      </c>
      <c r="BI8" s="6">
        <v>5.4</v>
      </c>
      <c r="BJ8" s="6">
        <v>5.2</v>
      </c>
      <c r="BK8" s="6">
        <v>5</v>
      </c>
      <c r="BL8" s="6">
        <v>4.7</v>
      </c>
      <c r="BM8" s="6">
        <v>4.5</v>
      </c>
      <c r="BN8" s="6">
        <v>4.2</v>
      </c>
      <c r="BO8" s="6">
        <v>4</v>
      </c>
      <c r="BP8" s="6">
        <v>3.9</v>
      </c>
      <c r="BQ8" s="6">
        <v>3.9</v>
      </c>
      <c r="BR8" s="6">
        <v>3.8</v>
      </c>
      <c r="BS8" s="6">
        <v>3.8</v>
      </c>
      <c r="BT8" s="6">
        <v>3.7</v>
      </c>
      <c r="BU8" s="6">
        <v>3.7</v>
      </c>
      <c r="BV8" s="6">
        <v>3.6</v>
      </c>
      <c r="BW8" s="6">
        <v>3.6</v>
      </c>
      <c r="BX8" s="6">
        <v>5.3</v>
      </c>
      <c r="BY8" s="6">
        <v>5.3</v>
      </c>
      <c r="BZ8" s="6">
        <v>5.3</v>
      </c>
      <c r="CA8" s="6">
        <v>5.3</v>
      </c>
      <c r="CB8" s="6">
        <v>5.3</v>
      </c>
      <c r="CC8" s="6">
        <v>5.3</v>
      </c>
      <c r="CD8" s="6">
        <v>5.3</v>
      </c>
      <c r="CE8" s="6">
        <v>4</v>
      </c>
      <c r="CF8" s="6">
        <v>4</v>
      </c>
      <c r="CG8" s="6">
        <v>4</v>
      </c>
      <c r="CH8" s="6">
        <v>4</v>
      </c>
      <c r="CI8" s="6">
        <v>4</v>
      </c>
      <c r="CJ8" s="6">
        <v>4</v>
      </c>
      <c r="CK8" s="6">
        <v>3.8</v>
      </c>
      <c r="CL8" s="6">
        <v>3.7</v>
      </c>
      <c r="CM8" s="6">
        <v>3.5</v>
      </c>
      <c r="CN8" s="6">
        <v>3.3</v>
      </c>
      <c r="CO8" s="6">
        <v>3.1</v>
      </c>
      <c r="CP8" s="6">
        <v>2.7</v>
      </c>
      <c r="CQ8" s="6">
        <v>1.6</v>
      </c>
      <c r="CR8" s="6">
        <v>0.5</v>
      </c>
      <c r="CS8" s="6">
        <v>0.5</v>
      </c>
      <c r="CT8" s="6">
        <v>0.5</v>
      </c>
      <c r="CU8" s="6">
        <v>0.5</v>
      </c>
      <c r="CV8" s="6">
        <v>0.5</v>
      </c>
      <c r="CW8" s="6">
        <v>0.5</v>
      </c>
      <c r="CX8" s="6">
        <v>0.5</v>
      </c>
      <c r="CY8" s="6">
        <v>0.5</v>
      </c>
      <c r="CZ8" s="6">
        <v>0.5</v>
      </c>
      <c r="DA8" s="6">
        <v>0.4</v>
      </c>
      <c r="DB8" s="6">
        <v>0.4</v>
      </c>
      <c r="DC8" s="6">
        <v>0.4</v>
      </c>
      <c r="DD8" s="6">
        <v>0.3</v>
      </c>
      <c r="DE8" s="6">
        <v>0.3</v>
      </c>
      <c r="DF8" s="6">
        <v>0.3</v>
      </c>
      <c r="DG8" s="6">
        <v>0.3</v>
      </c>
      <c r="DH8" s="6">
        <v>0.3</v>
      </c>
      <c r="DI8" s="6">
        <v>0.3</v>
      </c>
      <c r="DJ8" s="6">
        <v>0.3</v>
      </c>
      <c r="DK8" s="6">
        <v>0.3</v>
      </c>
      <c r="DL8" s="6">
        <v>0.3</v>
      </c>
      <c r="DM8" s="6">
        <v>0.3</v>
      </c>
      <c r="DN8" s="6">
        <v>0.3</v>
      </c>
      <c r="DO8" s="6">
        <v>0.3</v>
      </c>
      <c r="DP8" s="6">
        <v>0.4</v>
      </c>
      <c r="DQ8" s="6">
        <v>0.4</v>
      </c>
      <c r="DR8" s="6">
        <v>0.4</v>
      </c>
      <c r="DS8" s="6">
        <v>0.4</v>
      </c>
      <c r="DT8" s="6">
        <v>0.4</v>
      </c>
      <c r="DU8" s="6">
        <v>0.4</v>
      </c>
      <c r="DV8" s="6">
        <v>0.4</v>
      </c>
      <c r="DW8" s="6">
        <v>0.5</v>
      </c>
      <c r="DX8" s="6">
        <v>0.5</v>
      </c>
      <c r="DY8" s="6">
        <v>0.5</v>
      </c>
      <c r="DZ8" s="6">
        <v>0.5</v>
      </c>
      <c r="EA8" s="6">
        <v>0.5</v>
      </c>
      <c r="EB8" s="6">
        <v>0.5</v>
      </c>
      <c r="EC8" s="6">
        <v>0.5</v>
      </c>
      <c r="ED8" s="6">
        <v>0.4</v>
      </c>
      <c r="EE8" s="6">
        <v>0.4</v>
      </c>
      <c r="EF8" s="6">
        <v>0.4</v>
      </c>
      <c r="EG8" s="6">
        <v>0.4</v>
      </c>
      <c r="EH8" s="6">
        <v>0.4</v>
      </c>
      <c r="EI8" s="6">
        <v>0.3</v>
      </c>
      <c r="EJ8" s="6">
        <v>0.3</v>
      </c>
      <c r="EK8" s="6">
        <v>0.3</v>
      </c>
      <c r="EL8" s="6">
        <v>0.2</v>
      </c>
      <c r="EM8" s="6">
        <v>0.2</v>
      </c>
      <c r="EN8" s="6">
        <v>0.2</v>
      </c>
      <c r="EO8" s="6">
        <v>0.2</v>
      </c>
      <c r="EP8" s="6">
        <v>0.2</v>
      </c>
      <c r="EQ8" s="6">
        <v>0.2</v>
      </c>
      <c r="ER8" s="6">
        <v>0.2</v>
      </c>
      <c r="ES8" s="6">
        <v>0.2</v>
      </c>
      <c r="ET8" s="6">
        <v>0.2</v>
      </c>
      <c r="EU8" s="6">
        <v>0.2</v>
      </c>
      <c r="EV8" s="6">
        <v>0.2</v>
      </c>
      <c r="EW8" s="6">
        <v>0.2</v>
      </c>
      <c r="EX8" s="6">
        <v>0.2</v>
      </c>
      <c r="EY8" s="6">
        <f>SUM(B8:EX8)</f>
        <v>423.49999999999977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6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6"/>
    </row>
    <row r="11" spans="1:155">
      <c r="A1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0.6</v>
      </c>
      <c r="T11" s="7">
        <v>0.7</v>
      </c>
      <c r="U11" s="7">
        <v>0.7</v>
      </c>
      <c r="V11" s="7">
        <v>0.8</v>
      </c>
      <c r="W11" s="7">
        <v>0.9</v>
      </c>
      <c r="X11" s="7">
        <v>0.9</v>
      </c>
      <c r="Y11" s="7">
        <v>1</v>
      </c>
      <c r="Z11" s="7">
        <v>0.9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1.2</v>
      </c>
      <c r="AS11" s="7">
        <v>1.2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23.7</v>
      </c>
      <c r="BI11" s="7">
        <v>23.7</v>
      </c>
      <c r="BJ11" s="7">
        <v>23.7</v>
      </c>
      <c r="BK11" s="7">
        <v>21.8</v>
      </c>
      <c r="BL11" s="7">
        <v>19.899999999999999</v>
      </c>
      <c r="BM11" s="7">
        <v>18.100000000000001</v>
      </c>
      <c r="BN11" s="7">
        <v>16.2</v>
      </c>
      <c r="BO11" s="7">
        <v>14.3</v>
      </c>
      <c r="BP11" s="7">
        <v>30</v>
      </c>
      <c r="BQ11" s="7">
        <v>31.5</v>
      </c>
      <c r="BR11" s="7">
        <v>32.5</v>
      </c>
      <c r="BS11" s="7">
        <v>32</v>
      </c>
      <c r="BT11" s="7">
        <v>31.4</v>
      </c>
      <c r="BU11" s="7">
        <v>30.8</v>
      </c>
      <c r="BV11" s="7">
        <v>30.2</v>
      </c>
      <c r="BW11" s="7">
        <v>30.2</v>
      </c>
      <c r="BX11" s="7">
        <v>30.2</v>
      </c>
      <c r="BY11" s="7">
        <v>29.8</v>
      </c>
      <c r="BZ11" s="7">
        <v>29.4</v>
      </c>
      <c r="CA11" s="7">
        <v>29</v>
      </c>
      <c r="CB11" s="7">
        <v>28.6</v>
      </c>
      <c r="CC11" s="7">
        <v>28.2</v>
      </c>
      <c r="CD11" s="7">
        <v>28</v>
      </c>
      <c r="CE11" s="7">
        <v>27.8</v>
      </c>
      <c r="CF11" s="7">
        <v>27.6</v>
      </c>
      <c r="CG11" s="7">
        <v>27.4</v>
      </c>
      <c r="CH11" s="7">
        <v>27.2</v>
      </c>
      <c r="CI11" s="7">
        <v>27</v>
      </c>
      <c r="CJ11" s="7">
        <v>26.8</v>
      </c>
      <c r="CK11" s="7">
        <v>27</v>
      </c>
      <c r="CL11" s="7">
        <v>15</v>
      </c>
      <c r="CM11" s="7">
        <v>0.1</v>
      </c>
      <c r="CN11" s="7">
        <v>0.1</v>
      </c>
      <c r="CO11" s="7">
        <v>0.1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6">
        <f t="shared" ref="EY11:EY42" si="0">SUM(B11:EX11)</f>
        <v>828.2</v>
      </c>
    </row>
    <row r="12" spans="1:155">
      <c r="A12" t="s">
        <v>12</v>
      </c>
      <c r="B12" s="7">
        <v>9.4</v>
      </c>
      <c r="C12" s="7">
        <v>9.4</v>
      </c>
      <c r="D12" s="7">
        <v>9.4</v>
      </c>
      <c r="E12" s="7">
        <v>9.3000000000000007</v>
      </c>
      <c r="F12" s="7">
        <v>9.1999999999999993</v>
      </c>
      <c r="G12" s="7">
        <v>9</v>
      </c>
      <c r="H12" s="7">
        <v>8.9</v>
      </c>
      <c r="I12" s="7">
        <v>8.6999999999999993</v>
      </c>
      <c r="J12" s="7">
        <v>8.5</v>
      </c>
      <c r="K12" s="7">
        <v>8.4</v>
      </c>
      <c r="L12" s="7">
        <v>8.8000000000000007</v>
      </c>
      <c r="M12" s="7">
        <v>8.8000000000000007</v>
      </c>
      <c r="N12" s="7">
        <v>8.6</v>
      </c>
      <c r="O12" s="7">
        <v>8.6</v>
      </c>
      <c r="P12" s="7">
        <v>10.3</v>
      </c>
      <c r="Q12" s="7">
        <v>12.3</v>
      </c>
      <c r="R12" s="7">
        <v>14.3</v>
      </c>
      <c r="S12" s="7">
        <v>16.5</v>
      </c>
      <c r="T12" s="7">
        <v>18.100000000000001</v>
      </c>
      <c r="U12" s="7">
        <v>18</v>
      </c>
      <c r="V12" s="7">
        <v>18.399999999999999</v>
      </c>
      <c r="W12" s="7">
        <v>18.7</v>
      </c>
      <c r="X12" s="7">
        <v>18.5</v>
      </c>
      <c r="Y12" s="7">
        <v>18.2</v>
      </c>
      <c r="Z12" s="7">
        <v>17.100000000000001</v>
      </c>
      <c r="AA12" s="7">
        <v>17.5</v>
      </c>
      <c r="AB12" s="7">
        <v>18</v>
      </c>
      <c r="AC12" s="7">
        <v>19</v>
      </c>
      <c r="AD12" s="7">
        <v>20.2</v>
      </c>
      <c r="AE12" s="7">
        <v>19.399999999999999</v>
      </c>
      <c r="AF12" s="7">
        <v>19.600000000000001</v>
      </c>
      <c r="AG12" s="7">
        <v>19.7</v>
      </c>
      <c r="AH12" s="7">
        <v>18.899999999999999</v>
      </c>
      <c r="AI12" s="7">
        <v>15.7</v>
      </c>
      <c r="AJ12" s="7">
        <v>15.6</v>
      </c>
      <c r="AK12" s="7">
        <v>9.5</v>
      </c>
      <c r="AL12" s="7">
        <v>13.1</v>
      </c>
      <c r="AM12" s="7">
        <v>5.3</v>
      </c>
      <c r="AN12" s="7">
        <v>6.5</v>
      </c>
      <c r="AO12" s="7">
        <v>7.3</v>
      </c>
      <c r="AP12" s="7">
        <v>5.7</v>
      </c>
      <c r="AQ12" s="7">
        <v>3.1</v>
      </c>
      <c r="AR12" s="7">
        <v>2.2999999999999998</v>
      </c>
      <c r="AS12" s="7">
        <v>2.8</v>
      </c>
      <c r="AT12" s="7">
        <v>5.4</v>
      </c>
      <c r="AU12" s="7">
        <v>7.9</v>
      </c>
      <c r="AV12" s="7">
        <v>11.3</v>
      </c>
      <c r="AW12" s="7">
        <v>9.9</v>
      </c>
      <c r="AX12" s="7">
        <v>5.3</v>
      </c>
      <c r="AY12" s="7">
        <v>7.7</v>
      </c>
      <c r="AZ12" s="7">
        <v>7.1</v>
      </c>
      <c r="BA12" s="7">
        <v>10.199999999999999</v>
      </c>
      <c r="BB12" s="7">
        <v>14</v>
      </c>
      <c r="BC12" s="7">
        <v>13.4</v>
      </c>
      <c r="BD12" s="7">
        <v>12.9</v>
      </c>
      <c r="BE12" s="7">
        <v>12.3</v>
      </c>
      <c r="BF12" s="7">
        <v>11.8</v>
      </c>
      <c r="BG12" s="7">
        <v>11.3</v>
      </c>
      <c r="BH12" s="7">
        <v>21.4</v>
      </c>
      <c r="BI12" s="7">
        <v>21.4</v>
      </c>
      <c r="BJ12" s="7">
        <v>20.5</v>
      </c>
      <c r="BK12" s="7">
        <v>19.5</v>
      </c>
      <c r="BL12" s="7">
        <v>18.600000000000001</v>
      </c>
      <c r="BM12" s="7">
        <v>17.7</v>
      </c>
      <c r="BN12" s="7">
        <v>16.7</v>
      </c>
      <c r="BO12" s="7">
        <v>15.8</v>
      </c>
      <c r="BP12" s="7">
        <v>14.2</v>
      </c>
      <c r="BQ12" s="7">
        <v>12.7</v>
      </c>
      <c r="BR12" s="7">
        <v>12.9</v>
      </c>
      <c r="BS12" s="7">
        <v>12.9</v>
      </c>
      <c r="BT12" s="7">
        <v>12.9</v>
      </c>
      <c r="BU12" s="7">
        <v>12.9</v>
      </c>
      <c r="BV12" s="7">
        <v>15.1</v>
      </c>
      <c r="BW12" s="7">
        <v>16</v>
      </c>
      <c r="BX12" s="7">
        <v>16.899999999999999</v>
      </c>
      <c r="BY12" s="7">
        <v>14</v>
      </c>
      <c r="BZ12" s="7">
        <v>14.6</v>
      </c>
      <c r="CA12" s="7">
        <v>15.1</v>
      </c>
      <c r="CB12" s="7">
        <v>15.7</v>
      </c>
      <c r="CC12" s="7">
        <v>16.3</v>
      </c>
      <c r="CD12" s="7">
        <v>16.399999999999999</v>
      </c>
      <c r="CE12" s="7">
        <v>16.5</v>
      </c>
      <c r="CF12" s="7">
        <v>16.600000000000001</v>
      </c>
      <c r="CG12" s="7">
        <v>16.7</v>
      </c>
      <c r="CH12" s="7">
        <v>16.8</v>
      </c>
      <c r="CI12" s="7">
        <v>16.899999999999999</v>
      </c>
      <c r="CJ12" s="7">
        <v>17.100000000000001</v>
      </c>
      <c r="CK12" s="7">
        <v>17.3</v>
      </c>
      <c r="CL12" s="7">
        <v>17.5</v>
      </c>
      <c r="CM12" s="7">
        <v>17.5</v>
      </c>
      <c r="CN12" s="7">
        <v>17.899999999999999</v>
      </c>
      <c r="CO12" s="7">
        <v>18.100000000000001</v>
      </c>
      <c r="CP12" s="7">
        <v>18.100000000000001</v>
      </c>
      <c r="CQ12" s="7">
        <v>15.6</v>
      </c>
      <c r="CR12" s="7">
        <v>12.4</v>
      </c>
      <c r="CS12" s="7">
        <v>12.4</v>
      </c>
      <c r="CT12" s="7">
        <v>12.4</v>
      </c>
      <c r="CU12" s="7">
        <v>12.4</v>
      </c>
      <c r="CV12" s="7">
        <v>12.4</v>
      </c>
      <c r="CW12" s="7">
        <v>12.4</v>
      </c>
      <c r="CX12" s="7">
        <v>12.4</v>
      </c>
      <c r="CY12" s="7">
        <v>8.9</v>
      </c>
      <c r="CZ12" s="7">
        <v>9</v>
      </c>
      <c r="DA12" s="7">
        <v>9.1</v>
      </c>
      <c r="DB12" s="7">
        <v>9.1999999999999993</v>
      </c>
      <c r="DC12" s="7">
        <v>9.3000000000000007</v>
      </c>
      <c r="DD12" s="7">
        <v>9.4</v>
      </c>
      <c r="DE12" s="7">
        <v>9.5</v>
      </c>
      <c r="DF12" s="7">
        <v>9.5</v>
      </c>
      <c r="DG12" s="7">
        <v>9.5</v>
      </c>
      <c r="DH12" s="7">
        <v>9.5</v>
      </c>
      <c r="DI12" s="7">
        <v>9.5</v>
      </c>
      <c r="DJ12" s="7">
        <v>9.5</v>
      </c>
      <c r="DK12" s="7">
        <v>9.5</v>
      </c>
      <c r="DL12" s="7">
        <v>3.3</v>
      </c>
      <c r="DM12" s="7">
        <v>3.3</v>
      </c>
      <c r="DN12" s="7">
        <v>3.2</v>
      </c>
      <c r="DO12" s="7">
        <v>3.2</v>
      </c>
      <c r="DP12" s="7">
        <v>3.1</v>
      </c>
      <c r="DQ12" s="7">
        <v>3.1</v>
      </c>
      <c r="DR12" s="7">
        <v>3</v>
      </c>
      <c r="DS12" s="7">
        <v>5.3</v>
      </c>
      <c r="DT12" s="7">
        <v>7.6</v>
      </c>
      <c r="DU12" s="7">
        <v>7.6</v>
      </c>
      <c r="DV12" s="7">
        <v>7.6</v>
      </c>
      <c r="DW12" s="7">
        <v>7.6</v>
      </c>
      <c r="DX12" s="7">
        <v>7.6</v>
      </c>
      <c r="DY12" s="7">
        <v>7.6</v>
      </c>
      <c r="DZ12" s="7">
        <v>7.6</v>
      </c>
      <c r="EA12" s="7">
        <v>6.5</v>
      </c>
      <c r="EB12" s="7">
        <v>6.5</v>
      </c>
      <c r="EC12" s="7">
        <v>3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6">
        <f t="shared" si="0"/>
        <v>1582.7999999999995</v>
      </c>
    </row>
    <row r="13" spans="1:155">
      <c r="A13" t="s">
        <v>13</v>
      </c>
      <c r="B13" s="7">
        <v>0.1</v>
      </c>
      <c r="C13" s="7">
        <v>0.1</v>
      </c>
      <c r="D13" s="7">
        <v>0.1</v>
      </c>
      <c r="E13" s="7">
        <v>0.1</v>
      </c>
      <c r="F13" s="7">
        <v>0.1</v>
      </c>
      <c r="G13" s="7">
        <v>0.1</v>
      </c>
      <c r="H13" s="7">
        <v>0.1</v>
      </c>
      <c r="I13" s="7">
        <v>0.1</v>
      </c>
      <c r="J13" s="7">
        <v>0.1</v>
      </c>
      <c r="K13" s="7">
        <v>0.1</v>
      </c>
      <c r="L13" s="7">
        <v>0.1</v>
      </c>
      <c r="M13" s="7">
        <v>0.1</v>
      </c>
      <c r="N13" s="7">
        <v>0.1</v>
      </c>
      <c r="O13" s="7">
        <v>0.1</v>
      </c>
      <c r="P13" s="7">
        <v>0.1</v>
      </c>
      <c r="Q13" s="7">
        <v>0.1</v>
      </c>
      <c r="R13" s="7">
        <v>0.1</v>
      </c>
      <c r="S13" s="7">
        <v>0.1</v>
      </c>
      <c r="T13" s="7">
        <v>0.1</v>
      </c>
      <c r="U13" s="7">
        <v>0.1</v>
      </c>
      <c r="V13" s="7">
        <v>0.1</v>
      </c>
      <c r="W13" s="7">
        <v>0.1</v>
      </c>
      <c r="X13" s="7">
        <v>0.1</v>
      </c>
      <c r="Y13" s="7">
        <v>0.1</v>
      </c>
      <c r="Z13" s="7">
        <v>1.1000000000000001</v>
      </c>
      <c r="AA13" s="7">
        <v>1.3</v>
      </c>
      <c r="AB13" s="7">
        <v>1.4</v>
      </c>
      <c r="AC13" s="7">
        <v>1.6</v>
      </c>
      <c r="AD13" s="7">
        <v>1.8</v>
      </c>
      <c r="AE13" s="7">
        <v>2</v>
      </c>
      <c r="AF13" s="7">
        <v>2.2000000000000002</v>
      </c>
      <c r="AG13" s="7">
        <v>2.6</v>
      </c>
      <c r="AH13" s="7">
        <v>2.9</v>
      </c>
      <c r="AI13" s="7">
        <v>3.2</v>
      </c>
      <c r="AJ13" s="7">
        <v>3.6</v>
      </c>
      <c r="AK13" s="7">
        <v>4</v>
      </c>
      <c r="AL13" s="7">
        <v>4.4000000000000004</v>
      </c>
      <c r="AM13" s="7">
        <v>4.8</v>
      </c>
      <c r="AN13" s="7">
        <v>5.2</v>
      </c>
      <c r="AO13" s="7">
        <v>5.6</v>
      </c>
      <c r="AP13" s="7">
        <v>6</v>
      </c>
      <c r="AQ13" s="7">
        <v>6.5</v>
      </c>
      <c r="AR13" s="7">
        <v>7</v>
      </c>
      <c r="AS13" s="7">
        <v>7.4</v>
      </c>
      <c r="AT13" s="7">
        <v>7.9</v>
      </c>
      <c r="AU13" s="7">
        <v>8.4</v>
      </c>
      <c r="AV13" s="7">
        <v>8.9</v>
      </c>
      <c r="AW13" s="7">
        <v>9.5</v>
      </c>
      <c r="AX13" s="7">
        <v>10</v>
      </c>
      <c r="AY13" s="7">
        <v>10.5</v>
      </c>
      <c r="AZ13" s="7">
        <v>11.1</v>
      </c>
      <c r="BA13" s="7">
        <v>11.7</v>
      </c>
      <c r="BB13" s="7">
        <v>12.2</v>
      </c>
      <c r="BC13" s="7">
        <v>12.8</v>
      </c>
      <c r="BD13" s="7">
        <v>13.4</v>
      </c>
      <c r="BE13" s="7">
        <v>14</v>
      </c>
      <c r="BF13" s="7">
        <v>14.7</v>
      </c>
      <c r="BG13" s="7">
        <v>15.2</v>
      </c>
      <c r="BH13" s="7">
        <v>16</v>
      </c>
      <c r="BI13" s="7">
        <v>16.5</v>
      </c>
      <c r="BJ13" s="7">
        <v>17.100000000000001</v>
      </c>
      <c r="BK13" s="7">
        <v>17.899999999999999</v>
      </c>
      <c r="BL13" s="7">
        <v>18.5</v>
      </c>
      <c r="BM13" s="7">
        <v>19.2</v>
      </c>
      <c r="BN13" s="7">
        <v>20</v>
      </c>
      <c r="BO13" s="7">
        <v>20.6</v>
      </c>
      <c r="BP13" s="7">
        <v>21.3</v>
      </c>
      <c r="BQ13" s="7">
        <v>21.3</v>
      </c>
      <c r="BR13" s="7">
        <v>20.2</v>
      </c>
      <c r="BS13" s="7">
        <v>20.399999999999999</v>
      </c>
      <c r="BT13" s="7">
        <v>27.6</v>
      </c>
      <c r="BU13" s="7">
        <v>43.1</v>
      </c>
      <c r="BV13" s="7">
        <v>35.1</v>
      </c>
      <c r="BW13" s="7">
        <v>27.9</v>
      </c>
      <c r="BX13" s="7">
        <v>28</v>
      </c>
      <c r="BY13" s="7">
        <v>27.9</v>
      </c>
      <c r="BZ13" s="7">
        <v>27</v>
      </c>
      <c r="CA13" s="7">
        <v>26.7</v>
      </c>
      <c r="CB13" s="7">
        <v>26.5</v>
      </c>
      <c r="CC13" s="7">
        <v>25.9</v>
      </c>
      <c r="CD13" s="7">
        <v>25.6</v>
      </c>
      <c r="CE13" s="7">
        <v>26.1</v>
      </c>
      <c r="CF13" s="7">
        <v>26.1</v>
      </c>
      <c r="CG13" s="7">
        <v>25.7</v>
      </c>
      <c r="CH13" s="7">
        <v>19.100000000000001</v>
      </c>
      <c r="CI13" s="7">
        <v>3</v>
      </c>
      <c r="CJ13" s="7">
        <v>3</v>
      </c>
      <c r="CK13" s="7">
        <v>3</v>
      </c>
      <c r="CL13" s="7">
        <v>3.1</v>
      </c>
      <c r="CM13" s="7">
        <v>3.1</v>
      </c>
      <c r="CN13" s="7">
        <v>3.1</v>
      </c>
      <c r="CO13" s="7">
        <v>3</v>
      </c>
      <c r="CP13" s="7">
        <v>3</v>
      </c>
      <c r="CQ13" s="7">
        <v>3.1</v>
      </c>
      <c r="CR13" s="7">
        <v>3.1</v>
      </c>
      <c r="CS13" s="7">
        <v>3</v>
      </c>
      <c r="CT13" s="7">
        <v>3.2</v>
      </c>
      <c r="CU13" s="7">
        <v>3</v>
      </c>
      <c r="CV13" s="7">
        <v>2.9</v>
      </c>
      <c r="CW13" s="7">
        <v>2.9</v>
      </c>
      <c r="CX13" s="7">
        <v>2.8</v>
      </c>
      <c r="CY13" s="7">
        <v>2.7</v>
      </c>
      <c r="CZ13" s="7">
        <v>2.7</v>
      </c>
      <c r="DA13" s="7">
        <v>4.5</v>
      </c>
      <c r="DB13" s="7">
        <v>6.1</v>
      </c>
      <c r="DC13" s="7">
        <v>6.1</v>
      </c>
      <c r="DD13" s="7">
        <v>4.0999999999999996</v>
      </c>
      <c r="DE13" s="7">
        <v>3.9</v>
      </c>
      <c r="DF13" s="7">
        <v>3.7</v>
      </c>
      <c r="DG13" s="7">
        <v>3.5</v>
      </c>
      <c r="DH13" s="7">
        <v>3.5</v>
      </c>
      <c r="DI13" s="7">
        <v>2.7</v>
      </c>
      <c r="DJ13" s="7">
        <v>3.5</v>
      </c>
      <c r="DK13" s="7">
        <v>3.5</v>
      </c>
      <c r="DL13" s="7">
        <v>3.3</v>
      </c>
      <c r="DM13" s="7">
        <v>3.1</v>
      </c>
      <c r="DN13" s="7">
        <v>3.1</v>
      </c>
      <c r="DO13" s="7">
        <v>1.5</v>
      </c>
      <c r="DP13" s="7">
        <v>1.5</v>
      </c>
      <c r="DQ13" s="7">
        <v>1.8</v>
      </c>
      <c r="DR13" s="7">
        <v>1.8</v>
      </c>
      <c r="DS13" s="7">
        <v>2.7</v>
      </c>
      <c r="DT13" s="7">
        <v>3.3</v>
      </c>
      <c r="DU13" s="7">
        <v>3.3</v>
      </c>
      <c r="DV13" s="7">
        <v>2.9</v>
      </c>
      <c r="DW13" s="7">
        <v>2.7</v>
      </c>
      <c r="DX13" s="7">
        <v>2.7</v>
      </c>
      <c r="DY13" s="7">
        <v>2.6</v>
      </c>
      <c r="DZ13" s="7">
        <v>2.5</v>
      </c>
      <c r="EA13" s="7">
        <v>2.5</v>
      </c>
      <c r="EB13" s="7">
        <v>1.4</v>
      </c>
      <c r="EC13" s="7">
        <v>2.2000000000000002</v>
      </c>
      <c r="ED13" s="7">
        <v>2.9</v>
      </c>
      <c r="EE13" s="7">
        <v>2.9</v>
      </c>
      <c r="EF13" s="7">
        <v>2.7</v>
      </c>
      <c r="EG13" s="7">
        <v>2.7</v>
      </c>
      <c r="EH13" s="7">
        <v>2.5</v>
      </c>
      <c r="EI13" s="7">
        <v>2.6</v>
      </c>
      <c r="EJ13" s="7">
        <v>5</v>
      </c>
      <c r="EK13" s="7">
        <v>3.2</v>
      </c>
      <c r="EL13" s="7">
        <v>3.1</v>
      </c>
      <c r="EM13" s="7">
        <v>3.1</v>
      </c>
      <c r="EN13" s="7">
        <v>3.5</v>
      </c>
      <c r="EO13" s="7">
        <v>4.0999999999999996</v>
      </c>
      <c r="EP13" s="7">
        <v>4.4000000000000004</v>
      </c>
      <c r="EQ13" s="7">
        <v>4.4000000000000004</v>
      </c>
      <c r="ER13" s="7">
        <v>4</v>
      </c>
      <c r="ES13" s="7">
        <v>3.9</v>
      </c>
      <c r="ET13" s="7">
        <v>3.8</v>
      </c>
      <c r="EU13" s="7">
        <v>3.7</v>
      </c>
      <c r="EV13" s="7">
        <v>3.6</v>
      </c>
      <c r="EW13" s="7">
        <v>3.4</v>
      </c>
      <c r="EX13" s="7">
        <v>3.7</v>
      </c>
      <c r="EY13" s="6">
        <f t="shared" si="0"/>
        <v>1101.5000000000007</v>
      </c>
    </row>
    <row r="14" spans="1:155">
      <c r="A14" t="s">
        <v>14</v>
      </c>
      <c r="B14" s="7">
        <v>2</v>
      </c>
      <c r="C14" s="7">
        <v>2</v>
      </c>
      <c r="D14" s="7">
        <v>2</v>
      </c>
      <c r="E14" s="7">
        <v>2</v>
      </c>
      <c r="F14" s="7">
        <v>2.1</v>
      </c>
      <c r="G14" s="7">
        <v>2.1</v>
      </c>
      <c r="H14" s="7">
        <v>2.2000000000000002</v>
      </c>
      <c r="I14" s="7">
        <v>2.2000000000000002</v>
      </c>
      <c r="J14" s="7">
        <v>2.2999999999999998</v>
      </c>
      <c r="K14" s="7">
        <v>2.2999999999999998</v>
      </c>
      <c r="L14" s="7">
        <v>3</v>
      </c>
      <c r="M14" s="7">
        <v>3.5</v>
      </c>
      <c r="N14" s="7">
        <v>3.4</v>
      </c>
      <c r="O14" s="7">
        <v>3.3</v>
      </c>
      <c r="P14" s="7">
        <v>3.3</v>
      </c>
      <c r="Q14" s="7">
        <v>3.2</v>
      </c>
      <c r="R14" s="7">
        <v>3.3</v>
      </c>
      <c r="S14" s="7">
        <v>3.1</v>
      </c>
      <c r="T14" s="7">
        <v>2.8</v>
      </c>
      <c r="U14" s="7">
        <v>2.5</v>
      </c>
      <c r="V14" s="7">
        <v>2.4</v>
      </c>
      <c r="W14" s="7">
        <v>2.1</v>
      </c>
      <c r="X14" s="7">
        <v>2</v>
      </c>
      <c r="Y14" s="7">
        <v>1.9</v>
      </c>
      <c r="Z14" s="7">
        <v>1.9</v>
      </c>
      <c r="AA14" s="7">
        <v>1.9</v>
      </c>
      <c r="AB14" s="7">
        <v>1.9</v>
      </c>
      <c r="AC14" s="7">
        <v>1.8</v>
      </c>
      <c r="AD14" s="7">
        <v>2.2000000000000002</v>
      </c>
      <c r="AE14" s="7">
        <v>0.6</v>
      </c>
      <c r="AF14" s="7">
        <v>0.6</v>
      </c>
      <c r="AG14" s="7">
        <v>0.8</v>
      </c>
      <c r="AH14" s="7">
        <v>0.9</v>
      </c>
      <c r="AI14" s="7">
        <v>7.1</v>
      </c>
      <c r="AJ14" s="7">
        <v>13.3</v>
      </c>
      <c r="AK14" s="7">
        <v>14.2</v>
      </c>
      <c r="AL14" s="7">
        <v>18.600000000000001</v>
      </c>
      <c r="AM14" s="7">
        <v>15.1</v>
      </c>
      <c r="AN14" s="7">
        <v>11.9</v>
      </c>
      <c r="AO14" s="7">
        <v>11.4</v>
      </c>
      <c r="AP14" s="7">
        <v>10.9</v>
      </c>
      <c r="AQ14" s="7">
        <v>10.3</v>
      </c>
      <c r="AR14" s="7">
        <v>10</v>
      </c>
      <c r="AS14" s="7">
        <v>9.8000000000000007</v>
      </c>
      <c r="AT14" s="7">
        <v>9.5</v>
      </c>
      <c r="AU14" s="7">
        <v>16.100000000000001</v>
      </c>
      <c r="AV14" s="7">
        <v>20</v>
      </c>
      <c r="AW14" s="7">
        <v>19.899999999999999</v>
      </c>
      <c r="AX14" s="7">
        <v>32.1</v>
      </c>
      <c r="AY14" s="7">
        <v>54</v>
      </c>
      <c r="AZ14" s="7">
        <v>54.5</v>
      </c>
      <c r="BA14" s="7">
        <v>62.6</v>
      </c>
      <c r="BB14" s="7">
        <v>73.099999999999994</v>
      </c>
      <c r="BC14" s="7">
        <v>75.7</v>
      </c>
      <c r="BD14" s="7">
        <v>76.2</v>
      </c>
      <c r="BE14" s="7">
        <v>76.2</v>
      </c>
      <c r="BF14" s="7">
        <v>76.099999999999994</v>
      </c>
      <c r="BG14" s="7">
        <v>76.3</v>
      </c>
      <c r="BH14" s="7">
        <v>76.099999999999994</v>
      </c>
      <c r="BI14" s="7">
        <v>75.2</v>
      </c>
      <c r="BJ14" s="7">
        <v>74.5</v>
      </c>
      <c r="BK14" s="7">
        <v>74.400000000000006</v>
      </c>
      <c r="BL14" s="7">
        <v>72.5</v>
      </c>
      <c r="BM14" s="7">
        <v>72.5</v>
      </c>
      <c r="BN14" s="7">
        <v>72.599999999999994</v>
      </c>
      <c r="BO14" s="7">
        <v>72.2</v>
      </c>
      <c r="BP14" s="7">
        <v>69.5</v>
      </c>
      <c r="BQ14" s="7">
        <v>67.400000000000006</v>
      </c>
      <c r="BR14" s="7">
        <v>67.400000000000006</v>
      </c>
      <c r="BS14" s="7">
        <v>39.200000000000003</v>
      </c>
      <c r="BT14" s="7">
        <v>39.200000000000003</v>
      </c>
      <c r="BU14" s="7">
        <v>38.4</v>
      </c>
      <c r="BV14" s="7">
        <v>20.399999999999999</v>
      </c>
      <c r="BW14" s="7">
        <v>6.8</v>
      </c>
      <c r="BX14" s="7">
        <v>18</v>
      </c>
      <c r="BY14" s="7">
        <v>52.4</v>
      </c>
      <c r="BZ14" s="7">
        <v>52.9</v>
      </c>
      <c r="CA14" s="7">
        <v>53.3</v>
      </c>
      <c r="CB14" s="7">
        <v>53.6</v>
      </c>
      <c r="CC14" s="7">
        <v>54.3</v>
      </c>
      <c r="CD14" s="7">
        <v>55.4</v>
      </c>
      <c r="CE14" s="7">
        <v>57.3</v>
      </c>
      <c r="CF14" s="7">
        <v>58.2</v>
      </c>
      <c r="CG14" s="7">
        <v>58.4</v>
      </c>
      <c r="CH14" s="7">
        <v>44.4</v>
      </c>
      <c r="CI14" s="7">
        <v>9.6999999999999993</v>
      </c>
      <c r="CJ14" s="7">
        <v>9.3000000000000007</v>
      </c>
      <c r="CK14" s="7">
        <v>8.9</v>
      </c>
      <c r="CL14" s="7">
        <v>8.6999999999999993</v>
      </c>
      <c r="CM14" s="7">
        <v>8.3000000000000007</v>
      </c>
      <c r="CN14" s="7">
        <v>8</v>
      </c>
      <c r="CO14" s="7">
        <v>7.5</v>
      </c>
      <c r="CP14" s="7">
        <v>7.2</v>
      </c>
      <c r="CQ14" s="7">
        <v>6.9</v>
      </c>
      <c r="CR14" s="7">
        <v>6.6</v>
      </c>
      <c r="CS14" s="7">
        <v>6.2</v>
      </c>
      <c r="CT14" s="7">
        <v>6</v>
      </c>
      <c r="CU14" s="7">
        <v>6.2</v>
      </c>
      <c r="CV14" s="7">
        <v>5.9</v>
      </c>
      <c r="CW14" s="7">
        <v>5.7</v>
      </c>
      <c r="CX14" s="7">
        <v>4.9000000000000004</v>
      </c>
      <c r="CY14" s="7">
        <v>4.0999999999999996</v>
      </c>
      <c r="CZ14" s="7">
        <v>4</v>
      </c>
      <c r="DA14" s="7">
        <v>4.4000000000000004</v>
      </c>
      <c r="DB14" s="7">
        <v>4.7</v>
      </c>
      <c r="DC14" s="7">
        <v>4.8</v>
      </c>
      <c r="DD14" s="7">
        <v>4.8</v>
      </c>
      <c r="DE14" s="7">
        <v>4.8</v>
      </c>
      <c r="DF14" s="7">
        <v>4.8</v>
      </c>
      <c r="DG14" s="7">
        <v>4.9000000000000004</v>
      </c>
      <c r="DH14" s="7">
        <v>5</v>
      </c>
      <c r="DI14" s="7">
        <v>4.9000000000000004</v>
      </c>
      <c r="DJ14" s="7">
        <v>4.8</v>
      </c>
      <c r="DK14" s="7">
        <v>4.8</v>
      </c>
      <c r="DL14" s="7">
        <v>5.2</v>
      </c>
      <c r="DM14" s="7">
        <v>5.5</v>
      </c>
      <c r="DN14" s="7">
        <v>5.4</v>
      </c>
      <c r="DO14" s="7">
        <v>5.3</v>
      </c>
      <c r="DP14" s="7">
        <v>5.3</v>
      </c>
      <c r="DQ14" s="7">
        <v>5.2</v>
      </c>
      <c r="DR14" s="7">
        <v>5.0999999999999996</v>
      </c>
      <c r="DS14" s="7">
        <v>2.8</v>
      </c>
      <c r="DT14" s="7">
        <v>24</v>
      </c>
      <c r="DU14" s="7">
        <v>24</v>
      </c>
      <c r="DV14" s="7">
        <v>24</v>
      </c>
      <c r="DW14" s="7">
        <v>24</v>
      </c>
      <c r="DX14" s="7">
        <v>24</v>
      </c>
      <c r="DY14" s="7">
        <v>24</v>
      </c>
      <c r="DZ14" s="7">
        <v>24</v>
      </c>
      <c r="EA14" s="7">
        <v>24</v>
      </c>
      <c r="EB14" s="7">
        <v>24</v>
      </c>
      <c r="EC14" s="7">
        <v>15.5</v>
      </c>
      <c r="ED14" s="7">
        <v>8.1</v>
      </c>
      <c r="EE14" s="7">
        <v>7.9</v>
      </c>
      <c r="EF14" s="7">
        <v>7.7</v>
      </c>
      <c r="EG14" s="7">
        <v>7.5</v>
      </c>
      <c r="EH14" s="7">
        <v>7.3</v>
      </c>
      <c r="EI14" s="7">
        <v>7</v>
      </c>
      <c r="EJ14" s="7">
        <v>6.8</v>
      </c>
      <c r="EK14" s="7">
        <v>6.5</v>
      </c>
      <c r="EL14" s="7">
        <v>6.2</v>
      </c>
      <c r="EM14" s="7">
        <v>5.9</v>
      </c>
      <c r="EN14" s="7">
        <v>5.9</v>
      </c>
      <c r="EO14" s="7">
        <v>6.1</v>
      </c>
      <c r="EP14" s="7">
        <v>5.9</v>
      </c>
      <c r="EQ14" s="7">
        <v>5.7</v>
      </c>
      <c r="ER14" s="7">
        <v>5.6</v>
      </c>
      <c r="ES14" s="7">
        <v>5.4</v>
      </c>
      <c r="ET14" s="7">
        <v>5.3</v>
      </c>
      <c r="EU14" s="7">
        <v>5.0999999999999996</v>
      </c>
      <c r="EV14" s="7">
        <v>5</v>
      </c>
      <c r="EW14" s="7">
        <v>4.8</v>
      </c>
      <c r="EX14" s="7">
        <v>4.7</v>
      </c>
      <c r="EY14" s="6">
        <f t="shared" si="0"/>
        <v>3003.5000000000023</v>
      </c>
    </row>
    <row r="15" spans="1:155">
      <c r="A15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0.1</v>
      </c>
      <c r="AI15" s="7">
        <v>0.1</v>
      </c>
      <c r="AJ15" s="7">
        <v>0.1</v>
      </c>
      <c r="AK15" s="7">
        <v>0.1</v>
      </c>
      <c r="AL15" s="7">
        <v>0.1</v>
      </c>
      <c r="AM15" s="7">
        <v>0.1</v>
      </c>
      <c r="AN15" s="7">
        <v>0.1</v>
      </c>
      <c r="AO15" s="7">
        <v>0.1</v>
      </c>
      <c r="AP15" s="7">
        <v>0.1</v>
      </c>
      <c r="AQ15" s="7">
        <v>0.1</v>
      </c>
      <c r="AR15" s="7">
        <v>0.1</v>
      </c>
      <c r="AS15" s="7">
        <v>0.1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0.4</v>
      </c>
      <c r="BA15" s="7">
        <v>1.8</v>
      </c>
      <c r="BB15" s="7">
        <v>2.5</v>
      </c>
      <c r="BC15" s="7">
        <v>3.3</v>
      </c>
      <c r="BD15" s="7">
        <v>3.2</v>
      </c>
      <c r="BE15" s="7">
        <v>3.3</v>
      </c>
      <c r="BF15" s="7">
        <v>3.3</v>
      </c>
      <c r="BG15" s="7">
        <v>3.3</v>
      </c>
      <c r="BH15" s="7">
        <v>3.3</v>
      </c>
      <c r="BI15" s="7">
        <v>3.3</v>
      </c>
      <c r="BJ15" s="7">
        <v>3.4</v>
      </c>
      <c r="BK15" s="7">
        <v>3.1</v>
      </c>
      <c r="BL15" s="7">
        <v>3.5</v>
      </c>
      <c r="BM15" s="7">
        <v>3.6</v>
      </c>
      <c r="BN15" s="7">
        <v>3.6</v>
      </c>
      <c r="BO15" s="7">
        <v>3.5</v>
      </c>
      <c r="BP15" s="7">
        <v>3.3</v>
      </c>
      <c r="BQ15" s="7">
        <v>3.2</v>
      </c>
      <c r="BR15" s="7">
        <v>4.5</v>
      </c>
      <c r="BS15" s="7">
        <v>9.1</v>
      </c>
      <c r="BT15" s="7">
        <v>11.1</v>
      </c>
      <c r="BU15" s="7">
        <v>12.8</v>
      </c>
      <c r="BV15" s="7">
        <v>11</v>
      </c>
      <c r="BW15" s="7">
        <v>7.5</v>
      </c>
      <c r="BX15" s="7">
        <v>3.5</v>
      </c>
      <c r="BY15" s="7">
        <v>3.4</v>
      </c>
      <c r="BZ15" s="7">
        <v>3.4</v>
      </c>
      <c r="CA15" s="7">
        <v>3.4</v>
      </c>
      <c r="CB15" s="7">
        <v>3.4</v>
      </c>
      <c r="CC15" s="7">
        <v>3.4</v>
      </c>
      <c r="CD15" s="7">
        <v>3.4</v>
      </c>
      <c r="CE15" s="7">
        <v>3.4</v>
      </c>
      <c r="CF15" s="7">
        <v>3.4</v>
      </c>
      <c r="CG15" s="7">
        <v>3.4</v>
      </c>
      <c r="CH15" s="7">
        <v>3.4</v>
      </c>
      <c r="CI15" s="7">
        <v>3.4</v>
      </c>
      <c r="CJ15" s="7">
        <v>3.4</v>
      </c>
      <c r="CK15" s="7">
        <v>3.1</v>
      </c>
      <c r="CL15" s="7">
        <v>2.8</v>
      </c>
      <c r="CM15" s="7">
        <v>2.7</v>
      </c>
      <c r="CN15" s="7">
        <v>2.7</v>
      </c>
      <c r="CO15" s="7">
        <v>2.7</v>
      </c>
      <c r="CP15" s="7">
        <v>2.7</v>
      </c>
      <c r="CQ15" s="7">
        <v>2.7</v>
      </c>
      <c r="CR15" s="7">
        <v>2.7</v>
      </c>
      <c r="CS15" s="7">
        <v>2.4</v>
      </c>
      <c r="CT15" s="7">
        <v>2.2000000000000002</v>
      </c>
      <c r="CU15" s="7">
        <v>2.1</v>
      </c>
      <c r="CV15" s="7">
        <v>2.1</v>
      </c>
      <c r="CW15" s="7">
        <v>2</v>
      </c>
      <c r="CX15" s="7">
        <v>1.9</v>
      </c>
      <c r="CY15" s="7">
        <v>0.2</v>
      </c>
      <c r="CZ15" s="7">
        <v>0.2</v>
      </c>
      <c r="DA15" s="7">
        <v>0.2</v>
      </c>
      <c r="DB15" s="7">
        <v>0.2</v>
      </c>
      <c r="DC15" s="7">
        <v>0.2</v>
      </c>
      <c r="DD15" s="7">
        <v>0.2</v>
      </c>
      <c r="DE15" s="7">
        <v>0.2</v>
      </c>
      <c r="DF15" s="7">
        <v>0.2</v>
      </c>
      <c r="DG15" s="7">
        <v>0.2</v>
      </c>
      <c r="DH15" s="7">
        <v>0.2</v>
      </c>
      <c r="DI15" s="7">
        <v>0.2</v>
      </c>
      <c r="DJ15" s="7">
        <v>0.2</v>
      </c>
      <c r="DK15" s="7">
        <v>0.2</v>
      </c>
      <c r="DL15" s="7">
        <v>1.9</v>
      </c>
      <c r="DM15" s="7">
        <v>2</v>
      </c>
      <c r="DN15" s="7">
        <v>2.1</v>
      </c>
      <c r="DO15" s="7">
        <v>2</v>
      </c>
      <c r="DP15" s="7">
        <v>2.1</v>
      </c>
      <c r="DQ15" s="7">
        <v>2.2000000000000002</v>
      </c>
      <c r="DR15" s="7">
        <v>2.2999999999999998</v>
      </c>
      <c r="DS15" s="7">
        <v>2.4</v>
      </c>
      <c r="DT15" s="7">
        <v>2.4</v>
      </c>
      <c r="DU15" s="7">
        <v>2.5</v>
      </c>
      <c r="DV15" s="7">
        <v>2.6</v>
      </c>
      <c r="DW15" s="7">
        <v>2.7</v>
      </c>
      <c r="DX15" s="7">
        <v>2.7</v>
      </c>
      <c r="DY15" s="7">
        <v>2.2999999999999998</v>
      </c>
      <c r="DZ15" s="7">
        <v>2.2000000000000002</v>
      </c>
      <c r="EA15" s="7">
        <v>2</v>
      </c>
      <c r="EB15" s="7">
        <v>0.1</v>
      </c>
      <c r="EC15" s="7">
        <v>0.1</v>
      </c>
      <c r="ED15" s="7">
        <v>0.1</v>
      </c>
      <c r="EE15" s="7">
        <v>0.1</v>
      </c>
      <c r="EF15" s="7">
        <v>0.1</v>
      </c>
      <c r="EG15" s="7">
        <v>0.1</v>
      </c>
      <c r="EH15" s="7">
        <v>0.1</v>
      </c>
      <c r="EI15" s="7">
        <v>0.1</v>
      </c>
      <c r="EJ15" s="7">
        <v>0.1</v>
      </c>
      <c r="EK15" s="7">
        <v>0.1</v>
      </c>
      <c r="EL15" s="7">
        <v>0.1</v>
      </c>
      <c r="EM15" s="7">
        <v>0.1</v>
      </c>
      <c r="EN15" s="7">
        <v>0.1</v>
      </c>
      <c r="EO15" s="7">
        <v>0.1</v>
      </c>
      <c r="EP15" s="7">
        <v>0.1</v>
      </c>
      <c r="EQ15" s="7">
        <v>0.1</v>
      </c>
      <c r="ER15" s="7">
        <v>0.1</v>
      </c>
      <c r="ES15" s="7">
        <v>0.1</v>
      </c>
      <c r="ET15" s="7">
        <v>0.1</v>
      </c>
      <c r="EU15" s="7">
        <v>0.1</v>
      </c>
      <c r="EV15" s="7">
        <v>0.1</v>
      </c>
      <c r="EW15" s="7">
        <v>0.1</v>
      </c>
      <c r="EX15" s="7">
        <v>0.1</v>
      </c>
      <c r="EY15" s="6">
        <f t="shared" si="0"/>
        <v>232.49999999999969</v>
      </c>
    </row>
    <row r="16" spans="1:155">
      <c r="A16" t="s">
        <v>16</v>
      </c>
      <c r="B16" s="7">
        <v>0</v>
      </c>
      <c r="C16" s="7">
        <v>0</v>
      </c>
      <c r="D16" s="7">
        <v>0.1</v>
      </c>
      <c r="E16" s="7">
        <v>0.1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0.1</v>
      </c>
      <c r="L16" s="7">
        <v>0.1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0.1</v>
      </c>
      <c r="S16" s="7">
        <v>0.1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0.1</v>
      </c>
      <c r="Z16" s="7">
        <v>0.1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0.1</v>
      </c>
      <c r="AH16" s="7">
        <v>0.1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0.1</v>
      </c>
      <c r="AU16" s="7">
        <v>0.1</v>
      </c>
      <c r="AV16" s="7">
        <v>0.1</v>
      </c>
      <c r="AW16" s="7">
        <v>0</v>
      </c>
      <c r="AX16" s="7">
        <v>0</v>
      </c>
      <c r="AY16" s="7">
        <v>0</v>
      </c>
      <c r="AZ16" s="7">
        <v>0</v>
      </c>
      <c r="BA16" s="7">
        <v>0.1</v>
      </c>
      <c r="BB16" s="7">
        <v>0.1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0.1</v>
      </c>
      <c r="BI16" s="7">
        <v>0.1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0.1</v>
      </c>
      <c r="BP16" s="7">
        <v>0.1</v>
      </c>
      <c r="BQ16" s="7">
        <v>0.1</v>
      </c>
      <c r="BR16" s="7">
        <v>0</v>
      </c>
      <c r="BS16" s="7">
        <v>0</v>
      </c>
      <c r="BT16" s="7">
        <v>0</v>
      </c>
      <c r="BU16" s="7">
        <v>0</v>
      </c>
      <c r="BV16" s="7">
        <v>0.1</v>
      </c>
      <c r="BW16" s="7">
        <v>0.1</v>
      </c>
      <c r="BX16" s="7">
        <v>0.1</v>
      </c>
      <c r="BY16" s="7">
        <v>0</v>
      </c>
      <c r="BZ16" s="7">
        <v>0</v>
      </c>
      <c r="CA16" s="7">
        <v>0</v>
      </c>
      <c r="CB16" s="7">
        <v>0</v>
      </c>
      <c r="CC16" s="7">
        <v>0.1</v>
      </c>
      <c r="CD16" s="7">
        <v>0.1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0.1</v>
      </c>
      <c r="CL16" s="7">
        <v>0.1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0.1</v>
      </c>
      <c r="CS16" s="7">
        <v>0.1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0.1</v>
      </c>
      <c r="CZ16" s="7">
        <v>0.1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0.1</v>
      </c>
      <c r="DG16" s="7">
        <v>0.1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0.1</v>
      </c>
      <c r="DN16" s="7">
        <v>0.1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0.1</v>
      </c>
      <c r="DU16" s="7">
        <v>0.1</v>
      </c>
      <c r="DV16" s="7">
        <v>0.1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0.1</v>
      </c>
      <c r="EI16" s="7">
        <v>0.1</v>
      </c>
      <c r="EJ16" s="7">
        <v>0.1</v>
      </c>
      <c r="EK16" s="7">
        <v>0</v>
      </c>
      <c r="EL16" s="7">
        <v>0</v>
      </c>
      <c r="EM16" s="7">
        <v>0</v>
      </c>
      <c r="EN16" s="7">
        <v>0</v>
      </c>
      <c r="EO16" s="7">
        <v>0.1</v>
      </c>
      <c r="EP16" s="7">
        <v>0.1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0.1</v>
      </c>
      <c r="EW16" s="7">
        <v>0.1</v>
      </c>
      <c r="EX16" s="7">
        <v>0</v>
      </c>
      <c r="EY16" s="6">
        <f t="shared" si="0"/>
        <v>4.5</v>
      </c>
    </row>
    <row r="17" spans="1:155">
      <c r="A17" t="s">
        <v>17</v>
      </c>
      <c r="B17" s="7">
        <v>0.1</v>
      </c>
      <c r="C17" s="7">
        <v>0.1</v>
      </c>
      <c r="D17" s="7">
        <v>0.1</v>
      </c>
      <c r="E17" s="7">
        <v>0.1</v>
      </c>
      <c r="F17" s="7">
        <v>0.1</v>
      </c>
      <c r="G17" s="7">
        <v>0.1</v>
      </c>
      <c r="H17" s="7">
        <v>0.1</v>
      </c>
      <c r="I17" s="7">
        <v>0.1</v>
      </c>
      <c r="J17" s="7">
        <v>0.1</v>
      </c>
      <c r="K17" s="7">
        <v>0.1</v>
      </c>
      <c r="L17" s="7">
        <v>0.1</v>
      </c>
      <c r="M17" s="7">
        <v>0.1</v>
      </c>
      <c r="N17" s="7">
        <v>0.1</v>
      </c>
      <c r="O17" s="7">
        <v>0.1</v>
      </c>
      <c r="P17" s="7">
        <v>0.1</v>
      </c>
      <c r="Q17" s="7">
        <v>1.6</v>
      </c>
      <c r="R17" s="7">
        <v>9.1</v>
      </c>
      <c r="S17" s="7">
        <v>9.9</v>
      </c>
      <c r="T17" s="7">
        <v>9.4</v>
      </c>
      <c r="U17" s="7">
        <v>7.7</v>
      </c>
      <c r="V17" s="7">
        <v>7.6</v>
      </c>
      <c r="W17" s="7">
        <v>7.4</v>
      </c>
      <c r="X17" s="7">
        <v>7.7</v>
      </c>
      <c r="Y17" s="7">
        <v>8.1</v>
      </c>
      <c r="Z17" s="7">
        <v>7.6</v>
      </c>
      <c r="AA17" s="7">
        <v>7.3</v>
      </c>
      <c r="AB17" s="7">
        <v>6.9</v>
      </c>
      <c r="AC17" s="7">
        <v>7.2</v>
      </c>
      <c r="AD17" s="7">
        <v>7.6</v>
      </c>
      <c r="AE17" s="7">
        <v>7.9</v>
      </c>
      <c r="AF17" s="7">
        <v>7.2</v>
      </c>
      <c r="AG17" s="7">
        <v>6.5</v>
      </c>
      <c r="AH17" s="7">
        <v>6.6</v>
      </c>
      <c r="AI17" s="7">
        <v>6.7</v>
      </c>
      <c r="AJ17" s="7">
        <v>6.6</v>
      </c>
      <c r="AK17" s="7">
        <v>6.9</v>
      </c>
      <c r="AL17" s="7">
        <v>7</v>
      </c>
      <c r="AM17" s="7">
        <v>7.2</v>
      </c>
      <c r="AN17" s="7">
        <v>13.8</v>
      </c>
      <c r="AO17" s="7">
        <v>23.3</v>
      </c>
      <c r="AP17" s="7">
        <v>22.7</v>
      </c>
      <c r="AQ17" s="7">
        <v>20.399999999999999</v>
      </c>
      <c r="AR17" s="7">
        <v>18.899999999999999</v>
      </c>
      <c r="AS17" s="7">
        <v>16.100000000000001</v>
      </c>
      <c r="AT17" s="7">
        <v>13.9</v>
      </c>
      <c r="AU17" s="7">
        <v>12.2</v>
      </c>
      <c r="AV17" s="7">
        <v>8.3000000000000007</v>
      </c>
      <c r="AW17" s="7">
        <v>5.5</v>
      </c>
      <c r="AX17" s="7">
        <v>6</v>
      </c>
      <c r="AY17" s="7">
        <v>6.1</v>
      </c>
      <c r="AZ17" s="7">
        <v>5.6</v>
      </c>
      <c r="BA17" s="7">
        <v>5.9</v>
      </c>
      <c r="BB17" s="7">
        <v>6.2</v>
      </c>
      <c r="BC17" s="7">
        <v>6.1</v>
      </c>
      <c r="BD17" s="7">
        <v>5.6</v>
      </c>
      <c r="BE17" s="7">
        <v>5.5</v>
      </c>
      <c r="BF17" s="7">
        <v>5.6</v>
      </c>
      <c r="BG17" s="7">
        <v>5.8</v>
      </c>
      <c r="BH17" s="7">
        <v>5.7</v>
      </c>
      <c r="BI17" s="7">
        <v>5.8</v>
      </c>
      <c r="BJ17" s="7">
        <v>5.7</v>
      </c>
      <c r="BK17" s="7">
        <v>5.5</v>
      </c>
      <c r="BL17" s="7">
        <v>5.4</v>
      </c>
      <c r="BM17" s="7">
        <v>5</v>
      </c>
      <c r="BN17" s="7">
        <v>4.5</v>
      </c>
      <c r="BO17" s="7">
        <v>3.5</v>
      </c>
      <c r="BP17" s="7">
        <v>4.9000000000000004</v>
      </c>
      <c r="BQ17" s="7">
        <v>6.8</v>
      </c>
      <c r="BR17" s="7">
        <v>5.0999999999999996</v>
      </c>
      <c r="BS17" s="7">
        <v>4.4000000000000004</v>
      </c>
      <c r="BT17" s="7">
        <v>4.0999999999999996</v>
      </c>
      <c r="BU17" s="7">
        <v>4.2</v>
      </c>
      <c r="BV17" s="7">
        <v>4.2</v>
      </c>
      <c r="BW17" s="7">
        <v>2.8</v>
      </c>
      <c r="BX17" s="7">
        <v>3.2</v>
      </c>
      <c r="BY17" s="7">
        <v>3.6</v>
      </c>
      <c r="BZ17" s="7">
        <v>3</v>
      </c>
      <c r="CA17" s="7">
        <v>2.6</v>
      </c>
      <c r="CB17" s="7">
        <v>2.2999999999999998</v>
      </c>
      <c r="CC17" s="7">
        <v>2.2000000000000002</v>
      </c>
      <c r="CD17" s="7">
        <v>2.2000000000000002</v>
      </c>
      <c r="CE17" s="7">
        <v>2.2000000000000002</v>
      </c>
      <c r="CF17" s="7">
        <v>2.1</v>
      </c>
      <c r="CG17" s="7">
        <v>2.1</v>
      </c>
      <c r="CH17" s="7">
        <v>2.1</v>
      </c>
      <c r="CI17" s="7">
        <v>2.1</v>
      </c>
      <c r="CJ17" s="7">
        <v>2.1</v>
      </c>
      <c r="CK17" s="7">
        <v>2.2000000000000002</v>
      </c>
      <c r="CL17" s="7">
        <v>2.2000000000000002</v>
      </c>
      <c r="CM17" s="7">
        <v>2.2000000000000002</v>
      </c>
      <c r="CN17" s="7">
        <v>2.2999999999999998</v>
      </c>
      <c r="CO17" s="7">
        <v>2.2999999999999998</v>
      </c>
      <c r="CP17" s="7">
        <v>2.2999999999999998</v>
      </c>
      <c r="CQ17" s="7">
        <v>2.2000000000000002</v>
      </c>
      <c r="CR17" s="7">
        <v>2.2000000000000002</v>
      </c>
      <c r="CS17" s="7">
        <v>1.5</v>
      </c>
      <c r="CT17" s="7">
        <v>0.2</v>
      </c>
      <c r="CU17" s="7">
        <v>0.2</v>
      </c>
      <c r="CV17" s="7">
        <v>0.1</v>
      </c>
      <c r="CW17" s="7">
        <v>0.1</v>
      </c>
      <c r="CX17" s="7">
        <v>0.1</v>
      </c>
      <c r="CY17" s="7">
        <v>0.1</v>
      </c>
      <c r="CZ17" s="7">
        <v>0.1</v>
      </c>
      <c r="DA17" s="7">
        <v>0.1</v>
      </c>
      <c r="DB17" s="7">
        <v>0.1</v>
      </c>
      <c r="DC17" s="7">
        <v>0.1</v>
      </c>
      <c r="DD17" s="7">
        <v>0.1</v>
      </c>
      <c r="DE17" s="7">
        <v>0.1</v>
      </c>
      <c r="DF17" s="7">
        <v>0.1</v>
      </c>
      <c r="DG17" s="7">
        <v>0.1</v>
      </c>
      <c r="DH17" s="7">
        <v>0.1</v>
      </c>
      <c r="DI17" s="7">
        <v>0.1</v>
      </c>
      <c r="DJ17" s="7">
        <v>0.1</v>
      </c>
      <c r="DK17" s="7">
        <v>0.1</v>
      </c>
      <c r="DL17" s="7">
        <v>0.1</v>
      </c>
      <c r="DM17" s="7">
        <v>0.1</v>
      </c>
      <c r="DN17" s="7">
        <v>0.1</v>
      </c>
      <c r="DO17" s="7">
        <v>0.1</v>
      </c>
      <c r="DP17" s="7">
        <v>0.1</v>
      </c>
      <c r="DQ17" s="7">
        <v>0.1</v>
      </c>
      <c r="DR17" s="7">
        <v>0.1</v>
      </c>
      <c r="DS17" s="7">
        <v>0.1</v>
      </c>
      <c r="DT17" s="7">
        <v>0.1</v>
      </c>
      <c r="DU17" s="7">
        <v>0.1</v>
      </c>
      <c r="DV17" s="7">
        <v>0.1</v>
      </c>
      <c r="DW17" s="7">
        <v>0.1</v>
      </c>
      <c r="DX17" s="7">
        <v>0.1</v>
      </c>
      <c r="DY17" s="7">
        <v>0.1</v>
      </c>
      <c r="DZ17" s="7">
        <v>0.1</v>
      </c>
      <c r="EA17" s="7">
        <v>0.1</v>
      </c>
      <c r="EB17" s="7">
        <v>0.1</v>
      </c>
      <c r="EC17" s="7">
        <v>0.1</v>
      </c>
      <c r="ED17" s="7">
        <v>0.1</v>
      </c>
      <c r="EE17" s="7">
        <v>0.1</v>
      </c>
      <c r="EF17" s="7">
        <v>0.1</v>
      </c>
      <c r="EG17" s="7">
        <v>0.1</v>
      </c>
      <c r="EH17" s="7">
        <v>0.1</v>
      </c>
      <c r="EI17" s="7">
        <v>0.1</v>
      </c>
      <c r="EJ17" s="7">
        <v>0.1</v>
      </c>
      <c r="EK17" s="7">
        <v>0.1</v>
      </c>
      <c r="EL17" s="7">
        <v>0.1</v>
      </c>
      <c r="EM17" s="7">
        <v>0.1</v>
      </c>
      <c r="EN17" s="7">
        <v>0.1</v>
      </c>
      <c r="EO17" s="7">
        <v>0.1</v>
      </c>
      <c r="EP17" s="7">
        <v>0.1</v>
      </c>
      <c r="EQ17" s="7">
        <v>0.1</v>
      </c>
      <c r="ER17" s="7">
        <v>0.1</v>
      </c>
      <c r="ES17" s="7">
        <v>0.1</v>
      </c>
      <c r="ET17" s="7">
        <v>0.1</v>
      </c>
      <c r="EU17" s="7">
        <v>0.1</v>
      </c>
      <c r="EV17" s="7">
        <v>0.1</v>
      </c>
      <c r="EW17" s="7">
        <v>0.1</v>
      </c>
      <c r="EX17" s="7">
        <v>0.1</v>
      </c>
      <c r="EY17" s="6">
        <f t="shared" si="0"/>
        <v>517.40000000000134</v>
      </c>
    </row>
    <row r="18" spans="1:155">
      <c r="A18" t="s">
        <v>18</v>
      </c>
      <c r="B18" s="7">
        <v>6.1</v>
      </c>
      <c r="C18" s="7">
        <v>6.1</v>
      </c>
      <c r="D18" s="7">
        <v>6.1</v>
      </c>
      <c r="E18" s="7">
        <v>6.1</v>
      </c>
      <c r="F18" s="7">
        <v>6.1</v>
      </c>
      <c r="G18" s="7">
        <v>6.1</v>
      </c>
      <c r="H18" s="7">
        <v>6.1</v>
      </c>
      <c r="I18" s="7">
        <v>6.1</v>
      </c>
      <c r="J18" s="7">
        <v>6.2</v>
      </c>
      <c r="K18" s="7">
        <v>6.2</v>
      </c>
      <c r="L18" s="7">
        <v>6.2</v>
      </c>
      <c r="M18" s="7">
        <v>6.2</v>
      </c>
      <c r="N18" s="7">
        <v>6.2</v>
      </c>
      <c r="O18" s="7">
        <v>6.2</v>
      </c>
      <c r="P18" s="7">
        <v>6.2</v>
      </c>
      <c r="Q18" s="7">
        <v>6.2</v>
      </c>
      <c r="R18" s="7">
        <v>6.3</v>
      </c>
      <c r="S18" s="7">
        <v>6.5</v>
      </c>
      <c r="T18" s="7">
        <v>6.2</v>
      </c>
      <c r="U18" s="7">
        <v>5.7</v>
      </c>
      <c r="V18" s="7">
        <v>5.3</v>
      </c>
      <c r="W18" s="7">
        <v>5.2</v>
      </c>
      <c r="X18" s="7">
        <v>5</v>
      </c>
      <c r="Y18" s="7">
        <v>4.8</v>
      </c>
      <c r="Z18" s="7">
        <v>4.5</v>
      </c>
      <c r="AA18" s="7">
        <v>4.3</v>
      </c>
      <c r="AB18" s="7">
        <v>4.2</v>
      </c>
      <c r="AC18" s="7">
        <v>4</v>
      </c>
      <c r="AD18" s="7">
        <v>3.7</v>
      </c>
      <c r="AE18" s="7">
        <v>3.3</v>
      </c>
      <c r="AF18" s="7">
        <v>3</v>
      </c>
      <c r="AG18" s="7">
        <v>2.6</v>
      </c>
      <c r="AH18" s="7">
        <v>2.4</v>
      </c>
      <c r="AI18" s="7">
        <v>2.2999999999999998</v>
      </c>
      <c r="AJ18" s="7">
        <v>2.8</v>
      </c>
      <c r="AK18" s="7">
        <v>6</v>
      </c>
      <c r="AL18" s="7">
        <v>12.2</v>
      </c>
      <c r="AM18" s="7">
        <v>13.1</v>
      </c>
      <c r="AN18" s="7">
        <v>19.8</v>
      </c>
      <c r="AO18" s="7">
        <v>23.9</v>
      </c>
      <c r="AP18" s="7">
        <v>29.1</v>
      </c>
      <c r="AQ18" s="7">
        <v>30.7</v>
      </c>
      <c r="AR18" s="7">
        <v>26.7</v>
      </c>
      <c r="AS18" s="7">
        <v>23.3</v>
      </c>
      <c r="AT18" s="7">
        <v>19.899999999999999</v>
      </c>
      <c r="AU18" s="7">
        <v>16.5</v>
      </c>
      <c r="AV18" s="7">
        <v>13.2</v>
      </c>
      <c r="AW18" s="7">
        <v>12.1</v>
      </c>
      <c r="AX18" s="7">
        <v>12.1</v>
      </c>
      <c r="AY18" s="7">
        <v>12.2</v>
      </c>
      <c r="AZ18" s="7">
        <v>12.4</v>
      </c>
      <c r="BA18" s="7">
        <v>12.6</v>
      </c>
      <c r="BB18" s="7">
        <v>12.5</v>
      </c>
      <c r="BC18" s="7">
        <v>12.3</v>
      </c>
      <c r="BD18" s="7">
        <v>14.9</v>
      </c>
      <c r="BE18" s="7">
        <v>23.7</v>
      </c>
      <c r="BF18" s="7">
        <v>23</v>
      </c>
      <c r="BG18" s="7">
        <v>22.5</v>
      </c>
      <c r="BH18" s="7">
        <v>20.3</v>
      </c>
      <c r="BI18" s="7">
        <v>19.899999999999999</v>
      </c>
      <c r="BJ18" s="7">
        <v>20.6</v>
      </c>
      <c r="BK18" s="7">
        <v>20</v>
      </c>
      <c r="BL18" s="7">
        <v>20.100000000000001</v>
      </c>
      <c r="BM18" s="7">
        <v>20.2</v>
      </c>
      <c r="BN18" s="7">
        <v>20.3</v>
      </c>
      <c r="BO18" s="7">
        <v>20.399999999999999</v>
      </c>
      <c r="BP18" s="7">
        <v>20.5</v>
      </c>
      <c r="BQ18" s="7">
        <v>20.100000000000001</v>
      </c>
      <c r="BR18" s="7">
        <v>17.2</v>
      </c>
      <c r="BS18" s="7">
        <v>17.399999999999999</v>
      </c>
      <c r="BT18" s="7">
        <v>17.8</v>
      </c>
      <c r="BU18" s="7">
        <v>18.100000000000001</v>
      </c>
      <c r="BV18" s="7">
        <v>18.399999999999999</v>
      </c>
      <c r="BW18" s="7">
        <v>18.7</v>
      </c>
      <c r="BX18" s="7">
        <v>19</v>
      </c>
      <c r="BY18" s="7">
        <v>19.399999999999999</v>
      </c>
      <c r="BZ18" s="7">
        <v>19.7</v>
      </c>
      <c r="CA18" s="7">
        <v>20</v>
      </c>
      <c r="CB18" s="7">
        <v>20.3</v>
      </c>
      <c r="CC18" s="7">
        <v>20.7</v>
      </c>
      <c r="CD18" s="7">
        <v>21</v>
      </c>
      <c r="CE18" s="7">
        <v>21.3</v>
      </c>
      <c r="CF18" s="7">
        <v>21.6</v>
      </c>
      <c r="CG18" s="7">
        <v>21.5</v>
      </c>
      <c r="CH18" s="7">
        <v>17.8</v>
      </c>
      <c r="CI18" s="7">
        <v>15.6</v>
      </c>
      <c r="CJ18" s="7">
        <v>18.899999999999999</v>
      </c>
      <c r="CK18" s="7">
        <v>21.1</v>
      </c>
      <c r="CL18" s="7">
        <v>23.8</v>
      </c>
      <c r="CM18" s="7">
        <v>21.8</v>
      </c>
      <c r="CN18" s="7">
        <v>18</v>
      </c>
      <c r="CO18" s="7">
        <v>18.100000000000001</v>
      </c>
      <c r="CP18" s="7">
        <v>16.7</v>
      </c>
      <c r="CQ18" s="7">
        <v>16.5</v>
      </c>
      <c r="CR18" s="7">
        <v>12</v>
      </c>
      <c r="CS18" s="7">
        <v>4.8</v>
      </c>
      <c r="CT18" s="7">
        <v>4.9000000000000004</v>
      </c>
      <c r="CU18" s="7">
        <v>5.3</v>
      </c>
      <c r="CV18" s="7">
        <v>5.7</v>
      </c>
      <c r="CW18" s="7">
        <v>5.7</v>
      </c>
      <c r="CX18" s="7">
        <v>5.6</v>
      </c>
      <c r="CY18" s="7">
        <v>5.5</v>
      </c>
      <c r="CZ18" s="7">
        <v>5.3</v>
      </c>
      <c r="DA18" s="7">
        <v>5.4</v>
      </c>
      <c r="DB18" s="7">
        <v>5.2</v>
      </c>
      <c r="DC18" s="7">
        <v>5.0999999999999996</v>
      </c>
      <c r="DD18" s="7">
        <v>5.2</v>
      </c>
      <c r="DE18" s="7">
        <v>5.3</v>
      </c>
      <c r="DF18" s="7">
        <v>5.7</v>
      </c>
      <c r="DG18" s="7">
        <v>6.2</v>
      </c>
      <c r="DH18" s="7">
        <v>6.3</v>
      </c>
      <c r="DI18" s="7">
        <v>6.5</v>
      </c>
      <c r="DJ18" s="7">
        <v>6.8</v>
      </c>
      <c r="DK18" s="7">
        <v>6.7</v>
      </c>
      <c r="DL18" s="7">
        <v>6.7</v>
      </c>
      <c r="DM18" s="7">
        <v>5.5</v>
      </c>
      <c r="DN18" s="7">
        <v>4</v>
      </c>
      <c r="DO18" s="7">
        <v>3.9</v>
      </c>
      <c r="DP18" s="7">
        <v>7.1</v>
      </c>
      <c r="DQ18" s="7">
        <v>10.6</v>
      </c>
      <c r="DR18" s="7">
        <v>13.9</v>
      </c>
      <c r="DS18" s="7">
        <v>12.5</v>
      </c>
      <c r="DT18" s="7">
        <v>8.6</v>
      </c>
      <c r="DU18" s="7">
        <v>5.6</v>
      </c>
      <c r="DV18" s="7">
        <v>5.5</v>
      </c>
      <c r="DW18" s="7">
        <v>5.9</v>
      </c>
      <c r="DX18" s="7">
        <v>6.7</v>
      </c>
      <c r="DY18" s="7">
        <v>3.7</v>
      </c>
      <c r="DZ18" s="7">
        <v>1.5</v>
      </c>
      <c r="EA18" s="7">
        <v>1.4</v>
      </c>
      <c r="EB18" s="7">
        <v>2.1</v>
      </c>
      <c r="EC18" s="7">
        <v>2.2999999999999998</v>
      </c>
      <c r="ED18" s="7">
        <v>3.3</v>
      </c>
      <c r="EE18" s="7">
        <v>4.5</v>
      </c>
      <c r="EF18" s="7">
        <v>4.4000000000000004</v>
      </c>
      <c r="EG18" s="7">
        <v>4.3</v>
      </c>
      <c r="EH18" s="7">
        <v>4.5999999999999996</v>
      </c>
      <c r="EI18" s="7">
        <v>5</v>
      </c>
      <c r="EJ18" s="7">
        <v>4.5999999999999996</v>
      </c>
      <c r="EK18" s="7">
        <v>4.7</v>
      </c>
      <c r="EL18" s="7">
        <v>4.7</v>
      </c>
      <c r="EM18" s="7">
        <v>4.8</v>
      </c>
      <c r="EN18" s="7">
        <v>4.8</v>
      </c>
      <c r="EO18" s="7">
        <v>4</v>
      </c>
      <c r="EP18" s="7">
        <v>2.9</v>
      </c>
      <c r="EQ18" s="7">
        <v>2.8</v>
      </c>
      <c r="ER18" s="7">
        <v>2.8</v>
      </c>
      <c r="ES18" s="7">
        <v>2.8</v>
      </c>
      <c r="ET18" s="7">
        <v>2.8</v>
      </c>
      <c r="EU18" s="7">
        <v>2.8</v>
      </c>
      <c r="EV18" s="7">
        <v>2.8</v>
      </c>
      <c r="EW18" s="7">
        <v>2.8</v>
      </c>
      <c r="EX18" s="7">
        <v>2.8</v>
      </c>
      <c r="EY18" s="6">
        <f t="shared" si="0"/>
        <v>1593.6999999999994</v>
      </c>
    </row>
    <row r="19" spans="1:155">
      <c r="A19" t="s">
        <v>19</v>
      </c>
      <c r="B19" s="7">
        <v>0.4</v>
      </c>
      <c r="C19" s="7">
        <v>0.4</v>
      </c>
      <c r="D19" s="7">
        <v>0.4</v>
      </c>
      <c r="E19" s="7">
        <v>0.4</v>
      </c>
      <c r="F19" s="7">
        <v>0.4</v>
      </c>
      <c r="G19" s="7">
        <v>0.4</v>
      </c>
      <c r="H19" s="7">
        <v>0.4</v>
      </c>
      <c r="I19" s="7">
        <v>0.4</v>
      </c>
      <c r="J19" s="7">
        <v>0.4</v>
      </c>
      <c r="K19" s="7">
        <v>0.4</v>
      </c>
      <c r="L19" s="7">
        <v>0.4</v>
      </c>
      <c r="M19" s="7">
        <v>0.4</v>
      </c>
      <c r="N19" s="7">
        <v>0.4</v>
      </c>
      <c r="O19" s="7">
        <v>0.4</v>
      </c>
      <c r="P19" s="7">
        <v>0.5</v>
      </c>
      <c r="Q19" s="7">
        <v>0.5</v>
      </c>
      <c r="R19" s="7">
        <v>0.5</v>
      </c>
      <c r="S19" s="7">
        <v>0.5</v>
      </c>
      <c r="T19" s="7">
        <v>0.5</v>
      </c>
      <c r="U19" s="7">
        <v>0.5</v>
      </c>
      <c r="V19" s="7">
        <v>0.5</v>
      </c>
      <c r="W19" s="7">
        <v>7.4</v>
      </c>
      <c r="X19" s="7">
        <v>19</v>
      </c>
      <c r="Y19" s="7">
        <v>17.399999999999999</v>
      </c>
      <c r="Z19" s="7">
        <v>13.9</v>
      </c>
      <c r="AA19" s="7">
        <v>7.3</v>
      </c>
      <c r="AB19" s="7">
        <v>7.9</v>
      </c>
      <c r="AC19" s="7">
        <v>8.4</v>
      </c>
      <c r="AD19" s="7">
        <v>10.7</v>
      </c>
      <c r="AE19" s="7">
        <v>20</v>
      </c>
      <c r="AF19" s="7">
        <v>18.2</v>
      </c>
      <c r="AG19" s="7">
        <v>21.2</v>
      </c>
      <c r="AH19" s="7">
        <v>24.2</v>
      </c>
      <c r="AI19" s="7">
        <v>23.9</v>
      </c>
      <c r="AJ19" s="7">
        <v>26</v>
      </c>
      <c r="AK19" s="7">
        <v>27.6</v>
      </c>
      <c r="AL19" s="7">
        <v>32.5</v>
      </c>
      <c r="AM19" s="7">
        <v>34.6</v>
      </c>
      <c r="AN19" s="7">
        <v>32</v>
      </c>
      <c r="AO19" s="7">
        <v>3.8</v>
      </c>
      <c r="AP19" s="7">
        <v>1.3</v>
      </c>
      <c r="AQ19" s="7">
        <v>0.9</v>
      </c>
      <c r="AR19" s="7">
        <v>3.7</v>
      </c>
      <c r="AS19" s="7">
        <v>5.8</v>
      </c>
      <c r="AT19" s="7">
        <v>4.3</v>
      </c>
      <c r="AU19" s="7">
        <v>3.3</v>
      </c>
      <c r="AV19" s="7">
        <v>3.1</v>
      </c>
      <c r="AW19" s="7">
        <v>3.2</v>
      </c>
      <c r="AX19" s="7">
        <v>3.2</v>
      </c>
      <c r="AY19" s="7">
        <v>2.8</v>
      </c>
      <c r="AZ19" s="7">
        <v>8.9</v>
      </c>
      <c r="BA19" s="7">
        <v>22.6</v>
      </c>
      <c r="BB19" s="7">
        <v>23</v>
      </c>
      <c r="BC19" s="7">
        <v>25.6</v>
      </c>
      <c r="BD19" s="7">
        <v>23.2</v>
      </c>
      <c r="BE19" s="7">
        <v>23</v>
      </c>
      <c r="BF19" s="7">
        <v>23.2</v>
      </c>
      <c r="BG19" s="7">
        <v>22.2</v>
      </c>
      <c r="BH19" s="7">
        <v>21.2</v>
      </c>
      <c r="BI19" s="7">
        <v>19.8</v>
      </c>
      <c r="BJ19" s="7">
        <v>18.899999999999999</v>
      </c>
      <c r="BK19" s="7">
        <v>18.399999999999999</v>
      </c>
      <c r="BL19" s="7">
        <v>15.6</v>
      </c>
      <c r="BM19" s="7">
        <v>8.6999999999999993</v>
      </c>
      <c r="BN19" s="7">
        <v>8.1999999999999993</v>
      </c>
      <c r="BO19" s="7">
        <v>7.7</v>
      </c>
      <c r="BP19" s="7">
        <v>8</v>
      </c>
      <c r="BQ19" s="7">
        <v>8.4</v>
      </c>
      <c r="BR19" s="7">
        <v>7.6</v>
      </c>
      <c r="BS19" s="7">
        <v>7.6</v>
      </c>
      <c r="BT19" s="7">
        <v>7.8</v>
      </c>
      <c r="BU19" s="7">
        <v>8.1</v>
      </c>
      <c r="BV19" s="7">
        <v>7</v>
      </c>
      <c r="BW19" s="7">
        <v>7.1</v>
      </c>
      <c r="BX19" s="7">
        <v>7.4</v>
      </c>
      <c r="BY19" s="7">
        <v>7.1</v>
      </c>
      <c r="BZ19" s="7">
        <v>7</v>
      </c>
      <c r="CA19" s="7">
        <v>7.2</v>
      </c>
      <c r="CB19" s="7">
        <v>7</v>
      </c>
      <c r="CC19" s="7">
        <v>7</v>
      </c>
      <c r="CD19" s="7">
        <v>5.0999999999999996</v>
      </c>
      <c r="CE19" s="7">
        <v>4.9000000000000004</v>
      </c>
      <c r="CF19" s="7">
        <v>8.6</v>
      </c>
      <c r="CG19" s="7">
        <v>8.3000000000000007</v>
      </c>
      <c r="CH19" s="7">
        <v>7.6</v>
      </c>
      <c r="CI19" s="7">
        <v>8.1</v>
      </c>
      <c r="CJ19" s="7">
        <v>10.7</v>
      </c>
      <c r="CK19" s="7">
        <v>9.5</v>
      </c>
      <c r="CL19" s="7">
        <v>9.4</v>
      </c>
      <c r="CM19" s="7">
        <v>10.199999999999999</v>
      </c>
      <c r="CN19" s="7">
        <v>10.9</v>
      </c>
      <c r="CO19" s="7">
        <v>11.1</v>
      </c>
      <c r="CP19" s="7">
        <v>9.6999999999999993</v>
      </c>
      <c r="CQ19" s="7">
        <v>9.6999999999999993</v>
      </c>
      <c r="CR19" s="7">
        <v>8.9</v>
      </c>
      <c r="CS19" s="7">
        <v>4.3</v>
      </c>
      <c r="CT19" s="7">
        <v>3.7</v>
      </c>
      <c r="CU19" s="7">
        <v>4.5999999999999996</v>
      </c>
      <c r="CV19" s="7">
        <v>4.0999999999999996</v>
      </c>
      <c r="CW19" s="7">
        <v>3.9</v>
      </c>
      <c r="CX19" s="7">
        <v>3.8</v>
      </c>
      <c r="CY19" s="7">
        <v>4.2</v>
      </c>
      <c r="CZ19" s="7">
        <v>4.7</v>
      </c>
      <c r="DA19" s="7">
        <v>4.5</v>
      </c>
      <c r="DB19" s="7">
        <v>4.3</v>
      </c>
      <c r="DC19" s="7">
        <v>4</v>
      </c>
      <c r="DD19" s="7">
        <v>4.0999999999999996</v>
      </c>
      <c r="DE19" s="7">
        <v>4.2</v>
      </c>
      <c r="DF19" s="7">
        <v>3.1</v>
      </c>
      <c r="DG19" s="7">
        <v>2</v>
      </c>
      <c r="DH19" s="7">
        <v>2</v>
      </c>
      <c r="DI19" s="7">
        <v>2</v>
      </c>
      <c r="DJ19" s="7">
        <v>2.1</v>
      </c>
      <c r="DK19" s="7">
        <v>2</v>
      </c>
      <c r="DL19" s="7">
        <v>1.9</v>
      </c>
      <c r="DM19" s="7">
        <v>1.6</v>
      </c>
      <c r="DN19" s="7">
        <v>1.3</v>
      </c>
      <c r="DO19" s="7">
        <v>1.3</v>
      </c>
      <c r="DP19" s="7">
        <v>1.3</v>
      </c>
      <c r="DQ19" s="7">
        <v>1.3</v>
      </c>
      <c r="DR19" s="7">
        <v>1.3</v>
      </c>
      <c r="DS19" s="7">
        <v>1.3</v>
      </c>
      <c r="DT19" s="7">
        <v>1.3</v>
      </c>
      <c r="DU19" s="7">
        <v>1.3</v>
      </c>
      <c r="DV19" s="7">
        <v>1.2</v>
      </c>
      <c r="DW19" s="7">
        <v>1.2</v>
      </c>
      <c r="DX19" s="7">
        <v>1.2</v>
      </c>
      <c r="DY19" s="7">
        <v>1.1000000000000001</v>
      </c>
      <c r="DZ19" s="7">
        <v>1</v>
      </c>
      <c r="EA19" s="7">
        <v>1</v>
      </c>
      <c r="EB19" s="7">
        <v>1</v>
      </c>
      <c r="EC19" s="7">
        <v>0.9</v>
      </c>
      <c r="ED19" s="7">
        <v>0.8</v>
      </c>
      <c r="EE19" s="7">
        <v>0.8</v>
      </c>
      <c r="EF19" s="7">
        <v>0.8</v>
      </c>
      <c r="EG19" s="7">
        <v>0.8</v>
      </c>
      <c r="EH19" s="7">
        <v>0.9</v>
      </c>
      <c r="EI19" s="7">
        <v>1.2</v>
      </c>
      <c r="EJ19" s="7">
        <v>1.2</v>
      </c>
      <c r="EK19" s="7">
        <v>1.1000000000000001</v>
      </c>
      <c r="EL19" s="7">
        <v>1.1000000000000001</v>
      </c>
      <c r="EM19" s="7">
        <v>1.1000000000000001</v>
      </c>
      <c r="EN19" s="7">
        <v>1.1000000000000001</v>
      </c>
      <c r="EO19" s="7">
        <v>1.1000000000000001</v>
      </c>
      <c r="EP19" s="7">
        <v>1</v>
      </c>
      <c r="EQ19" s="7">
        <v>1</v>
      </c>
      <c r="ER19" s="7">
        <v>1</v>
      </c>
      <c r="ES19" s="7">
        <v>1</v>
      </c>
      <c r="ET19" s="7">
        <v>1</v>
      </c>
      <c r="EU19" s="7">
        <v>1</v>
      </c>
      <c r="EV19" s="7">
        <v>1</v>
      </c>
      <c r="EW19" s="7">
        <v>1</v>
      </c>
      <c r="EX19" s="7">
        <v>1</v>
      </c>
      <c r="EY19" s="6">
        <f t="shared" si="0"/>
        <v>1035.0000000000002</v>
      </c>
    </row>
    <row r="20" spans="1:155">
      <c r="A20" t="s">
        <v>20</v>
      </c>
      <c r="B20" s="7">
        <v>1</v>
      </c>
      <c r="C20" s="7">
        <v>1</v>
      </c>
      <c r="D20" s="7">
        <v>1</v>
      </c>
      <c r="E20" s="7">
        <v>1</v>
      </c>
      <c r="F20" s="7">
        <v>0.9</v>
      </c>
      <c r="G20" s="7">
        <v>0.8</v>
      </c>
      <c r="H20" s="7">
        <v>0.7</v>
      </c>
      <c r="I20" s="7">
        <v>0.6</v>
      </c>
      <c r="J20" s="7">
        <v>0.5</v>
      </c>
      <c r="K20" s="7">
        <v>0.4</v>
      </c>
      <c r="L20" s="7">
        <v>0.3</v>
      </c>
      <c r="M20" s="7">
        <v>0.2</v>
      </c>
      <c r="N20" s="7">
        <v>0.2</v>
      </c>
      <c r="O20" s="7">
        <v>0.2</v>
      </c>
      <c r="P20" s="7">
        <v>0.2</v>
      </c>
      <c r="Q20" s="7">
        <v>0.2</v>
      </c>
      <c r="R20" s="7">
        <v>0.2</v>
      </c>
      <c r="S20" s="7">
        <v>0.2</v>
      </c>
      <c r="T20" s="7">
        <v>0.2</v>
      </c>
      <c r="U20" s="7">
        <v>0.2</v>
      </c>
      <c r="V20" s="7">
        <v>0.2</v>
      </c>
      <c r="W20" s="7">
        <v>0.2</v>
      </c>
      <c r="X20" s="7">
        <v>0.2</v>
      </c>
      <c r="Y20" s="7">
        <v>0.2</v>
      </c>
      <c r="Z20" s="7">
        <v>0.2</v>
      </c>
      <c r="AA20" s="7">
        <v>0.2</v>
      </c>
      <c r="AB20" s="7">
        <v>0.2</v>
      </c>
      <c r="AC20" s="7">
        <v>0.2</v>
      </c>
      <c r="AD20" s="7">
        <v>0.2</v>
      </c>
      <c r="AE20" s="7">
        <v>0.1</v>
      </c>
      <c r="AF20" s="7">
        <v>0.1</v>
      </c>
      <c r="AG20" s="7">
        <v>0.1</v>
      </c>
      <c r="AH20" s="7">
        <v>0.1</v>
      </c>
      <c r="AI20" s="7">
        <v>5</v>
      </c>
      <c r="AJ20" s="7">
        <v>10</v>
      </c>
      <c r="AK20" s="7">
        <v>10</v>
      </c>
      <c r="AL20" s="7">
        <v>10</v>
      </c>
      <c r="AM20" s="7">
        <v>10</v>
      </c>
      <c r="AN20" s="7">
        <v>10</v>
      </c>
      <c r="AO20" s="7">
        <v>10</v>
      </c>
      <c r="AP20" s="7">
        <v>10</v>
      </c>
      <c r="AQ20" s="7">
        <v>8.1999999999999993</v>
      </c>
      <c r="AR20" s="7">
        <v>6.4</v>
      </c>
      <c r="AS20" s="7">
        <v>4.5999999999999996</v>
      </c>
      <c r="AT20" s="7">
        <v>2.8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0.9</v>
      </c>
      <c r="BF20" s="7">
        <v>0.8</v>
      </c>
      <c r="BG20" s="7">
        <v>0.6</v>
      </c>
      <c r="BH20" s="7">
        <v>0.5</v>
      </c>
      <c r="BI20" s="7">
        <v>0.4</v>
      </c>
      <c r="BJ20" s="7">
        <v>0.3</v>
      </c>
      <c r="BK20" s="7">
        <v>0.5</v>
      </c>
      <c r="BL20" s="7">
        <v>0.6</v>
      </c>
      <c r="BM20" s="7">
        <v>0.8</v>
      </c>
      <c r="BN20" s="7">
        <v>1</v>
      </c>
      <c r="BO20" s="7">
        <v>1.1000000000000001</v>
      </c>
      <c r="BP20" s="7">
        <v>1.3</v>
      </c>
      <c r="BQ20" s="7">
        <v>0.5</v>
      </c>
      <c r="BR20" s="7">
        <v>0.5</v>
      </c>
      <c r="BS20" s="7">
        <v>0.5</v>
      </c>
      <c r="BT20" s="7">
        <v>0.5</v>
      </c>
      <c r="BU20" s="7">
        <v>0.5</v>
      </c>
      <c r="BV20" s="7">
        <v>0.5</v>
      </c>
      <c r="BW20" s="7">
        <v>0.4</v>
      </c>
      <c r="BX20" s="7">
        <v>0.4</v>
      </c>
      <c r="BY20" s="7">
        <v>0.4</v>
      </c>
      <c r="BZ20" s="7">
        <v>0.4</v>
      </c>
      <c r="CA20" s="7">
        <v>0.4</v>
      </c>
      <c r="CB20" s="7">
        <v>0.3</v>
      </c>
      <c r="CC20" s="7">
        <v>0.2</v>
      </c>
      <c r="CD20" s="7">
        <v>0.2</v>
      </c>
      <c r="CE20" s="7">
        <v>0.2</v>
      </c>
      <c r="CF20" s="7">
        <v>0.4</v>
      </c>
      <c r="CG20" s="7">
        <v>0.7</v>
      </c>
      <c r="CH20" s="7">
        <v>0.7</v>
      </c>
      <c r="CI20" s="7">
        <v>0.7</v>
      </c>
      <c r="CJ20" s="7">
        <v>0.6</v>
      </c>
      <c r="CK20" s="7">
        <v>0.7</v>
      </c>
      <c r="CL20" s="7">
        <v>3</v>
      </c>
      <c r="CM20" s="7">
        <v>3</v>
      </c>
      <c r="CN20" s="7">
        <v>3</v>
      </c>
      <c r="CO20" s="7">
        <v>3</v>
      </c>
      <c r="CP20" s="7">
        <v>3.1</v>
      </c>
      <c r="CQ20" s="7">
        <v>3.1</v>
      </c>
      <c r="CR20" s="7">
        <v>3.2</v>
      </c>
      <c r="CS20" s="7">
        <v>3.4</v>
      </c>
      <c r="CT20" s="7">
        <v>3.4</v>
      </c>
      <c r="CU20" s="7">
        <v>3.4</v>
      </c>
      <c r="CV20" s="7">
        <v>3.3</v>
      </c>
      <c r="CW20" s="7">
        <v>3.4</v>
      </c>
      <c r="CX20" s="7">
        <v>3.8</v>
      </c>
      <c r="CY20" s="7">
        <v>3.8</v>
      </c>
      <c r="CZ20" s="7">
        <v>3.5</v>
      </c>
      <c r="DA20" s="7">
        <v>3.4</v>
      </c>
      <c r="DB20" s="7">
        <v>3.2</v>
      </c>
      <c r="DC20" s="7">
        <v>3</v>
      </c>
      <c r="DD20" s="7">
        <v>2.8</v>
      </c>
      <c r="DE20" s="7">
        <v>2.6</v>
      </c>
      <c r="DF20" s="7">
        <v>2.4</v>
      </c>
      <c r="DG20" s="7">
        <v>2.2999999999999998</v>
      </c>
      <c r="DH20" s="7">
        <v>2.1</v>
      </c>
      <c r="DI20" s="7">
        <v>2.2999999999999998</v>
      </c>
      <c r="DJ20" s="7">
        <v>2.6</v>
      </c>
      <c r="DK20" s="7">
        <v>2.8</v>
      </c>
      <c r="DL20" s="7">
        <v>3</v>
      </c>
      <c r="DM20" s="7">
        <v>3.2</v>
      </c>
      <c r="DN20" s="7">
        <v>3.4</v>
      </c>
      <c r="DO20" s="7">
        <v>3</v>
      </c>
      <c r="DP20" s="7">
        <v>2.5</v>
      </c>
      <c r="DQ20" s="7">
        <v>2.5</v>
      </c>
      <c r="DR20" s="7">
        <v>2.9</v>
      </c>
      <c r="DS20" s="7">
        <v>3</v>
      </c>
      <c r="DT20" s="7">
        <v>2</v>
      </c>
      <c r="DU20" s="7">
        <v>0.6</v>
      </c>
      <c r="DV20" s="7">
        <v>0.6</v>
      </c>
      <c r="DW20" s="7">
        <v>0.6</v>
      </c>
      <c r="DX20" s="7">
        <v>0.6</v>
      </c>
      <c r="DY20" s="7">
        <v>0.5</v>
      </c>
      <c r="DZ20" s="7">
        <v>0.6</v>
      </c>
      <c r="EA20" s="7">
        <v>0.5</v>
      </c>
      <c r="EB20" s="7">
        <v>0.5</v>
      </c>
      <c r="EC20" s="7">
        <v>0.5</v>
      </c>
      <c r="ED20" s="7">
        <v>0.5</v>
      </c>
      <c r="EE20" s="7">
        <v>0.5</v>
      </c>
      <c r="EF20" s="7">
        <v>0.5</v>
      </c>
      <c r="EG20" s="7">
        <v>0.5</v>
      </c>
      <c r="EH20" s="7">
        <v>0.6</v>
      </c>
      <c r="EI20" s="7">
        <v>0.6</v>
      </c>
      <c r="EJ20" s="7">
        <v>0.6</v>
      </c>
      <c r="EK20" s="7">
        <v>0.6</v>
      </c>
      <c r="EL20" s="7">
        <v>0.6</v>
      </c>
      <c r="EM20" s="7">
        <v>0.6</v>
      </c>
      <c r="EN20" s="7">
        <v>0.6</v>
      </c>
      <c r="EO20" s="7">
        <v>0.6</v>
      </c>
      <c r="EP20" s="7">
        <v>0.7</v>
      </c>
      <c r="EQ20" s="7">
        <v>0.7</v>
      </c>
      <c r="ER20" s="7">
        <v>0.7</v>
      </c>
      <c r="ES20" s="7">
        <v>0.7</v>
      </c>
      <c r="ET20" s="7">
        <v>0.7</v>
      </c>
      <c r="EU20" s="7">
        <v>0.7</v>
      </c>
      <c r="EV20" s="7">
        <v>0.7</v>
      </c>
      <c r="EW20" s="7">
        <v>0.8</v>
      </c>
      <c r="EX20" s="7">
        <v>0.8</v>
      </c>
      <c r="EY20" s="6">
        <f t="shared" si="0"/>
        <v>260.39999999999986</v>
      </c>
    </row>
    <row r="21" spans="1:155">
      <c r="A21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1.5</v>
      </c>
      <c r="AW21" s="7">
        <v>3</v>
      </c>
      <c r="AX21" s="7">
        <v>3</v>
      </c>
      <c r="AY21" s="7">
        <v>3</v>
      </c>
      <c r="AZ21" s="7">
        <v>3</v>
      </c>
      <c r="BA21" s="7">
        <v>3</v>
      </c>
      <c r="BB21" s="7">
        <v>3</v>
      </c>
      <c r="BC21" s="7">
        <v>3</v>
      </c>
      <c r="BD21" s="7">
        <v>3</v>
      </c>
      <c r="BE21" s="7">
        <v>3</v>
      </c>
      <c r="BF21" s="7">
        <v>2.9</v>
      </c>
      <c r="BG21" s="7">
        <v>2.8</v>
      </c>
      <c r="BH21" s="7">
        <v>2.7</v>
      </c>
      <c r="BI21" s="7">
        <v>2.7</v>
      </c>
      <c r="BJ21" s="7">
        <v>2.6</v>
      </c>
      <c r="BK21" s="7">
        <v>2.6</v>
      </c>
      <c r="BL21" s="7">
        <v>2.5</v>
      </c>
      <c r="BM21" s="7">
        <v>2.5</v>
      </c>
      <c r="BN21" s="7">
        <v>2.4</v>
      </c>
      <c r="BO21" s="7">
        <v>2.4</v>
      </c>
      <c r="BP21" s="7">
        <v>2.2999999999999998</v>
      </c>
      <c r="BQ21" s="7">
        <v>2.2999999999999998</v>
      </c>
      <c r="BR21" s="7">
        <v>2.2000000000000002</v>
      </c>
      <c r="BS21" s="7">
        <v>2.2000000000000002</v>
      </c>
      <c r="BT21" s="7">
        <v>2.1</v>
      </c>
      <c r="BU21" s="7">
        <v>2.1</v>
      </c>
      <c r="BV21" s="7">
        <v>2</v>
      </c>
      <c r="BW21" s="7">
        <v>2</v>
      </c>
      <c r="BX21" s="7">
        <v>2</v>
      </c>
      <c r="BY21" s="7">
        <v>2.1</v>
      </c>
      <c r="BZ21" s="7">
        <v>2.1</v>
      </c>
      <c r="CA21" s="7">
        <v>2.2000000000000002</v>
      </c>
      <c r="CB21" s="7">
        <v>2.2000000000000002</v>
      </c>
      <c r="CC21" s="7">
        <v>2.2999999999999998</v>
      </c>
      <c r="CD21" s="7">
        <v>2.2999999999999998</v>
      </c>
      <c r="CE21" s="7">
        <v>2.4</v>
      </c>
      <c r="CF21" s="7">
        <v>2.4</v>
      </c>
      <c r="CG21" s="7">
        <v>2.5</v>
      </c>
      <c r="CH21" s="7">
        <v>2.5</v>
      </c>
      <c r="CI21" s="7">
        <v>2.5</v>
      </c>
      <c r="CJ21" s="7">
        <v>1</v>
      </c>
      <c r="CK21" s="7">
        <v>1</v>
      </c>
      <c r="CL21" s="7">
        <v>1</v>
      </c>
      <c r="CM21" s="7">
        <v>1</v>
      </c>
      <c r="CN21" s="7">
        <v>1</v>
      </c>
      <c r="CO21" s="7">
        <v>1</v>
      </c>
      <c r="CP21" s="7">
        <v>1</v>
      </c>
      <c r="CQ21" s="7">
        <v>2</v>
      </c>
      <c r="CR21" s="7">
        <v>3</v>
      </c>
      <c r="CS21" s="7">
        <v>3</v>
      </c>
      <c r="CT21" s="7">
        <v>3</v>
      </c>
      <c r="CU21" s="7">
        <v>3</v>
      </c>
      <c r="CV21" s="7">
        <v>3</v>
      </c>
      <c r="CW21" s="7">
        <v>3</v>
      </c>
      <c r="CX21" s="7">
        <v>3</v>
      </c>
      <c r="CY21" s="7">
        <v>2</v>
      </c>
      <c r="CZ21" s="7">
        <v>2</v>
      </c>
      <c r="DA21" s="7">
        <v>2.1</v>
      </c>
      <c r="DB21" s="7">
        <v>2.2000000000000002</v>
      </c>
      <c r="DC21" s="7">
        <v>2.2999999999999998</v>
      </c>
      <c r="DD21" s="7">
        <v>2.4</v>
      </c>
      <c r="DE21" s="7">
        <v>2.5</v>
      </c>
      <c r="DF21" s="7">
        <v>1.3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6">
        <f t="shared" si="0"/>
        <v>146.10000000000002</v>
      </c>
    </row>
    <row r="22" spans="1:155">
      <c r="A22" t="s">
        <v>22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3</v>
      </c>
      <c r="AR22" s="7">
        <v>4</v>
      </c>
      <c r="AS22" s="7">
        <v>3.5</v>
      </c>
      <c r="AT22" s="7">
        <v>3</v>
      </c>
      <c r="AU22" s="7">
        <v>2.5</v>
      </c>
      <c r="AV22" s="7">
        <v>2.5</v>
      </c>
      <c r="AW22" s="7">
        <v>2.4</v>
      </c>
      <c r="AX22" s="7">
        <v>2.4</v>
      </c>
      <c r="AY22" s="7">
        <v>2.2999999999999998</v>
      </c>
      <c r="AZ22" s="7">
        <v>2.2000000000000002</v>
      </c>
      <c r="BA22" s="7">
        <v>2.2000000000000002</v>
      </c>
      <c r="BB22" s="7">
        <v>2.1</v>
      </c>
      <c r="BC22" s="7">
        <v>2</v>
      </c>
      <c r="BD22" s="7">
        <v>2</v>
      </c>
      <c r="BE22" s="7">
        <v>2.2000000000000002</v>
      </c>
      <c r="BF22" s="7">
        <v>2.2999999999999998</v>
      </c>
      <c r="BG22" s="7">
        <v>2.5</v>
      </c>
      <c r="BH22" s="7">
        <v>2.7</v>
      </c>
      <c r="BI22" s="7">
        <v>2.9</v>
      </c>
      <c r="BJ22" s="7">
        <v>3</v>
      </c>
      <c r="BK22" s="7">
        <v>2.8</v>
      </c>
      <c r="BL22" s="7">
        <v>2.7</v>
      </c>
      <c r="BM22" s="7">
        <v>2.6</v>
      </c>
      <c r="BN22" s="7">
        <v>2.4</v>
      </c>
      <c r="BO22" s="7">
        <v>2.2999999999999998</v>
      </c>
      <c r="BP22" s="7">
        <v>2.2000000000000002</v>
      </c>
      <c r="BQ22" s="7">
        <v>2</v>
      </c>
      <c r="BR22" s="7">
        <v>1.9</v>
      </c>
      <c r="BS22" s="7">
        <v>1.8</v>
      </c>
      <c r="BT22" s="7">
        <v>1.7</v>
      </c>
      <c r="BU22" s="7">
        <v>1.5</v>
      </c>
      <c r="BV22" s="7">
        <v>1.4</v>
      </c>
      <c r="BW22" s="7">
        <v>1.3</v>
      </c>
      <c r="BX22" s="7">
        <v>1.1000000000000001</v>
      </c>
      <c r="BY22" s="7">
        <v>1</v>
      </c>
      <c r="BZ22" s="7">
        <v>0.8</v>
      </c>
      <c r="CA22" s="7">
        <v>0.7</v>
      </c>
      <c r="CB22" s="7">
        <v>0.6</v>
      </c>
      <c r="CC22" s="7">
        <v>0.4</v>
      </c>
      <c r="CD22" s="7">
        <v>0.3</v>
      </c>
      <c r="CE22" s="7">
        <v>0.2</v>
      </c>
      <c r="CF22" s="7">
        <v>0.1</v>
      </c>
      <c r="CG22" s="7">
        <v>0</v>
      </c>
      <c r="CH22" s="7">
        <v>0.1</v>
      </c>
      <c r="CI22" s="7">
        <v>0.2</v>
      </c>
      <c r="CJ22" s="7">
        <v>0.3</v>
      </c>
      <c r="CK22" s="7">
        <v>0.4</v>
      </c>
      <c r="CL22" s="7">
        <v>0.5</v>
      </c>
      <c r="CM22" s="7">
        <v>0.7</v>
      </c>
      <c r="CN22" s="7">
        <v>0.8</v>
      </c>
      <c r="CO22" s="7">
        <v>0.9</v>
      </c>
      <c r="CP22" s="7">
        <v>1</v>
      </c>
      <c r="CQ22" s="7">
        <v>1.1000000000000001</v>
      </c>
      <c r="CR22" s="7">
        <v>1.2</v>
      </c>
      <c r="CS22" s="7">
        <v>1.3</v>
      </c>
      <c r="CT22" s="7">
        <v>1.4</v>
      </c>
      <c r="CU22" s="7">
        <v>1.5</v>
      </c>
      <c r="CV22" s="7">
        <v>1</v>
      </c>
      <c r="CW22" s="7">
        <v>1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6">
        <f t="shared" si="0"/>
        <v>96.9</v>
      </c>
    </row>
    <row r="23" spans="1:155">
      <c r="A23" t="s">
        <v>23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0.1</v>
      </c>
      <c r="L23" s="7">
        <v>0.1</v>
      </c>
      <c r="M23" s="7">
        <v>0.1</v>
      </c>
      <c r="N23" s="7">
        <v>0.1</v>
      </c>
      <c r="O23" s="7">
        <v>0.1</v>
      </c>
      <c r="P23" s="7">
        <v>0.1</v>
      </c>
      <c r="Q23" s="7">
        <v>0.1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0.1</v>
      </c>
      <c r="AP23" s="7">
        <v>0.2</v>
      </c>
      <c r="AQ23" s="7">
        <v>1.8</v>
      </c>
      <c r="AR23" s="7">
        <v>0.8</v>
      </c>
      <c r="AS23" s="7">
        <v>0.5</v>
      </c>
      <c r="AT23" s="7">
        <v>0.4</v>
      </c>
      <c r="AU23" s="7">
        <v>0.4</v>
      </c>
      <c r="AV23" s="7">
        <v>1</v>
      </c>
      <c r="AW23" s="7">
        <v>1.4</v>
      </c>
      <c r="AX23" s="7">
        <v>1.4</v>
      </c>
      <c r="AY23" s="7">
        <v>1.4</v>
      </c>
      <c r="AZ23" s="7">
        <v>1.4</v>
      </c>
      <c r="BA23" s="7">
        <v>1.5</v>
      </c>
      <c r="BB23" s="7">
        <v>1.7</v>
      </c>
      <c r="BC23" s="7">
        <v>1.9</v>
      </c>
      <c r="BD23" s="7">
        <v>2.4</v>
      </c>
      <c r="BE23" s="7">
        <v>2.8</v>
      </c>
      <c r="BF23" s="7">
        <v>4.7</v>
      </c>
      <c r="BG23" s="7">
        <v>8.5</v>
      </c>
      <c r="BH23" s="7">
        <v>8.4</v>
      </c>
      <c r="BI23" s="7">
        <v>8.3000000000000007</v>
      </c>
      <c r="BJ23" s="7">
        <v>8.1999999999999993</v>
      </c>
      <c r="BK23" s="7">
        <v>7.6</v>
      </c>
      <c r="BL23" s="7">
        <v>5</v>
      </c>
      <c r="BM23" s="7">
        <v>5.6</v>
      </c>
      <c r="BN23" s="7">
        <v>6.1</v>
      </c>
      <c r="BO23" s="7">
        <v>6.7</v>
      </c>
      <c r="BP23" s="7">
        <v>7.3</v>
      </c>
      <c r="BQ23" s="7">
        <v>7.9</v>
      </c>
      <c r="BR23" s="7">
        <v>8.5</v>
      </c>
      <c r="BS23" s="7">
        <v>9</v>
      </c>
      <c r="BT23" s="7">
        <v>9.6</v>
      </c>
      <c r="BU23" s="7">
        <v>9.6</v>
      </c>
      <c r="BV23" s="7">
        <v>8.1</v>
      </c>
      <c r="BW23" s="7">
        <v>7.6</v>
      </c>
      <c r="BX23" s="7">
        <v>8.1</v>
      </c>
      <c r="BY23" s="7">
        <v>7.3</v>
      </c>
      <c r="BZ23" s="7">
        <v>5.7</v>
      </c>
      <c r="CA23" s="7">
        <v>4.7</v>
      </c>
      <c r="CB23" s="7">
        <v>4.0999999999999996</v>
      </c>
      <c r="CC23" s="7">
        <v>3.3</v>
      </c>
      <c r="CD23" s="7">
        <v>3.4</v>
      </c>
      <c r="CE23" s="7">
        <v>3.1</v>
      </c>
      <c r="CF23" s="7">
        <v>3</v>
      </c>
      <c r="CG23" s="7">
        <v>4.2</v>
      </c>
      <c r="CH23" s="7">
        <v>5.3</v>
      </c>
      <c r="CI23" s="7">
        <v>5.2</v>
      </c>
      <c r="CJ23" s="7">
        <v>6.3</v>
      </c>
      <c r="CK23" s="7">
        <v>6.2</v>
      </c>
      <c r="CL23" s="7">
        <v>6.3</v>
      </c>
      <c r="CM23" s="7">
        <v>6.6</v>
      </c>
      <c r="CN23" s="7">
        <v>6.6</v>
      </c>
      <c r="CO23" s="7">
        <v>6.7</v>
      </c>
      <c r="CP23" s="7">
        <v>7.5</v>
      </c>
      <c r="CQ23" s="7">
        <v>8.6</v>
      </c>
      <c r="CR23" s="7">
        <v>8.8000000000000007</v>
      </c>
      <c r="CS23" s="7">
        <v>8.4</v>
      </c>
      <c r="CT23" s="7">
        <v>6.9</v>
      </c>
      <c r="CU23" s="7">
        <v>7.4</v>
      </c>
      <c r="CV23" s="7">
        <v>3.2</v>
      </c>
      <c r="CW23" s="7">
        <v>0.5</v>
      </c>
      <c r="CX23" s="7">
        <v>0.5</v>
      </c>
      <c r="CY23" s="7">
        <v>0.4</v>
      </c>
      <c r="CZ23" s="7">
        <v>0.4</v>
      </c>
      <c r="DA23" s="7">
        <v>0.2</v>
      </c>
      <c r="DB23" s="7">
        <v>0.2</v>
      </c>
      <c r="DC23" s="7">
        <v>0.3</v>
      </c>
      <c r="DD23" s="7">
        <v>0.3</v>
      </c>
      <c r="DE23" s="7">
        <v>0.3</v>
      </c>
      <c r="DF23" s="7">
        <v>0.3</v>
      </c>
      <c r="DG23" s="7">
        <v>0.2</v>
      </c>
      <c r="DH23" s="7">
        <v>0.2</v>
      </c>
      <c r="DI23" s="7">
        <v>0.2</v>
      </c>
      <c r="DJ23" s="7">
        <v>0.1</v>
      </c>
      <c r="DK23" s="7">
        <v>0.1</v>
      </c>
      <c r="DL23" s="7">
        <v>0.1</v>
      </c>
      <c r="DM23" s="7">
        <v>0.1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6">
        <f t="shared" si="0"/>
        <v>309.7999999999999</v>
      </c>
    </row>
    <row r="24" spans="1:155">
      <c r="A24" t="s">
        <v>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0.1</v>
      </c>
      <c r="X24" s="7">
        <v>0.1</v>
      </c>
      <c r="Y24" s="7">
        <v>0.1</v>
      </c>
      <c r="Z24" s="7">
        <v>0.1</v>
      </c>
      <c r="AA24" s="7">
        <v>0.1</v>
      </c>
      <c r="AB24" s="7">
        <v>0.1</v>
      </c>
      <c r="AC24" s="7">
        <v>0.1</v>
      </c>
      <c r="AD24" s="7">
        <v>0.1</v>
      </c>
      <c r="AE24" s="7">
        <v>0.1</v>
      </c>
      <c r="AF24" s="7">
        <v>0.1</v>
      </c>
      <c r="AG24" s="7">
        <v>0.1</v>
      </c>
      <c r="AH24" s="7">
        <v>0.1</v>
      </c>
      <c r="AI24" s="7">
        <v>2.6</v>
      </c>
      <c r="AJ24" s="7">
        <v>5.0999999999999996</v>
      </c>
      <c r="AK24" s="7">
        <v>7.6</v>
      </c>
      <c r="AL24" s="7">
        <v>10</v>
      </c>
      <c r="AM24" s="7">
        <v>13</v>
      </c>
      <c r="AN24" s="7">
        <v>15</v>
      </c>
      <c r="AO24" s="7">
        <v>8</v>
      </c>
      <c r="AP24" s="7">
        <v>6.7</v>
      </c>
      <c r="AQ24" s="7">
        <v>5.3</v>
      </c>
      <c r="AR24" s="7">
        <v>4</v>
      </c>
      <c r="AS24" s="7">
        <v>2.7</v>
      </c>
      <c r="AT24" s="7">
        <v>1.3</v>
      </c>
      <c r="AU24" s="7">
        <v>0</v>
      </c>
      <c r="AV24" s="7">
        <v>0</v>
      </c>
      <c r="AW24" s="7">
        <v>1.2</v>
      </c>
      <c r="AX24" s="7">
        <v>2.4</v>
      </c>
      <c r="AY24" s="7">
        <v>3.5</v>
      </c>
      <c r="AZ24" s="7">
        <v>3.5</v>
      </c>
      <c r="BA24" s="7">
        <v>3.5</v>
      </c>
      <c r="BB24" s="7">
        <v>3.5</v>
      </c>
      <c r="BC24" s="7">
        <v>3.5</v>
      </c>
      <c r="BD24" s="7">
        <v>3.5</v>
      </c>
      <c r="BE24" s="7">
        <v>3.2</v>
      </c>
      <c r="BF24" s="7">
        <v>2.9</v>
      </c>
      <c r="BG24" s="7">
        <v>2.6</v>
      </c>
      <c r="BH24" s="7">
        <v>2.2999999999999998</v>
      </c>
      <c r="BI24" s="7">
        <v>2</v>
      </c>
      <c r="BJ24" s="7">
        <v>1.9</v>
      </c>
      <c r="BK24" s="7">
        <v>1.9</v>
      </c>
      <c r="BL24" s="7">
        <v>1.8</v>
      </c>
      <c r="BM24" s="7">
        <v>1.7</v>
      </c>
      <c r="BN24" s="7">
        <v>1.6</v>
      </c>
      <c r="BO24" s="7">
        <v>1.5</v>
      </c>
      <c r="BP24" s="7">
        <v>1.5</v>
      </c>
      <c r="BQ24" s="7">
        <v>1.5</v>
      </c>
      <c r="BR24" s="7">
        <v>1.4</v>
      </c>
      <c r="BS24" s="7">
        <v>1.3</v>
      </c>
      <c r="BT24" s="7">
        <v>1.2</v>
      </c>
      <c r="BU24" s="7">
        <v>1.1000000000000001</v>
      </c>
      <c r="BV24" s="7">
        <v>1</v>
      </c>
      <c r="BW24" s="7">
        <v>1</v>
      </c>
      <c r="BX24" s="7">
        <v>0.9</v>
      </c>
      <c r="BY24" s="7">
        <v>0.8</v>
      </c>
      <c r="BZ24" s="7">
        <v>0.7</v>
      </c>
      <c r="CA24" s="7">
        <v>0.6</v>
      </c>
      <c r="CB24" s="7">
        <v>0.5</v>
      </c>
      <c r="CC24" s="7">
        <v>0.4</v>
      </c>
      <c r="CD24" s="7">
        <v>0.3</v>
      </c>
      <c r="CE24" s="7">
        <v>0.2</v>
      </c>
      <c r="CF24" s="7">
        <v>0.1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0.1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6">
        <f t="shared" si="0"/>
        <v>145.10000000000002</v>
      </c>
    </row>
    <row r="25" spans="1:155">
      <c r="A25" t="s">
        <v>25</v>
      </c>
      <c r="B25" s="7">
        <v>0.1</v>
      </c>
      <c r="C25" s="7">
        <v>0.1</v>
      </c>
      <c r="D25" s="7">
        <v>0.1</v>
      </c>
      <c r="E25" s="7">
        <v>0.1</v>
      </c>
      <c r="F25" s="7">
        <v>0.1</v>
      </c>
      <c r="G25" s="7">
        <v>0.1</v>
      </c>
      <c r="H25" s="7">
        <v>0.1</v>
      </c>
      <c r="I25" s="7">
        <v>0.1</v>
      </c>
      <c r="J25" s="7">
        <v>0.2</v>
      </c>
      <c r="K25" s="7">
        <v>0.2</v>
      </c>
      <c r="L25" s="7">
        <v>0.3</v>
      </c>
      <c r="M25" s="7">
        <v>0.3</v>
      </c>
      <c r="N25" s="7">
        <v>0.3</v>
      </c>
      <c r="O25" s="7">
        <v>0.3</v>
      </c>
      <c r="P25" s="7">
        <v>0.2</v>
      </c>
      <c r="Q25" s="7">
        <v>0.2</v>
      </c>
      <c r="R25" s="7">
        <v>0.2</v>
      </c>
      <c r="S25" s="7">
        <v>0.2</v>
      </c>
      <c r="T25" s="7">
        <v>0.2</v>
      </c>
      <c r="U25" s="7">
        <v>0.3</v>
      </c>
      <c r="V25" s="7">
        <v>0.3</v>
      </c>
      <c r="W25" s="7">
        <v>0.4</v>
      </c>
      <c r="X25" s="7">
        <v>0.4</v>
      </c>
      <c r="Y25" s="7">
        <v>0.5</v>
      </c>
      <c r="Z25" s="7">
        <v>0.5</v>
      </c>
      <c r="AA25" s="7">
        <v>0.8</v>
      </c>
      <c r="AB25" s="7">
        <v>1</v>
      </c>
      <c r="AC25" s="7">
        <v>1.1000000000000001</v>
      </c>
      <c r="AD25" s="7">
        <v>1.1000000000000001</v>
      </c>
      <c r="AE25" s="7">
        <v>1.3</v>
      </c>
      <c r="AF25" s="7">
        <v>1.6</v>
      </c>
      <c r="AG25" s="7">
        <v>1.2</v>
      </c>
      <c r="AH25" s="7">
        <v>0.9</v>
      </c>
      <c r="AI25" s="7">
        <v>0.5</v>
      </c>
      <c r="AJ25" s="7">
        <v>1.3</v>
      </c>
      <c r="AK25" s="7">
        <v>2.8</v>
      </c>
      <c r="AL25" s="7">
        <v>3.1</v>
      </c>
      <c r="AM25" s="7">
        <v>7.2</v>
      </c>
      <c r="AN25" s="7">
        <v>9</v>
      </c>
      <c r="AO25" s="7">
        <v>9.4</v>
      </c>
      <c r="AP25" s="7">
        <v>8.8000000000000007</v>
      </c>
      <c r="AQ25" s="7">
        <v>8.3000000000000007</v>
      </c>
      <c r="AR25" s="7">
        <v>3.8</v>
      </c>
      <c r="AS25" s="7">
        <v>0.7</v>
      </c>
      <c r="AT25" s="7">
        <v>1</v>
      </c>
      <c r="AU25" s="7">
        <v>2.4</v>
      </c>
      <c r="AV25" s="7">
        <v>0.3</v>
      </c>
      <c r="AW25" s="7">
        <v>0.3</v>
      </c>
      <c r="AX25" s="7">
        <v>0.4</v>
      </c>
      <c r="AY25" s="7">
        <v>3.6</v>
      </c>
      <c r="AZ25" s="7">
        <v>6.7</v>
      </c>
      <c r="BA25" s="7">
        <v>6.5</v>
      </c>
      <c r="BB25" s="7">
        <v>6.2</v>
      </c>
      <c r="BC25" s="7">
        <v>5.9</v>
      </c>
      <c r="BD25" s="7">
        <v>5.6</v>
      </c>
      <c r="BE25" s="7">
        <v>4.4000000000000004</v>
      </c>
      <c r="BF25" s="7">
        <v>4.2</v>
      </c>
      <c r="BG25" s="7">
        <v>3.9</v>
      </c>
      <c r="BH25" s="7">
        <v>3.6</v>
      </c>
      <c r="BI25" s="7">
        <v>3.3</v>
      </c>
      <c r="BJ25" s="7">
        <v>3</v>
      </c>
      <c r="BK25" s="7">
        <v>2.9</v>
      </c>
      <c r="BL25" s="7">
        <v>2.8</v>
      </c>
      <c r="BM25" s="7">
        <v>2.6</v>
      </c>
      <c r="BN25" s="7">
        <v>2.8</v>
      </c>
      <c r="BO25" s="7">
        <v>3.1</v>
      </c>
      <c r="BP25" s="7">
        <v>2.2000000000000002</v>
      </c>
      <c r="BQ25" s="7">
        <v>1.1000000000000001</v>
      </c>
      <c r="BR25" s="7">
        <v>0.9</v>
      </c>
      <c r="BS25" s="7">
        <v>0.9</v>
      </c>
      <c r="BT25" s="7">
        <v>2.2999999999999998</v>
      </c>
      <c r="BU25" s="7">
        <v>3.2</v>
      </c>
      <c r="BV25" s="7">
        <v>2.7</v>
      </c>
      <c r="BW25" s="7">
        <v>2.2999999999999998</v>
      </c>
      <c r="BX25" s="7">
        <v>2.7</v>
      </c>
      <c r="BY25" s="7">
        <v>2.9</v>
      </c>
      <c r="BZ25" s="7">
        <v>3</v>
      </c>
      <c r="CA25" s="7">
        <v>3.2</v>
      </c>
      <c r="CB25" s="7">
        <v>2.8</v>
      </c>
      <c r="CC25" s="7">
        <v>4.4000000000000004</v>
      </c>
      <c r="CD25" s="7">
        <v>3.9</v>
      </c>
      <c r="CE25" s="7">
        <v>3</v>
      </c>
      <c r="CF25" s="7">
        <v>2.8</v>
      </c>
      <c r="CG25" s="7">
        <v>2.9</v>
      </c>
      <c r="CH25" s="7">
        <v>2.8</v>
      </c>
      <c r="CI25" s="7">
        <v>2.7</v>
      </c>
      <c r="CJ25" s="7">
        <v>3</v>
      </c>
      <c r="CK25" s="7">
        <v>3</v>
      </c>
      <c r="CL25" s="7">
        <v>3.1</v>
      </c>
      <c r="CM25" s="7">
        <v>3.1</v>
      </c>
      <c r="CN25" s="7">
        <v>3.2</v>
      </c>
      <c r="CO25" s="7">
        <v>3.3</v>
      </c>
      <c r="CP25" s="7">
        <v>3.3</v>
      </c>
      <c r="CQ25" s="7">
        <v>3.2</v>
      </c>
      <c r="CR25" s="7">
        <v>3.4</v>
      </c>
      <c r="CS25" s="7">
        <v>3.7</v>
      </c>
      <c r="CT25" s="7">
        <v>3.4</v>
      </c>
      <c r="CU25" s="7">
        <v>3.9</v>
      </c>
      <c r="CV25" s="7">
        <v>3.8</v>
      </c>
      <c r="CW25" s="7">
        <v>3.5</v>
      </c>
      <c r="CX25" s="7">
        <v>3.3</v>
      </c>
      <c r="CY25" s="7">
        <v>3.2</v>
      </c>
      <c r="CZ25" s="7">
        <v>3.1</v>
      </c>
      <c r="DA25" s="7">
        <v>2.9</v>
      </c>
      <c r="DB25" s="7">
        <v>1.5</v>
      </c>
      <c r="DC25" s="7">
        <v>0.3</v>
      </c>
      <c r="DD25" s="7">
        <v>0.3</v>
      </c>
      <c r="DE25" s="7">
        <v>0.3</v>
      </c>
      <c r="DF25" s="7">
        <v>0.3</v>
      </c>
      <c r="DG25" s="7">
        <v>0.2</v>
      </c>
      <c r="DH25" s="7">
        <v>0.2</v>
      </c>
      <c r="DI25" s="7">
        <v>0.2</v>
      </c>
      <c r="DJ25" s="7">
        <v>0.2</v>
      </c>
      <c r="DK25" s="7">
        <v>0.2</v>
      </c>
      <c r="DL25" s="7">
        <v>0.2</v>
      </c>
      <c r="DM25" s="7">
        <v>0.2</v>
      </c>
      <c r="DN25" s="7">
        <v>0.2</v>
      </c>
      <c r="DO25" s="7">
        <v>0.2</v>
      </c>
      <c r="DP25" s="7">
        <v>0.2</v>
      </c>
      <c r="DQ25" s="7">
        <v>0.1</v>
      </c>
      <c r="DR25" s="7">
        <v>0.3</v>
      </c>
      <c r="DS25" s="7">
        <v>0.6</v>
      </c>
      <c r="DT25" s="7">
        <v>0.3</v>
      </c>
      <c r="DU25" s="7">
        <v>0.2</v>
      </c>
      <c r="DV25" s="7">
        <v>0.2</v>
      </c>
      <c r="DW25" s="7">
        <v>0.1</v>
      </c>
      <c r="DX25" s="7">
        <v>0.2</v>
      </c>
      <c r="DY25" s="7">
        <v>0.3</v>
      </c>
      <c r="DZ25" s="7">
        <v>0.2</v>
      </c>
      <c r="EA25" s="7">
        <v>0.1</v>
      </c>
      <c r="EB25" s="7">
        <v>0.1</v>
      </c>
      <c r="EC25" s="7">
        <v>0.1</v>
      </c>
      <c r="ED25" s="7">
        <v>0.2</v>
      </c>
      <c r="EE25" s="7">
        <v>0.8</v>
      </c>
      <c r="EF25" s="7">
        <v>0.8</v>
      </c>
      <c r="EG25" s="7">
        <v>0.6</v>
      </c>
      <c r="EH25" s="7">
        <v>0.4</v>
      </c>
      <c r="EI25" s="7">
        <v>0.2</v>
      </c>
      <c r="EJ25" s="7">
        <v>0.2</v>
      </c>
      <c r="EK25" s="7">
        <v>0.2</v>
      </c>
      <c r="EL25" s="7">
        <v>0.1</v>
      </c>
      <c r="EM25" s="7">
        <v>0.1</v>
      </c>
      <c r="EN25" s="7">
        <v>0.1</v>
      </c>
      <c r="EO25" s="7">
        <v>0.1</v>
      </c>
      <c r="EP25" s="7">
        <v>0.1</v>
      </c>
      <c r="EQ25" s="7">
        <v>0.5</v>
      </c>
      <c r="ER25" s="7">
        <v>0.8</v>
      </c>
      <c r="ES25" s="7">
        <v>0.8</v>
      </c>
      <c r="ET25" s="7">
        <v>0.8</v>
      </c>
      <c r="EU25" s="7">
        <v>0.8</v>
      </c>
      <c r="EV25" s="7">
        <v>0.4</v>
      </c>
      <c r="EW25" s="7">
        <v>0.3</v>
      </c>
      <c r="EX25" s="7">
        <v>0.4</v>
      </c>
      <c r="EY25" s="6">
        <f t="shared" si="0"/>
        <v>273.50000000000023</v>
      </c>
    </row>
    <row r="26" spans="1:155">
      <c r="A26" t="s">
        <v>26</v>
      </c>
      <c r="B26" s="7">
        <v>0.1</v>
      </c>
      <c r="C26" s="7">
        <v>0.1</v>
      </c>
      <c r="D26" s="7">
        <v>0.1</v>
      </c>
      <c r="E26" s="7">
        <v>0.1</v>
      </c>
      <c r="F26" s="7">
        <v>0.1</v>
      </c>
      <c r="G26" s="7">
        <v>0.1</v>
      </c>
      <c r="H26" s="7">
        <v>0.1</v>
      </c>
      <c r="I26" s="7">
        <v>0.1</v>
      </c>
      <c r="J26" s="7">
        <v>0.1</v>
      </c>
      <c r="K26" s="7">
        <v>0.1</v>
      </c>
      <c r="L26" s="7">
        <v>0.1</v>
      </c>
      <c r="M26" s="7">
        <v>0.1</v>
      </c>
      <c r="N26" s="7">
        <v>0.1</v>
      </c>
      <c r="O26" s="7">
        <v>0.1</v>
      </c>
      <c r="P26" s="7">
        <v>0.1</v>
      </c>
      <c r="Q26" s="7">
        <v>0.1</v>
      </c>
      <c r="R26" s="7">
        <v>0.1</v>
      </c>
      <c r="S26" s="7">
        <v>0.1</v>
      </c>
      <c r="T26" s="7">
        <v>0.2</v>
      </c>
      <c r="U26" s="7">
        <v>0.2</v>
      </c>
      <c r="V26" s="7">
        <v>0.1</v>
      </c>
      <c r="W26" s="7">
        <v>0.1</v>
      </c>
      <c r="X26" s="7">
        <v>0.3</v>
      </c>
      <c r="Y26" s="7">
        <v>0.3</v>
      </c>
      <c r="Z26" s="7">
        <v>0.8</v>
      </c>
      <c r="AA26" s="7">
        <v>1.3</v>
      </c>
      <c r="AB26" s="7">
        <v>0.8</v>
      </c>
      <c r="AC26" s="7">
        <v>0.6</v>
      </c>
      <c r="AD26" s="7">
        <v>0.9</v>
      </c>
      <c r="AE26" s="7">
        <v>1.6</v>
      </c>
      <c r="AF26" s="7">
        <v>1.4</v>
      </c>
      <c r="AG26" s="7">
        <v>1.1000000000000001</v>
      </c>
      <c r="AH26" s="7">
        <v>1.2</v>
      </c>
      <c r="AI26" s="7">
        <v>1.1000000000000001</v>
      </c>
      <c r="AJ26" s="7">
        <v>0.8</v>
      </c>
      <c r="AK26" s="7">
        <v>2.9</v>
      </c>
      <c r="AL26" s="7">
        <v>5.7</v>
      </c>
      <c r="AM26" s="7">
        <v>7.3</v>
      </c>
      <c r="AN26" s="7">
        <v>7.7</v>
      </c>
      <c r="AO26" s="7">
        <v>8.1</v>
      </c>
      <c r="AP26" s="7">
        <v>7.9</v>
      </c>
      <c r="AQ26" s="7">
        <v>8.1999999999999993</v>
      </c>
      <c r="AR26" s="7">
        <v>6.9</v>
      </c>
      <c r="AS26" s="7">
        <v>7.1</v>
      </c>
      <c r="AT26" s="7">
        <v>3.7</v>
      </c>
      <c r="AU26" s="7">
        <v>2</v>
      </c>
      <c r="AV26" s="7">
        <v>1</v>
      </c>
      <c r="AW26" s="7">
        <v>1.5</v>
      </c>
      <c r="AX26" s="7">
        <v>3</v>
      </c>
      <c r="AY26" s="7">
        <v>3.2</v>
      </c>
      <c r="AZ26" s="7">
        <v>2.7</v>
      </c>
      <c r="BA26" s="7">
        <v>2.7</v>
      </c>
      <c r="BB26" s="7">
        <v>3.4</v>
      </c>
      <c r="BC26" s="7">
        <v>3.6</v>
      </c>
      <c r="BD26" s="7">
        <v>3.7</v>
      </c>
      <c r="BE26" s="7">
        <v>4.0999999999999996</v>
      </c>
      <c r="BF26" s="7">
        <v>5.6</v>
      </c>
      <c r="BG26" s="7">
        <v>4.5999999999999996</v>
      </c>
      <c r="BH26" s="7">
        <v>4.5</v>
      </c>
      <c r="BI26" s="7">
        <v>5.9</v>
      </c>
      <c r="BJ26" s="7">
        <v>6.3</v>
      </c>
      <c r="BK26" s="7">
        <v>6</v>
      </c>
      <c r="BL26" s="7">
        <v>4.8</v>
      </c>
      <c r="BM26" s="7">
        <v>4.7</v>
      </c>
      <c r="BN26" s="7">
        <v>5.3</v>
      </c>
      <c r="BO26" s="7">
        <v>4.7</v>
      </c>
      <c r="BP26" s="7">
        <v>4</v>
      </c>
      <c r="BQ26" s="7">
        <v>1.9</v>
      </c>
      <c r="BR26" s="7">
        <v>2.2999999999999998</v>
      </c>
      <c r="BS26" s="7">
        <v>3</v>
      </c>
      <c r="BT26" s="7">
        <v>3.9</v>
      </c>
      <c r="BU26" s="7">
        <v>4.7</v>
      </c>
      <c r="BV26" s="7">
        <v>4.0999999999999996</v>
      </c>
      <c r="BW26" s="7">
        <v>3.3</v>
      </c>
      <c r="BX26" s="7">
        <v>2.9</v>
      </c>
      <c r="BY26" s="7">
        <v>3.2</v>
      </c>
      <c r="BZ26" s="7">
        <v>3.2</v>
      </c>
      <c r="CA26" s="7">
        <v>3.2</v>
      </c>
      <c r="CB26" s="7">
        <v>3.2</v>
      </c>
      <c r="CC26" s="7">
        <v>3.2</v>
      </c>
      <c r="CD26" s="7">
        <v>3.1</v>
      </c>
      <c r="CE26" s="7">
        <v>3</v>
      </c>
      <c r="CF26" s="7">
        <v>2.8</v>
      </c>
      <c r="CG26" s="7">
        <v>2.8</v>
      </c>
      <c r="CH26" s="7">
        <v>2.8</v>
      </c>
      <c r="CI26" s="7">
        <v>2.9</v>
      </c>
      <c r="CJ26" s="7">
        <v>2.9</v>
      </c>
      <c r="CK26" s="7">
        <v>2.9</v>
      </c>
      <c r="CL26" s="7">
        <v>2.9</v>
      </c>
      <c r="CM26" s="7">
        <v>2.9</v>
      </c>
      <c r="CN26" s="7">
        <v>3</v>
      </c>
      <c r="CO26" s="7">
        <v>3</v>
      </c>
      <c r="CP26" s="7">
        <v>3</v>
      </c>
      <c r="CQ26" s="7">
        <v>3</v>
      </c>
      <c r="CR26" s="7">
        <v>3</v>
      </c>
      <c r="CS26" s="7">
        <v>3</v>
      </c>
      <c r="CT26" s="7">
        <v>2.9</v>
      </c>
      <c r="CU26" s="7">
        <v>2.8</v>
      </c>
      <c r="CV26" s="7">
        <v>2.8</v>
      </c>
      <c r="CW26" s="7">
        <v>2.8</v>
      </c>
      <c r="CX26" s="7">
        <v>2.8</v>
      </c>
      <c r="CY26" s="7">
        <v>2.8</v>
      </c>
      <c r="CZ26" s="7">
        <v>2.8</v>
      </c>
      <c r="DA26" s="7">
        <v>2.8</v>
      </c>
      <c r="DB26" s="7">
        <v>2.8</v>
      </c>
      <c r="DC26" s="7">
        <v>2.8</v>
      </c>
      <c r="DD26" s="7">
        <v>2.8</v>
      </c>
      <c r="DE26" s="7">
        <v>2.8</v>
      </c>
      <c r="DF26" s="7">
        <v>2.8</v>
      </c>
      <c r="DG26" s="7">
        <v>2.8</v>
      </c>
      <c r="DH26" s="7">
        <v>2.8</v>
      </c>
      <c r="DI26" s="7">
        <v>2.8</v>
      </c>
      <c r="DJ26" s="7">
        <v>2.8</v>
      </c>
      <c r="DK26" s="7">
        <v>2.8</v>
      </c>
      <c r="DL26" s="7">
        <v>2.8</v>
      </c>
      <c r="DM26" s="7">
        <v>2.8</v>
      </c>
      <c r="DN26" s="7">
        <v>2.8</v>
      </c>
      <c r="DO26" s="7">
        <v>2.8</v>
      </c>
      <c r="DP26" s="7">
        <v>2.8</v>
      </c>
      <c r="DQ26" s="7">
        <v>2.8</v>
      </c>
      <c r="DR26" s="7">
        <v>2.8</v>
      </c>
      <c r="DS26" s="7">
        <v>3</v>
      </c>
      <c r="DT26" s="7">
        <v>3</v>
      </c>
      <c r="DU26" s="7">
        <v>3</v>
      </c>
      <c r="DV26" s="7">
        <v>2.8</v>
      </c>
      <c r="DW26" s="7">
        <v>2.7</v>
      </c>
      <c r="DX26" s="7">
        <v>2.7</v>
      </c>
      <c r="DY26" s="7">
        <v>2.7</v>
      </c>
      <c r="DZ26" s="7">
        <v>2.7</v>
      </c>
      <c r="EA26" s="7">
        <v>2.7</v>
      </c>
      <c r="EB26" s="7">
        <v>2.7</v>
      </c>
      <c r="EC26" s="7">
        <v>2.7</v>
      </c>
      <c r="ED26" s="7">
        <v>2.7</v>
      </c>
      <c r="EE26" s="7">
        <v>2.7</v>
      </c>
      <c r="EF26" s="7">
        <v>2.7</v>
      </c>
      <c r="EG26" s="7">
        <v>2.7</v>
      </c>
      <c r="EH26" s="7">
        <v>2.7</v>
      </c>
      <c r="EI26" s="7">
        <v>2.7</v>
      </c>
      <c r="EJ26" s="7">
        <v>2.7</v>
      </c>
      <c r="EK26" s="7">
        <v>2.7</v>
      </c>
      <c r="EL26" s="7">
        <v>2.7</v>
      </c>
      <c r="EM26" s="7">
        <v>2.7</v>
      </c>
      <c r="EN26" s="7">
        <v>2.7</v>
      </c>
      <c r="EO26" s="7">
        <v>2.8</v>
      </c>
      <c r="EP26" s="7">
        <v>2.9</v>
      </c>
      <c r="EQ26" s="7">
        <v>2.9</v>
      </c>
      <c r="ER26" s="7">
        <v>2.9</v>
      </c>
      <c r="ES26" s="7">
        <v>2.9</v>
      </c>
      <c r="ET26" s="7">
        <v>3</v>
      </c>
      <c r="EU26" s="7">
        <v>3</v>
      </c>
      <c r="EV26" s="7">
        <v>0.6</v>
      </c>
      <c r="EW26" s="7">
        <v>0.2</v>
      </c>
      <c r="EX26" s="7">
        <v>0.2</v>
      </c>
      <c r="EY26" s="6">
        <f t="shared" si="0"/>
        <v>408.4</v>
      </c>
    </row>
    <row r="27" spans="1:155">
      <c r="A27" t="s">
        <v>27</v>
      </c>
      <c r="B27" s="7">
        <v>0.1</v>
      </c>
      <c r="C27" s="7">
        <v>0.1</v>
      </c>
      <c r="D27" s="7">
        <v>0.1</v>
      </c>
      <c r="E27" s="7">
        <v>0.1</v>
      </c>
      <c r="F27" s="7">
        <v>0.1</v>
      </c>
      <c r="G27" s="7">
        <v>0.1</v>
      </c>
      <c r="H27" s="7">
        <v>0.1</v>
      </c>
      <c r="I27" s="7">
        <v>0.1</v>
      </c>
      <c r="J27" s="7">
        <v>0.1</v>
      </c>
      <c r="K27" s="7">
        <v>0.1</v>
      </c>
      <c r="L27" s="7">
        <v>0.1</v>
      </c>
      <c r="M27" s="7">
        <v>0.1</v>
      </c>
      <c r="N27" s="7">
        <v>0.1</v>
      </c>
      <c r="O27" s="7">
        <v>0.1</v>
      </c>
      <c r="P27" s="7">
        <v>0.1</v>
      </c>
      <c r="Q27" s="7">
        <v>0.1</v>
      </c>
      <c r="R27" s="7">
        <v>0.1</v>
      </c>
      <c r="S27" s="7">
        <v>0.1</v>
      </c>
      <c r="T27" s="7">
        <v>0.1</v>
      </c>
      <c r="U27" s="7">
        <v>0.1</v>
      </c>
      <c r="V27" s="7">
        <v>0.2</v>
      </c>
      <c r="W27" s="7">
        <v>0.5</v>
      </c>
      <c r="X27" s="7">
        <v>0.5</v>
      </c>
      <c r="Y27" s="7">
        <v>0.5</v>
      </c>
      <c r="Z27" s="7">
        <v>0.4</v>
      </c>
      <c r="AA27" s="7">
        <v>0.4</v>
      </c>
      <c r="AB27" s="7">
        <v>0.4</v>
      </c>
      <c r="AC27" s="7">
        <v>0.4</v>
      </c>
      <c r="AD27" s="7">
        <v>0.4</v>
      </c>
      <c r="AE27" s="7">
        <v>0.4</v>
      </c>
      <c r="AF27" s="7">
        <v>0.4</v>
      </c>
      <c r="AG27" s="7">
        <v>0.5</v>
      </c>
      <c r="AH27" s="7">
        <v>3.5</v>
      </c>
      <c r="AI27" s="7">
        <v>3.5</v>
      </c>
      <c r="AJ27" s="7">
        <v>3.7</v>
      </c>
      <c r="AK27" s="7">
        <v>3.9</v>
      </c>
      <c r="AL27" s="7">
        <v>4.4000000000000004</v>
      </c>
      <c r="AM27" s="7">
        <v>4.5999999999999996</v>
      </c>
      <c r="AN27" s="7">
        <v>6.1</v>
      </c>
      <c r="AO27" s="7">
        <v>6</v>
      </c>
      <c r="AP27" s="7">
        <v>6.2</v>
      </c>
      <c r="AQ27" s="7">
        <v>6.4</v>
      </c>
      <c r="AR27" s="7">
        <v>6.6</v>
      </c>
      <c r="AS27" s="7">
        <v>6.4</v>
      </c>
      <c r="AT27" s="7">
        <v>6.1</v>
      </c>
      <c r="AU27" s="7">
        <v>5.5</v>
      </c>
      <c r="AV27" s="7">
        <v>5.0999999999999996</v>
      </c>
      <c r="AW27" s="7">
        <v>5.3</v>
      </c>
      <c r="AX27" s="7">
        <v>5.5</v>
      </c>
      <c r="AY27" s="7">
        <v>5.5</v>
      </c>
      <c r="AZ27" s="7">
        <v>3.5</v>
      </c>
      <c r="BA27" s="7">
        <v>3.8</v>
      </c>
      <c r="BB27" s="7">
        <v>6.2</v>
      </c>
      <c r="BC27" s="7">
        <v>5.9</v>
      </c>
      <c r="BD27" s="7">
        <v>4.7</v>
      </c>
      <c r="BE27" s="7">
        <v>4.5</v>
      </c>
      <c r="BF27" s="7">
        <v>4.7</v>
      </c>
      <c r="BG27" s="7">
        <v>5.2</v>
      </c>
      <c r="BH27" s="7">
        <v>5.9</v>
      </c>
      <c r="BI27" s="7">
        <v>5.3</v>
      </c>
      <c r="BJ27" s="7">
        <v>5</v>
      </c>
      <c r="BK27" s="7">
        <v>4.7</v>
      </c>
      <c r="BL27" s="7">
        <v>4.3</v>
      </c>
      <c r="BM27" s="7">
        <v>4.9000000000000004</v>
      </c>
      <c r="BN27" s="7">
        <v>4.7</v>
      </c>
      <c r="BO27" s="7">
        <v>5.5</v>
      </c>
      <c r="BP27" s="7">
        <v>5.2</v>
      </c>
      <c r="BQ27" s="7">
        <v>5</v>
      </c>
      <c r="BR27" s="7">
        <v>2.8</v>
      </c>
      <c r="BS27" s="7">
        <v>2.4</v>
      </c>
      <c r="BT27" s="7">
        <v>5.6</v>
      </c>
      <c r="BU27" s="7">
        <v>4.8</v>
      </c>
      <c r="BV27" s="7">
        <v>4.0999999999999996</v>
      </c>
      <c r="BW27" s="7">
        <v>3.3</v>
      </c>
      <c r="BX27" s="7">
        <v>3</v>
      </c>
      <c r="BY27" s="7">
        <v>0.8</v>
      </c>
      <c r="BZ27" s="7">
        <v>0.7</v>
      </c>
      <c r="CA27" s="7">
        <v>0.7</v>
      </c>
      <c r="CB27" s="7">
        <v>0.6</v>
      </c>
      <c r="CC27" s="7">
        <v>0.6</v>
      </c>
      <c r="CD27" s="7">
        <v>0.9</v>
      </c>
      <c r="CE27" s="7">
        <v>1.9</v>
      </c>
      <c r="CF27" s="7">
        <v>0.9</v>
      </c>
      <c r="CG27" s="7">
        <v>1.3</v>
      </c>
      <c r="CH27" s="7">
        <v>0.8</v>
      </c>
      <c r="CI27" s="7">
        <v>0.5</v>
      </c>
      <c r="CJ27" s="7">
        <v>0.7</v>
      </c>
      <c r="CK27" s="7">
        <v>0.6</v>
      </c>
      <c r="CL27" s="7">
        <v>0.6</v>
      </c>
      <c r="CM27" s="7">
        <v>0.6</v>
      </c>
      <c r="CN27" s="7">
        <v>0.6</v>
      </c>
      <c r="CO27" s="7">
        <v>0.6</v>
      </c>
      <c r="CP27" s="7">
        <v>0.6</v>
      </c>
      <c r="CQ27" s="7">
        <v>0.6</v>
      </c>
      <c r="CR27" s="7">
        <v>0.3</v>
      </c>
      <c r="CS27" s="7">
        <v>5.6</v>
      </c>
      <c r="CT27" s="7">
        <v>3.9</v>
      </c>
      <c r="CU27" s="7">
        <v>0.5</v>
      </c>
      <c r="CV27" s="7">
        <v>0.5</v>
      </c>
      <c r="CW27" s="7">
        <v>0.5</v>
      </c>
      <c r="CX27" s="7">
        <v>0.4</v>
      </c>
      <c r="CY27" s="7">
        <v>0.4</v>
      </c>
      <c r="CZ27" s="7">
        <v>0.4</v>
      </c>
      <c r="DA27" s="7">
        <v>0.4</v>
      </c>
      <c r="DB27" s="7">
        <v>0.4</v>
      </c>
      <c r="DC27" s="7">
        <v>0.5</v>
      </c>
      <c r="DD27" s="7">
        <v>0.5</v>
      </c>
      <c r="DE27" s="7">
        <v>0.5</v>
      </c>
      <c r="DF27" s="7">
        <v>0.5</v>
      </c>
      <c r="DG27" s="7">
        <v>0.5</v>
      </c>
      <c r="DH27" s="7">
        <v>0.5</v>
      </c>
      <c r="DI27" s="7">
        <v>0.5</v>
      </c>
      <c r="DJ27" s="7">
        <v>0.5</v>
      </c>
      <c r="DK27" s="7">
        <v>0.5</v>
      </c>
      <c r="DL27" s="7">
        <v>0.4</v>
      </c>
      <c r="DM27" s="7">
        <v>0.4</v>
      </c>
      <c r="DN27" s="7">
        <v>0.4</v>
      </c>
      <c r="DO27" s="7">
        <v>0.4</v>
      </c>
      <c r="DP27" s="7">
        <v>0.4</v>
      </c>
      <c r="DQ27" s="7">
        <v>0.4</v>
      </c>
      <c r="DR27" s="7">
        <v>0.4</v>
      </c>
      <c r="DS27" s="7">
        <v>0.4</v>
      </c>
      <c r="DT27" s="7">
        <v>0.4</v>
      </c>
      <c r="DU27" s="7">
        <v>0.4</v>
      </c>
      <c r="DV27" s="7">
        <v>0.4</v>
      </c>
      <c r="DW27" s="7">
        <v>0.3</v>
      </c>
      <c r="DX27" s="7">
        <v>0.3</v>
      </c>
      <c r="DY27" s="7">
        <v>0.3</v>
      </c>
      <c r="DZ27" s="7">
        <v>0.3</v>
      </c>
      <c r="EA27" s="7">
        <v>0.3</v>
      </c>
      <c r="EB27" s="7">
        <v>0.3</v>
      </c>
      <c r="EC27" s="7">
        <v>0.3</v>
      </c>
      <c r="ED27" s="7">
        <v>0.3</v>
      </c>
      <c r="EE27" s="7">
        <v>0.3</v>
      </c>
      <c r="EF27" s="7">
        <v>0.3</v>
      </c>
      <c r="EG27" s="7">
        <v>0.3</v>
      </c>
      <c r="EH27" s="7">
        <v>0.3</v>
      </c>
      <c r="EI27" s="7">
        <v>0.3</v>
      </c>
      <c r="EJ27" s="7">
        <v>0.3</v>
      </c>
      <c r="EK27" s="7">
        <v>0.2</v>
      </c>
      <c r="EL27" s="7">
        <v>0.2</v>
      </c>
      <c r="EM27" s="7">
        <v>0.2</v>
      </c>
      <c r="EN27" s="7">
        <v>0.2</v>
      </c>
      <c r="EO27" s="7">
        <v>0.2</v>
      </c>
      <c r="EP27" s="7">
        <v>0.2</v>
      </c>
      <c r="EQ27" s="7">
        <v>0.2</v>
      </c>
      <c r="ER27" s="7">
        <v>0.2</v>
      </c>
      <c r="ES27" s="7">
        <v>0.2</v>
      </c>
      <c r="ET27" s="7">
        <v>0.2</v>
      </c>
      <c r="EU27" s="7">
        <v>0.2</v>
      </c>
      <c r="EV27" s="7">
        <v>0.2</v>
      </c>
      <c r="EW27" s="7">
        <v>0.2</v>
      </c>
      <c r="EX27" s="7">
        <v>0.2</v>
      </c>
      <c r="EY27" s="6">
        <f t="shared" si="0"/>
        <v>260.10000000000008</v>
      </c>
    </row>
    <row r="28" spans="1:155">
      <c r="A28" t="s">
        <v>28</v>
      </c>
      <c r="B28" s="7">
        <v>0</v>
      </c>
      <c r="C28" s="7">
        <v>0</v>
      </c>
      <c r="D28" s="7">
        <v>0.1</v>
      </c>
      <c r="E28" s="7">
        <v>0.1</v>
      </c>
      <c r="F28" s="7">
        <v>0.1</v>
      </c>
      <c r="G28" s="7">
        <v>0.1</v>
      </c>
      <c r="H28" s="7">
        <v>0.2</v>
      </c>
      <c r="I28" s="7">
        <v>0.2</v>
      </c>
      <c r="J28" s="7">
        <v>0.2</v>
      </c>
      <c r="K28" s="7">
        <v>0.2</v>
      </c>
      <c r="L28" s="7">
        <v>0.3</v>
      </c>
      <c r="M28" s="7">
        <v>0.3</v>
      </c>
      <c r="N28" s="7">
        <v>0.3</v>
      </c>
      <c r="O28" s="7">
        <v>0.3</v>
      </c>
      <c r="P28" s="7">
        <v>0.4</v>
      </c>
      <c r="Q28" s="7">
        <v>0.6</v>
      </c>
      <c r="R28" s="7">
        <v>1.2</v>
      </c>
      <c r="S28" s="7">
        <v>1.4</v>
      </c>
      <c r="T28" s="7">
        <v>1.4</v>
      </c>
      <c r="U28" s="7">
        <v>1.3</v>
      </c>
      <c r="V28" s="7">
        <v>1.4</v>
      </c>
      <c r="W28" s="7">
        <v>1.4</v>
      </c>
      <c r="X28" s="7">
        <v>1.4</v>
      </c>
      <c r="Y28" s="7">
        <v>1.4</v>
      </c>
      <c r="Z28" s="7">
        <v>1.4</v>
      </c>
      <c r="AA28" s="7">
        <v>1.4</v>
      </c>
      <c r="AB28" s="7">
        <v>1.5</v>
      </c>
      <c r="AC28" s="7">
        <v>1.4</v>
      </c>
      <c r="AD28" s="7">
        <v>1.1000000000000001</v>
      </c>
      <c r="AE28" s="7">
        <v>2.7</v>
      </c>
      <c r="AF28" s="7">
        <v>5.5</v>
      </c>
      <c r="AG28" s="7">
        <v>5.3</v>
      </c>
      <c r="AH28" s="7">
        <v>5.2</v>
      </c>
      <c r="AI28" s="7">
        <v>4.7</v>
      </c>
      <c r="AJ28" s="7">
        <v>2.7</v>
      </c>
      <c r="AK28" s="7">
        <v>1.2</v>
      </c>
      <c r="AL28" s="7">
        <v>1.4</v>
      </c>
      <c r="AM28" s="7">
        <v>1.6</v>
      </c>
      <c r="AN28" s="7">
        <v>1.5</v>
      </c>
      <c r="AO28" s="7">
        <v>1</v>
      </c>
      <c r="AP28" s="7">
        <v>0.9</v>
      </c>
      <c r="AQ28" s="7">
        <v>0.7</v>
      </c>
      <c r="AR28" s="7">
        <v>0.6</v>
      </c>
      <c r="AS28" s="7">
        <v>0.5</v>
      </c>
      <c r="AT28" s="7">
        <v>0.4</v>
      </c>
      <c r="AU28" s="7">
        <v>0.3</v>
      </c>
      <c r="AV28" s="7">
        <v>0.2</v>
      </c>
      <c r="AW28" s="7">
        <v>0.1</v>
      </c>
      <c r="AX28" s="7">
        <v>0.1</v>
      </c>
      <c r="AY28" s="7">
        <v>0.9</v>
      </c>
      <c r="AZ28" s="7">
        <v>4.8</v>
      </c>
      <c r="BA28" s="7">
        <v>4.8</v>
      </c>
      <c r="BB28" s="7">
        <v>4.8</v>
      </c>
      <c r="BC28" s="7">
        <v>4.5</v>
      </c>
      <c r="BD28" s="7">
        <v>4.5</v>
      </c>
      <c r="BE28" s="7">
        <v>4.5999999999999996</v>
      </c>
      <c r="BF28" s="7">
        <v>4.5999999999999996</v>
      </c>
      <c r="BG28" s="7">
        <v>4.5</v>
      </c>
      <c r="BH28" s="7">
        <v>4.3</v>
      </c>
      <c r="BI28" s="7">
        <v>3.7</v>
      </c>
      <c r="BJ28" s="7">
        <v>3.2</v>
      </c>
      <c r="BK28" s="7">
        <v>2.6</v>
      </c>
      <c r="BL28" s="7">
        <v>2.2999999999999998</v>
      </c>
      <c r="BM28" s="7">
        <v>1.6</v>
      </c>
      <c r="BN28" s="7">
        <v>1.2</v>
      </c>
      <c r="BO28" s="7">
        <v>0.7</v>
      </c>
      <c r="BP28" s="7">
        <v>0.6</v>
      </c>
      <c r="BQ28" s="7">
        <v>0.4</v>
      </c>
      <c r="BR28" s="7">
        <v>0.1</v>
      </c>
      <c r="BS28" s="7">
        <v>0.2</v>
      </c>
      <c r="BT28" s="7">
        <v>0.3</v>
      </c>
      <c r="BU28" s="7">
        <v>0.5</v>
      </c>
      <c r="BV28" s="7">
        <v>0.6</v>
      </c>
      <c r="BW28" s="7">
        <v>2.2000000000000002</v>
      </c>
      <c r="BX28" s="7">
        <v>3.7</v>
      </c>
      <c r="BY28" s="7">
        <v>2.2999999999999998</v>
      </c>
      <c r="BZ28" s="7">
        <v>2.8</v>
      </c>
      <c r="CA28" s="7">
        <v>2.8</v>
      </c>
      <c r="CB28" s="7">
        <v>2.1</v>
      </c>
      <c r="CC28" s="7">
        <v>1.9</v>
      </c>
      <c r="CD28" s="7">
        <v>2</v>
      </c>
      <c r="CE28" s="7">
        <v>1.7</v>
      </c>
      <c r="CF28" s="7">
        <v>1.7</v>
      </c>
      <c r="CG28" s="7">
        <v>1.4</v>
      </c>
      <c r="CH28" s="7">
        <v>1.1000000000000001</v>
      </c>
      <c r="CI28" s="7">
        <v>2.1</v>
      </c>
      <c r="CJ28" s="7">
        <v>2.2999999999999998</v>
      </c>
      <c r="CK28" s="7">
        <v>2.2999999999999998</v>
      </c>
      <c r="CL28" s="7">
        <v>2.5</v>
      </c>
      <c r="CM28" s="7">
        <v>3.1</v>
      </c>
      <c r="CN28" s="7">
        <v>3.5</v>
      </c>
      <c r="CO28" s="7">
        <v>2.7</v>
      </c>
      <c r="CP28" s="7">
        <v>2.7</v>
      </c>
      <c r="CQ28" s="7">
        <v>2.7</v>
      </c>
      <c r="CR28" s="7">
        <v>2.7</v>
      </c>
      <c r="CS28" s="7">
        <v>3.6</v>
      </c>
      <c r="CT28" s="7">
        <v>4.8</v>
      </c>
      <c r="CU28" s="7">
        <v>4.4000000000000004</v>
      </c>
      <c r="CV28" s="7">
        <v>5.3</v>
      </c>
      <c r="CW28" s="7">
        <v>4.9000000000000004</v>
      </c>
      <c r="CX28" s="7">
        <v>4.5</v>
      </c>
      <c r="CY28" s="7">
        <v>3.7</v>
      </c>
      <c r="CZ28" s="7">
        <v>3.1</v>
      </c>
      <c r="DA28" s="7">
        <v>2.8</v>
      </c>
      <c r="DB28" s="7">
        <v>2.2000000000000002</v>
      </c>
      <c r="DC28" s="7">
        <v>1.7</v>
      </c>
      <c r="DD28" s="7">
        <v>1.3</v>
      </c>
      <c r="DE28" s="7">
        <v>1.5</v>
      </c>
      <c r="DF28" s="7">
        <v>1.6</v>
      </c>
      <c r="DG28" s="7">
        <v>1.5</v>
      </c>
      <c r="DH28" s="7">
        <v>1.4</v>
      </c>
      <c r="DI28" s="7">
        <v>1.4</v>
      </c>
      <c r="DJ28" s="7">
        <v>1.6</v>
      </c>
      <c r="DK28" s="7">
        <v>4.0999999999999996</v>
      </c>
      <c r="DL28" s="7">
        <v>2.7</v>
      </c>
      <c r="DM28" s="7">
        <v>1.7</v>
      </c>
      <c r="DN28" s="7">
        <v>1.7</v>
      </c>
      <c r="DO28" s="7">
        <v>1.5</v>
      </c>
      <c r="DP28" s="7">
        <v>1.2</v>
      </c>
      <c r="DQ28" s="7">
        <v>1.1000000000000001</v>
      </c>
      <c r="DR28" s="7">
        <v>1</v>
      </c>
      <c r="DS28" s="7">
        <v>2.2999999999999998</v>
      </c>
      <c r="DT28" s="7">
        <v>2.4</v>
      </c>
      <c r="DU28" s="7">
        <v>1.2</v>
      </c>
      <c r="DV28" s="7">
        <v>1</v>
      </c>
      <c r="DW28" s="7">
        <v>0.8</v>
      </c>
      <c r="DX28" s="7">
        <v>0.6</v>
      </c>
      <c r="DY28" s="7">
        <v>0.6</v>
      </c>
      <c r="DZ28" s="7">
        <v>0.6</v>
      </c>
      <c r="EA28" s="7">
        <v>0.5</v>
      </c>
      <c r="EB28" s="7">
        <v>0.5</v>
      </c>
      <c r="EC28" s="7">
        <v>0.4</v>
      </c>
      <c r="ED28" s="7">
        <v>0.4</v>
      </c>
      <c r="EE28" s="7">
        <v>0.3</v>
      </c>
      <c r="EF28" s="7">
        <v>1</v>
      </c>
      <c r="EG28" s="7">
        <v>0.7</v>
      </c>
      <c r="EH28" s="7">
        <v>0.4</v>
      </c>
      <c r="EI28" s="7">
        <v>0.3</v>
      </c>
      <c r="EJ28" s="7">
        <v>0.2</v>
      </c>
      <c r="EK28" s="7">
        <v>0.2</v>
      </c>
      <c r="EL28" s="7">
        <v>0.2</v>
      </c>
      <c r="EM28" s="7">
        <v>0.2</v>
      </c>
      <c r="EN28" s="7">
        <v>0.2</v>
      </c>
      <c r="EO28" s="7">
        <v>1.8</v>
      </c>
      <c r="EP28" s="7">
        <v>2.9</v>
      </c>
      <c r="EQ28" s="7">
        <v>3.2</v>
      </c>
      <c r="ER28" s="7">
        <v>3.7</v>
      </c>
      <c r="ES28" s="7">
        <v>4.2</v>
      </c>
      <c r="ET28" s="7">
        <v>3.9</v>
      </c>
      <c r="EU28" s="7">
        <v>3.9</v>
      </c>
      <c r="EV28" s="7">
        <v>3</v>
      </c>
      <c r="EW28" s="7">
        <v>2.1</v>
      </c>
      <c r="EX28" s="7">
        <v>2.8</v>
      </c>
      <c r="EY28" s="6">
        <f t="shared" si="0"/>
        <v>283.09999999999985</v>
      </c>
    </row>
    <row r="29" spans="1:155">
      <c r="A29" t="s">
        <v>29</v>
      </c>
      <c r="B29" s="7">
        <v>3.1</v>
      </c>
      <c r="C29" s="7">
        <v>3.1</v>
      </c>
      <c r="D29" s="7">
        <v>3.1</v>
      </c>
      <c r="E29" s="7">
        <v>3.1</v>
      </c>
      <c r="F29" s="7">
        <v>3.1</v>
      </c>
      <c r="G29" s="7">
        <v>3.1</v>
      </c>
      <c r="H29" s="7">
        <v>3</v>
      </c>
      <c r="I29" s="7">
        <v>3</v>
      </c>
      <c r="J29" s="7">
        <v>3</v>
      </c>
      <c r="K29" s="7">
        <v>3</v>
      </c>
      <c r="L29" s="7">
        <v>3</v>
      </c>
      <c r="M29" s="7">
        <v>3</v>
      </c>
      <c r="N29" s="7">
        <v>3</v>
      </c>
      <c r="O29" s="7">
        <v>3.3</v>
      </c>
      <c r="P29" s="7">
        <v>3.3</v>
      </c>
      <c r="Q29" s="7">
        <v>3.3</v>
      </c>
      <c r="R29" s="7">
        <v>3.3</v>
      </c>
      <c r="S29" s="7">
        <v>3.2</v>
      </c>
      <c r="T29" s="7">
        <v>3.3</v>
      </c>
      <c r="U29" s="7">
        <v>3.8</v>
      </c>
      <c r="V29" s="7">
        <v>3.8</v>
      </c>
      <c r="W29" s="7">
        <v>3.8</v>
      </c>
      <c r="X29" s="7">
        <v>3.8</v>
      </c>
      <c r="Y29" s="7">
        <v>3.8</v>
      </c>
      <c r="Z29" s="7">
        <v>3.2</v>
      </c>
      <c r="AA29" s="7">
        <v>3.3</v>
      </c>
      <c r="AB29" s="7">
        <v>3.3</v>
      </c>
      <c r="AC29" s="7">
        <v>3.5</v>
      </c>
      <c r="AD29" s="7">
        <v>3.5</v>
      </c>
      <c r="AE29" s="7">
        <v>3.6</v>
      </c>
      <c r="AF29" s="7">
        <v>3.6</v>
      </c>
      <c r="AG29" s="7">
        <v>3.7</v>
      </c>
      <c r="AH29" s="7">
        <v>4.0999999999999996</v>
      </c>
      <c r="AI29" s="7">
        <v>4.4000000000000004</v>
      </c>
      <c r="AJ29" s="7">
        <v>5</v>
      </c>
      <c r="AK29" s="7">
        <v>4.8</v>
      </c>
      <c r="AL29" s="7">
        <v>4.8</v>
      </c>
      <c r="AM29" s="7">
        <v>5.5</v>
      </c>
      <c r="AN29" s="7">
        <v>5.5</v>
      </c>
      <c r="AO29" s="7">
        <v>5.9</v>
      </c>
      <c r="AP29" s="7">
        <v>5.8</v>
      </c>
      <c r="AQ29" s="7">
        <v>5.8</v>
      </c>
      <c r="AR29" s="7">
        <v>4.9000000000000004</v>
      </c>
      <c r="AS29" s="7">
        <v>3.9</v>
      </c>
      <c r="AT29" s="7">
        <v>4.4000000000000004</v>
      </c>
      <c r="AU29" s="7">
        <v>4.4000000000000004</v>
      </c>
      <c r="AV29" s="7">
        <v>5</v>
      </c>
      <c r="AW29" s="7">
        <v>5</v>
      </c>
      <c r="AX29" s="7">
        <v>5.5</v>
      </c>
      <c r="AY29" s="7">
        <v>5.9</v>
      </c>
      <c r="AZ29" s="7">
        <v>6.4</v>
      </c>
      <c r="BA29" s="7">
        <v>7.8</v>
      </c>
      <c r="BB29" s="7">
        <v>7.8</v>
      </c>
      <c r="BC29" s="7">
        <v>7.8</v>
      </c>
      <c r="BD29" s="7">
        <v>7.3</v>
      </c>
      <c r="BE29" s="7">
        <v>7.7</v>
      </c>
      <c r="BF29" s="7">
        <v>9.1999999999999993</v>
      </c>
      <c r="BG29" s="7">
        <v>9.1</v>
      </c>
      <c r="BH29" s="7">
        <v>8.9</v>
      </c>
      <c r="BI29" s="7">
        <v>9.4</v>
      </c>
      <c r="BJ29" s="7">
        <v>9.8000000000000007</v>
      </c>
      <c r="BK29" s="7">
        <v>10.1</v>
      </c>
      <c r="BL29" s="7">
        <v>9.6999999999999993</v>
      </c>
      <c r="BM29" s="7">
        <v>10.3</v>
      </c>
      <c r="BN29" s="7">
        <v>10.9</v>
      </c>
      <c r="BO29" s="7">
        <v>10.7</v>
      </c>
      <c r="BP29" s="7">
        <v>10.7</v>
      </c>
      <c r="BQ29" s="7">
        <v>10.8</v>
      </c>
      <c r="BR29" s="7">
        <v>10.8</v>
      </c>
      <c r="BS29" s="7">
        <v>11.2</v>
      </c>
      <c r="BT29" s="7">
        <v>10.7</v>
      </c>
      <c r="BU29" s="7">
        <v>10.8</v>
      </c>
      <c r="BV29" s="7">
        <v>11</v>
      </c>
      <c r="BW29" s="7">
        <v>10.8</v>
      </c>
      <c r="BX29" s="7">
        <v>10.7</v>
      </c>
      <c r="BY29" s="7">
        <v>11.2</v>
      </c>
      <c r="BZ29" s="7">
        <v>11.2</v>
      </c>
      <c r="CA29" s="7">
        <v>12</v>
      </c>
      <c r="CB29" s="7">
        <v>11.7</v>
      </c>
      <c r="CC29" s="7">
        <v>11.7</v>
      </c>
      <c r="CD29" s="7">
        <v>11.7</v>
      </c>
      <c r="CE29" s="7">
        <v>11.8</v>
      </c>
      <c r="CF29" s="7">
        <v>12.5</v>
      </c>
      <c r="CG29" s="7">
        <v>12.3</v>
      </c>
      <c r="CH29" s="7">
        <v>12.1</v>
      </c>
      <c r="CI29" s="7">
        <v>11.7</v>
      </c>
      <c r="CJ29" s="7">
        <v>11.7</v>
      </c>
      <c r="CK29" s="7">
        <v>12.2</v>
      </c>
      <c r="CL29" s="7">
        <v>11.3</v>
      </c>
      <c r="CM29" s="7">
        <v>10.7</v>
      </c>
      <c r="CN29" s="7">
        <v>9.6999999999999993</v>
      </c>
      <c r="CO29" s="7">
        <v>9.6999999999999993</v>
      </c>
      <c r="CP29" s="7">
        <v>10.3</v>
      </c>
      <c r="CQ29" s="7">
        <v>9.1999999999999993</v>
      </c>
      <c r="CR29" s="7">
        <v>10</v>
      </c>
      <c r="CS29" s="7">
        <v>9.6</v>
      </c>
      <c r="CT29" s="7">
        <v>9.4</v>
      </c>
      <c r="CU29" s="7">
        <v>9.6</v>
      </c>
      <c r="CV29" s="7">
        <v>9.6</v>
      </c>
      <c r="CW29" s="7">
        <v>9.4</v>
      </c>
      <c r="CX29" s="7">
        <v>9.1999999999999993</v>
      </c>
      <c r="CY29" s="7">
        <v>9.1999999999999993</v>
      </c>
      <c r="CZ29" s="7">
        <v>10.199999999999999</v>
      </c>
      <c r="DA29" s="7">
        <v>10.199999999999999</v>
      </c>
      <c r="DB29" s="7">
        <v>10</v>
      </c>
      <c r="DC29" s="7">
        <v>10</v>
      </c>
      <c r="DD29" s="7">
        <v>10</v>
      </c>
      <c r="DE29" s="7">
        <v>10</v>
      </c>
      <c r="DF29" s="7">
        <v>11.9</v>
      </c>
      <c r="DG29" s="7">
        <v>10.8</v>
      </c>
      <c r="DH29" s="7">
        <v>10.9</v>
      </c>
      <c r="DI29" s="7">
        <v>9.6</v>
      </c>
      <c r="DJ29" s="7">
        <v>9.1</v>
      </c>
      <c r="DK29" s="7">
        <v>9.1</v>
      </c>
      <c r="DL29" s="7">
        <v>9.6999999999999993</v>
      </c>
      <c r="DM29" s="7">
        <v>8.8000000000000007</v>
      </c>
      <c r="DN29" s="7">
        <v>9.4</v>
      </c>
      <c r="DO29" s="7">
        <v>9.4</v>
      </c>
      <c r="DP29" s="7">
        <v>10</v>
      </c>
      <c r="DQ29" s="7">
        <v>9.6999999999999993</v>
      </c>
      <c r="DR29" s="7">
        <v>8.3000000000000007</v>
      </c>
      <c r="DS29" s="7">
        <v>8.1999999999999993</v>
      </c>
      <c r="DT29" s="7">
        <v>8.3000000000000007</v>
      </c>
      <c r="DU29" s="7">
        <v>8.4</v>
      </c>
      <c r="DV29" s="7">
        <v>7.9</v>
      </c>
      <c r="DW29" s="7">
        <v>8.4</v>
      </c>
      <c r="DX29" s="7">
        <v>9</v>
      </c>
      <c r="DY29" s="7">
        <v>9</v>
      </c>
      <c r="DZ29" s="7">
        <v>8.4</v>
      </c>
      <c r="EA29" s="7">
        <v>8.8000000000000007</v>
      </c>
      <c r="EB29" s="7">
        <v>9.5</v>
      </c>
      <c r="EC29" s="7">
        <v>8.5</v>
      </c>
      <c r="ED29" s="7">
        <v>7.7</v>
      </c>
      <c r="EE29" s="7">
        <v>7.3</v>
      </c>
      <c r="EF29" s="7">
        <v>6.8</v>
      </c>
      <c r="EG29" s="7">
        <v>6.6</v>
      </c>
      <c r="EH29" s="7">
        <v>8.3000000000000007</v>
      </c>
      <c r="EI29" s="7">
        <v>7.7</v>
      </c>
      <c r="EJ29" s="7">
        <v>7.6</v>
      </c>
      <c r="EK29" s="7">
        <v>7.6</v>
      </c>
      <c r="EL29" s="7">
        <v>7.3</v>
      </c>
      <c r="EM29" s="7">
        <v>7.1</v>
      </c>
      <c r="EN29" s="7">
        <v>7.1</v>
      </c>
      <c r="EO29" s="7">
        <v>7.1</v>
      </c>
      <c r="EP29" s="7">
        <v>7.4</v>
      </c>
      <c r="EQ29" s="7">
        <v>7.1</v>
      </c>
      <c r="ER29" s="7">
        <v>7.7</v>
      </c>
      <c r="ES29" s="7">
        <v>7.4</v>
      </c>
      <c r="ET29" s="7">
        <v>6.7</v>
      </c>
      <c r="EU29" s="7">
        <v>6.8</v>
      </c>
      <c r="EV29" s="7">
        <v>7.6</v>
      </c>
      <c r="EW29" s="7">
        <v>8.1</v>
      </c>
      <c r="EX29" s="7">
        <v>7.8</v>
      </c>
      <c r="EY29" s="6">
        <f t="shared" si="0"/>
        <v>1163.9999999999995</v>
      </c>
    </row>
    <row r="30" spans="1:155">
      <c r="A30" t="s">
        <v>30</v>
      </c>
      <c r="B30" s="7">
        <v>1.3</v>
      </c>
      <c r="C30" s="7">
        <v>1.3</v>
      </c>
      <c r="D30" s="7">
        <v>1.3</v>
      </c>
      <c r="E30" s="7">
        <v>1.3</v>
      </c>
      <c r="F30" s="7">
        <v>1.3</v>
      </c>
      <c r="G30" s="7">
        <v>1.3</v>
      </c>
      <c r="H30" s="7">
        <v>1.3</v>
      </c>
      <c r="I30" s="7">
        <v>1.3</v>
      </c>
      <c r="J30" s="7">
        <v>1.3</v>
      </c>
      <c r="K30" s="7">
        <v>1.3</v>
      </c>
      <c r="L30" s="7">
        <v>1.3</v>
      </c>
      <c r="M30" s="7">
        <v>1.3</v>
      </c>
      <c r="N30" s="7">
        <v>1.3</v>
      </c>
      <c r="O30" s="7">
        <v>1.3</v>
      </c>
      <c r="P30" s="7">
        <v>1.3</v>
      </c>
      <c r="Q30" s="7">
        <v>1.3</v>
      </c>
      <c r="R30" s="7">
        <v>5.2</v>
      </c>
      <c r="S30" s="7">
        <v>9.3000000000000007</v>
      </c>
      <c r="T30" s="7">
        <v>9.3000000000000007</v>
      </c>
      <c r="U30" s="7">
        <v>9.3000000000000007</v>
      </c>
      <c r="V30" s="7">
        <v>9.1</v>
      </c>
      <c r="W30" s="7">
        <v>10.4</v>
      </c>
      <c r="X30" s="7">
        <v>11.7</v>
      </c>
      <c r="Y30" s="7">
        <v>11.7</v>
      </c>
      <c r="Z30" s="7">
        <v>12.2</v>
      </c>
      <c r="AA30" s="7">
        <v>12.2</v>
      </c>
      <c r="AB30" s="7">
        <v>12.9</v>
      </c>
      <c r="AC30" s="7">
        <v>9.4</v>
      </c>
      <c r="AD30" s="7">
        <v>8.3000000000000007</v>
      </c>
      <c r="AE30" s="7">
        <v>8.9</v>
      </c>
      <c r="AF30" s="7">
        <v>8.1999999999999993</v>
      </c>
      <c r="AG30" s="7">
        <v>8.4</v>
      </c>
      <c r="AH30" s="7">
        <v>9.6999999999999993</v>
      </c>
      <c r="AI30" s="7">
        <v>12.4</v>
      </c>
      <c r="AJ30" s="7">
        <v>15.3</v>
      </c>
      <c r="AK30" s="7">
        <v>17.3</v>
      </c>
      <c r="AL30" s="7">
        <v>9.1</v>
      </c>
      <c r="AM30" s="7">
        <v>4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2.2999999999999998</v>
      </c>
      <c r="AV30" s="7">
        <v>3.1</v>
      </c>
      <c r="AW30" s="7">
        <v>3.3</v>
      </c>
      <c r="AX30" s="7">
        <v>7.9</v>
      </c>
      <c r="AY30" s="7">
        <v>6.3</v>
      </c>
      <c r="AZ30" s="7">
        <v>7.6</v>
      </c>
      <c r="BA30" s="7">
        <v>14.6</v>
      </c>
      <c r="BB30" s="7">
        <v>30.9</v>
      </c>
      <c r="BC30" s="7">
        <v>26.4</v>
      </c>
      <c r="BD30" s="7">
        <v>17.899999999999999</v>
      </c>
      <c r="BE30" s="7">
        <v>13.9</v>
      </c>
      <c r="BF30" s="7">
        <v>20</v>
      </c>
      <c r="BG30" s="7">
        <v>26.1</v>
      </c>
      <c r="BH30" s="7">
        <v>26.1</v>
      </c>
      <c r="BI30" s="7">
        <v>22.4</v>
      </c>
      <c r="BJ30" s="7">
        <v>17.100000000000001</v>
      </c>
      <c r="BK30" s="7">
        <v>18.2</v>
      </c>
      <c r="BL30" s="7">
        <v>26.6</v>
      </c>
      <c r="BM30" s="7">
        <v>25.1</v>
      </c>
      <c r="BN30" s="7">
        <v>28.6</v>
      </c>
      <c r="BO30" s="7">
        <v>31.3</v>
      </c>
      <c r="BP30" s="7">
        <v>32.799999999999997</v>
      </c>
      <c r="BQ30" s="7">
        <v>33</v>
      </c>
      <c r="BR30" s="7">
        <v>32.4</v>
      </c>
      <c r="BS30" s="7">
        <v>31.8</v>
      </c>
      <c r="BT30" s="7">
        <v>31.8</v>
      </c>
      <c r="BU30" s="7">
        <v>31.3</v>
      </c>
      <c r="BV30" s="7">
        <v>30.4</v>
      </c>
      <c r="BW30" s="7">
        <v>29.4</v>
      </c>
      <c r="BX30" s="7">
        <v>28.4</v>
      </c>
      <c r="BY30" s="7">
        <v>27.5</v>
      </c>
      <c r="BZ30" s="7">
        <v>26.6</v>
      </c>
      <c r="CA30" s="7">
        <v>25.7</v>
      </c>
      <c r="CB30" s="7">
        <v>24.7</v>
      </c>
      <c r="CC30" s="7">
        <v>23.8</v>
      </c>
      <c r="CD30" s="7">
        <v>23.1</v>
      </c>
      <c r="CE30" s="7">
        <v>14.2</v>
      </c>
      <c r="CF30" s="7">
        <v>7.4</v>
      </c>
      <c r="CG30" s="7">
        <v>7.7</v>
      </c>
      <c r="CH30" s="7">
        <v>6.8</v>
      </c>
      <c r="CI30" s="7">
        <v>6.5</v>
      </c>
      <c r="CJ30" s="7">
        <v>8.6</v>
      </c>
      <c r="CK30" s="7">
        <v>8</v>
      </c>
      <c r="CL30" s="7">
        <v>6.8</v>
      </c>
      <c r="CM30" s="7">
        <v>8.1999999999999993</v>
      </c>
      <c r="CN30" s="7">
        <v>8.9</v>
      </c>
      <c r="CO30" s="7">
        <v>8.6999999999999993</v>
      </c>
      <c r="CP30" s="7">
        <v>8.4</v>
      </c>
      <c r="CQ30" s="7">
        <v>8.3000000000000007</v>
      </c>
      <c r="CR30" s="7">
        <v>8.1</v>
      </c>
      <c r="CS30" s="7">
        <v>7.8</v>
      </c>
      <c r="CT30" s="7">
        <v>7.1</v>
      </c>
      <c r="CU30" s="7">
        <v>7.2</v>
      </c>
      <c r="CV30" s="7">
        <v>6.7</v>
      </c>
      <c r="CW30" s="7">
        <v>6.5</v>
      </c>
      <c r="CX30" s="7">
        <v>6.4</v>
      </c>
      <c r="CY30" s="7">
        <v>7.8</v>
      </c>
      <c r="CZ30" s="7">
        <v>7.8</v>
      </c>
      <c r="DA30" s="7">
        <v>7.8</v>
      </c>
      <c r="DB30" s="7">
        <v>7.8</v>
      </c>
      <c r="DC30" s="7">
        <v>7.8</v>
      </c>
      <c r="DD30" s="7">
        <v>7.8</v>
      </c>
      <c r="DE30" s="7">
        <v>8</v>
      </c>
      <c r="DF30" s="7">
        <v>8</v>
      </c>
      <c r="DG30" s="7">
        <v>9</v>
      </c>
      <c r="DH30" s="7">
        <v>9</v>
      </c>
      <c r="DI30" s="7">
        <v>10.9</v>
      </c>
      <c r="DJ30" s="7">
        <v>10.8</v>
      </c>
      <c r="DK30" s="7">
        <v>10.5</v>
      </c>
      <c r="DL30" s="7">
        <v>10.3</v>
      </c>
      <c r="DM30" s="7">
        <v>10.199999999999999</v>
      </c>
      <c r="DN30" s="7">
        <v>10.199999999999999</v>
      </c>
      <c r="DO30" s="7">
        <v>10.199999999999999</v>
      </c>
      <c r="DP30" s="7">
        <v>10.1</v>
      </c>
      <c r="DQ30" s="7">
        <v>10.1</v>
      </c>
      <c r="DR30" s="7">
        <v>10</v>
      </c>
      <c r="DS30" s="7">
        <v>11.5</v>
      </c>
      <c r="DT30" s="7">
        <v>9.1999999999999993</v>
      </c>
      <c r="DU30" s="7">
        <v>8.5</v>
      </c>
      <c r="DV30" s="7">
        <v>7.8</v>
      </c>
      <c r="DW30" s="7">
        <v>7.4</v>
      </c>
      <c r="DX30" s="7">
        <v>7.8</v>
      </c>
      <c r="DY30" s="7">
        <v>5.6</v>
      </c>
      <c r="DZ30" s="7">
        <v>4.8</v>
      </c>
      <c r="EA30" s="7">
        <v>7.9</v>
      </c>
      <c r="EB30" s="7">
        <v>7.7</v>
      </c>
      <c r="EC30" s="7">
        <v>7.4</v>
      </c>
      <c r="ED30" s="7">
        <v>7.1</v>
      </c>
      <c r="EE30" s="7">
        <v>6.9</v>
      </c>
      <c r="EF30" s="7">
        <v>6.6</v>
      </c>
      <c r="EG30" s="7">
        <v>6.4</v>
      </c>
      <c r="EH30" s="7">
        <v>1.6</v>
      </c>
      <c r="EI30" s="7">
        <v>1.5</v>
      </c>
      <c r="EJ30" s="7">
        <v>1.4</v>
      </c>
      <c r="EK30" s="7">
        <v>1</v>
      </c>
      <c r="EL30" s="7">
        <v>0.9</v>
      </c>
      <c r="EM30" s="7">
        <v>0.7</v>
      </c>
      <c r="EN30" s="7">
        <v>0.5</v>
      </c>
      <c r="EO30" s="7">
        <v>0.9</v>
      </c>
      <c r="EP30" s="7">
        <v>1.5</v>
      </c>
      <c r="EQ30" s="7">
        <v>1.7</v>
      </c>
      <c r="ER30" s="7">
        <v>1.8</v>
      </c>
      <c r="ES30" s="7">
        <v>1.9</v>
      </c>
      <c r="ET30" s="7">
        <v>1.8</v>
      </c>
      <c r="EU30" s="7">
        <v>1.8</v>
      </c>
      <c r="EV30" s="7">
        <v>1.8</v>
      </c>
      <c r="EW30" s="7">
        <v>1.7</v>
      </c>
      <c r="EX30" s="7">
        <v>1.7</v>
      </c>
      <c r="EY30" s="6">
        <f t="shared" si="0"/>
        <v>1532.7</v>
      </c>
    </row>
    <row r="31" spans="1:155">
      <c r="A31" t="s">
        <v>31</v>
      </c>
      <c r="B31" s="7">
        <v>1.1000000000000001</v>
      </c>
      <c r="C31" s="7">
        <v>1.1000000000000001</v>
      </c>
      <c r="D31" s="7">
        <v>1.1000000000000001</v>
      </c>
      <c r="E31" s="7">
        <v>1.1000000000000001</v>
      </c>
      <c r="F31" s="7">
        <v>1.1000000000000001</v>
      </c>
      <c r="G31" s="7">
        <v>1.1000000000000001</v>
      </c>
      <c r="H31" s="7">
        <v>1.1000000000000001</v>
      </c>
      <c r="I31" s="7">
        <v>1.1000000000000001</v>
      </c>
      <c r="J31" s="7">
        <v>1.1000000000000001</v>
      </c>
      <c r="K31" s="7">
        <v>1.1000000000000001</v>
      </c>
      <c r="L31" s="7">
        <v>1.2</v>
      </c>
      <c r="M31" s="7">
        <v>1.2</v>
      </c>
      <c r="N31" s="7">
        <v>1.2</v>
      </c>
      <c r="O31" s="7">
        <v>1.3</v>
      </c>
      <c r="P31" s="7">
        <v>1.3</v>
      </c>
      <c r="Q31" s="7">
        <v>1.4</v>
      </c>
      <c r="R31" s="7">
        <v>1.5</v>
      </c>
      <c r="S31" s="7">
        <v>1.5</v>
      </c>
      <c r="T31" s="7">
        <v>1.6</v>
      </c>
      <c r="U31" s="7">
        <v>1.6</v>
      </c>
      <c r="V31" s="7">
        <v>1.6</v>
      </c>
      <c r="W31" s="7">
        <v>2.1</v>
      </c>
      <c r="X31" s="7">
        <v>2.2999999999999998</v>
      </c>
      <c r="Y31" s="7">
        <v>2.2999999999999998</v>
      </c>
      <c r="Z31" s="7">
        <v>1.8</v>
      </c>
      <c r="AA31" s="7">
        <v>1</v>
      </c>
      <c r="AB31" s="7">
        <v>0.9</v>
      </c>
      <c r="AC31" s="7">
        <v>0.9</v>
      </c>
      <c r="AD31" s="7">
        <v>0.8</v>
      </c>
      <c r="AE31" s="7">
        <v>0.7</v>
      </c>
      <c r="AF31" s="7">
        <v>0.6</v>
      </c>
      <c r="AG31" s="7">
        <v>2.7</v>
      </c>
      <c r="AH31" s="7">
        <v>10.1</v>
      </c>
      <c r="AI31" s="7">
        <v>10.199999999999999</v>
      </c>
      <c r="AJ31" s="7">
        <v>10.3</v>
      </c>
      <c r="AK31" s="7">
        <v>10.3</v>
      </c>
      <c r="AL31" s="7">
        <v>10.3</v>
      </c>
      <c r="AM31" s="7">
        <v>10.3</v>
      </c>
      <c r="AN31" s="7">
        <v>10.3</v>
      </c>
      <c r="AO31" s="7">
        <v>11.4</v>
      </c>
      <c r="AP31" s="7">
        <v>13.8</v>
      </c>
      <c r="AQ31" s="7">
        <v>13.7</v>
      </c>
      <c r="AR31" s="7">
        <v>13.1</v>
      </c>
      <c r="AS31" s="7">
        <v>13.2</v>
      </c>
      <c r="AT31" s="7">
        <v>13.4</v>
      </c>
      <c r="AU31" s="7">
        <v>14.2</v>
      </c>
      <c r="AV31" s="7">
        <v>15</v>
      </c>
      <c r="AW31" s="7">
        <v>15.4</v>
      </c>
      <c r="AX31" s="7">
        <v>15.8</v>
      </c>
      <c r="AY31" s="7">
        <v>16.2</v>
      </c>
      <c r="AZ31" s="7">
        <v>16.399999999999999</v>
      </c>
      <c r="BA31" s="7">
        <v>16.8</v>
      </c>
      <c r="BB31" s="7">
        <v>17.600000000000001</v>
      </c>
      <c r="BC31" s="7">
        <v>17.399999999999999</v>
      </c>
      <c r="BD31" s="7">
        <v>17.600000000000001</v>
      </c>
      <c r="BE31" s="7">
        <v>16.5</v>
      </c>
      <c r="BF31" s="7">
        <v>14.8</v>
      </c>
      <c r="BG31" s="7">
        <v>12.8</v>
      </c>
      <c r="BH31" s="7">
        <v>9.9</v>
      </c>
      <c r="BI31" s="7">
        <v>8</v>
      </c>
      <c r="BJ31" s="7">
        <v>7.7</v>
      </c>
      <c r="BK31" s="7">
        <v>7.4</v>
      </c>
      <c r="BL31" s="7">
        <v>7.1</v>
      </c>
      <c r="BM31" s="7">
        <v>6.8</v>
      </c>
      <c r="BN31" s="7">
        <v>6.4</v>
      </c>
      <c r="BO31" s="7">
        <v>7</v>
      </c>
      <c r="BP31" s="7">
        <v>5.2</v>
      </c>
      <c r="BQ31" s="7">
        <v>5.7</v>
      </c>
      <c r="BR31" s="7">
        <v>6.8</v>
      </c>
      <c r="BS31" s="7">
        <v>6.8</v>
      </c>
      <c r="BT31" s="7">
        <v>7</v>
      </c>
      <c r="BU31" s="7">
        <v>6.9</v>
      </c>
      <c r="BV31" s="7">
        <v>6.6</v>
      </c>
      <c r="BW31" s="7">
        <v>6.7</v>
      </c>
      <c r="BX31" s="7">
        <v>6.9</v>
      </c>
      <c r="BY31" s="7">
        <v>7.1</v>
      </c>
      <c r="BZ31" s="7">
        <v>6.7</v>
      </c>
      <c r="CA31" s="7">
        <v>6.8</v>
      </c>
      <c r="CB31" s="7">
        <v>6.4</v>
      </c>
      <c r="CC31" s="7">
        <v>6.4</v>
      </c>
      <c r="CD31" s="7">
        <v>7.1</v>
      </c>
      <c r="CE31" s="7">
        <v>6</v>
      </c>
      <c r="CF31" s="7">
        <v>6.2</v>
      </c>
      <c r="CG31" s="7">
        <v>6.6</v>
      </c>
      <c r="CH31" s="7">
        <v>6.2</v>
      </c>
      <c r="CI31" s="7">
        <v>5.8</v>
      </c>
      <c r="CJ31" s="7">
        <v>6.4</v>
      </c>
      <c r="CK31" s="7">
        <v>6.6</v>
      </c>
      <c r="CL31" s="7">
        <v>5.4</v>
      </c>
      <c r="CM31" s="7">
        <v>4.4000000000000004</v>
      </c>
      <c r="CN31" s="7">
        <v>4.5999999999999996</v>
      </c>
      <c r="CO31" s="7">
        <v>4.8</v>
      </c>
      <c r="CP31" s="7">
        <v>4.8</v>
      </c>
      <c r="CQ31" s="7">
        <v>4.8</v>
      </c>
      <c r="CR31" s="7">
        <v>5.0999999999999996</v>
      </c>
      <c r="CS31" s="7">
        <v>5.5</v>
      </c>
      <c r="CT31" s="7">
        <v>5</v>
      </c>
      <c r="CU31" s="7">
        <v>5</v>
      </c>
      <c r="CV31" s="7">
        <v>4.9000000000000004</v>
      </c>
      <c r="CW31" s="7">
        <v>4.7</v>
      </c>
      <c r="CX31" s="7">
        <v>4.5999999999999996</v>
      </c>
      <c r="CY31" s="7">
        <v>4.4000000000000004</v>
      </c>
      <c r="CZ31" s="7">
        <v>4.8</v>
      </c>
      <c r="DA31" s="7">
        <v>5</v>
      </c>
      <c r="DB31" s="7">
        <v>4.8</v>
      </c>
      <c r="DC31" s="7">
        <v>4.5999999999999996</v>
      </c>
      <c r="DD31" s="7">
        <v>4.7</v>
      </c>
      <c r="DE31" s="7">
        <v>4.7</v>
      </c>
      <c r="DF31" s="7">
        <v>4.9000000000000004</v>
      </c>
      <c r="DG31" s="7">
        <v>5</v>
      </c>
      <c r="DH31" s="7">
        <v>5</v>
      </c>
      <c r="DI31" s="7">
        <v>5</v>
      </c>
      <c r="DJ31" s="7">
        <v>6</v>
      </c>
      <c r="DK31" s="7">
        <v>5.6</v>
      </c>
      <c r="DL31" s="7">
        <v>5.3</v>
      </c>
      <c r="DM31" s="7">
        <v>5.3</v>
      </c>
      <c r="DN31" s="7">
        <v>5.2</v>
      </c>
      <c r="DO31" s="7">
        <v>5</v>
      </c>
      <c r="DP31" s="7">
        <v>4.9000000000000004</v>
      </c>
      <c r="DQ31" s="7">
        <v>4.5999999999999996</v>
      </c>
      <c r="DR31" s="7">
        <v>5.4</v>
      </c>
      <c r="DS31" s="7">
        <v>5.8</v>
      </c>
      <c r="DT31" s="7">
        <v>3</v>
      </c>
      <c r="DU31" s="7">
        <v>1.7</v>
      </c>
      <c r="DV31" s="7">
        <v>1.2</v>
      </c>
      <c r="DW31" s="7">
        <v>0.8</v>
      </c>
      <c r="DX31" s="7">
        <v>0.7</v>
      </c>
      <c r="DY31" s="7">
        <v>0.7</v>
      </c>
      <c r="DZ31" s="7">
        <v>0.7</v>
      </c>
      <c r="EA31" s="7">
        <v>0.7</v>
      </c>
      <c r="EB31" s="7">
        <v>0.6</v>
      </c>
      <c r="EC31" s="7">
        <v>0.6</v>
      </c>
      <c r="ED31" s="7">
        <v>0.6</v>
      </c>
      <c r="EE31" s="7">
        <v>0.6</v>
      </c>
      <c r="EF31" s="7">
        <v>0.6</v>
      </c>
      <c r="EG31" s="7">
        <v>0.6</v>
      </c>
      <c r="EH31" s="7">
        <v>0.1</v>
      </c>
      <c r="EI31" s="7">
        <v>0.1</v>
      </c>
      <c r="EJ31" s="7">
        <v>0.1</v>
      </c>
      <c r="EK31" s="7">
        <v>0.1</v>
      </c>
      <c r="EL31" s="7">
        <v>0.1</v>
      </c>
      <c r="EM31" s="7">
        <v>0.1</v>
      </c>
      <c r="EN31" s="7">
        <v>0.1</v>
      </c>
      <c r="EO31" s="7">
        <v>0.1</v>
      </c>
      <c r="EP31" s="7">
        <v>0.1</v>
      </c>
      <c r="EQ31" s="7">
        <v>0.1</v>
      </c>
      <c r="ER31" s="7">
        <v>0.1</v>
      </c>
      <c r="ES31" s="7">
        <v>0.1</v>
      </c>
      <c r="ET31" s="7">
        <v>0.1</v>
      </c>
      <c r="EU31" s="7">
        <v>0.1</v>
      </c>
      <c r="EV31" s="7">
        <v>0.1</v>
      </c>
      <c r="EW31" s="7">
        <v>0.1</v>
      </c>
      <c r="EX31" s="7">
        <v>0.1</v>
      </c>
      <c r="EY31" s="6">
        <f t="shared" si="0"/>
        <v>787.00000000000057</v>
      </c>
    </row>
    <row r="32" spans="1:155">
      <c r="A32" t="s">
        <v>32</v>
      </c>
      <c r="B32" s="7">
        <v>0.3</v>
      </c>
      <c r="C32" s="7">
        <v>0.3</v>
      </c>
      <c r="D32" s="7">
        <v>0.2</v>
      </c>
      <c r="E32" s="7">
        <v>0.1</v>
      </c>
      <c r="F32" s="7">
        <v>0.1</v>
      </c>
      <c r="G32" s="7">
        <v>0.1</v>
      </c>
      <c r="H32" s="7">
        <v>0.1</v>
      </c>
      <c r="I32" s="7">
        <v>0.1</v>
      </c>
      <c r="J32" s="7">
        <v>0.1</v>
      </c>
      <c r="K32" s="7">
        <v>0.1</v>
      </c>
      <c r="L32" s="7">
        <v>0.1</v>
      </c>
      <c r="M32" s="7">
        <v>0.1</v>
      </c>
      <c r="N32" s="7">
        <v>0.1</v>
      </c>
      <c r="O32" s="7">
        <v>0.1</v>
      </c>
      <c r="P32" s="7">
        <v>0.1</v>
      </c>
      <c r="Q32" s="7">
        <v>0.2</v>
      </c>
      <c r="R32" s="7">
        <v>0.2</v>
      </c>
      <c r="S32" s="7">
        <v>0.2</v>
      </c>
      <c r="T32" s="7">
        <v>0.2</v>
      </c>
      <c r="U32" s="7">
        <v>0.2</v>
      </c>
      <c r="V32" s="7">
        <v>0.2</v>
      </c>
      <c r="W32" s="7">
        <v>0.2</v>
      </c>
      <c r="X32" s="7">
        <v>0.2</v>
      </c>
      <c r="Y32" s="7">
        <v>0.2</v>
      </c>
      <c r="Z32" s="7">
        <v>0.1</v>
      </c>
      <c r="AA32" s="7">
        <v>0.1</v>
      </c>
      <c r="AB32" s="7">
        <v>0.1</v>
      </c>
      <c r="AC32" s="7">
        <v>0.1</v>
      </c>
      <c r="AD32" s="7">
        <v>0.1</v>
      </c>
      <c r="AE32" s="7">
        <v>0.1</v>
      </c>
      <c r="AF32" s="7">
        <v>0.1</v>
      </c>
      <c r="AG32" s="7">
        <v>0.1</v>
      </c>
      <c r="AH32" s="7">
        <v>0.1</v>
      </c>
      <c r="AI32" s="7">
        <v>3</v>
      </c>
      <c r="AJ32" s="7">
        <v>5</v>
      </c>
      <c r="AK32" s="7">
        <v>7</v>
      </c>
      <c r="AL32" s="7">
        <v>10</v>
      </c>
      <c r="AM32" s="7">
        <v>16</v>
      </c>
      <c r="AN32" s="7">
        <v>20</v>
      </c>
      <c r="AO32" s="7">
        <v>18</v>
      </c>
      <c r="AP32" s="7">
        <v>17</v>
      </c>
      <c r="AQ32" s="7">
        <v>15</v>
      </c>
      <c r="AR32" s="7">
        <v>14</v>
      </c>
      <c r="AS32" s="7">
        <v>12</v>
      </c>
      <c r="AT32" s="7">
        <v>11</v>
      </c>
      <c r="AU32" s="7">
        <v>9.1</v>
      </c>
      <c r="AV32" s="7">
        <v>7.5</v>
      </c>
      <c r="AW32" s="7">
        <v>7.2</v>
      </c>
      <c r="AX32" s="7">
        <v>6.9</v>
      </c>
      <c r="AY32" s="7">
        <v>6.5</v>
      </c>
      <c r="AZ32" s="7">
        <v>6.2</v>
      </c>
      <c r="BA32" s="7">
        <v>5.9</v>
      </c>
      <c r="BB32" s="7">
        <v>5.6</v>
      </c>
      <c r="BC32" s="7">
        <v>5.3</v>
      </c>
      <c r="BD32" s="7">
        <v>5</v>
      </c>
      <c r="BE32" s="7">
        <v>5.6</v>
      </c>
      <c r="BF32" s="7">
        <v>6.2</v>
      </c>
      <c r="BG32" s="7">
        <v>6.8</v>
      </c>
      <c r="BH32" s="7">
        <v>7.3</v>
      </c>
      <c r="BI32" s="7">
        <v>8</v>
      </c>
      <c r="BJ32" s="7">
        <v>7.6</v>
      </c>
      <c r="BK32" s="7">
        <v>7.2</v>
      </c>
      <c r="BL32" s="7">
        <v>6.8</v>
      </c>
      <c r="BM32" s="7">
        <v>6.3</v>
      </c>
      <c r="BN32" s="7">
        <v>5.9</v>
      </c>
      <c r="BO32" s="7">
        <v>5.5</v>
      </c>
      <c r="BP32" s="7">
        <v>4.8</v>
      </c>
      <c r="BQ32" s="7">
        <v>4</v>
      </c>
      <c r="BR32" s="7">
        <v>4.0999999999999996</v>
      </c>
      <c r="BS32" s="7">
        <v>4.3</v>
      </c>
      <c r="BT32" s="7">
        <v>4.4000000000000004</v>
      </c>
      <c r="BU32" s="7">
        <v>4.5999999999999996</v>
      </c>
      <c r="BV32" s="7">
        <v>4.7</v>
      </c>
      <c r="BW32" s="7">
        <v>4.8</v>
      </c>
      <c r="BX32" s="7">
        <v>5</v>
      </c>
      <c r="BY32" s="7">
        <v>4.8</v>
      </c>
      <c r="BZ32" s="7">
        <v>4.5</v>
      </c>
      <c r="CA32" s="7">
        <v>4.2</v>
      </c>
      <c r="CB32" s="7">
        <v>4.2</v>
      </c>
      <c r="CC32" s="7">
        <v>4.2</v>
      </c>
      <c r="CD32" s="7">
        <v>4.2</v>
      </c>
      <c r="CE32" s="7">
        <v>4.2</v>
      </c>
      <c r="CF32" s="7">
        <v>4.2</v>
      </c>
      <c r="CG32" s="7">
        <v>4.2</v>
      </c>
      <c r="CH32" s="7">
        <v>4.3</v>
      </c>
      <c r="CI32" s="7">
        <v>4.3</v>
      </c>
      <c r="CJ32" s="7">
        <v>4.3</v>
      </c>
      <c r="CK32" s="7">
        <v>4.3</v>
      </c>
      <c r="CL32" s="7">
        <v>4.3</v>
      </c>
      <c r="CM32" s="7">
        <v>4.3</v>
      </c>
      <c r="CN32" s="7">
        <v>2.2000000000000002</v>
      </c>
      <c r="CO32" s="7">
        <v>1</v>
      </c>
      <c r="CP32" s="7">
        <v>1</v>
      </c>
      <c r="CQ32" s="7">
        <v>1</v>
      </c>
      <c r="CR32" s="7">
        <v>1</v>
      </c>
      <c r="CS32" s="7">
        <v>1</v>
      </c>
      <c r="CT32" s="7">
        <v>1</v>
      </c>
      <c r="CU32" s="7">
        <v>0.9</v>
      </c>
      <c r="CV32" s="7">
        <v>0.8</v>
      </c>
      <c r="CW32" s="7">
        <v>0.7</v>
      </c>
      <c r="CX32" s="7">
        <v>0.6</v>
      </c>
      <c r="CY32" s="7">
        <v>0.5</v>
      </c>
      <c r="CZ32" s="7">
        <v>0.4</v>
      </c>
      <c r="DA32" s="7">
        <v>0.3</v>
      </c>
      <c r="DB32" s="7">
        <v>0.1</v>
      </c>
      <c r="DC32" s="7">
        <v>0.1</v>
      </c>
      <c r="DD32" s="7">
        <v>0.1</v>
      </c>
      <c r="DE32" s="7">
        <v>0.1</v>
      </c>
      <c r="DF32" s="7">
        <v>0.1</v>
      </c>
      <c r="DG32" s="7">
        <v>0.1</v>
      </c>
      <c r="DH32" s="7">
        <v>0.1</v>
      </c>
      <c r="DI32" s="7">
        <v>0.1</v>
      </c>
      <c r="DJ32" s="7">
        <v>0.1</v>
      </c>
      <c r="DK32" s="7">
        <v>0.1</v>
      </c>
      <c r="DL32" s="7">
        <v>0.1</v>
      </c>
      <c r="DM32" s="7">
        <v>0.1</v>
      </c>
      <c r="DN32" s="7">
        <v>0.1</v>
      </c>
      <c r="DO32" s="7">
        <v>0.1</v>
      </c>
      <c r="DP32" s="7">
        <v>0.1</v>
      </c>
      <c r="DQ32" s="7">
        <v>0.1</v>
      </c>
      <c r="DR32" s="7">
        <v>0.1</v>
      </c>
      <c r="DS32" s="7">
        <v>0.1</v>
      </c>
      <c r="DT32" s="7">
        <v>0.1</v>
      </c>
      <c r="DU32" s="7">
        <v>0.1</v>
      </c>
      <c r="DV32" s="7">
        <v>0.1</v>
      </c>
      <c r="DW32" s="7">
        <v>0.1</v>
      </c>
      <c r="DX32" s="7">
        <v>0.1</v>
      </c>
      <c r="DY32" s="7">
        <v>0.1</v>
      </c>
      <c r="DZ32" s="7">
        <v>0.1</v>
      </c>
      <c r="EA32" s="7">
        <v>0.1</v>
      </c>
      <c r="EB32" s="7">
        <v>0.1</v>
      </c>
      <c r="EC32" s="7">
        <v>0.1</v>
      </c>
      <c r="ED32" s="7">
        <v>0.1</v>
      </c>
      <c r="EE32" s="7">
        <v>0.1</v>
      </c>
      <c r="EF32" s="7">
        <v>0.1</v>
      </c>
      <c r="EG32" s="7">
        <v>0.1</v>
      </c>
      <c r="EH32" s="7">
        <v>0.1</v>
      </c>
      <c r="EI32" s="7">
        <v>0.1</v>
      </c>
      <c r="EJ32" s="7">
        <v>0.1</v>
      </c>
      <c r="EK32" s="7">
        <v>0.1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6">
        <f t="shared" si="0"/>
        <v>412.30000000000081</v>
      </c>
    </row>
    <row r="33" spans="1:155">
      <c r="A33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0.1</v>
      </c>
      <c r="S33" s="7">
        <v>0.1</v>
      </c>
      <c r="T33" s="7">
        <v>0.1</v>
      </c>
      <c r="U33" s="7">
        <v>0.1</v>
      </c>
      <c r="V33" s="7">
        <v>0.1</v>
      </c>
      <c r="W33" s="7">
        <v>0.1</v>
      </c>
      <c r="X33" s="7">
        <v>0.1</v>
      </c>
      <c r="Y33" s="7">
        <v>0.1</v>
      </c>
      <c r="Z33" s="7">
        <v>0.1</v>
      </c>
      <c r="AA33" s="7">
        <v>0.1</v>
      </c>
      <c r="AB33" s="7">
        <v>0.1</v>
      </c>
      <c r="AC33" s="7">
        <v>0.1</v>
      </c>
      <c r="AD33" s="7">
        <v>0.1</v>
      </c>
      <c r="AE33" s="7">
        <v>0.1</v>
      </c>
      <c r="AF33" s="7">
        <v>1.5</v>
      </c>
      <c r="AG33" s="7">
        <v>3</v>
      </c>
      <c r="AH33" s="7">
        <v>3</v>
      </c>
      <c r="AI33" s="7">
        <v>3</v>
      </c>
      <c r="AJ33" s="7">
        <v>3.2</v>
      </c>
      <c r="AK33" s="7">
        <v>3.5</v>
      </c>
      <c r="AL33" s="7">
        <v>3.7</v>
      </c>
      <c r="AM33" s="7">
        <v>4</v>
      </c>
      <c r="AN33" s="7">
        <v>4.2</v>
      </c>
      <c r="AO33" s="7">
        <v>4.3</v>
      </c>
      <c r="AP33" s="7">
        <v>4.4000000000000004</v>
      </c>
      <c r="AQ33" s="7">
        <v>4.5</v>
      </c>
      <c r="AR33" s="7">
        <v>4.5999999999999996</v>
      </c>
      <c r="AS33" s="7">
        <v>4.7</v>
      </c>
      <c r="AT33" s="7">
        <v>4.8</v>
      </c>
      <c r="AU33" s="7">
        <v>4.9000000000000004</v>
      </c>
      <c r="AV33" s="7">
        <v>5</v>
      </c>
      <c r="AW33" s="7">
        <v>5</v>
      </c>
      <c r="AX33" s="7">
        <v>4.9000000000000004</v>
      </c>
      <c r="AY33" s="7">
        <v>4.8</v>
      </c>
      <c r="AZ33" s="7">
        <v>4.7</v>
      </c>
      <c r="BA33" s="7">
        <v>4.7</v>
      </c>
      <c r="BB33" s="7">
        <v>4.5999999999999996</v>
      </c>
      <c r="BC33" s="7">
        <v>4.5999999999999996</v>
      </c>
      <c r="BD33" s="7">
        <v>4.5</v>
      </c>
      <c r="BE33" s="7">
        <v>4.5</v>
      </c>
      <c r="BF33" s="7">
        <v>4.4000000000000004</v>
      </c>
      <c r="BG33" s="7">
        <v>4.3</v>
      </c>
      <c r="BH33" s="7">
        <v>4.2</v>
      </c>
      <c r="BI33" s="7">
        <v>4.0999999999999996</v>
      </c>
      <c r="BJ33" s="7">
        <v>4</v>
      </c>
      <c r="BK33" s="7">
        <v>3.5</v>
      </c>
      <c r="BL33" s="7">
        <v>3</v>
      </c>
      <c r="BM33" s="7">
        <v>2.5</v>
      </c>
      <c r="BN33" s="7">
        <v>2</v>
      </c>
      <c r="BO33" s="7">
        <v>1.5</v>
      </c>
      <c r="BP33" s="7">
        <v>1</v>
      </c>
      <c r="BQ33" s="7">
        <v>1</v>
      </c>
      <c r="BR33" s="7">
        <v>1</v>
      </c>
      <c r="BS33" s="7">
        <v>1</v>
      </c>
      <c r="BT33" s="7">
        <v>1</v>
      </c>
      <c r="BU33" s="7">
        <v>1</v>
      </c>
      <c r="BV33" s="7">
        <v>1</v>
      </c>
      <c r="BW33" s="7">
        <v>1</v>
      </c>
      <c r="BX33" s="7">
        <v>1</v>
      </c>
      <c r="BY33" s="7">
        <v>1</v>
      </c>
      <c r="BZ33" s="7">
        <v>1</v>
      </c>
      <c r="CA33" s="7">
        <v>1</v>
      </c>
      <c r="CB33" s="7">
        <v>1</v>
      </c>
      <c r="CC33" s="7">
        <v>1</v>
      </c>
      <c r="CD33" s="7">
        <v>0.9</v>
      </c>
      <c r="CE33" s="7">
        <v>0.9</v>
      </c>
      <c r="CF33" s="7">
        <v>0.9</v>
      </c>
      <c r="CG33" s="7">
        <v>0.9</v>
      </c>
      <c r="CH33" s="7">
        <v>0.9</v>
      </c>
      <c r="CI33" s="7">
        <v>0.8</v>
      </c>
      <c r="CJ33" s="7">
        <v>0.8</v>
      </c>
      <c r="CK33" s="7">
        <v>0.8</v>
      </c>
      <c r="CL33" s="7">
        <v>0.8</v>
      </c>
      <c r="CM33" s="7">
        <v>0.8</v>
      </c>
      <c r="CN33" s="7">
        <v>0.8</v>
      </c>
      <c r="CO33" s="7">
        <v>0.8</v>
      </c>
      <c r="CP33" s="7">
        <v>0.7</v>
      </c>
      <c r="CQ33" s="7">
        <v>0.6</v>
      </c>
      <c r="CR33" s="7">
        <v>0.5</v>
      </c>
      <c r="CS33" s="7">
        <v>0.3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6">
        <f t="shared" si="0"/>
        <v>169.7000000000001</v>
      </c>
    </row>
    <row r="34" spans="1:155">
      <c r="A34" t="s">
        <v>34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0.1</v>
      </c>
      <c r="Y34" s="7">
        <v>0.1</v>
      </c>
      <c r="Z34" s="7">
        <v>0.1</v>
      </c>
      <c r="AA34" s="7">
        <v>0.2</v>
      </c>
      <c r="AB34" s="7">
        <v>0.2</v>
      </c>
      <c r="AC34" s="7">
        <v>0.2</v>
      </c>
      <c r="AD34" s="7">
        <v>0.4</v>
      </c>
      <c r="AE34" s="7">
        <v>0.3</v>
      </c>
      <c r="AF34" s="7">
        <v>0.2</v>
      </c>
      <c r="AG34" s="7">
        <v>0.2</v>
      </c>
      <c r="AH34" s="7">
        <v>0.2</v>
      </c>
      <c r="AI34" s="7">
        <v>0.2</v>
      </c>
      <c r="AJ34" s="7">
        <v>3</v>
      </c>
      <c r="AK34" s="7">
        <v>5</v>
      </c>
      <c r="AL34" s="7">
        <v>1.5</v>
      </c>
      <c r="AM34" s="7">
        <v>0.7</v>
      </c>
      <c r="AN34" s="7">
        <v>0.6</v>
      </c>
      <c r="AO34" s="7">
        <v>0.6</v>
      </c>
      <c r="AP34" s="7">
        <v>0.5</v>
      </c>
      <c r="AQ34" s="7">
        <v>0.5</v>
      </c>
      <c r="AR34" s="7">
        <v>0.4</v>
      </c>
      <c r="AS34" s="7">
        <v>0.3</v>
      </c>
      <c r="AT34" s="7">
        <v>0.3</v>
      </c>
      <c r="AU34" s="7">
        <v>0.1</v>
      </c>
      <c r="AV34" s="7">
        <v>0.1</v>
      </c>
      <c r="AW34" s="7">
        <v>0.1</v>
      </c>
      <c r="AX34" s="7">
        <v>0.2</v>
      </c>
      <c r="AY34" s="7">
        <v>0.2</v>
      </c>
      <c r="AZ34" s="7">
        <v>0.1</v>
      </c>
      <c r="BA34" s="7">
        <v>0</v>
      </c>
      <c r="BB34" s="7">
        <v>0</v>
      </c>
      <c r="BC34" s="7">
        <v>0.1</v>
      </c>
      <c r="BD34" s="7">
        <v>0.1</v>
      </c>
      <c r="BE34" s="7">
        <v>0.2</v>
      </c>
      <c r="BF34" s="7">
        <v>0.3</v>
      </c>
      <c r="BG34" s="7">
        <v>0.3</v>
      </c>
      <c r="BH34" s="7">
        <v>3.3</v>
      </c>
      <c r="BI34" s="7">
        <v>10</v>
      </c>
      <c r="BJ34" s="7">
        <v>9.6</v>
      </c>
      <c r="BK34" s="7">
        <v>9.4</v>
      </c>
      <c r="BL34" s="7">
        <v>8.8000000000000007</v>
      </c>
      <c r="BM34" s="7">
        <v>8.4</v>
      </c>
      <c r="BN34" s="7">
        <v>7.9</v>
      </c>
      <c r="BO34" s="7">
        <v>7.4</v>
      </c>
      <c r="BP34" s="7">
        <v>6.8</v>
      </c>
      <c r="BQ34" s="7">
        <v>6.2</v>
      </c>
      <c r="BR34" s="7">
        <v>5.8</v>
      </c>
      <c r="BS34" s="7">
        <v>5.6</v>
      </c>
      <c r="BT34" s="7">
        <v>5.8</v>
      </c>
      <c r="BU34" s="7">
        <v>5.7</v>
      </c>
      <c r="BV34" s="7">
        <v>5.3</v>
      </c>
      <c r="BW34" s="7">
        <v>5</v>
      </c>
      <c r="BX34" s="7">
        <v>5.0999999999999996</v>
      </c>
      <c r="BY34" s="7">
        <v>4.9000000000000004</v>
      </c>
      <c r="BZ34" s="7">
        <v>4.7</v>
      </c>
      <c r="CA34" s="7">
        <v>5.3</v>
      </c>
      <c r="CB34" s="7">
        <v>6</v>
      </c>
      <c r="CC34" s="7">
        <v>5.3</v>
      </c>
      <c r="CD34" s="7">
        <v>5.4</v>
      </c>
      <c r="CE34" s="7">
        <v>6.2</v>
      </c>
      <c r="CF34" s="7">
        <v>4.8</v>
      </c>
      <c r="CG34" s="7">
        <v>4.5</v>
      </c>
      <c r="CH34" s="7">
        <v>3.5</v>
      </c>
      <c r="CI34" s="7">
        <v>3.4</v>
      </c>
      <c r="CJ34" s="7">
        <v>4.0999999999999996</v>
      </c>
      <c r="CK34" s="7">
        <v>4.8</v>
      </c>
      <c r="CL34" s="7">
        <v>5.5</v>
      </c>
      <c r="CM34" s="7">
        <v>5.4</v>
      </c>
      <c r="CN34" s="7">
        <v>5.5</v>
      </c>
      <c r="CO34" s="7">
        <v>6</v>
      </c>
      <c r="CP34" s="7">
        <v>5.5</v>
      </c>
      <c r="CQ34" s="7">
        <v>5.6</v>
      </c>
      <c r="CR34" s="7">
        <v>5.8</v>
      </c>
      <c r="CS34" s="7">
        <v>7.3</v>
      </c>
      <c r="CT34" s="7">
        <v>6.2</v>
      </c>
      <c r="CU34" s="7">
        <v>5.2</v>
      </c>
      <c r="CV34" s="7">
        <v>4.7</v>
      </c>
      <c r="CW34" s="7">
        <v>4.5</v>
      </c>
      <c r="CX34" s="7">
        <v>4.3</v>
      </c>
      <c r="CY34" s="7">
        <v>4.0999999999999996</v>
      </c>
      <c r="CZ34" s="7">
        <v>2.1</v>
      </c>
      <c r="DA34" s="7">
        <v>0.6</v>
      </c>
      <c r="DB34" s="7">
        <v>0.6</v>
      </c>
      <c r="DC34" s="7">
        <v>0.3</v>
      </c>
      <c r="DD34" s="7">
        <v>0.2</v>
      </c>
      <c r="DE34" s="7">
        <v>0.3</v>
      </c>
      <c r="DF34" s="7">
        <v>0.3</v>
      </c>
      <c r="DG34" s="7">
        <v>0.3</v>
      </c>
      <c r="DH34" s="7">
        <v>0.2</v>
      </c>
      <c r="DI34" s="7">
        <v>0.2</v>
      </c>
      <c r="DJ34" s="7">
        <v>0.3</v>
      </c>
      <c r="DK34" s="7">
        <v>0.2</v>
      </c>
      <c r="DL34" s="7">
        <v>0.1</v>
      </c>
      <c r="DM34" s="7">
        <v>0.1</v>
      </c>
      <c r="DN34" s="7">
        <v>0.1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0.1</v>
      </c>
      <c r="EH34" s="7">
        <v>0.1</v>
      </c>
      <c r="EI34" s="7">
        <v>0.1</v>
      </c>
      <c r="EJ34" s="7">
        <v>0.1</v>
      </c>
      <c r="EK34" s="7">
        <v>0.1</v>
      </c>
      <c r="EL34" s="7">
        <v>0.1</v>
      </c>
      <c r="EM34" s="7">
        <v>0.1</v>
      </c>
      <c r="EN34" s="7">
        <v>0.1</v>
      </c>
      <c r="EO34" s="7">
        <v>0.1</v>
      </c>
      <c r="EP34" s="7">
        <v>0.1</v>
      </c>
      <c r="EQ34" s="7">
        <v>0.1</v>
      </c>
      <c r="ER34" s="7">
        <v>0.1</v>
      </c>
      <c r="ES34" s="7">
        <v>0.1</v>
      </c>
      <c r="ET34" s="7">
        <v>0.1</v>
      </c>
      <c r="EU34" s="7">
        <v>0.1</v>
      </c>
      <c r="EV34" s="7">
        <v>0.1</v>
      </c>
      <c r="EW34" s="7">
        <v>0.1</v>
      </c>
      <c r="EX34" s="7">
        <v>0.1</v>
      </c>
      <c r="EY34" s="6">
        <f t="shared" si="0"/>
        <v>279.90000000000066</v>
      </c>
    </row>
    <row r="35" spans="1:155">
      <c r="A35" t="s">
        <v>35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0.1</v>
      </c>
      <c r="AL35" s="7">
        <v>0.2</v>
      </c>
      <c r="AM35" s="7">
        <v>0.3</v>
      </c>
      <c r="AN35" s="7">
        <v>0.2</v>
      </c>
      <c r="AO35" s="7">
        <v>0.2</v>
      </c>
      <c r="AP35" s="7">
        <v>0.1</v>
      </c>
      <c r="AQ35" s="7">
        <v>0.1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6">
        <f t="shared" si="0"/>
        <v>1.2000000000000002</v>
      </c>
    </row>
    <row r="36" spans="1:155">
      <c r="A36" t="s">
        <v>36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0.1</v>
      </c>
      <c r="M36" s="7">
        <v>0.1</v>
      </c>
      <c r="N36" s="7">
        <v>0.1</v>
      </c>
      <c r="O36" s="7">
        <v>0.1</v>
      </c>
      <c r="P36" s="7">
        <v>0.1</v>
      </c>
      <c r="Q36" s="7">
        <v>0.2</v>
      </c>
      <c r="R36" s="7">
        <v>1.1000000000000001</v>
      </c>
      <c r="S36" s="7">
        <v>2</v>
      </c>
      <c r="T36" s="7">
        <v>2.9</v>
      </c>
      <c r="U36" s="7">
        <v>3</v>
      </c>
      <c r="V36" s="7">
        <v>2.8</v>
      </c>
      <c r="W36" s="7">
        <v>2.8</v>
      </c>
      <c r="X36" s="7">
        <v>2.8</v>
      </c>
      <c r="Y36" s="7">
        <v>2.8</v>
      </c>
      <c r="Z36" s="7">
        <v>2.9</v>
      </c>
      <c r="AA36" s="7">
        <v>3.5</v>
      </c>
      <c r="AB36" s="7">
        <v>4.2</v>
      </c>
      <c r="AC36" s="7">
        <v>4.8</v>
      </c>
      <c r="AD36" s="7">
        <v>5.5</v>
      </c>
      <c r="AE36" s="7">
        <v>6.1</v>
      </c>
      <c r="AF36" s="7">
        <v>6.7</v>
      </c>
      <c r="AG36" s="7">
        <v>7.4</v>
      </c>
      <c r="AH36" s="7">
        <v>8</v>
      </c>
      <c r="AI36" s="7">
        <v>8.6999999999999993</v>
      </c>
      <c r="AJ36" s="7">
        <v>9.3000000000000007</v>
      </c>
      <c r="AK36" s="7">
        <v>16</v>
      </c>
      <c r="AL36" s="7">
        <v>21.1</v>
      </c>
      <c r="AM36" s="7">
        <v>22.9</v>
      </c>
      <c r="AN36" s="7">
        <v>22.8</v>
      </c>
      <c r="AO36" s="7">
        <v>22.7</v>
      </c>
      <c r="AP36" s="7">
        <v>22.5</v>
      </c>
      <c r="AQ36" s="7">
        <v>22.4</v>
      </c>
      <c r="AR36" s="7">
        <v>22.2</v>
      </c>
      <c r="AS36" s="7">
        <v>22</v>
      </c>
      <c r="AT36" s="7">
        <v>21.9</v>
      </c>
      <c r="AU36" s="7">
        <v>21.7</v>
      </c>
      <c r="AV36" s="7">
        <v>21.6</v>
      </c>
      <c r="AW36" s="7">
        <v>21.4</v>
      </c>
      <c r="AX36" s="7">
        <v>21.3</v>
      </c>
      <c r="AY36" s="7">
        <v>21.1</v>
      </c>
      <c r="AZ36" s="7">
        <v>21</v>
      </c>
      <c r="BA36" s="7">
        <v>20.8</v>
      </c>
      <c r="BB36" s="7">
        <v>20.7</v>
      </c>
      <c r="BC36" s="7">
        <v>20.5</v>
      </c>
      <c r="BD36" s="7">
        <v>20.3</v>
      </c>
      <c r="BE36" s="7">
        <v>20.2</v>
      </c>
      <c r="BF36" s="7">
        <v>20</v>
      </c>
      <c r="BG36" s="7">
        <v>19.899999999999999</v>
      </c>
      <c r="BH36" s="7">
        <v>19.7</v>
      </c>
      <c r="BI36" s="7">
        <v>19.600000000000001</v>
      </c>
      <c r="BJ36" s="7">
        <v>19.399999999999999</v>
      </c>
      <c r="BK36" s="7">
        <v>19.3</v>
      </c>
      <c r="BL36" s="7">
        <v>19.100000000000001</v>
      </c>
      <c r="BM36" s="7">
        <v>19</v>
      </c>
      <c r="BN36" s="7">
        <v>18.8</v>
      </c>
      <c r="BO36" s="7">
        <v>18.600000000000001</v>
      </c>
      <c r="BP36" s="7">
        <v>18.5</v>
      </c>
      <c r="BQ36" s="7">
        <v>18.3</v>
      </c>
      <c r="BR36" s="7">
        <v>18.2</v>
      </c>
      <c r="BS36" s="7">
        <v>17.399999999999999</v>
      </c>
      <c r="BT36" s="7">
        <v>16.7</v>
      </c>
      <c r="BU36" s="7">
        <v>16.399999999999999</v>
      </c>
      <c r="BV36" s="7">
        <v>16</v>
      </c>
      <c r="BW36" s="7">
        <v>15.6</v>
      </c>
      <c r="BX36" s="7">
        <v>15.2</v>
      </c>
      <c r="BY36" s="7">
        <v>14.8</v>
      </c>
      <c r="BZ36" s="7">
        <v>14.4</v>
      </c>
      <c r="CA36" s="7">
        <v>14</v>
      </c>
      <c r="CB36" s="7">
        <v>13.7</v>
      </c>
      <c r="CC36" s="7">
        <v>13.3</v>
      </c>
      <c r="CD36" s="7">
        <v>12.9</v>
      </c>
      <c r="CE36" s="7">
        <v>12.5</v>
      </c>
      <c r="CF36" s="7">
        <v>12.1</v>
      </c>
      <c r="CG36" s="7">
        <v>11.8</v>
      </c>
      <c r="CH36" s="7">
        <v>11.8</v>
      </c>
      <c r="CI36" s="7">
        <v>11.8</v>
      </c>
      <c r="CJ36" s="7">
        <v>11.7</v>
      </c>
      <c r="CK36" s="7">
        <v>11.6</v>
      </c>
      <c r="CL36" s="7">
        <v>11.4</v>
      </c>
      <c r="CM36" s="7">
        <v>11.3</v>
      </c>
      <c r="CN36" s="7">
        <v>11.2</v>
      </c>
      <c r="CO36" s="7">
        <v>11.1</v>
      </c>
      <c r="CP36" s="7">
        <v>11</v>
      </c>
      <c r="CQ36" s="7">
        <v>10.9</v>
      </c>
      <c r="CR36" s="7">
        <v>10.8</v>
      </c>
      <c r="CS36" s="7">
        <v>10.7</v>
      </c>
      <c r="CT36" s="7">
        <v>10.6</v>
      </c>
      <c r="CU36" s="7">
        <v>10.5</v>
      </c>
      <c r="CV36" s="7">
        <v>10.4</v>
      </c>
      <c r="CW36" s="7">
        <v>10.3</v>
      </c>
      <c r="CX36" s="7">
        <v>10.199999999999999</v>
      </c>
      <c r="CY36" s="7">
        <v>10.1</v>
      </c>
      <c r="CZ36" s="7">
        <v>10</v>
      </c>
      <c r="DA36" s="7">
        <v>9.9</v>
      </c>
      <c r="DB36" s="7">
        <v>9.8000000000000007</v>
      </c>
      <c r="DC36" s="7">
        <v>9.6999999999999993</v>
      </c>
      <c r="DD36" s="7">
        <v>9.6</v>
      </c>
      <c r="DE36" s="7">
        <v>9.5</v>
      </c>
      <c r="DF36" s="7">
        <v>9.4</v>
      </c>
      <c r="DG36" s="7">
        <v>9.3000000000000007</v>
      </c>
      <c r="DH36" s="7">
        <v>9.1999999999999993</v>
      </c>
      <c r="DI36" s="7">
        <v>9.1</v>
      </c>
      <c r="DJ36" s="7">
        <v>9</v>
      </c>
      <c r="DK36" s="7">
        <v>8.9</v>
      </c>
      <c r="DL36" s="7">
        <v>8.8000000000000007</v>
      </c>
      <c r="DM36" s="7">
        <v>8.6999999999999993</v>
      </c>
      <c r="DN36" s="7">
        <v>8.6</v>
      </c>
      <c r="DO36" s="7">
        <v>8.5</v>
      </c>
      <c r="DP36" s="7">
        <v>8.4</v>
      </c>
      <c r="DQ36" s="7">
        <v>8.3000000000000007</v>
      </c>
      <c r="DR36" s="7">
        <v>8.1999999999999993</v>
      </c>
      <c r="DS36" s="7">
        <v>8.1</v>
      </c>
      <c r="DT36" s="7">
        <v>8</v>
      </c>
      <c r="DU36" s="7">
        <v>3.9</v>
      </c>
      <c r="DV36" s="7">
        <v>3</v>
      </c>
      <c r="DW36" s="7">
        <v>2</v>
      </c>
      <c r="DX36" s="7">
        <v>4.8</v>
      </c>
      <c r="DY36" s="7">
        <v>4.8</v>
      </c>
      <c r="DZ36" s="7">
        <v>4.9000000000000004</v>
      </c>
      <c r="EA36" s="7">
        <v>4.8</v>
      </c>
      <c r="EB36" s="7">
        <v>4.8</v>
      </c>
      <c r="EC36" s="7">
        <v>4.5999999999999996</v>
      </c>
      <c r="ED36" s="7">
        <v>4.2</v>
      </c>
      <c r="EE36" s="7">
        <v>3.2</v>
      </c>
      <c r="EF36" s="7">
        <v>3.2</v>
      </c>
      <c r="EG36" s="7">
        <v>3.2</v>
      </c>
      <c r="EH36" s="7">
        <v>3.2</v>
      </c>
      <c r="EI36" s="7">
        <v>3.1</v>
      </c>
      <c r="EJ36" s="7">
        <v>3</v>
      </c>
      <c r="EK36" s="7">
        <v>2.9</v>
      </c>
      <c r="EL36" s="7">
        <v>2.9</v>
      </c>
      <c r="EM36" s="7">
        <v>2.8</v>
      </c>
      <c r="EN36" s="7">
        <v>2.7</v>
      </c>
      <c r="EO36" s="7">
        <v>2.7</v>
      </c>
      <c r="EP36" s="7">
        <v>2.6</v>
      </c>
      <c r="EQ36" s="7">
        <v>2.6</v>
      </c>
      <c r="ER36" s="7">
        <v>2.7</v>
      </c>
      <c r="ES36" s="7">
        <v>2.8</v>
      </c>
      <c r="ET36" s="7">
        <v>2.9</v>
      </c>
      <c r="EU36" s="7">
        <v>3</v>
      </c>
      <c r="EV36" s="7">
        <v>3</v>
      </c>
      <c r="EW36" s="7">
        <v>3.1</v>
      </c>
      <c r="EX36" s="7">
        <v>3.2</v>
      </c>
      <c r="EY36" s="6">
        <f t="shared" si="0"/>
        <v>1487.3</v>
      </c>
    </row>
    <row r="37" spans="1:155">
      <c r="A37" t="s">
        <v>37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1.3</v>
      </c>
      <c r="X37" s="7">
        <v>2.5</v>
      </c>
      <c r="Y37" s="7">
        <v>2.5</v>
      </c>
      <c r="Z37" s="7">
        <v>2.5</v>
      </c>
      <c r="AA37" s="7">
        <v>2.5</v>
      </c>
      <c r="AB37" s="7">
        <v>2.5</v>
      </c>
      <c r="AC37" s="7">
        <v>2.6</v>
      </c>
      <c r="AD37" s="7">
        <v>2.6</v>
      </c>
      <c r="AE37" s="7">
        <v>2.7</v>
      </c>
      <c r="AF37" s="7">
        <v>2.8</v>
      </c>
      <c r="AG37" s="7">
        <v>2.8</v>
      </c>
      <c r="AH37" s="7">
        <v>2.9</v>
      </c>
      <c r="AI37" s="7">
        <v>2.9</v>
      </c>
      <c r="AJ37" s="7">
        <v>4</v>
      </c>
      <c r="AK37" s="7">
        <v>7</v>
      </c>
      <c r="AL37" s="7">
        <v>12</v>
      </c>
      <c r="AM37" s="7">
        <v>18</v>
      </c>
      <c r="AN37" s="7">
        <v>18</v>
      </c>
      <c r="AO37" s="7">
        <v>12</v>
      </c>
      <c r="AP37" s="7">
        <v>12</v>
      </c>
      <c r="AQ37" s="7">
        <v>7</v>
      </c>
      <c r="AR37" s="7">
        <v>5.7</v>
      </c>
      <c r="AS37" s="7">
        <v>4.4000000000000004</v>
      </c>
      <c r="AT37" s="7">
        <v>3.1</v>
      </c>
      <c r="AU37" s="7">
        <v>1.8</v>
      </c>
      <c r="AV37" s="7">
        <v>1.8</v>
      </c>
      <c r="AW37" s="7">
        <v>1.7</v>
      </c>
      <c r="AX37" s="7">
        <v>1.6</v>
      </c>
      <c r="AY37" s="7">
        <v>1.5</v>
      </c>
      <c r="AZ37" s="7">
        <v>1.5</v>
      </c>
      <c r="BA37" s="7">
        <v>1.5</v>
      </c>
      <c r="BB37" s="7">
        <v>1.4</v>
      </c>
      <c r="BC37" s="7">
        <v>1.3</v>
      </c>
      <c r="BD37" s="7">
        <v>1.3</v>
      </c>
      <c r="BE37" s="7">
        <v>1.3</v>
      </c>
      <c r="BF37" s="7">
        <v>1.2</v>
      </c>
      <c r="BG37" s="7">
        <v>1.1000000000000001</v>
      </c>
      <c r="BH37" s="7">
        <v>1.1000000000000001</v>
      </c>
      <c r="BI37" s="7">
        <v>1</v>
      </c>
      <c r="BJ37" s="7">
        <v>1</v>
      </c>
      <c r="BK37" s="7">
        <v>1</v>
      </c>
      <c r="BL37" s="7">
        <v>1</v>
      </c>
      <c r="BM37" s="7">
        <v>1</v>
      </c>
      <c r="BN37" s="7">
        <v>1</v>
      </c>
      <c r="BO37" s="7">
        <v>1</v>
      </c>
      <c r="BP37" s="7">
        <v>1</v>
      </c>
      <c r="BQ37" s="7">
        <v>1</v>
      </c>
      <c r="BR37" s="7">
        <v>1</v>
      </c>
      <c r="BS37" s="7">
        <v>1</v>
      </c>
      <c r="BT37" s="7">
        <v>1</v>
      </c>
      <c r="BU37" s="7">
        <v>1</v>
      </c>
      <c r="BV37" s="7">
        <v>1</v>
      </c>
      <c r="BW37" s="7">
        <v>1</v>
      </c>
      <c r="BX37" s="7">
        <v>1</v>
      </c>
      <c r="BY37" s="7">
        <v>1</v>
      </c>
      <c r="BZ37" s="7">
        <v>1</v>
      </c>
      <c r="CA37" s="7">
        <v>1</v>
      </c>
      <c r="CB37" s="7">
        <v>1</v>
      </c>
      <c r="CC37" s="7">
        <v>1</v>
      </c>
      <c r="CD37" s="7">
        <v>1</v>
      </c>
      <c r="CE37" s="7">
        <v>1</v>
      </c>
      <c r="CF37" s="7">
        <v>0.8</v>
      </c>
      <c r="CG37" s="7">
        <v>0.8</v>
      </c>
      <c r="CH37" s="7">
        <v>0.9</v>
      </c>
      <c r="CI37" s="7">
        <v>0.9</v>
      </c>
      <c r="CJ37" s="7">
        <v>1</v>
      </c>
      <c r="CK37" s="7">
        <v>1</v>
      </c>
      <c r="CL37" s="7">
        <v>1</v>
      </c>
      <c r="CM37" s="7">
        <v>0.9</v>
      </c>
      <c r="CN37" s="7">
        <v>0.9</v>
      </c>
      <c r="CO37" s="7">
        <v>0.8</v>
      </c>
      <c r="CP37" s="7">
        <v>0.7</v>
      </c>
      <c r="CQ37" s="7">
        <v>0.6</v>
      </c>
      <c r="CR37" s="7">
        <v>0.6</v>
      </c>
      <c r="CS37" s="7">
        <v>0.6</v>
      </c>
      <c r="CT37" s="7">
        <v>0.6</v>
      </c>
      <c r="CU37" s="7">
        <v>0.6</v>
      </c>
      <c r="CV37" s="7">
        <v>0.6</v>
      </c>
      <c r="CW37" s="7">
        <v>0.6</v>
      </c>
      <c r="CX37" s="7">
        <v>0.6</v>
      </c>
      <c r="CY37" s="7">
        <v>0.6</v>
      </c>
      <c r="CZ37" s="7">
        <v>0.6</v>
      </c>
      <c r="DA37" s="7">
        <v>0.5</v>
      </c>
      <c r="DB37" s="7">
        <v>0.4</v>
      </c>
      <c r="DC37" s="7">
        <v>0.3</v>
      </c>
      <c r="DD37" s="7">
        <v>0.2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6">
        <f t="shared" si="0"/>
        <v>196.5</v>
      </c>
    </row>
    <row r="38" spans="1:155">
      <c r="A38" t="s">
        <v>38</v>
      </c>
      <c r="B38" s="7">
        <v>0.7</v>
      </c>
      <c r="C38" s="7">
        <v>0.6</v>
      </c>
      <c r="D38" s="7">
        <v>0.5</v>
      </c>
      <c r="E38" s="7">
        <v>0.5</v>
      </c>
      <c r="F38" s="7">
        <v>0.5</v>
      </c>
      <c r="G38" s="7">
        <v>0.5</v>
      </c>
      <c r="H38" s="7">
        <v>0.4</v>
      </c>
      <c r="I38" s="7">
        <v>0.4</v>
      </c>
      <c r="J38" s="7">
        <v>0.3</v>
      </c>
      <c r="K38" s="7">
        <v>0.3</v>
      </c>
      <c r="L38" s="7">
        <v>0.3</v>
      </c>
      <c r="M38" s="7">
        <v>0.3</v>
      </c>
      <c r="N38" s="7">
        <v>0.3</v>
      </c>
      <c r="O38" s="7">
        <v>0.4</v>
      </c>
      <c r="P38" s="7">
        <v>0.4</v>
      </c>
      <c r="Q38" s="7">
        <v>0.4</v>
      </c>
      <c r="R38" s="7">
        <v>0.4</v>
      </c>
      <c r="S38" s="7">
        <v>0.4</v>
      </c>
      <c r="T38" s="7">
        <v>0.4</v>
      </c>
      <c r="U38" s="7">
        <v>0.4</v>
      </c>
      <c r="V38" s="7">
        <v>0.4</v>
      </c>
      <c r="W38" s="7">
        <v>0.3</v>
      </c>
      <c r="X38" s="7">
        <v>0.3</v>
      </c>
      <c r="Y38" s="7">
        <v>0.3</v>
      </c>
      <c r="Z38" s="7">
        <v>0.3</v>
      </c>
      <c r="AA38" s="7">
        <v>0.4</v>
      </c>
      <c r="AB38" s="7">
        <v>0.5</v>
      </c>
      <c r="AC38" s="7">
        <v>0.6</v>
      </c>
      <c r="AD38" s="7">
        <v>0.7</v>
      </c>
      <c r="AE38" s="7">
        <v>0.7</v>
      </c>
      <c r="AF38" s="7">
        <v>0.8</v>
      </c>
      <c r="AG38" s="7">
        <v>0.9</v>
      </c>
      <c r="AH38" s="7">
        <v>1</v>
      </c>
      <c r="AI38" s="7">
        <v>1.1000000000000001</v>
      </c>
      <c r="AJ38" s="7">
        <v>1.3</v>
      </c>
      <c r="AK38" s="7">
        <v>1.5</v>
      </c>
      <c r="AL38" s="7">
        <v>1.6</v>
      </c>
      <c r="AM38" s="7">
        <v>1.8</v>
      </c>
      <c r="AN38" s="7">
        <v>2</v>
      </c>
      <c r="AO38" s="7">
        <v>1.9</v>
      </c>
      <c r="AP38" s="7">
        <v>1.8</v>
      </c>
      <c r="AQ38" s="7">
        <v>1.7</v>
      </c>
      <c r="AR38" s="7">
        <v>1.6</v>
      </c>
      <c r="AS38" s="7">
        <v>1.5</v>
      </c>
      <c r="AT38" s="7">
        <v>1.4</v>
      </c>
      <c r="AU38" s="7">
        <v>1.3</v>
      </c>
      <c r="AV38" s="7">
        <v>1.2</v>
      </c>
      <c r="AW38" s="7">
        <v>1.2</v>
      </c>
      <c r="AX38" s="7">
        <v>1.2</v>
      </c>
      <c r="AY38" s="7">
        <v>1.3</v>
      </c>
      <c r="AZ38" s="7">
        <v>1.3</v>
      </c>
      <c r="BA38" s="7">
        <v>1.3</v>
      </c>
      <c r="BB38" s="7">
        <v>1.2</v>
      </c>
      <c r="BC38" s="7">
        <v>1</v>
      </c>
      <c r="BD38" s="7">
        <v>0.9</v>
      </c>
      <c r="BE38" s="7">
        <v>0.8</v>
      </c>
      <c r="BF38" s="7">
        <v>0.7</v>
      </c>
      <c r="BG38" s="7">
        <v>0.6</v>
      </c>
      <c r="BH38" s="7">
        <v>0.5</v>
      </c>
      <c r="BI38" s="7">
        <v>0.4</v>
      </c>
      <c r="BJ38" s="7">
        <v>0.3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0.1</v>
      </c>
      <c r="BS38" s="7">
        <v>0.1</v>
      </c>
      <c r="BT38" s="7">
        <v>0.1</v>
      </c>
      <c r="BU38" s="7">
        <v>0.2</v>
      </c>
      <c r="BV38" s="7">
        <v>0.2</v>
      </c>
      <c r="BW38" s="7">
        <v>0.3</v>
      </c>
      <c r="BX38" s="7">
        <v>0.3</v>
      </c>
      <c r="BY38" s="7">
        <v>0.3</v>
      </c>
      <c r="BZ38" s="7">
        <v>0.3</v>
      </c>
      <c r="CA38" s="7">
        <v>0.3</v>
      </c>
      <c r="CB38" s="7">
        <v>0.3</v>
      </c>
      <c r="CC38" s="7">
        <v>0.2</v>
      </c>
      <c r="CD38" s="7">
        <v>0.2</v>
      </c>
      <c r="CE38" s="7">
        <v>0.2</v>
      </c>
      <c r="CF38" s="7">
        <v>0.2</v>
      </c>
      <c r="CG38" s="7">
        <v>0.2</v>
      </c>
      <c r="CH38" s="7">
        <v>0.2</v>
      </c>
      <c r="CI38" s="7">
        <v>0.2</v>
      </c>
      <c r="CJ38" s="7">
        <v>0.2</v>
      </c>
      <c r="CK38" s="7">
        <v>0.2</v>
      </c>
      <c r="CL38" s="7">
        <v>0.2</v>
      </c>
      <c r="CM38" s="7">
        <v>0.2</v>
      </c>
      <c r="CN38" s="7">
        <v>0.3</v>
      </c>
      <c r="CO38" s="7">
        <v>0.3</v>
      </c>
      <c r="CP38" s="7">
        <v>0.3</v>
      </c>
      <c r="CQ38" s="7">
        <v>0.3</v>
      </c>
      <c r="CR38" s="7">
        <v>0.3</v>
      </c>
      <c r="CS38" s="7">
        <v>0.3</v>
      </c>
      <c r="CT38" s="7">
        <v>0.3</v>
      </c>
      <c r="CU38" s="7">
        <v>0.3</v>
      </c>
      <c r="CV38" s="7">
        <v>0.2</v>
      </c>
      <c r="CW38" s="7">
        <v>0.2</v>
      </c>
      <c r="CX38" s="7">
        <v>0.2</v>
      </c>
      <c r="CY38" s="7">
        <v>0.2</v>
      </c>
      <c r="CZ38" s="7">
        <v>0.2</v>
      </c>
      <c r="DA38" s="7">
        <v>0.2</v>
      </c>
      <c r="DB38" s="7">
        <v>0.2</v>
      </c>
      <c r="DC38" s="7">
        <v>0.2</v>
      </c>
      <c r="DD38" s="7">
        <v>0.1</v>
      </c>
      <c r="DE38" s="7">
        <v>0.1</v>
      </c>
      <c r="DF38" s="7">
        <v>0.1</v>
      </c>
      <c r="DG38" s="7">
        <v>0.1</v>
      </c>
      <c r="DH38" s="7">
        <v>0.1</v>
      </c>
      <c r="DI38" s="7">
        <v>0.1</v>
      </c>
      <c r="DJ38" s="7">
        <v>0.1</v>
      </c>
      <c r="DK38" s="7">
        <v>0.1</v>
      </c>
      <c r="DL38" s="7">
        <v>0.1</v>
      </c>
      <c r="DM38" s="7">
        <v>0.1</v>
      </c>
      <c r="DN38" s="7">
        <v>0.1</v>
      </c>
      <c r="DO38" s="7">
        <v>0.1</v>
      </c>
      <c r="DP38" s="7">
        <v>0.1</v>
      </c>
      <c r="DQ38" s="7">
        <v>0.1</v>
      </c>
      <c r="DR38" s="7">
        <v>0.1</v>
      </c>
      <c r="DS38" s="7">
        <v>0.1</v>
      </c>
      <c r="DT38" s="7">
        <v>0.1</v>
      </c>
      <c r="DU38" s="7">
        <v>0.1</v>
      </c>
      <c r="DV38" s="7">
        <v>0.1</v>
      </c>
      <c r="DW38" s="7">
        <v>0.1</v>
      </c>
      <c r="DX38" s="7">
        <v>0.1</v>
      </c>
      <c r="DY38" s="7">
        <v>0.1</v>
      </c>
      <c r="DZ38" s="7">
        <v>0.1</v>
      </c>
      <c r="EA38" s="7">
        <v>0.1</v>
      </c>
      <c r="EB38" s="7">
        <v>0.1</v>
      </c>
      <c r="EC38" s="7">
        <v>0.1</v>
      </c>
      <c r="ED38" s="7">
        <v>0.1</v>
      </c>
      <c r="EE38" s="7">
        <v>0.1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0.1</v>
      </c>
      <c r="EY38" s="6">
        <f t="shared" si="0"/>
        <v>61.600000000000065</v>
      </c>
    </row>
    <row r="39" spans="1:155">
      <c r="A39" t="s">
        <v>39</v>
      </c>
      <c r="B39" s="7">
        <v>4.9000000000000004</v>
      </c>
      <c r="C39" s="7">
        <v>4.9000000000000004</v>
      </c>
      <c r="D39" s="7">
        <v>4.9000000000000004</v>
      </c>
      <c r="E39" s="7">
        <v>4.9000000000000004</v>
      </c>
      <c r="F39" s="7">
        <v>5.9</v>
      </c>
      <c r="G39" s="7">
        <v>6.9</v>
      </c>
      <c r="H39" s="7">
        <v>7.8</v>
      </c>
      <c r="I39" s="7">
        <v>8.1</v>
      </c>
      <c r="J39" s="7">
        <v>8.4</v>
      </c>
      <c r="K39" s="7">
        <v>8.6999999999999993</v>
      </c>
      <c r="L39" s="7">
        <v>9</v>
      </c>
      <c r="M39" s="7">
        <v>9</v>
      </c>
      <c r="N39" s="7">
        <v>9.1</v>
      </c>
      <c r="O39" s="7">
        <v>9</v>
      </c>
      <c r="P39" s="7">
        <v>9.1</v>
      </c>
      <c r="Q39" s="7">
        <v>8.9</v>
      </c>
      <c r="R39" s="7">
        <v>8.6999999999999993</v>
      </c>
      <c r="S39" s="7">
        <v>8.6</v>
      </c>
      <c r="T39" s="7">
        <v>9.1999999999999993</v>
      </c>
      <c r="U39" s="7">
        <v>9.3000000000000007</v>
      </c>
      <c r="V39" s="7">
        <v>9</v>
      </c>
      <c r="W39" s="7">
        <v>9.1999999999999993</v>
      </c>
      <c r="X39" s="7">
        <v>9.4</v>
      </c>
      <c r="Y39" s="7">
        <v>9.1999999999999993</v>
      </c>
      <c r="Z39" s="7">
        <v>9.1999999999999993</v>
      </c>
      <c r="AA39" s="7">
        <v>9.1</v>
      </c>
      <c r="AB39" s="7">
        <v>9.1</v>
      </c>
      <c r="AC39" s="7">
        <v>9.3000000000000007</v>
      </c>
      <c r="AD39" s="7">
        <v>9.6999999999999993</v>
      </c>
      <c r="AE39" s="7">
        <v>9.8000000000000007</v>
      </c>
      <c r="AF39" s="7">
        <v>9.4</v>
      </c>
      <c r="AG39" s="7">
        <v>9.4</v>
      </c>
      <c r="AH39" s="7">
        <v>9.3000000000000007</v>
      </c>
      <c r="AI39" s="7">
        <v>9.3000000000000007</v>
      </c>
      <c r="AJ39" s="7">
        <v>9.5</v>
      </c>
      <c r="AK39" s="7">
        <v>9.8000000000000007</v>
      </c>
      <c r="AL39" s="7">
        <v>10.7</v>
      </c>
      <c r="AM39" s="7">
        <v>11.5</v>
      </c>
      <c r="AN39" s="7">
        <v>12.1</v>
      </c>
      <c r="AO39" s="7">
        <v>15.5</v>
      </c>
      <c r="AP39" s="7">
        <v>21.1</v>
      </c>
      <c r="AQ39" s="7">
        <v>20</v>
      </c>
      <c r="AR39" s="7">
        <v>19.2</v>
      </c>
      <c r="AS39" s="7">
        <v>17.399999999999999</v>
      </c>
      <c r="AT39" s="7">
        <v>17</v>
      </c>
      <c r="AU39" s="7">
        <v>16.100000000000001</v>
      </c>
      <c r="AV39" s="7">
        <v>15.4</v>
      </c>
      <c r="AW39" s="7">
        <v>15.5</v>
      </c>
      <c r="AX39" s="7">
        <v>11.2</v>
      </c>
      <c r="AY39" s="7">
        <v>15.5</v>
      </c>
      <c r="AZ39" s="7">
        <v>15.4</v>
      </c>
      <c r="BA39" s="7">
        <v>15</v>
      </c>
      <c r="BB39" s="7">
        <v>14.6</v>
      </c>
      <c r="BC39" s="7">
        <v>14.3</v>
      </c>
      <c r="BD39" s="7">
        <v>12.1</v>
      </c>
      <c r="BE39" s="7">
        <v>10.3</v>
      </c>
      <c r="BF39" s="7">
        <v>11.2</v>
      </c>
      <c r="BG39" s="7">
        <v>8.6999999999999993</v>
      </c>
      <c r="BH39" s="7">
        <v>4.4000000000000004</v>
      </c>
      <c r="BI39" s="7">
        <v>5.4</v>
      </c>
      <c r="BJ39" s="7">
        <v>6.1</v>
      </c>
      <c r="BK39" s="7">
        <v>6.8</v>
      </c>
      <c r="BL39" s="7">
        <v>7.6</v>
      </c>
      <c r="BM39" s="7">
        <v>8.3000000000000007</v>
      </c>
      <c r="BN39" s="7">
        <v>9</v>
      </c>
      <c r="BO39" s="7">
        <v>9.6999999999999993</v>
      </c>
      <c r="BP39" s="7">
        <v>10.4</v>
      </c>
      <c r="BQ39" s="7">
        <v>11.2</v>
      </c>
      <c r="BR39" s="7">
        <v>9.9</v>
      </c>
      <c r="BS39" s="7">
        <v>11.4</v>
      </c>
      <c r="BT39" s="7">
        <v>13.6</v>
      </c>
      <c r="BU39" s="7">
        <v>11.9</v>
      </c>
      <c r="BV39" s="7">
        <v>11.3</v>
      </c>
      <c r="BW39" s="7">
        <v>10</v>
      </c>
      <c r="BX39" s="7">
        <v>10.3</v>
      </c>
      <c r="BY39" s="7">
        <v>9.3000000000000007</v>
      </c>
      <c r="BZ39" s="7">
        <v>8.1999999999999993</v>
      </c>
      <c r="CA39" s="7">
        <v>8.1</v>
      </c>
      <c r="CB39" s="7">
        <v>6.6</v>
      </c>
      <c r="CC39" s="7">
        <v>5.8</v>
      </c>
      <c r="CD39" s="7">
        <v>5.2</v>
      </c>
      <c r="CE39" s="7">
        <v>5.4</v>
      </c>
      <c r="CF39" s="7">
        <v>4.5999999999999996</v>
      </c>
      <c r="CG39" s="7">
        <v>5</v>
      </c>
      <c r="CH39" s="7">
        <v>4.4000000000000004</v>
      </c>
      <c r="CI39" s="7">
        <v>4</v>
      </c>
      <c r="CJ39" s="7">
        <v>3.9</v>
      </c>
      <c r="CK39" s="7">
        <v>4.7</v>
      </c>
      <c r="CL39" s="7">
        <v>5.8</v>
      </c>
      <c r="CM39" s="7">
        <v>5.9</v>
      </c>
      <c r="CN39" s="7">
        <v>5.5</v>
      </c>
      <c r="CO39" s="7">
        <v>5.9</v>
      </c>
      <c r="CP39" s="7">
        <v>5.5</v>
      </c>
      <c r="CQ39" s="7">
        <v>5.5</v>
      </c>
      <c r="CR39" s="7">
        <v>5.4</v>
      </c>
      <c r="CS39" s="7">
        <v>5.5</v>
      </c>
      <c r="CT39" s="7">
        <v>4.7</v>
      </c>
      <c r="CU39" s="7">
        <v>6.9</v>
      </c>
      <c r="CV39" s="7">
        <v>7</v>
      </c>
      <c r="CW39" s="7">
        <v>5.6</v>
      </c>
      <c r="CX39" s="7">
        <v>4.8</v>
      </c>
      <c r="CY39" s="7">
        <v>4.2</v>
      </c>
      <c r="CZ39" s="7">
        <v>3.7</v>
      </c>
      <c r="DA39" s="7">
        <v>3.1</v>
      </c>
      <c r="DB39" s="7">
        <v>2.6</v>
      </c>
      <c r="DC39" s="7">
        <v>2.4</v>
      </c>
      <c r="DD39" s="7">
        <v>2.4</v>
      </c>
      <c r="DE39" s="7">
        <v>2.7</v>
      </c>
      <c r="DF39" s="7">
        <v>2.5</v>
      </c>
      <c r="DG39" s="7">
        <v>2.4</v>
      </c>
      <c r="DH39" s="7">
        <v>2.2999999999999998</v>
      </c>
      <c r="DI39" s="7">
        <v>2.4</v>
      </c>
      <c r="DJ39" s="7">
        <v>4.3</v>
      </c>
      <c r="DK39" s="7">
        <v>3.5</v>
      </c>
      <c r="DL39" s="7">
        <v>2.5</v>
      </c>
      <c r="DM39" s="7">
        <v>2.4</v>
      </c>
      <c r="DN39" s="7">
        <v>2.7</v>
      </c>
      <c r="DO39" s="7">
        <v>2.7</v>
      </c>
      <c r="DP39" s="7">
        <v>2.4</v>
      </c>
      <c r="DQ39" s="7">
        <v>0.3</v>
      </c>
      <c r="DR39" s="7">
        <v>1.8</v>
      </c>
      <c r="DS39" s="7">
        <v>2.8</v>
      </c>
      <c r="DT39" s="7">
        <v>0.4</v>
      </c>
      <c r="DU39" s="7">
        <v>2.5</v>
      </c>
      <c r="DV39" s="7">
        <v>1.7</v>
      </c>
      <c r="DW39" s="7">
        <v>1.5</v>
      </c>
      <c r="DX39" s="7">
        <v>1.1000000000000001</v>
      </c>
      <c r="DY39" s="7">
        <v>2.2999999999999998</v>
      </c>
      <c r="DZ39" s="7">
        <v>2.6</v>
      </c>
      <c r="EA39" s="7">
        <v>2.4</v>
      </c>
      <c r="EB39" s="7">
        <v>2.5</v>
      </c>
      <c r="EC39" s="7">
        <v>0</v>
      </c>
      <c r="ED39" s="7">
        <v>1</v>
      </c>
      <c r="EE39" s="7">
        <v>1.7</v>
      </c>
      <c r="EF39" s="7">
        <v>1.6</v>
      </c>
      <c r="EG39" s="7">
        <v>3.4</v>
      </c>
      <c r="EH39" s="7">
        <v>2.9</v>
      </c>
      <c r="EI39" s="7">
        <v>0.9</v>
      </c>
      <c r="EJ39" s="7">
        <v>2.5</v>
      </c>
      <c r="EK39" s="7">
        <v>3.4</v>
      </c>
      <c r="EL39" s="7">
        <v>5.7</v>
      </c>
      <c r="EM39" s="7">
        <v>5.5</v>
      </c>
      <c r="EN39" s="7">
        <v>4.5999999999999996</v>
      </c>
      <c r="EO39" s="7">
        <v>5.0999999999999996</v>
      </c>
      <c r="EP39" s="7">
        <v>5.3</v>
      </c>
      <c r="EQ39" s="7">
        <v>6.1</v>
      </c>
      <c r="ER39" s="7">
        <v>5.8</v>
      </c>
      <c r="ES39" s="7">
        <v>6.4</v>
      </c>
      <c r="ET39" s="7">
        <v>4.5999999999999996</v>
      </c>
      <c r="EU39" s="7">
        <v>4.2</v>
      </c>
      <c r="EV39" s="7">
        <v>4</v>
      </c>
      <c r="EW39" s="7">
        <v>4.9000000000000004</v>
      </c>
      <c r="EX39" s="7">
        <v>4.3</v>
      </c>
      <c r="EY39" s="6">
        <f t="shared" si="0"/>
        <v>1088.2999999999993</v>
      </c>
    </row>
    <row r="40" spans="1:155">
      <c r="A40" t="s">
        <v>40</v>
      </c>
      <c r="B40" s="7">
        <v>0.2</v>
      </c>
      <c r="C40" s="7">
        <v>0.2</v>
      </c>
      <c r="D40" s="7">
        <v>0.2</v>
      </c>
      <c r="E40" s="7">
        <v>0.2</v>
      </c>
      <c r="F40" s="7">
        <v>0.2</v>
      </c>
      <c r="G40" s="7">
        <v>0.2</v>
      </c>
      <c r="H40" s="7">
        <v>0.2</v>
      </c>
      <c r="I40" s="7">
        <v>0.2</v>
      </c>
      <c r="J40" s="7">
        <v>0.2</v>
      </c>
      <c r="K40" s="7">
        <v>0.2</v>
      </c>
      <c r="L40" s="7">
        <v>0.2</v>
      </c>
      <c r="M40" s="7">
        <v>0.2</v>
      </c>
      <c r="N40" s="7">
        <v>0.2</v>
      </c>
      <c r="O40" s="7">
        <v>0.2</v>
      </c>
      <c r="P40" s="7">
        <v>0.2</v>
      </c>
      <c r="Q40" s="7">
        <v>0.2</v>
      </c>
      <c r="R40" s="7">
        <v>0.2</v>
      </c>
      <c r="S40" s="7">
        <v>0.2</v>
      </c>
      <c r="T40" s="7">
        <v>0.2</v>
      </c>
      <c r="U40" s="7">
        <v>0.2</v>
      </c>
      <c r="V40" s="7">
        <v>0.2</v>
      </c>
      <c r="W40" s="7">
        <v>0.2</v>
      </c>
      <c r="X40" s="7">
        <v>0.2</v>
      </c>
      <c r="Y40" s="7">
        <v>0.2</v>
      </c>
      <c r="Z40" s="7">
        <v>0.2</v>
      </c>
      <c r="AA40" s="7">
        <v>0.2</v>
      </c>
      <c r="AB40" s="7">
        <v>0.2</v>
      </c>
      <c r="AC40" s="7">
        <v>0.2</v>
      </c>
      <c r="AD40" s="7">
        <v>0.2</v>
      </c>
      <c r="AE40" s="7">
        <v>0.2</v>
      </c>
      <c r="AF40" s="7">
        <v>0.2</v>
      </c>
      <c r="AG40" s="7">
        <v>0.2</v>
      </c>
      <c r="AH40" s="7">
        <v>0.2</v>
      </c>
      <c r="AI40" s="7">
        <v>0.2</v>
      </c>
      <c r="AJ40" s="7">
        <v>0.2</v>
      </c>
      <c r="AK40" s="7">
        <v>0.2</v>
      </c>
      <c r="AL40" s="7">
        <v>0.2</v>
      </c>
      <c r="AM40" s="7">
        <v>0.2</v>
      </c>
      <c r="AN40" s="7">
        <v>0.2</v>
      </c>
      <c r="AO40" s="7">
        <v>0.2</v>
      </c>
      <c r="AP40" s="7">
        <v>0.2</v>
      </c>
      <c r="AQ40" s="7">
        <v>0.2</v>
      </c>
      <c r="AR40" s="7">
        <v>0.2</v>
      </c>
      <c r="AS40" s="7">
        <v>0.2</v>
      </c>
      <c r="AT40" s="7">
        <v>0.2</v>
      </c>
      <c r="AU40" s="7">
        <v>0.2</v>
      </c>
      <c r="AV40" s="7">
        <v>0.2</v>
      </c>
      <c r="AW40" s="7">
        <v>0.2</v>
      </c>
      <c r="AX40" s="7">
        <v>0.2</v>
      </c>
      <c r="AY40" s="7">
        <v>0.2</v>
      </c>
      <c r="AZ40" s="7">
        <v>0.2</v>
      </c>
      <c r="BA40" s="7">
        <v>0.2</v>
      </c>
      <c r="BB40" s="7">
        <v>0.2</v>
      </c>
      <c r="BC40" s="7">
        <v>0.2</v>
      </c>
      <c r="BD40" s="7">
        <v>0.2</v>
      </c>
      <c r="BE40" s="7">
        <v>0.2</v>
      </c>
      <c r="BF40" s="7">
        <v>0.2</v>
      </c>
      <c r="BG40" s="7">
        <v>0.2</v>
      </c>
      <c r="BH40" s="7">
        <v>0.2</v>
      </c>
      <c r="BI40" s="7">
        <v>0.2</v>
      </c>
      <c r="BJ40" s="7">
        <v>0.2</v>
      </c>
      <c r="BK40" s="7">
        <v>0.2</v>
      </c>
      <c r="BL40" s="7">
        <v>0.2</v>
      </c>
      <c r="BM40" s="7">
        <v>0.2</v>
      </c>
      <c r="BN40" s="7">
        <v>0.2</v>
      </c>
      <c r="BO40" s="7">
        <v>0.2</v>
      </c>
      <c r="BP40" s="7">
        <v>0.2</v>
      </c>
      <c r="BQ40" s="7">
        <v>0.2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0.2</v>
      </c>
      <c r="BX40" s="7">
        <v>0.2</v>
      </c>
      <c r="BY40" s="7">
        <v>0.2</v>
      </c>
      <c r="BZ40" s="7">
        <v>0.2</v>
      </c>
      <c r="CA40" s="7">
        <v>0.2</v>
      </c>
      <c r="CB40" s="7">
        <v>0.2</v>
      </c>
      <c r="CC40" s="7">
        <v>0.2</v>
      </c>
      <c r="CD40" s="7">
        <v>0.2</v>
      </c>
      <c r="CE40" s="7">
        <v>0.2</v>
      </c>
      <c r="CF40" s="7">
        <v>0.2</v>
      </c>
      <c r="CG40" s="7">
        <v>0.2</v>
      </c>
      <c r="CH40" s="7">
        <v>0.2</v>
      </c>
      <c r="CI40" s="7">
        <v>0.2</v>
      </c>
      <c r="CJ40" s="7">
        <v>0.2</v>
      </c>
      <c r="CK40" s="7">
        <v>0.2</v>
      </c>
      <c r="CL40" s="7">
        <v>0.2</v>
      </c>
      <c r="CM40" s="7">
        <v>0.2</v>
      </c>
      <c r="CN40" s="7">
        <v>0.2</v>
      </c>
      <c r="CO40" s="7">
        <v>0.2</v>
      </c>
      <c r="CP40" s="7">
        <v>0.2</v>
      </c>
      <c r="CQ40" s="7">
        <v>0.2</v>
      </c>
      <c r="CR40" s="7">
        <v>0.2</v>
      </c>
      <c r="CS40" s="7">
        <v>0.2</v>
      </c>
      <c r="CT40" s="7">
        <v>0.2</v>
      </c>
      <c r="CU40" s="7">
        <v>0.2</v>
      </c>
      <c r="CV40" s="7">
        <v>0.2</v>
      </c>
      <c r="CW40" s="7">
        <v>0.2</v>
      </c>
      <c r="CX40" s="7">
        <v>0.2</v>
      </c>
      <c r="CY40" s="7">
        <v>0.2</v>
      </c>
      <c r="CZ40" s="7">
        <v>0.2</v>
      </c>
      <c r="DA40" s="7">
        <v>0.2</v>
      </c>
      <c r="DB40" s="7">
        <v>0.2</v>
      </c>
      <c r="DC40" s="7">
        <v>0.2</v>
      </c>
      <c r="DD40" s="7">
        <v>0.2</v>
      </c>
      <c r="DE40" s="7">
        <v>0.2</v>
      </c>
      <c r="DF40" s="7">
        <v>0.2</v>
      </c>
      <c r="DG40" s="7">
        <v>0.2</v>
      </c>
      <c r="DH40" s="7">
        <v>0.2</v>
      </c>
      <c r="DI40" s="7">
        <v>0.2</v>
      </c>
      <c r="DJ40" s="7">
        <v>0.2</v>
      </c>
      <c r="DK40" s="7">
        <v>0.2</v>
      </c>
      <c r="DL40" s="7">
        <v>0.2</v>
      </c>
      <c r="DM40" s="7">
        <v>0.2</v>
      </c>
      <c r="DN40" s="7">
        <v>0.2</v>
      </c>
      <c r="DO40" s="7">
        <v>0.2</v>
      </c>
      <c r="DP40" s="7">
        <v>0.2</v>
      </c>
      <c r="DQ40" s="7">
        <v>0.2</v>
      </c>
      <c r="DR40" s="7">
        <v>0.2</v>
      </c>
      <c r="DS40" s="7">
        <v>0.2</v>
      </c>
      <c r="DT40" s="7">
        <v>0.2</v>
      </c>
      <c r="DU40" s="7">
        <v>0.2</v>
      </c>
      <c r="DV40" s="7">
        <v>0.2</v>
      </c>
      <c r="DW40" s="7">
        <v>0.2</v>
      </c>
      <c r="DX40" s="7">
        <v>0.2</v>
      </c>
      <c r="DY40" s="7">
        <v>0.2</v>
      </c>
      <c r="DZ40" s="7">
        <v>0.2</v>
      </c>
      <c r="EA40" s="7">
        <v>0.2</v>
      </c>
      <c r="EB40" s="7">
        <v>0.2</v>
      </c>
      <c r="EC40" s="7">
        <v>0.2</v>
      </c>
      <c r="ED40" s="7">
        <v>0.2</v>
      </c>
      <c r="EE40" s="7">
        <v>0.2</v>
      </c>
      <c r="EF40" s="7">
        <v>0.2</v>
      </c>
      <c r="EG40" s="7">
        <v>0.2</v>
      </c>
      <c r="EH40" s="7">
        <v>0.2</v>
      </c>
      <c r="EI40" s="7">
        <v>0.2</v>
      </c>
      <c r="EJ40" s="7">
        <v>0.2</v>
      </c>
      <c r="EK40" s="7">
        <v>0.2</v>
      </c>
      <c r="EL40" s="7">
        <v>0.2</v>
      </c>
      <c r="EM40" s="7">
        <v>0.2</v>
      </c>
      <c r="EN40" s="7">
        <v>0.2</v>
      </c>
      <c r="EO40" s="7">
        <v>0.2</v>
      </c>
      <c r="EP40" s="7">
        <v>0.2</v>
      </c>
      <c r="EQ40" s="7">
        <v>0.2</v>
      </c>
      <c r="ER40" s="7">
        <v>0.2</v>
      </c>
      <c r="ES40" s="7">
        <v>0.2</v>
      </c>
      <c r="ET40" s="7">
        <v>0.2</v>
      </c>
      <c r="EU40" s="7">
        <v>0.2</v>
      </c>
      <c r="EV40" s="7">
        <v>0.2</v>
      </c>
      <c r="EW40" s="7">
        <v>0.2</v>
      </c>
      <c r="EX40" s="7">
        <v>0.2</v>
      </c>
      <c r="EY40" s="6">
        <f t="shared" si="0"/>
        <v>30.599999999999923</v>
      </c>
    </row>
    <row r="41" spans="1:155">
      <c r="A41" t="s">
        <v>41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6">
        <f t="shared" si="0"/>
        <v>0</v>
      </c>
    </row>
    <row r="42" spans="1:155">
      <c r="A42" t="s">
        <v>42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0.8</v>
      </c>
      <c r="AB42" s="7">
        <v>0.8</v>
      </c>
      <c r="AC42" s="7">
        <v>0.8</v>
      </c>
      <c r="AD42" s="7">
        <v>0.8</v>
      </c>
      <c r="AE42" s="7">
        <v>0.8</v>
      </c>
      <c r="AF42" s="7">
        <v>0.8</v>
      </c>
      <c r="AG42" s="7">
        <v>0.8</v>
      </c>
      <c r="AH42" s="7">
        <v>0.8</v>
      </c>
      <c r="AI42" s="7">
        <v>0.8</v>
      </c>
      <c r="AJ42" s="7">
        <v>0.8</v>
      </c>
      <c r="AK42" s="7">
        <v>0.9</v>
      </c>
      <c r="AL42" s="7">
        <v>0.9</v>
      </c>
      <c r="AM42" s="7">
        <v>1</v>
      </c>
      <c r="AN42" s="7">
        <v>1</v>
      </c>
      <c r="AO42" s="7">
        <v>1</v>
      </c>
      <c r="AP42" s="7">
        <v>1</v>
      </c>
      <c r="AQ42" s="7">
        <v>0.5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1.2</v>
      </c>
      <c r="AY42" s="7">
        <v>2.5</v>
      </c>
      <c r="AZ42" s="7">
        <v>2.5</v>
      </c>
      <c r="BA42" s="7">
        <v>2.5</v>
      </c>
      <c r="BB42" s="7">
        <v>2.5</v>
      </c>
      <c r="BC42" s="7">
        <v>2.5</v>
      </c>
      <c r="BD42" s="7">
        <v>2.2999999999999998</v>
      </c>
      <c r="BE42" s="7">
        <v>2.1</v>
      </c>
      <c r="BF42" s="7">
        <v>1.9</v>
      </c>
      <c r="BG42" s="7">
        <v>1.8</v>
      </c>
      <c r="BH42" s="7">
        <v>1.6</v>
      </c>
      <c r="BI42" s="7">
        <v>1.4</v>
      </c>
      <c r="BJ42" s="7">
        <v>1.2</v>
      </c>
      <c r="BK42" s="7">
        <v>1</v>
      </c>
      <c r="BL42" s="7">
        <v>0.9</v>
      </c>
      <c r="BM42" s="7">
        <v>0.7</v>
      </c>
      <c r="BN42" s="7">
        <v>0.6</v>
      </c>
      <c r="BO42" s="7">
        <v>0.5</v>
      </c>
      <c r="BP42" s="7">
        <v>0.3</v>
      </c>
      <c r="BQ42" s="7">
        <v>0.2</v>
      </c>
      <c r="BR42" s="7">
        <v>0.2</v>
      </c>
      <c r="BS42" s="7">
        <v>0.2</v>
      </c>
      <c r="BT42" s="7">
        <v>0.2</v>
      </c>
      <c r="BU42" s="7">
        <v>0.2</v>
      </c>
      <c r="BV42" s="7">
        <v>0.1</v>
      </c>
      <c r="BW42" s="7">
        <v>0.1</v>
      </c>
      <c r="BX42" s="7">
        <v>0.1</v>
      </c>
      <c r="BY42" s="7">
        <v>0.1</v>
      </c>
      <c r="BZ42" s="7">
        <v>0.1</v>
      </c>
      <c r="CA42" s="7">
        <v>0.1</v>
      </c>
      <c r="CB42" s="7">
        <v>0.1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6">
        <f t="shared" si="0"/>
        <v>46.000000000000021</v>
      </c>
    </row>
    <row r="43" spans="1:155">
      <c r="A43" t="s">
        <v>43</v>
      </c>
      <c r="B43" s="7">
        <v>0.1</v>
      </c>
      <c r="C43" s="7">
        <v>0.1</v>
      </c>
      <c r="D43" s="7">
        <v>0.1</v>
      </c>
      <c r="E43" s="7">
        <v>0.1</v>
      </c>
      <c r="F43" s="7">
        <v>0.1</v>
      </c>
      <c r="G43" s="7">
        <v>0.1</v>
      </c>
      <c r="H43" s="7">
        <v>0.1</v>
      </c>
      <c r="I43" s="7">
        <v>0.1</v>
      </c>
      <c r="J43" s="7">
        <v>0.1</v>
      </c>
      <c r="K43" s="7">
        <v>0.1</v>
      </c>
      <c r="L43" s="7">
        <v>0.1</v>
      </c>
      <c r="M43" s="7">
        <v>0.1</v>
      </c>
      <c r="N43" s="7">
        <v>0.1</v>
      </c>
      <c r="O43" s="7">
        <v>0.1</v>
      </c>
      <c r="P43" s="7">
        <v>0.1</v>
      </c>
      <c r="Q43" s="7">
        <v>0.1</v>
      </c>
      <c r="R43" s="7">
        <v>0.1</v>
      </c>
      <c r="S43" s="7">
        <v>0.1</v>
      </c>
      <c r="T43" s="7">
        <v>0.1</v>
      </c>
      <c r="U43" s="7">
        <v>0.1</v>
      </c>
      <c r="V43" s="7">
        <v>0.1</v>
      </c>
      <c r="W43" s="7">
        <v>0.1</v>
      </c>
      <c r="X43" s="7">
        <v>0.1</v>
      </c>
      <c r="Y43" s="7">
        <v>0.1</v>
      </c>
      <c r="Z43" s="7">
        <v>1.6</v>
      </c>
      <c r="AA43" s="7">
        <v>3.2</v>
      </c>
      <c r="AB43" s="7">
        <v>3.2</v>
      </c>
      <c r="AC43" s="7">
        <v>3.2</v>
      </c>
      <c r="AD43" s="7">
        <v>3.2</v>
      </c>
      <c r="AE43" s="7">
        <v>3.2</v>
      </c>
      <c r="AF43" s="7">
        <v>3.2</v>
      </c>
      <c r="AG43" s="7">
        <v>3.2</v>
      </c>
      <c r="AH43" s="7">
        <v>3.2</v>
      </c>
      <c r="AI43" s="7">
        <v>3.2</v>
      </c>
      <c r="AJ43" s="7">
        <v>1.6</v>
      </c>
      <c r="AK43" s="7">
        <v>0.1</v>
      </c>
      <c r="AL43" s="7">
        <v>0.1</v>
      </c>
      <c r="AM43" s="7">
        <v>0.1</v>
      </c>
      <c r="AN43" s="7">
        <v>0.1</v>
      </c>
      <c r="AO43" s="7">
        <v>0.1</v>
      </c>
      <c r="AP43" s="7">
        <v>0.1</v>
      </c>
      <c r="AQ43" s="7">
        <v>0.1</v>
      </c>
      <c r="AR43" s="7">
        <v>0.1</v>
      </c>
      <c r="AS43" s="7">
        <v>0.1</v>
      </c>
      <c r="AT43" s="7">
        <v>0.1</v>
      </c>
      <c r="AU43" s="7">
        <v>0.1</v>
      </c>
      <c r="AV43" s="7">
        <v>0.1</v>
      </c>
      <c r="AW43" s="7">
        <v>1.9</v>
      </c>
      <c r="AX43" s="7">
        <v>3.7</v>
      </c>
      <c r="AY43" s="7">
        <v>3.7</v>
      </c>
      <c r="AZ43" s="7">
        <v>3.7</v>
      </c>
      <c r="BA43" s="7">
        <v>3.7</v>
      </c>
      <c r="BB43" s="7">
        <v>3.7</v>
      </c>
      <c r="BC43" s="7">
        <v>3.7</v>
      </c>
      <c r="BD43" s="7">
        <v>3.7</v>
      </c>
      <c r="BE43" s="7">
        <v>3.6</v>
      </c>
      <c r="BF43" s="7">
        <v>3.5</v>
      </c>
      <c r="BG43" s="7">
        <v>3.4</v>
      </c>
      <c r="BH43" s="7">
        <v>3.3</v>
      </c>
      <c r="BI43" s="7">
        <v>3.2</v>
      </c>
      <c r="BJ43" s="7">
        <v>3.1</v>
      </c>
      <c r="BK43" s="7">
        <v>3</v>
      </c>
      <c r="BL43" s="7">
        <v>3</v>
      </c>
      <c r="BM43" s="7">
        <v>3</v>
      </c>
      <c r="BN43" s="7">
        <v>1.5</v>
      </c>
      <c r="BO43" s="7">
        <v>0.1</v>
      </c>
      <c r="BP43" s="7">
        <v>0.1</v>
      </c>
      <c r="BQ43" s="7">
        <v>0.1</v>
      </c>
      <c r="BR43" s="7">
        <v>0.1</v>
      </c>
      <c r="BS43" s="7">
        <v>0.1</v>
      </c>
      <c r="BT43" s="7">
        <v>0.1</v>
      </c>
      <c r="BU43" s="7">
        <v>0.1</v>
      </c>
      <c r="BV43" s="7">
        <v>0.1</v>
      </c>
      <c r="BW43" s="7">
        <v>0.1</v>
      </c>
      <c r="BX43" s="7">
        <v>0.1</v>
      </c>
      <c r="BY43" s="7">
        <v>0.1</v>
      </c>
      <c r="BZ43" s="7">
        <v>0.1</v>
      </c>
      <c r="CA43" s="7">
        <v>0.1</v>
      </c>
      <c r="CB43" s="7">
        <v>0.1</v>
      </c>
      <c r="CC43" s="7">
        <v>0.1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0.1</v>
      </c>
      <c r="CW43" s="7">
        <v>0.1</v>
      </c>
      <c r="CX43" s="7">
        <v>0.1</v>
      </c>
      <c r="CY43" s="7">
        <v>0.1</v>
      </c>
      <c r="CZ43" s="7">
        <v>0.1</v>
      </c>
      <c r="DA43" s="7">
        <v>0.1</v>
      </c>
      <c r="DB43" s="7">
        <v>0.1</v>
      </c>
      <c r="DC43" s="7">
        <v>0.1</v>
      </c>
      <c r="DD43" s="7">
        <v>0.1</v>
      </c>
      <c r="DE43" s="7">
        <v>1.5</v>
      </c>
      <c r="DF43" s="7">
        <v>3</v>
      </c>
      <c r="DG43" s="7">
        <v>3.5</v>
      </c>
      <c r="DH43" s="7">
        <v>3.5</v>
      </c>
      <c r="DI43" s="7">
        <v>3.5</v>
      </c>
      <c r="DJ43" s="7">
        <v>3.5</v>
      </c>
      <c r="DK43" s="7">
        <v>3.5</v>
      </c>
      <c r="DL43" s="7">
        <v>3.5</v>
      </c>
      <c r="DM43" s="7">
        <v>1.8</v>
      </c>
      <c r="DN43" s="7">
        <v>0.1</v>
      </c>
      <c r="DO43" s="7">
        <v>0.1</v>
      </c>
      <c r="DP43" s="7">
        <v>0.1</v>
      </c>
      <c r="DQ43" s="7">
        <v>0.1</v>
      </c>
      <c r="DR43" s="7">
        <v>0.1</v>
      </c>
      <c r="DS43" s="7">
        <v>0.1</v>
      </c>
      <c r="DT43" s="7">
        <v>0.1</v>
      </c>
      <c r="DU43" s="7">
        <v>0.1</v>
      </c>
      <c r="DV43" s="7">
        <v>0.1</v>
      </c>
      <c r="DW43" s="7">
        <v>0.1</v>
      </c>
      <c r="DX43" s="7">
        <v>0.1</v>
      </c>
      <c r="DY43" s="7">
        <v>0.1</v>
      </c>
      <c r="DZ43" s="7">
        <v>0.1</v>
      </c>
      <c r="EA43" s="7">
        <v>0.1</v>
      </c>
      <c r="EB43" s="7">
        <v>0.1</v>
      </c>
      <c r="EC43" s="7">
        <v>0.1</v>
      </c>
      <c r="ED43" s="7">
        <v>0.1</v>
      </c>
      <c r="EE43" s="7">
        <v>0.1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0.1</v>
      </c>
      <c r="EU43" s="7">
        <v>0.1</v>
      </c>
      <c r="EV43" s="7">
        <v>0.1</v>
      </c>
      <c r="EW43" s="7">
        <v>0.1</v>
      </c>
      <c r="EX43" s="7">
        <v>0.1</v>
      </c>
      <c r="EY43" s="6">
        <f t="shared" ref="EY43:EY65" si="1">SUM(B43:EX43)</f>
        <v>125.99999999999976</v>
      </c>
    </row>
    <row r="44" spans="1:155">
      <c r="A44" t="s">
        <v>44</v>
      </c>
      <c r="B44" s="7">
        <v>0.1</v>
      </c>
      <c r="C44" s="7">
        <v>0.1</v>
      </c>
      <c r="D44" s="7">
        <v>0.1</v>
      </c>
      <c r="E44" s="7">
        <v>0.1</v>
      </c>
      <c r="F44" s="7">
        <v>0.1</v>
      </c>
      <c r="G44" s="7">
        <v>0.1</v>
      </c>
      <c r="H44" s="7">
        <v>0.1</v>
      </c>
      <c r="I44" s="7">
        <v>0.1</v>
      </c>
      <c r="J44" s="7">
        <v>0.1</v>
      </c>
      <c r="K44" s="7">
        <v>0.1</v>
      </c>
      <c r="L44" s="7">
        <v>0.1</v>
      </c>
      <c r="M44" s="7">
        <v>0.1</v>
      </c>
      <c r="N44" s="7">
        <v>0.1</v>
      </c>
      <c r="O44" s="7">
        <v>0.1</v>
      </c>
      <c r="P44" s="7">
        <v>0.1</v>
      </c>
      <c r="Q44" s="7">
        <v>0.1</v>
      </c>
      <c r="R44" s="7">
        <v>0.1</v>
      </c>
      <c r="S44" s="7">
        <v>0.1</v>
      </c>
      <c r="T44" s="7">
        <v>0.1</v>
      </c>
      <c r="U44" s="7">
        <v>0.1</v>
      </c>
      <c r="V44" s="7">
        <v>2</v>
      </c>
      <c r="W44" s="7">
        <v>4</v>
      </c>
      <c r="X44" s="7">
        <v>4</v>
      </c>
      <c r="Y44" s="7">
        <v>4</v>
      </c>
      <c r="Z44" s="7">
        <v>4.0999999999999996</v>
      </c>
      <c r="AA44" s="7">
        <v>4.2</v>
      </c>
      <c r="AB44" s="7">
        <v>4.3</v>
      </c>
      <c r="AC44" s="7">
        <v>4.4000000000000004</v>
      </c>
      <c r="AD44" s="7">
        <v>4.5</v>
      </c>
      <c r="AE44" s="7">
        <v>4.5999999999999996</v>
      </c>
      <c r="AF44" s="7">
        <v>4.7</v>
      </c>
      <c r="AG44" s="7">
        <v>4.8</v>
      </c>
      <c r="AH44" s="7">
        <v>4.9000000000000004</v>
      </c>
      <c r="AI44" s="7">
        <v>4.9000000000000004</v>
      </c>
      <c r="AJ44" s="7">
        <v>4.9000000000000004</v>
      </c>
      <c r="AK44" s="7">
        <v>4.8</v>
      </c>
      <c r="AL44" s="7">
        <v>4.7</v>
      </c>
      <c r="AM44" s="7">
        <v>4.5999999999999996</v>
      </c>
      <c r="AN44" s="7">
        <v>4.5999999999999996</v>
      </c>
      <c r="AO44" s="7">
        <v>4.5999999999999996</v>
      </c>
      <c r="AP44" s="7">
        <v>4.5999999999999996</v>
      </c>
      <c r="AQ44" s="7">
        <v>4.5999999999999996</v>
      </c>
      <c r="AR44" s="7">
        <v>4.5999999999999996</v>
      </c>
      <c r="AS44" s="7">
        <v>4.5999999999999996</v>
      </c>
      <c r="AT44" s="7">
        <v>4.5999999999999996</v>
      </c>
      <c r="AU44" s="7">
        <v>4.5999999999999996</v>
      </c>
      <c r="AV44" s="7">
        <v>4.5999999999999996</v>
      </c>
      <c r="AW44" s="7">
        <v>4.5</v>
      </c>
      <c r="AX44" s="7">
        <v>4.4000000000000004</v>
      </c>
      <c r="AY44" s="7">
        <v>4.3</v>
      </c>
      <c r="AZ44" s="7">
        <v>4.2</v>
      </c>
      <c r="BA44" s="7">
        <v>4.0999999999999996</v>
      </c>
      <c r="BB44" s="7">
        <v>4.0999999999999996</v>
      </c>
      <c r="BC44" s="7">
        <v>4</v>
      </c>
      <c r="BD44" s="7">
        <v>3.8</v>
      </c>
      <c r="BE44" s="7">
        <v>3.7</v>
      </c>
      <c r="BF44" s="7">
        <v>3.6</v>
      </c>
      <c r="BG44" s="7">
        <v>3.5</v>
      </c>
      <c r="BH44" s="7">
        <v>3.4</v>
      </c>
      <c r="BI44" s="7">
        <v>3.2</v>
      </c>
      <c r="BJ44" s="7">
        <v>3.1</v>
      </c>
      <c r="BK44" s="7">
        <v>3</v>
      </c>
      <c r="BL44" s="7">
        <v>3</v>
      </c>
      <c r="BM44" s="7">
        <v>3</v>
      </c>
      <c r="BN44" s="7">
        <v>2.9</v>
      </c>
      <c r="BO44" s="7">
        <v>2.9</v>
      </c>
      <c r="BP44" s="7">
        <v>2.8</v>
      </c>
      <c r="BQ44" s="7">
        <v>2.8</v>
      </c>
      <c r="BR44" s="7">
        <v>2.8</v>
      </c>
      <c r="BS44" s="7">
        <v>2.8</v>
      </c>
      <c r="BT44" s="7">
        <v>1.4</v>
      </c>
      <c r="BU44" s="7">
        <v>0.1</v>
      </c>
      <c r="BV44" s="7">
        <v>0.1</v>
      </c>
      <c r="BW44" s="7">
        <v>0.1</v>
      </c>
      <c r="BX44" s="7">
        <v>0.1</v>
      </c>
      <c r="BY44" s="7">
        <v>0.1</v>
      </c>
      <c r="BZ44" s="7">
        <v>0.1</v>
      </c>
      <c r="CA44" s="7">
        <v>1.8</v>
      </c>
      <c r="CB44" s="7">
        <v>3.5</v>
      </c>
      <c r="CC44" s="7">
        <v>3.5</v>
      </c>
      <c r="CD44" s="7">
        <v>3.5</v>
      </c>
      <c r="CE44" s="7">
        <v>3.5</v>
      </c>
      <c r="CF44" s="7">
        <v>3.5</v>
      </c>
      <c r="CG44" s="7">
        <v>3.5</v>
      </c>
      <c r="CH44" s="7">
        <v>3.5</v>
      </c>
      <c r="CI44" s="7">
        <v>3.5</v>
      </c>
      <c r="CJ44" s="7">
        <v>3.5</v>
      </c>
      <c r="CK44" s="7">
        <v>4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0.1</v>
      </c>
      <c r="DB44" s="7">
        <v>0.1</v>
      </c>
      <c r="DC44" s="7">
        <v>0.1</v>
      </c>
      <c r="DD44" s="7">
        <v>0.1</v>
      </c>
      <c r="DE44" s="7">
        <v>0.2</v>
      </c>
      <c r="DF44" s="7">
        <v>0.2</v>
      </c>
      <c r="DG44" s="7">
        <v>0.2</v>
      </c>
      <c r="DH44" s="7">
        <v>0.2</v>
      </c>
      <c r="DI44" s="7">
        <v>0.2</v>
      </c>
      <c r="DJ44" s="7">
        <v>0.2</v>
      </c>
      <c r="DK44" s="7">
        <v>0.2</v>
      </c>
      <c r="DL44" s="7">
        <v>1.5</v>
      </c>
      <c r="DM44" s="7">
        <v>3</v>
      </c>
      <c r="DN44" s="7">
        <v>3</v>
      </c>
      <c r="DO44" s="7">
        <v>3</v>
      </c>
      <c r="DP44" s="7">
        <v>3</v>
      </c>
      <c r="DQ44" s="7">
        <v>3</v>
      </c>
      <c r="DR44" s="7">
        <v>3</v>
      </c>
      <c r="DS44" s="7">
        <v>3</v>
      </c>
      <c r="DT44" s="7">
        <v>3</v>
      </c>
      <c r="DU44" s="7">
        <v>3</v>
      </c>
      <c r="DV44" s="7">
        <v>3</v>
      </c>
      <c r="DW44" s="7">
        <v>3</v>
      </c>
      <c r="DX44" s="7">
        <v>3</v>
      </c>
      <c r="DY44" s="7">
        <v>3</v>
      </c>
      <c r="DZ44" s="7">
        <v>3</v>
      </c>
      <c r="EA44" s="7">
        <v>3</v>
      </c>
      <c r="EB44" s="7">
        <v>0.1</v>
      </c>
      <c r="EC44" s="7">
        <v>0.1</v>
      </c>
      <c r="ED44" s="7">
        <v>0.1</v>
      </c>
      <c r="EE44" s="7">
        <v>0.1</v>
      </c>
      <c r="EF44" s="7">
        <v>0.1</v>
      </c>
      <c r="EG44" s="7">
        <v>0.1</v>
      </c>
      <c r="EH44" s="7">
        <v>0.1</v>
      </c>
      <c r="EI44" s="7">
        <v>0.1</v>
      </c>
      <c r="EJ44" s="7">
        <v>0.1</v>
      </c>
      <c r="EK44" s="7">
        <v>0.1</v>
      </c>
      <c r="EL44" s="7">
        <v>0.1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6">
        <f t="shared" si="1"/>
        <v>290.40000000000009</v>
      </c>
    </row>
    <row r="45" spans="1:155">
      <c r="A45" t="s">
        <v>45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2</v>
      </c>
      <c r="AB45" s="7">
        <v>4.9000000000000004</v>
      </c>
      <c r="AC45" s="7">
        <v>4.9000000000000004</v>
      </c>
      <c r="AD45" s="7">
        <v>4.9000000000000004</v>
      </c>
      <c r="AE45" s="7">
        <v>5</v>
      </c>
      <c r="AF45" s="7">
        <v>5</v>
      </c>
      <c r="AG45" s="7">
        <v>4.9000000000000004</v>
      </c>
      <c r="AH45" s="7">
        <v>4.9000000000000004</v>
      </c>
      <c r="AI45" s="7">
        <v>4.9000000000000004</v>
      </c>
      <c r="AJ45" s="7">
        <v>4.9000000000000004</v>
      </c>
      <c r="AK45" s="7">
        <v>2</v>
      </c>
      <c r="AL45" s="7">
        <v>0.1</v>
      </c>
      <c r="AM45" s="7">
        <v>0.1</v>
      </c>
      <c r="AN45" s="7">
        <v>0.1</v>
      </c>
      <c r="AO45" s="7">
        <v>0.1</v>
      </c>
      <c r="AP45" s="7">
        <v>0.1</v>
      </c>
      <c r="AQ45" s="7">
        <v>0.1</v>
      </c>
      <c r="AR45" s="7">
        <v>0.1</v>
      </c>
      <c r="AS45" s="7">
        <v>0.1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3.9</v>
      </c>
      <c r="AZ45" s="7">
        <v>3.9</v>
      </c>
      <c r="BA45" s="7">
        <v>3.9</v>
      </c>
      <c r="BB45" s="7">
        <v>3.9</v>
      </c>
      <c r="BC45" s="7">
        <v>3.9</v>
      </c>
      <c r="BD45" s="7">
        <v>3.8</v>
      </c>
      <c r="BE45" s="7">
        <v>3.8</v>
      </c>
      <c r="BF45" s="7">
        <v>3.7</v>
      </c>
      <c r="BG45" s="7">
        <v>3.7</v>
      </c>
      <c r="BH45" s="7">
        <v>3.6</v>
      </c>
      <c r="BI45" s="7">
        <v>3.6</v>
      </c>
      <c r="BJ45" s="7">
        <v>3.5</v>
      </c>
      <c r="BK45" s="7">
        <v>3.4</v>
      </c>
      <c r="BL45" s="7">
        <v>3.2</v>
      </c>
      <c r="BM45" s="7">
        <v>3</v>
      </c>
      <c r="BN45" s="7">
        <v>2.7</v>
      </c>
      <c r="BO45" s="7">
        <v>2.5</v>
      </c>
      <c r="BP45" s="7">
        <v>2.2999999999999998</v>
      </c>
      <c r="BQ45" s="7">
        <v>2.2000000000000002</v>
      </c>
      <c r="BR45" s="7">
        <v>2.1</v>
      </c>
      <c r="BS45" s="7">
        <v>2</v>
      </c>
      <c r="BT45" s="7">
        <v>1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1.5</v>
      </c>
      <c r="DM45" s="7">
        <v>3</v>
      </c>
      <c r="DN45" s="7">
        <v>3</v>
      </c>
      <c r="DO45" s="7">
        <v>3</v>
      </c>
      <c r="DP45" s="7">
        <v>3</v>
      </c>
      <c r="DQ45" s="7">
        <v>3</v>
      </c>
      <c r="DR45" s="7">
        <v>3</v>
      </c>
      <c r="DS45" s="7">
        <v>1.5</v>
      </c>
      <c r="DT45" s="7">
        <v>0.2</v>
      </c>
      <c r="DU45" s="7">
        <v>0.2</v>
      </c>
      <c r="DV45" s="7">
        <v>0.2</v>
      </c>
      <c r="DW45" s="7">
        <v>0.2</v>
      </c>
      <c r="DX45" s="7">
        <v>0.1</v>
      </c>
      <c r="DY45" s="7">
        <v>0.1</v>
      </c>
      <c r="DZ45" s="7">
        <v>0.1</v>
      </c>
      <c r="EA45" s="7">
        <v>0.1</v>
      </c>
      <c r="EB45" s="7">
        <v>0.1</v>
      </c>
      <c r="EC45" s="7">
        <v>0.1</v>
      </c>
      <c r="ED45" s="7">
        <v>0.1</v>
      </c>
      <c r="EE45" s="7">
        <v>0.1</v>
      </c>
      <c r="EF45" s="7">
        <v>0.1</v>
      </c>
      <c r="EG45" s="7">
        <v>0.1</v>
      </c>
      <c r="EH45" s="7">
        <v>0.1</v>
      </c>
      <c r="EI45" s="7">
        <v>0.1</v>
      </c>
      <c r="EJ45" s="7">
        <v>0.1</v>
      </c>
      <c r="EK45" s="7">
        <v>0.1</v>
      </c>
      <c r="EL45" s="7">
        <v>0.1</v>
      </c>
      <c r="EM45" s="7">
        <v>0.1</v>
      </c>
      <c r="EN45" s="7">
        <v>0.1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6">
        <f t="shared" si="1"/>
        <v>142.19999999999985</v>
      </c>
    </row>
    <row r="46" spans="1:155">
      <c r="A46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0.1</v>
      </c>
      <c r="AJ46" s="7">
        <v>6</v>
      </c>
      <c r="AK46" s="7">
        <v>7</v>
      </c>
      <c r="AL46" s="7">
        <v>8</v>
      </c>
      <c r="AM46" s="7">
        <v>9</v>
      </c>
      <c r="AN46" s="7">
        <v>10</v>
      </c>
      <c r="AO46" s="7">
        <v>10</v>
      </c>
      <c r="AP46" s="7">
        <v>8.4</v>
      </c>
      <c r="AQ46" s="7">
        <v>7</v>
      </c>
      <c r="AR46" s="7">
        <v>5.6</v>
      </c>
      <c r="AS46" s="7">
        <v>4.2</v>
      </c>
      <c r="AT46" s="7">
        <v>2.8</v>
      </c>
      <c r="AU46" s="7">
        <v>1.4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6">
        <f t="shared" si="1"/>
        <v>79.5</v>
      </c>
    </row>
    <row r="47" spans="1:155">
      <c r="A47" t="s">
        <v>47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0.1</v>
      </c>
      <c r="W47" s="7">
        <v>0.1</v>
      </c>
      <c r="X47" s="7">
        <v>0.1</v>
      </c>
      <c r="Y47" s="7">
        <v>0.1</v>
      </c>
      <c r="Z47" s="7">
        <v>0.1</v>
      </c>
      <c r="AA47" s="7">
        <v>0.2</v>
      </c>
      <c r="AB47" s="7">
        <v>0.2</v>
      </c>
      <c r="AC47" s="7">
        <v>0.2</v>
      </c>
      <c r="AD47" s="7">
        <v>0.2</v>
      </c>
      <c r="AE47" s="7">
        <v>0.2</v>
      </c>
      <c r="AF47" s="7">
        <v>0.2</v>
      </c>
      <c r="AG47" s="7">
        <v>0.2</v>
      </c>
      <c r="AH47" s="7">
        <v>0.3</v>
      </c>
      <c r="AI47" s="7">
        <v>0.3</v>
      </c>
      <c r="AJ47" s="7">
        <v>0.2</v>
      </c>
      <c r="AK47" s="7">
        <v>0.2</v>
      </c>
      <c r="AL47" s="7">
        <v>0.2</v>
      </c>
      <c r="AM47" s="7">
        <v>0.2</v>
      </c>
      <c r="AN47" s="7">
        <v>0.1</v>
      </c>
      <c r="AO47" s="7">
        <v>0.3</v>
      </c>
      <c r="AP47" s="7">
        <v>0.3</v>
      </c>
      <c r="AQ47" s="7">
        <v>0.3</v>
      </c>
      <c r="AR47" s="7">
        <v>0.3</v>
      </c>
      <c r="AS47" s="7">
        <v>0.3</v>
      </c>
      <c r="AT47" s="7">
        <v>0.3</v>
      </c>
      <c r="AU47" s="7">
        <v>0.3</v>
      </c>
      <c r="AV47" s="7">
        <v>0.3</v>
      </c>
      <c r="AW47" s="7">
        <v>0.3</v>
      </c>
      <c r="AX47" s="7">
        <v>0.3</v>
      </c>
      <c r="AY47" s="7">
        <v>0.3</v>
      </c>
      <c r="AZ47" s="7">
        <v>0.2</v>
      </c>
      <c r="BA47" s="7">
        <v>0.1</v>
      </c>
      <c r="BB47" s="7">
        <v>0.1</v>
      </c>
      <c r="BC47" s="7">
        <v>0.1</v>
      </c>
      <c r="BD47" s="7">
        <v>0.1</v>
      </c>
      <c r="BE47" s="7">
        <v>0.1</v>
      </c>
      <c r="BF47" s="7">
        <v>0.1</v>
      </c>
      <c r="BG47" s="7">
        <v>0.1</v>
      </c>
      <c r="BH47" s="7">
        <v>0.1</v>
      </c>
      <c r="BI47" s="7">
        <v>0.1</v>
      </c>
      <c r="BJ47" s="7">
        <v>0.1</v>
      </c>
      <c r="BK47" s="7">
        <v>0.1</v>
      </c>
      <c r="BL47" s="7">
        <v>0.1</v>
      </c>
      <c r="BM47" s="7">
        <v>0.1</v>
      </c>
      <c r="BN47" s="7">
        <v>0.1</v>
      </c>
      <c r="BO47" s="7">
        <v>0.1</v>
      </c>
      <c r="BP47" s="7">
        <v>0.1</v>
      </c>
      <c r="BQ47" s="7">
        <v>0.1</v>
      </c>
      <c r="BR47" s="7">
        <v>0.1</v>
      </c>
      <c r="BS47" s="7">
        <v>0.1</v>
      </c>
      <c r="BT47" s="7">
        <v>0.1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0.1</v>
      </c>
      <c r="CJ47" s="7">
        <v>0.2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0.1</v>
      </c>
      <c r="CQ47" s="7">
        <v>0.1</v>
      </c>
      <c r="CR47" s="7">
        <v>0.1</v>
      </c>
      <c r="CS47" s="7">
        <v>0.1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6">
        <f t="shared" si="1"/>
        <v>9.599999999999989</v>
      </c>
    </row>
    <row r="48" spans="1:155">
      <c r="A48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0.3</v>
      </c>
      <c r="H48" s="7">
        <v>0.6</v>
      </c>
      <c r="I48" s="7">
        <v>0.9</v>
      </c>
      <c r="J48" s="7">
        <v>1.2</v>
      </c>
      <c r="K48" s="7">
        <v>1.5</v>
      </c>
      <c r="L48" s="7">
        <v>1.7</v>
      </c>
      <c r="M48" s="7">
        <v>2</v>
      </c>
      <c r="N48" s="7">
        <v>1.8</v>
      </c>
      <c r="O48" s="7">
        <v>1.7</v>
      </c>
      <c r="P48" s="7">
        <v>1.6</v>
      </c>
      <c r="Q48" s="7">
        <v>1.4</v>
      </c>
      <c r="R48" s="7">
        <v>1.3</v>
      </c>
      <c r="S48" s="7">
        <v>1.2</v>
      </c>
      <c r="T48" s="7">
        <v>1.7</v>
      </c>
      <c r="U48" s="7">
        <v>2.2999999999999998</v>
      </c>
      <c r="V48" s="7">
        <v>2.9</v>
      </c>
      <c r="W48" s="7">
        <v>3.4</v>
      </c>
      <c r="X48" s="7">
        <v>3.9</v>
      </c>
      <c r="Y48" s="7">
        <v>4.5</v>
      </c>
      <c r="Z48" s="7">
        <v>4.9000000000000004</v>
      </c>
      <c r="AA48" s="7">
        <v>5.3</v>
      </c>
      <c r="AB48" s="7">
        <v>5.4</v>
      </c>
      <c r="AC48" s="7">
        <v>5.5</v>
      </c>
      <c r="AD48" s="7">
        <v>5.6</v>
      </c>
      <c r="AE48" s="7">
        <v>5.7</v>
      </c>
      <c r="AF48" s="7">
        <v>5.8</v>
      </c>
      <c r="AG48" s="7">
        <v>5.9</v>
      </c>
      <c r="AH48" s="7">
        <v>6</v>
      </c>
      <c r="AI48" s="7">
        <v>6.1</v>
      </c>
      <c r="AJ48" s="7">
        <v>5.9</v>
      </c>
      <c r="AK48" s="7">
        <v>5.6</v>
      </c>
      <c r="AL48" s="7">
        <v>5.4</v>
      </c>
      <c r="AM48" s="7">
        <v>5.0999999999999996</v>
      </c>
      <c r="AN48" s="7">
        <v>4.9000000000000004</v>
      </c>
      <c r="AO48" s="7">
        <v>6.3</v>
      </c>
      <c r="AP48" s="7">
        <v>7.6</v>
      </c>
      <c r="AQ48" s="7">
        <v>9</v>
      </c>
      <c r="AR48" s="7">
        <v>8.8000000000000007</v>
      </c>
      <c r="AS48" s="7">
        <v>8.6</v>
      </c>
      <c r="AT48" s="7">
        <v>8.4</v>
      </c>
      <c r="AU48" s="7">
        <v>8.1999999999999993</v>
      </c>
      <c r="AV48" s="7">
        <v>8</v>
      </c>
      <c r="AW48" s="7">
        <v>7.5</v>
      </c>
      <c r="AX48" s="7">
        <v>6.9</v>
      </c>
      <c r="AY48" s="7">
        <v>6.4</v>
      </c>
      <c r="AZ48" s="7">
        <v>5.9</v>
      </c>
      <c r="BA48" s="7">
        <v>5.3</v>
      </c>
      <c r="BB48" s="7">
        <v>4.8</v>
      </c>
      <c r="BC48" s="7">
        <v>4.7</v>
      </c>
      <c r="BD48" s="7">
        <v>4.5999999999999996</v>
      </c>
      <c r="BE48" s="7">
        <v>4.5</v>
      </c>
      <c r="BF48" s="7">
        <v>4.5</v>
      </c>
      <c r="BG48" s="7">
        <v>4.4000000000000004</v>
      </c>
      <c r="BH48" s="7">
        <v>4.3</v>
      </c>
      <c r="BI48" s="7">
        <v>4.3</v>
      </c>
      <c r="BJ48" s="7">
        <v>4.2</v>
      </c>
      <c r="BK48" s="7">
        <v>4.2</v>
      </c>
      <c r="BL48" s="7">
        <v>4</v>
      </c>
      <c r="BM48" s="7">
        <v>3.8</v>
      </c>
      <c r="BN48" s="7">
        <v>3.7</v>
      </c>
      <c r="BO48" s="7">
        <v>3.5</v>
      </c>
      <c r="BP48" s="7">
        <v>3.4</v>
      </c>
      <c r="BQ48" s="7">
        <v>3.2</v>
      </c>
      <c r="BR48" s="7">
        <v>3.1</v>
      </c>
      <c r="BS48" s="7">
        <v>3</v>
      </c>
      <c r="BT48" s="7">
        <v>2.6</v>
      </c>
      <c r="BU48" s="7">
        <v>2.2000000000000002</v>
      </c>
      <c r="BV48" s="7">
        <v>1.7</v>
      </c>
      <c r="BW48" s="7">
        <v>1.3</v>
      </c>
      <c r="BX48" s="7">
        <v>0.9</v>
      </c>
      <c r="BY48" s="7">
        <v>0.4</v>
      </c>
      <c r="BZ48" s="7">
        <v>0</v>
      </c>
      <c r="CA48" s="7">
        <v>0.3</v>
      </c>
      <c r="CB48" s="7">
        <v>0.6</v>
      </c>
      <c r="CC48" s="7">
        <v>0.9</v>
      </c>
      <c r="CD48" s="7">
        <v>1.2</v>
      </c>
      <c r="CE48" s="7">
        <v>1.5</v>
      </c>
      <c r="CF48" s="7">
        <v>2.2000000000000002</v>
      </c>
      <c r="CG48" s="7">
        <v>2.9</v>
      </c>
      <c r="CH48" s="7">
        <v>3.6</v>
      </c>
      <c r="CI48" s="7">
        <v>4.3</v>
      </c>
      <c r="CJ48" s="7">
        <v>5</v>
      </c>
      <c r="CK48" s="7">
        <v>2.5</v>
      </c>
      <c r="CL48" s="7">
        <v>0</v>
      </c>
      <c r="CM48" s="7">
        <v>0</v>
      </c>
      <c r="CN48" s="7">
        <v>4</v>
      </c>
      <c r="CO48" s="7">
        <v>4</v>
      </c>
      <c r="CP48" s="7">
        <v>4</v>
      </c>
      <c r="CQ48" s="7">
        <v>4</v>
      </c>
      <c r="CR48" s="7">
        <v>5</v>
      </c>
      <c r="CS48" s="7">
        <v>4</v>
      </c>
      <c r="CT48" s="7">
        <v>2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0.1</v>
      </c>
      <c r="DJ48" s="7">
        <v>0.2</v>
      </c>
      <c r="DK48" s="7">
        <v>0.2</v>
      </c>
      <c r="DL48" s="7">
        <v>0.3</v>
      </c>
      <c r="DM48" s="7">
        <v>0.4</v>
      </c>
      <c r="DN48" s="7">
        <v>0.5</v>
      </c>
      <c r="DO48" s="7">
        <v>0.6</v>
      </c>
      <c r="DP48" s="7">
        <v>0.6</v>
      </c>
      <c r="DQ48" s="7">
        <v>0.7</v>
      </c>
      <c r="DR48" s="7">
        <v>0.8</v>
      </c>
      <c r="DS48" s="7">
        <v>0.9</v>
      </c>
      <c r="DT48" s="7">
        <v>1</v>
      </c>
      <c r="DU48" s="7">
        <v>1</v>
      </c>
      <c r="DV48" s="7">
        <v>1</v>
      </c>
      <c r="DW48" s="7">
        <v>1</v>
      </c>
      <c r="DX48" s="7">
        <v>1</v>
      </c>
      <c r="DY48" s="7">
        <v>1</v>
      </c>
      <c r="DZ48" s="7">
        <v>1</v>
      </c>
      <c r="EA48" s="7">
        <v>1</v>
      </c>
      <c r="EB48" s="7">
        <v>0.9</v>
      </c>
      <c r="EC48" s="7">
        <v>0.7</v>
      </c>
      <c r="ED48" s="7">
        <v>0.6</v>
      </c>
      <c r="EE48" s="7">
        <v>0.5</v>
      </c>
      <c r="EF48" s="7">
        <v>0.4</v>
      </c>
      <c r="EG48" s="7">
        <v>0.3</v>
      </c>
      <c r="EH48" s="7">
        <v>0.1</v>
      </c>
      <c r="EI48" s="7">
        <v>0</v>
      </c>
      <c r="EJ48" s="7">
        <v>0.3</v>
      </c>
      <c r="EK48" s="7">
        <v>0.7</v>
      </c>
      <c r="EL48" s="7">
        <v>1</v>
      </c>
      <c r="EM48" s="7">
        <v>1</v>
      </c>
      <c r="EN48" s="7">
        <v>1</v>
      </c>
      <c r="EO48" s="7">
        <v>1</v>
      </c>
      <c r="EP48" s="7">
        <v>1</v>
      </c>
      <c r="EQ48" s="7">
        <v>0.8</v>
      </c>
      <c r="ER48" s="7">
        <v>0.7</v>
      </c>
      <c r="ES48" s="7">
        <v>0.6</v>
      </c>
      <c r="ET48" s="7">
        <v>0.4</v>
      </c>
      <c r="EU48" s="7">
        <v>0.3</v>
      </c>
      <c r="EV48" s="7">
        <v>0.1</v>
      </c>
      <c r="EW48" s="7">
        <v>0</v>
      </c>
      <c r="EX48" s="7">
        <v>0</v>
      </c>
      <c r="EY48" s="6">
        <f t="shared" si="1"/>
        <v>374.90000000000003</v>
      </c>
    </row>
    <row r="49" spans="1:155">
      <c r="A49" t="s">
        <v>49</v>
      </c>
      <c r="B49" s="7">
        <v>6.8</v>
      </c>
      <c r="C49" s="7">
        <v>6.8</v>
      </c>
      <c r="D49" s="7">
        <v>6.9</v>
      </c>
      <c r="E49" s="7">
        <v>6.3</v>
      </c>
      <c r="F49" s="7">
        <v>4.2</v>
      </c>
      <c r="G49" s="7">
        <v>4.0999999999999996</v>
      </c>
      <c r="H49" s="7">
        <v>4</v>
      </c>
      <c r="I49" s="7">
        <v>3.8</v>
      </c>
      <c r="J49" s="7">
        <v>3.8</v>
      </c>
      <c r="K49" s="7">
        <v>3.8</v>
      </c>
      <c r="L49" s="7">
        <v>3.8</v>
      </c>
      <c r="M49" s="7">
        <v>3.8</v>
      </c>
      <c r="N49" s="7">
        <v>3.9</v>
      </c>
      <c r="O49" s="7">
        <v>3.8</v>
      </c>
      <c r="P49" s="7">
        <v>3.8</v>
      </c>
      <c r="Q49" s="7">
        <v>3.7</v>
      </c>
      <c r="R49" s="7">
        <v>3.7</v>
      </c>
      <c r="S49" s="7">
        <v>3.7</v>
      </c>
      <c r="T49" s="7">
        <v>3.9</v>
      </c>
      <c r="U49" s="7">
        <v>3.7</v>
      </c>
      <c r="V49" s="7">
        <v>3.5</v>
      </c>
      <c r="W49" s="7">
        <v>3.5</v>
      </c>
      <c r="X49" s="7">
        <v>3.4</v>
      </c>
      <c r="Y49" s="7">
        <v>3.4</v>
      </c>
      <c r="Z49" s="7">
        <v>3.3</v>
      </c>
      <c r="AA49" s="7">
        <v>3.2</v>
      </c>
      <c r="AB49" s="7">
        <v>3.1</v>
      </c>
      <c r="AC49" s="7">
        <v>3.1</v>
      </c>
      <c r="AD49" s="7">
        <v>7.3</v>
      </c>
      <c r="AE49" s="7">
        <v>21.4</v>
      </c>
      <c r="AF49" s="7">
        <v>16</v>
      </c>
      <c r="AG49" s="7">
        <v>25.7</v>
      </c>
      <c r="AH49" s="7">
        <v>37</v>
      </c>
      <c r="AI49" s="7">
        <v>34.1</v>
      </c>
      <c r="AJ49" s="7">
        <v>33.6</v>
      </c>
      <c r="AK49" s="7">
        <v>32.1</v>
      </c>
      <c r="AL49" s="7">
        <v>25.6</v>
      </c>
      <c r="AM49" s="7">
        <v>39.4</v>
      </c>
      <c r="AN49" s="7">
        <v>74.8</v>
      </c>
      <c r="AO49" s="7">
        <v>62</v>
      </c>
      <c r="AP49" s="7">
        <v>53.6</v>
      </c>
      <c r="AQ49" s="7">
        <v>54.6</v>
      </c>
      <c r="AR49" s="7">
        <v>80.400000000000006</v>
      </c>
      <c r="AS49" s="7">
        <v>71.900000000000006</v>
      </c>
      <c r="AT49" s="7">
        <v>51.6</v>
      </c>
      <c r="AU49" s="7">
        <v>15.6</v>
      </c>
      <c r="AV49" s="7">
        <v>3.6</v>
      </c>
      <c r="AW49" s="7">
        <v>3.3</v>
      </c>
      <c r="AX49" s="7">
        <v>3.1</v>
      </c>
      <c r="AY49" s="7">
        <v>3</v>
      </c>
      <c r="AZ49" s="7">
        <v>18.5</v>
      </c>
      <c r="BA49" s="7">
        <v>26.4</v>
      </c>
      <c r="BB49" s="7">
        <v>25.3</v>
      </c>
      <c r="BC49" s="7">
        <v>24.3</v>
      </c>
      <c r="BD49" s="7">
        <v>23.5</v>
      </c>
      <c r="BE49" s="7">
        <v>27.1</v>
      </c>
      <c r="BF49" s="7">
        <v>25.4</v>
      </c>
      <c r="BG49" s="7">
        <v>24.4</v>
      </c>
      <c r="BH49" s="7">
        <v>23.1</v>
      </c>
      <c r="BI49" s="7">
        <v>21.7</v>
      </c>
      <c r="BJ49" s="7">
        <v>20.3</v>
      </c>
      <c r="BK49" s="7">
        <v>18.899999999999999</v>
      </c>
      <c r="BL49" s="7">
        <v>17.5</v>
      </c>
      <c r="BM49" s="7">
        <v>16.100000000000001</v>
      </c>
      <c r="BN49" s="7">
        <v>14.8</v>
      </c>
      <c r="BO49" s="7">
        <v>13.4</v>
      </c>
      <c r="BP49" s="7">
        <v>12</v>
      </c>
      <c r="BQ49" s="7">
        <v>10.6</v>
      </c>
      <c r="BR49" s="7">
        <v>9.3000000000000007</v>
      </c>
      <c r="BS49" s="7">
        <v>7.9</v>
      </c>
      <c r="BT49" s="7">
        <v>7.8</v>
      </c>
      <c r="BU49" s="7">
        <v>7.5</v>
      </c>
      <c r="BV49" s="7">
        <v>7.2</v>
      </c>
      <c r="BW49" s="7">
        <v>6.4</v>
      </c>
      <c r="BX49" s="7">
        <v>6.3</v>
      </c>
      <c r="BY49" s="7">
        <v>5.8</v>
      </c>
      <c r="BZ49" s="7">
        <v>5.0999999999999996</v>
      </c>
      <c r="CA49" s="7">
        <v>5.0999999999999996</v>
      </c>
      <c r="CB49" s="7">
        <v>4.5</v>
      </c>
      <c r="CC49" s="7">
        <v>4.0999999999999996</v>
      </c>
      <c r="CD49" s="7">
        <v>4</v>
      </c>
      <c r="CE49" s="7">
        <v>4</v>
      </c>
      <c r="CF49" s="7">
        <v>3.7</v>
      </c>
      <c r="CG49" s="7">
        <v>3.9</v>
      </c>
      <c r="CH49" s="7">
        <v>3.7</v>
      </c>
      <c r="CI49" s="7">
        <v>3.5</v>
      </c>
      <c r="CJ49" s="7">
        <v>3.5</v>
      </c>
      <c r="CK49" s="7">
        <v>3.9</v>
      </c>
      <c r="CL49" s="7">
        <v>4.5</v>
      </c>
      <c r="CM49" s="7">
        <v>4.5999999999999996</v>
      </c>
      <c r="CN49" s="7">
        <v>4.5999999999999996</v>
      </c>
      <c r="CO49" s="7">
        <v>4.7</v>
      </c>
      <c r="CP49" s="7">
        <v>4.7</v>
      </c>
      <c r="CQ49" s="7">
        <v>4.9000000000000004</v>
      </c>
      <c r="CR49" s="7">
        <v>5.0999999999999996</v>
      </c>
      <c r="CS49" s="7">
        <v>5.7</v>
      </c>
      <c r="CT49" s="7">
        <v>6</v>
      </c>
      <c r="CU49" s="7">
        <v>7.4</v>
      </c>
      <c r="CV49" s="7">
        <v>8.3000000000000007</v>
      </c>
      <c r="CW49" s="7">
        <v>7.6</v>
      </c>
      <c r="CX49" s="7">
        <v>7.4</v>
      </c>
      <c r="CY49" s="7">
        <v>6.9</v>
      </c>
      <c r="CZ49" s="7">
        <v>5.2</v>
      </c>
      <c r="DA49" s="7">
        <v>3.7</v>
      </c>
      <c r="DB49" s="7">
        <v>3.2</v>
      </c>
      <c r="DC49" s="7">
        <v>2.9</v>
      </c>
      <c r="DD49" s="7">
        <v>2.8</v>
      </c>
      <c r="DE49" s="7">
        <v>3</v>
      </c>
      <c r="DF49" s="7">
        <v>3.2</v>
      </c>
      <c r="DG49" s="7">
        <v>5.7</v>
      </c>
      <c r="DH49" s="7">
        <v>5.7</v>
      </c>
      <c r="DI49" s="7">
        <v>6</v>
      </c>
      <c r="DJ49" s="7">
        <v>5.9</v>
      </c>
      <c r="DK49" s="7">
        <v>4.2</v>
      </c>
      <c r="DL49" s="7">
        <v>2.2999999999999998</v>
      </c>
      <c r="DM49" s="7">
        <v>4</v>
      </c>
      <c r="DN49" s="7">
        <v>4.5</v>
      </c>
      <c r="DO49" s="7">
        <v>4.7</v>
      </c>
      <c r="DP49" s="7">
        <v>3.9</v>
      </c>
      <c r="DQ49" s="7">
        <v>4.5</v>
      </c>
      <c r="DR49" s="7">
        <v>4.3</v>
      </c>
      <c r="DS49" s="7">
        <v>4.5999999999999996</v>
      </c>
      <c r="DT49" s="7">
        <v>3.7</v>
      </c>
      <c r="DU49" s="7">
        <v>4.3</v>
      </c>
      <c r="DV49" s="7">
        <v>5.5</v>
      </c>
      <c r="DW49" s="7">
        <v>4.8</v>
      </c>
      <c r="DX49" s="7">
        <v>4.8</v>
      </c>
      <c r="DY49" s="7">
        <v>4.5999999999999996</v>
      </c>
      <c r="DZ49" s="7">
        <v>5.8</v>
      </c>
      <c r="EA49" s="7">
        <v>7.5</v>
      </c>
      <c r="EB49" s="7">
        <v>7.4</v>
      </c>
      <c r="EC49" s="7">
        <v>7.3</v>
      </c>
      <c r="ED49" s="7">
        <v>7.4</v>
      </c>
      <c r="EE49" s="7">
        <v>8.6</v>
      </c>
      <c r="EF49" s="7">
        <v>8.1999999999999993</v>
      </c>
      <c r="EG49" s="7">
        <v>7.8</v>
      </c>
      <c r="EH49" s="7">
        <v>7.4</v>
      </c>
      <c r="EI49" s="7">
        <v>7</v>
      </c>
      <c r="EJ49" s="7">
        <v>6.7</v>
      </c>
      <c r="EK49" s="7">
        <v>6.7</v>
      </c>
      <c r="EL49" s="7">
        <v>5.8</v>
      </c>
      <c r="EM49" s="7">
        <v>5.9</v>
      </c>
      <c r="EN49" s="7">
        <v>6</v>
      </c>
      <c r="EO49" s="7">
        <v>5.5</v>
      </c>
      <c r="EP49" s="7">
        <v>5.6</v>
      </c>
      <c r="EQ49" s="7">
        <v>6.2</v>
      </c>
      <c r="ER49" s="7">
        <v>6.2</v>
      </c>
      <c r="ES49" s="7">
        <v>6.4</v>
      </c>
      <c r="ET49" s="7">
        <v>5.7</v>
      </c>
      <c r="EU49" s="7">
        <v>5.4</v>
      </c>
      <c r="EV49" s="7">
        <v>5.2</v>
      </c>
      <c r="EW49" s="7">
        <v>5.7</v>
      </c>
      <c r="EX49" s="7">
        <v>5.4</v>
      </c>
      <c r="EY49" s="6">
        <f t="shared" si="1"/>
        <v>1692.200000000001</v>
      </c>
    </row>
    <row r="50" spans="1:155">
      <c r="A50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0.3</v>
      </c>
      <c r="AJ50" s="7">
        <v>2</v>
      </c>
      <c r="AK50" s="7">
        <v>4</v>
      </c>
      <c r="AL50" s="7">
        <v>6</v>
      </c>
      <c r="AM50" s="7">
        <v>20</v>
      </c>
      <c r="AN50" s="7">
        <v>20</v>
      </c>
      <c r="AO50" s="7">
        <v>20</v>
      </c>
      <c r="AP50" s="7">
        <v>20</v>
      </c>
      <c r="AQ50" s="7">
        <v>7</v>
      </c>
      <c r="AR50" s="7">
        <v>6.5</v>
      </c>
      <c r="AS50" s="7">
        <v>2</v>
      </c>
      <c r="AT50" s="7">
        <v>1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6">
        <f t="shared" si="1"/>
        <v>108.8</v>
      </c>
    </row>
    <row r="51" spans="1:155">
      <c r="A51" t="s">
        <v>51</v>
      </c>
      <c r="B51" s="7">
        <v>0.8</v>
      </c>
      <c r="C51" s="7">
        <v>0.8</v>
      </c>
      <c r="D51" s="7">
        <v>0.8</v>
      </c>
      <c r="E51" s="7">
        <v>0.8</v>
      </c>
      <c r="F51" s="7">
        <v>0.8</v>
      </c>
      <c r="G51" s="7">
        <v>1.8</v>
      </c>
      <c r="H51" s="7">
        <v>2.9</v>
      </c>
      <c r="I51" s="7">
        <v>3.9</v>
      </c>
      <c r="J51" s="7">
        <v>4.9000000000000004</v>
      </c>
      <c r="K51" s="7">
        <v>6</v>
      </c>
      <c r="L51" s="7">
        <v>7</v>
      </c>
      <c r="M51" s="7">
        <v>12.5</v>
      </c>
      <c r="N51" s="7">
        <v>18.100000000000001</v>
      </c>
      <c r="O51" s="7">
        <v>18.2</v>
      </c>
      <c r="P51" s="7">
        <v>18</v>
      </c>
      <c r="Q51" s="7">
        <v>18</v>
      </c>
      <c r="R51" s="7">
        <v>17.600000000000001</v>
      </c>
      <c r="S51" s="7">
        <v>18.100000000000001</v>
      </c>
      <c r="T51" s="7">
        <v>20.2</v>
      </c>
      <c r="U51" s="7">
        <v>20.3</v>
      </c>
      <c r="V51" s="7">
        <v>19.8</v>
      </c>
      <c r="W51" s="7">
        <v>19.8</v>
      </c>
      <c r="X51" s="7">
        <v>19.399999999999999</v>
      </c>
      <c r="Y51" s="7">
        <v>17.600000000000001</v>
      </c>
      <c r="Z51" s="7">
        <v>15.8</v>
      </c>
      <c r="AA51" s="7">
        <v>17.600000000000001</v>
      </c>
      <c r="AB51" s="7">
        <v>15.5</v>
      </c>
      <c r="AC51" s="7">
        <v>13.4</v>
      </c>
      <c r="AD51" s="7">
        <v>11.7</v>
      </c>
      <c r="AE51" s="7">
        <v>10.1</v>
      </c>
      <c r="AF51" s="7">
        <v>9.1</v>
      </c>
      <c r="AG51" s="7">
        <v>12.2</v>
      </c>
      <c r="AH51" s="7">
        <v>25.3</v>
      </c>
      <c r="AI51" s="7">
        <v>25.1</v>
      </c>
      <c r="AJ51" s="7">
        <v>25.4</v>
      </c>
      <c r="AK51" s="7">
        <v>25.2</v>
      </c>
      <c r="AL51" s="7">
        <v>24.8</v>
      </c>
      <c r="AM51" s="7">
        <v>24.5</v>
      </c>
      <c r="AN51" s="7">
        <v>24.2</v>
      </c>
      <c r="AO51" s="7">
        <v>24</v>
      </c>
      <c r="AP51" s="7">
        <v>25</v>
      </c>
      <c r="AQ51" s="7">
        <v>27</v>
      </c>
      <c r="AR51" s="7">
        <v>29</v>
      </c>
      <c r="AS51" s="7">
        <v>31.4</v>
      </c>
      <c r="AT51" s="7">
        <v>30.9</v>
      </c>
      <c r="AU51" s="7">
        <v>28.4</v>
      </c>
      <c r="AV51" s="7">
        <v>25.8</v>
      </c>
      <c r="AW51" s="7">
        <v>17.600000000000001</v>
      </c>
      <c r="AX51" s="7">
        <v>12.8</v>
      </c>
      <c r="AY51" s="7">
        <v>15.8</v>
      </c>
      <c r="AZ51" s="7">
        <v>13.8</v>
      </c>
      <c r="BA51" s="7">
        <v>13.3</v>
      </c>
      <c r="BB51" s="7">
        <v>11.9</v>
      </c>
      <c r="BC51" s="7">
        <v>10.4</v>
      </c>
      <c r="BD51" s="7">
        <v>3.5</v>
      </c>
      <c r="BE51" s="7">
        <v>1.2</v>
      </c>
      <c r="BF51" s="7">
        <v>0.3</v>
      </c>
      <c r="BG51" s="7">
        <v>0.3</v>
      </c>
      <c r="BH51" s="7">
        <v>0.4</v>
      </c>
      <c r="BI51" s="7">
        <v>0.5</v>
      </c>
      <c r="BJ51" s="7">
        <v>0.6</v>
      </c>
      <c r="BK51" s="7">
        <v>0.7</v>
      </c>
      <c r="BL51" s="7">
        <v>0.8</v>
      </c>
      <c r="BM51" s="7">
        <v>1.1000000000000001</v>
      </c>
      <c r="BN51" s="7">
        <v>0.1</v>
      </c>
      <c r="BO51" s="7">
        <v>0.8</v>
      </c>
      <c r="BP51" s="7">
        <v>3.8</v>
      </c>
      <c r="BQ51" s="7">
        <v>2.4</v>
      </c>
      <c r="BR51" s="7">
        <v>3</v>
      </c>
      <c r="BS51" s="7">
        <v>7.4</v>
      </c>
      <c r="BT51" s="7">
        <v>10.9</v>
      </c>
      <c r="BU51" s="7">
        <v>10.6</v>
      </c>
      <c r="BV51" s="7">
        <v>10</v>
      </c>
      <c r="BW51" s="7">
        <v>8.3000000000000007</v>
      </c>
      <c r="BX51" s="7">
        <v>8.1</v>
      </c>
      <c r="BY51" s="7">
        <v>7.2</v>
      </c>
      <c r="BZ51" s="7">
        <v>2.7</v>
      </c>
      <c r="CA51" s="7">
        <v>2.2000000000000002</v>
      </c>
      <c r="CB51" s="7">
        <v>1.7</v>
      </c>
      <c r="CC51" s="7">
        <v>1.1000000000000001</v>
      </c>
      <c r="CD51" s="7">
        <v>0.6</v>
      </c>
      <c r="CE51" s="7">
        <v>0.1</v>
      </c>
      <c r="CF51" s="7">
        <v>0.1</v>
      </c>
      <c r="CG51" s="7">
        <v>0.5</v>
      </c>
      <c r="CH51" s="7">
        <v>0.2</v>
      </c>
      <c r="CI51" s="7">
        <v>0.2</v>
      </c>
      <c r="CJ51" s="7">
        <v>0.1</v>
      </c>
      <c r="CK51" s="7">
        <v>0.6</v>
      </c>
      <c r="CL51" s="7">
        <v>1.1000000000000001</v>
      </c>
      <c r="CM51" s="7">
        <v>1.3</v>
      </c>
      <c r="CN51" s="7">
        <v>1.3</v>
      </c>
      <c r="CO51" s="7">
        <v>1.5</v>
      </c>
      <c r="CP51" s="7">
        <v>1.3</v>
      </c>
      <c r="CQ51" s="7">
        <v>1.3</v>
      </c>
      <c r="CR51" s="7">
        <v>1.2</v>
      </c>
      <c r="CS51" s="7">
        <v>1.4</v>
      </c>
      <c r="CT51" s="7">
        <v>1.2</v>
      </c>
      <c r="CU51" s="7">
        <v>2.1</v>
      </c>
      <c r="CV51" s="7">
        <v>2.6</v>
      </c>
      <c r="CW51" s="7">
        <v>1.7</v>
      </c>
      <c r="CX51" s="7">
        <v>1.5</v>
      </c>
      <c r="CY51" s="7">
        <v>1.3</v>
      </c>
      <c r="CZ51" s="7">
        <v>1.1000000000000001</v>
      </c>
      <c r="DA51" s="7">
        <v>0.6</v>
      </c>
      <c r="DB51" s="7">
        <v>0.4</v>
      </c>
      <c r="DC51" s="7">
        <v>0.4</v>
      </c>
      <c r="DD51" s="7">
        <v>0.5</v>
      </c>
      <c r="DE51" s="7">
        <v>0.5</v>
      </c>
      <c r="DF51" s="7">
        <v>0.5</v>
      </c>
      <c r="DG51" s="7">
        <v>0.5</v>
      </c>
      <c r="DH51" s="7">
        <v>0.5</v>
      </c>
      <c r="DI51" s="7">
        <v>0.5</v>
      </c>
      <c r="DJ51" s="7">
        <v>0.8</v>
      </c>
      <c r="DK51" s="7">
        <v>1.1000000000000001</v>
      </c>
      <c r="DL51" s="7">
        <v>0.6</v>
      </c>
      <c r="DM51" s="7">
        <v>1</v>
      </c>
      <c r="DN51" s="7">
        <v>3.3</v>
      </c>
      <c r="DO51" s="7">
        <v>3.5</v>
      </c>
      <c r="DP51" s="7">
        <v>2.6</v>
      </c>
      <c r="DQ51" s="7">
        <v>2.9</v>
      </c>
      <c r="DR51" s="7">
        <v>3.4</v>
      </c>
      <c r="DS51" s="7">
        <v>4.0999999999999996</v>
      </c>
      <c r="DT51" s="7">
        <v>4</v>
      </c>
      <c r="DU51" s="7">
        <v>4.5999999999999996</v>
      </c>
      <c r="DV51" s="7">
        <v>4.5999999999999996</v>
      </c>
      <c r="DW51" s="7">
        <v>4.8</v>
      </c>
      <c r="DX51" s="7">
        <v>5.7</v>
      </c>
      <c r="DY51" s="7">
        <v>5.9</v>
      </c>
      <c r="DZ51" s="7">
        <v>6.2</v>
      </c>
      <c r="EA51" s="7">
        <v>6.5</v>
      </c>
      <c r="EB51" s="7">
        <v>6.7</v>
      </c>
      <c r="EC51" s="7">
        <v>6.7</v>
      </c>
      <c r="ED51" s="7">
        <v>6.5</v>
      </c>
      <c r="EE51" s="7">
        <v>4.7</v>
      </c>
      <c r="EF51" s="7">
        <v>2.1</v>
      </c>
      <c r="EG51" s="7">
        <v>1.6</v>
      </c>
      <c r="EH51" s="7">
        <v>1.2</v>
      </c>
      <c r="EI51" s="7">
        <v>0.9</v>
      </c>
      <c r="EJ51" s="7">
        <v>0.5</v>
      </c>
      <c r="EK51" s="7">
        <v>0.4</v>
      </c>
      <c r="EL51" s="7">
        <v>0.4</v>
      </c>
      <c r="EM51" s="7">
        <v>0.3</v>
      </c>
      <c r="EN51" s="7">
        <v>0.2</v>
      </c>
      <c r="EO51" s="7">
        <v>0.2</v>
      </c>
      <c r="EP51" s="7">
        <v>0.1</v>
      </c>
      <c r="EQ51" s="7">
        <v>0.1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6">
        <f t="shared" si="1"/>
        <v>1081.7000000000003</v>
      </c>
    </row>
    <row r="52" spans="1:155">
      <c r="A52" t="s">
        <v>52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0.1</v>
      </c>
      <c r="AA52" s="7">
        <v>0.1</v>
      </c>
      <c r="AB52" s="7">
        <v>2</v>
      </c>
      <c r="AC52" s="7">
        <v>2</v>
      </c>
      <c r="AD52" s="7">
        <v>4</v>
      </c>
      <c r="AE52" s="7">
        <v>4</v>
      </c>
      <c r="AF52" s="7">
        <v>4</v>
      </c>
      <c r="AG52" s="7">
        <v>4</v>
      </c>
      <c r="AH52" s="7">
        <v>4</v>
      </c>
      <c r="AI52" s="7">
        <v>4</v>
      </c>
      <c r="AJ52" s="7">
        <v>4</v>
      </c>
      <c r="AK52" s="7">
        <v>4.8</v>
      </c>
      <c r="AL52" s="7">
        <v>5.6</v>
      </c>
      <c r="AM52" s="7">
        <v>6.4</v>
      </c>
      <c r="AN52" s="7">
        <v>7.2</v>
      </c>
      <c r="AO52" s="7">
        <v>8</v>
      </c>
      <c r="AP52" s="7">
        <v>8</v>
      </c>
      <c r="AQ52" s="7">
        <v>7</v>
      </c>
      <c r="AR52" s="7">
        <v>6</v>
      </c>
      <c r="AS52" s="7">
        <v>5</v>
      </c>
      <c r="AT52" s="7">
        <v>4</v>
      </c>
      <c r="AU52" s="7">
        <v>3</v>
      </c>
      <c r="AV52" s="7">
        <v>2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1.2</v>
      </c>
      <c r="BC52" s="7">
        <v>1.5</v>
      </c>
      <c r="BD52" s="7">
        <v>1.7</v>
      </c>
      <c r="BE52" s="7">
        <v>2</v>
      </c>
      <c r="BF52" s="7">
        <v>2</v>
      </c>
      <c r="BG52" s="7">
        <v>2.1</v>
      </c>
      <c r="BH52" s="7">
        <v>2.2000000000000002</v>
      </c>
      <c r="BI52" s="7">
        <v>2.2999999999999998</v>
      </c>
      <c r="BJ52" s="7">
        <v>2.4</v>
      </c>
      <c r="BK52" s="7">
        <v>2.5</v>
      </c>
      <c r="BL52" s="7">
        <v>2.2999999999999998</v>
      </c>
      <c r="BM52" s="7">
        <v>2.1</v>
      </c>
      <c r="BN52" s="7">
        <v>1.9</v>
      </c>
      <c r="BO52" s="7">
        <v>1.7</v>
      </c>
      <c r="BP52" s="7">
        <v>1.5</v>
      </c>
      <c r="BQ52" s="7">
        <v>1.2</v>
      </c>
      <c r="BR52" s="7">
        <v>1.2</v>
      </c>
      <c r="BS52" s="7">
        <v>1.2</v>
      </c>
      <c r="BT52" s="7">
        <v>1.1000000000000001</v>
      </c>
      <c r="BU52" s="7">
        <v>1.1000000000000001</v>
      </c>
      <c r="BV52" s="7">
        <v>1.1000000000000001</v>
      </c>
      <c r="BW52" s="7">
        <v>1</v>
      </c>
      <c r="BX52" s="7">
        <v>1</v>
      </c>
      <c r="BY52" s="7">
        <v>1</v>
      </c>
      <c r="BZ52" s="7">
        <v>0.9</v>
      </c>
      <c r="CA52" s="7">
        <v>0.7</v>
      </c>
      <c r="CB52" s="7">
        <v>0.6</v>
      </c>
      <c r="CC52" s="7">
        <v>0.5</v>
      </c>
      <c r="CD52" s="7">
        <v>0.3</v>
      </c>
      <c r="CE52" s="7">
        <v>0.2</v>
      </c>
      <c r="CF52" s="7">
        <v>0.1</v>
      </c>
      <c r="CG52" s="7">
        <v>0.1</v>
      </c>
      <c r="CH52" s="7">
        <v>0.1</v>
      </c>
      <c r="CI52" s="7">
        <v>0.1</v>
      </c>
      <c r="CJ52" s="7">
        <v>0.1</v>
      </c>
      <c r="CK52" s="7">
        <v>0.1</v>
      </c>
      <c r="CL52" s="7">
        <v>0.1</v>
      </c>
      <c r="CM52" s="7">
        <v>0.1</v>
      </c>
      <c r="CN52" s="7">
        <v>0.1</v>
      </c>
      <c r="CO52" s="7">
        <v>0.1</v>
      </c>
      <c r="CP52" s="7">
        <v>0.1</v>
      </c>
      <c r="CQ52" s="7">
        <v>0.1</v>
      </c>
      <c r="CR52" s="7">
        <v>0.1</v>
      </c>
      <c r="CS52" s="7">
        <v>0.1</v>
      </c>
      <c r="CT52" s="7">
        <v>0.1</v>
      </c>
      <c r="CU52" s="7">
        <v>0.1</v>
      </c>
      <c r="CV52" s="7">
        <v>0.1</v>
      </c>
      <c r="CW52" s="7">
        <v>0.1</v>
      </c>
      <c r="CX52" s="7">
        <v>0.1</v>
      </c>
      <c r="CY52" s="7">
        <v>0.1</v>
      </c>
      <c r="CZ52" s="7">
        <v>0.1</v>
      </c>
      <c r="DA52" s="7">
        <v>0.1</v>
      </c>
      <c r="DB52" s="7">
        <v>0.1</v>
      </c>
      <c r="DC52" s="7">
        <v>0.1</v>
      </c>
      <c r="DD52" s="7">
        <v>0.1</v>
      </c>
      <c r="DE52" s="7">
        <v>0.1</v>
      </c>
      <c r="DF52" s="7">
        <v>0.1</v>
      </c>
      <c r="DG52" s="7">
        <v>0.1</v>
      </c>
      <c r="DH52" s="7">
        <v>0.1</v>
      </c>
      <c r="DI52" s="7">
        <v>0.1</v>
      </c>
      <c r="DJ52" s="7">
        <v>0.1</v>
      </c>
      <c r="DK52" s="7">
        <v>0.1</v>
      </c>
      <c r="DL52" s="7">
        <v>0.1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6">
        <f t="shared" si="1"/>
        <v>149.99999999999974</v>
      </c>
    </row>
    <row r="53" spans="1:155">
      <c r="A53" t="s">
        <v>53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</v>
      </c>
      <c r="AD53" s="7">
        <v>1.3</v>
      </c>
      <c r="AE53" s="7">
        <v>1.3</v>
      </c>
      <c r="AF53" s="7">
        <v>1.3</v>
      </c>
      <c r="AG53" s="7">
        <v>1.3</v>
      </c>
      <c r="AH53" s="7">
        <v>1.3</v>
      </c>
      <c r="AI53" s="7">
        <v>1.3</v>
      </c>
      <c r="AJ53" s="7">
        <v>1.3</v>
      </c>
      <c r="AK53" s="7">
        <v>4.2</v>
      </c>
      <c r="AL53" s="7">
        <v>7</v>
      </c>
      <c r="AM53" s="7">
        <v>8</v>
      </c>
      <c r="AN53" s="7">
        <v>9</v>
      </c>
      <c r="AO53" s="7">
        <v>10</v>
      </c>
      <c r="AP53" s="7">
        <v>9.1</v>
      </c>
      <c r="AQ53" s="7">
        <v>8.3000000000000007</v>
      </c>
      <c r="AR53" s="7">
        <v>7.4</v>
      </c>
      <c r="AS53" s="7">
        <v>6.5</v>
      </c>
      <c r="AT53" s="7">
        <v>5.6</v>
      </c>
      <c r="AU53" s="7">
        <v>4.7</v>
      </c>
      <c r="AV53" s="7">
        <v>3.9</v>
      </c>
      <c r="AW53" s="7">
        <v>3</v>
      </c>
      <c r="AX53" s="7">
        <v>3</v>
      </c>
      <c r="AY53" s="7">
        <v>3</v>
      </c>
      <c r="AZ53" s="7">
        <v>3</v>
      </c>
      <c r="BA53" s="7">
        <v>3</v>
      </c>
      <c r="BB53" s="7">
        <v>3.9</v>
      </c>
      <c r="BC53" s="7">
        <v>4.9000000000000004</v>
      </c>
      <c r="BD53" s="7">
        <v>5.9</v>
      </c>
      <c r="BE53" s="7">
        <v>6.8</v>
      </c>
      <c r="BF53" s="7">
        <v>6.5</v>
      </c>
      <c r="BG53" s="7">
        <v>6.2</v>
      </c>
      <c r="BH53" s="7">
        <v>5.9</v>
      </c>
      <c r="BI53" s="7">
        <v>5.6</v>
      </c>
      <c r="BJ53" s="7">
        <v>5.3</v>
      </c>
      <c r="BK53" s="7">
        <v>5</v>
      </c>
      <c r="BL53" s="7">
        <v>4.8</v>
      </c>
      <c r="BM53" s="7">
        <v>4.7</v>
      </c>
      <c r="BN53" s="7">
        <v>4.5999999999999996</v>
      </c>
      <c r="BO53" s="7">
        <v>4.4000000000000004</v>
      </c>
      <c r="BP53" s="7">
        <v>4.3</v>
      </c>
      <c r="BQ53" s="7">
        <v>4.0999999999999996</v>
      </c>
      <c r="BR53" s="7">
        <v>4</v>
      </c>
      <c r="BS53" s="7">
        <v>3.7</v>
      </c>
      <c r="BT53" s="7">
        <v>3.5</v>
      </c>
      <c r="BU53" s="7">
        <v>3.3</v>
      </c>
      <c r="BV53" s="7">
        <v>3</v>
      </c>
      <c r="BW53" s="7">
        <v>2.7</v>
      </c>
      <c r="BX53" s="7">
        <v>2.5</v>
      </c>
      <c r="BY53" s="7">
        <v>2.2999999999999998</v>
      </c>
      <c r="BZ53" s="7">
        <v>2</v>
      </c>
      <c r="CA53" s="7">
        <v>1.7</v>
      </c>
      <c r="CB53" s="7">
        <v>1.4</v>
      </c>
      <c r="CC53" s="7">
        <v>1.1000000000000001</v>
      </c>
      <c r="CD53" s="7">
        <v>0.7</v>
      </c>
      <c r="CE53" s="7">
        <v>0.4</v>
      </c>
      <c r="CF53" s="7">
        <v>0.1</v>
      </c>
      <c r="CG53" s="7">
        <v>0.1</v>
      </c>
      <c r="CH53" s="7">
        <v>0.1</v>
      </c>
      <c r="CI53" s="7">
        <v>0.1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0.5</v>
      </c>
      <c r="DP53" s="7">
        <v>0.3</v>
      </c>
      <c r="DQ53" s="7">
        <v>0.1</v>
      </c>
      <c r="DR53" s="7">
        <v>0.1</v>
      </c>
      <c r="DS53" s="7">
        <v>0.1</v>
      </c>
      <c r="DT53" s="7">
        <v>0.1</v>
      </c>
      <c r="DU53" s="7">
        <v>0.1</v>
      </c>
      <c r="DV53" s="7">
        <v>0.1</v>
      </c>
      <c r="DW53" s="7">
        <v>0.1</v>
      </c>
      <c r="DX53" s="7">
        <v>0.1</v>
      </c>
      <c r="DY53" s="7">
        <v>0.1</v>
      </c>
      <c r="DZ53" s="7">
        <v>0.1</v>
      </c>
      <c r="EA53" s="7">
        <v>0.1</v>
      </c>
      <c r="EB53" s="7">
        <v>0.1</v>
      </c>
      <c r="EC53" s="7">
        <v>0.1</v>
      </c>
      <c r="ED53" s="7">
        <v>0.1</v>
      </c>
      <c r="EE53" s="7">
        <v>0.1</v>
      </c>
      <c r="EF53" s="7">
        <v>0.1</v>
      </c>
      <c r="EG53" s="7">
        <v>0.1</v>
      </c>
      <c r="EH53" s="7">
        <v>0.1</v>
      </c>
      <c r="EI53" s="7">
        <v>0.1</v>
      </c>
      <c r="EJ53" s="7">
        <v>0.1</v>
      </c>
      <c r="EK53" s="7">
        <v>0.1</v>
      </c>
      <c r="EL53" s="7">
        <v>0.1</v>
      </c>
      <c r="EM53" s="7">
        <v>0.1</v>
      </c>
      <c r="EN53" s="7">
        <v>0.1</v>
      </c>
      <c r="EO53" s="7">
        <v>0.1</v>
      </c>
      <c r="EP53" s="7">
        <v>0.1</v>
      </c>
      <c r="EQ53" s="7">
        <v>0.1</v>
      </c>
      <c r="ER53" s="7">
        <v>0.1</v>
      </c>
      <c r="ES53" s="7">
        <v>0.1</v>
      </c>
      <c r="ET53" s="7">
        <v>0.1</v>
      </c>
      <c r="EU53" s="7">
        <v>0.1</v>
      </c>
      <c r="EV53" s="7">
        <v>0.1</v>
      </c>
      <c r="EW53" s="7">
        <v>0.1</v>
      </c>
      <c r="EX53" s="7">
        <v>0.1</v>
      </c>
      <c r="EY53" s="6">
        <f t="shared" si="1"/>
        <v>228.89999999999981</v>
      </c>
    </row>
    <row r="54" spans="1:155">
      <c r="A54" t="s">
        <v>54</v>
      </c>
      <c r="B54" s="7">
        <v>1.5</v>
      </c>
      <c r="C54" s="7">
        <v>1.5</v>
      </c>
      <c r="D54" s="7">
        <v>1.5</v>
      </c>
      <c r="E54" s="7">
        <v>1.5</v>
      </c>
      <c r="F54" s="7">
        <v>1.5</v>
      </c>
      <c r="G54" s="7">
        <v>1.5</v>
      </c>
      <c r="H54" s="7">
        <v>1.5</v>
      </c>
      <c r="I54" s="7">
        <v>1.5</v>
      </c>
      <c r="J54" s="7">
        <v>1.5</v>
      </c>
      <c r="K54" s="7">
        <v>1.5</v>
      </c>
      <c r="L54" s="7">
        <v>1.5</v>
      </c>
      <c r="M54" s="7">
        <v>1.5</v>
      </c>
      <c r="N54" s="7">
        <v>1.5</v>
      </c>
      <c r="O54" s="7">
        <v>1.5</v>
      </c>
      <c r="P54" s="7">
        <v>1.5</v>
      </c>
      <c r="Q54" s="7">
        <v>1.5</v>
      </c>
      <c r="R54" s="7">
        <v>1.5</v>
      </c>
      <c r="S54" s="7">
        <v>1.5</v>
      </c>
      <c r="T54" s="7">
        <v>1.5</v>
      </c>
      <c r="U54" s="7">
        <v>1.5</v>
      </c>
      <c r="V54" s="7">
        <v>1.5</v>
      </c>
      <c r="W54" s="7">
        <v>1.5</v>
      </c>
      <c r="X54" s="7">
        <v>1.5</v>
      </c>
      <c r="Y54" s="7">
        <v>1.5</v>
      </c>
      <c r="Z54" s="7">
        <v>1.5</v>
      </c>
      <c r="AA54" s="7">
        <v>1.5</v>
      </c>
      <c r="AB54" s="7">
        <v>1.5</v>
      </c>
      <c r="AC54" s="7">
        <v>1.4</v>
      </c>
      <c r="AD54" s="7">
        <v>1.3</v>
      </c>
      <c r="AE54" s="7">
        <v>1.2</v>
      </c>
      <c r="AF54" s="7">
        <v>1.2</v>
      </c>
      <c r="AG54" s="7">
        <v>1.1000000000000001</v>
      </c>
      <c r="AH54" s="7">
        <v>1.1000000000000001</v>
      </c>
      <c r="AI54" s="7">
        <v>1</v>
      </c>
      <c r="AJ54" s="7">
        <v>1</v>
      </c>
      <c r="AK54" s="7">
        <v>4</v>
      </c>
      <c r="AL54" s="7">
        <v>7</v>
      </c>
      <c r="AM54" s="7">
        <v>8</v>
      </c>
      <c r="AN54" s="7">
        <v>9</v>
      </c>
      <c r="AO54" s="7">
        <v>10</v>
      </c>
      <c r="AP54" s="7">
        <v>9</v>
      </c>
      <c r="AQ54" s="7">
        <v>6</v>
      </c>
      <c r="AR54" s="7">
        <v>5</v>
      </c>
      <c r="AS54" s="7">
        <v>4</v>
      </c>
      <c r="AT54" s="7">
        <v>1</v>
      </c>
      <c r="AU54" s="7">
        <v>0.1</v>
      </c>
      <c r="AV54" s="7">
        <v>0.1</v>
      </c>
      <c r="AW54" s="7">
        <v>0.1</v>
      </c>
      <c r="AX54" s="7">
        <v>0.3</v>
      </c>
      <c r="AY54" s="7">
        <v>0.5</v>
      </c>
      <c r="AZ54" s="7">
        <v>0.7</v>
      </c>
      <c r="BA54" s="7">
        <v>1</v>
      </c>
      <c r="BB54" s="7">
        <v>2</v>
      </c>
      <c r="BC54" s="7">
        <v>3</v>
      </c>
      <c r="BD54" s="7">
        <v>4</v>
      </c>
      <c r="BE54" s="7">
        <v>5</v>
      </c>
      <c r="BF54" s="7">
        <v>4.8</v>
      </c>
      <c r="BG54" s="7">
        <v>4.5</v>
      </c>
      <c r="BH54" s="7">
        <v>4.3</v>
      </c>
      <c r="BI54" s="7">
        <v>4.0999999999999996</v>
      </c>
      <c r="BJ54" s="7">
        <v>3.9</v>
      </c>
      <c r="BK54" s="7">
        <v>3.7</v>
      </c>
      <c r="BL54" s="7">
        <v>3.5</v>
      </c>
      <c r="BM54" s="7">
        <v>2.7</v>
      </c>
      <c r="BN54" s="7">
        <v>1.9</v>
      </c>
      <c r="BO54" s="7">
        <v>1.2</v>
      </c>
      <c r="BP54" s="7">
        <v>0.4</v>
      </c>
      <c r="BQ54" s="7">
        <v>0.4</v>
      </c>
      <c r="BR54" s="7">
        <v>0.4</v>
      </c>
      <c r="BS54" s="7">
        <v>0.3</v>
      </c>
      <c r="BT54" s="7">
        <v>0.3</v>
      </c>
      <c r="BU54" s="7">
        <v>0.3</v>
      </c>
      <c r="BV54" s="7">
        <v>0.2</v>
      </c>
      <c r="BW54" s="7">
        <v>0.2</v>
      </c>
      <c r="BX54" s="7">
        <v>0.1</v>
      </c>
      <c r="BY54" s="7">
        <v>0.1</v>
      </c>
      <c r="BZ54" s="7">
        <v>0.2</v>
      </c>
      <c r="CA54" s="7">
        <v>0.2</v>
      </c>
      <c r="CB54" s="7">
        <v>0.3</v>
      </c>
      <c r="CC54" s="7">
        <v>0.3</v>
      </c>
      <c r="CD54" s="7">
        <v>0.4</v>
      </c>
      <c r="CE54" s="7">
        <v>0.5</v>
      </c>
      <c r="CF54" s="7">
        <v>0.5</v>
      </c>
      <c r="CG54" s="7">
        <v>0.5</v>
      </c>
      <c r="CH54" s="7">
        <v>0.4</v>
      </c>
      <c r="CI54" s="7">
        <v>0.3</v>
      </c>
      <c r="CJ54" s="7">
        <v>0.2</v>
      </c>
      <c r="CK54" s="7">
        <v>0.2</v>
      </c>
      <c r="CL54" s="7">
        <v>0.1</v>
      </c>
      <c r="CM54" s="7">
        <v>0.1</v>
      </c>
      <c r="CN54" s="7">
        <v>0.1</v>
      </c>
      <c r="CO54" s="7">
        <v>0.1</v>
      </c>
      <c r="CP54" s="7">
        <v>0.1</v>
      </c>
      <c r="CQ54" s="7">
        <v>0.1</v>
      </c>
      <c r="CR54" s="7">
        <v>0.1</v>
      </c>
      <c r="CS54" s="7">
        <v>0.1</v>
      </c>
      <c r="CT54" s="7">
        <v>0.1</v>
      </c>
      <c r="CU54" s="7">
        <v>0.1</v>
      </c>
      <c r="CV54" s="7">
        <v>0.1</v>
      </c>
      <c r="CW54" s="7">
        <v>0.1</v>
      </c>
      <c r="CX54" s="7">
        <v>0.1</v>
      </c>
      <c r="CY54" s="7">
        <v>0.1</v>
      </c>
      <c r="CZ54" s="7">
        <v>0.1</v>
      </c>
      <c r="DA54" s="7">
        <v>0.1</v>
      </c>
      <c r="DB54" s="7">
        <v>0.1</v>
      </c>
      <c r="DC54" s="7">
        <v>0.1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0.1</v>
      </c>
      <c r="DP54" s="7">
        <v>0.1</v>
      </c>
      <c r="DQ54" s="7">
        <v>0.1</v>
      </c>
      <c r="DR54" s="7">
        <v>0.5</v>
      </c>
      <c r="DS54" s="7">
        <v>1</v>
      </c>
      <c r="DT54" s="7">
        <v>1</v>
      </c>
      <c r="DU54" s="7">
        <v>0.8</v>
      </c>
      <c r="DV54" s="7">
        <v>0.7</v>
      </c>
      <c r="DW54" s="7">
        <v>0.5</v>
      </c>
      <c r="DX54" s="7">
        <v>0.4</v>
      </c>
      <c r="DY54" s="7">
        <v>0.3</v>
      </c>
      <c r="DZ54" s="7">
        <v>0.2</v>
      </c>
      <c r="EA54" s="7">
        <v>0.1</v>
      </c>
      <c r="EB54" s="7">
        <v>0.2</v>
      </c>
      <c r="EC54" s="7">
        <v>0.2</v>
      </c>
      <c r="ED54" s="7">
        <v>0.3</v>
      </c>
      <c r="EE54" s="7">
        <v>0.3</v>
      </c>
      <c r="EF54" s="7">
        <v>0.4</v>
      </c>
      <c r="EG54" s="7">
        <v>0.4</v>
      </c>
      <c r="EH54" s="7">
        <v>0.5</v>
      </c>
      <c r="EI54" s="7">
        <v>0.5</v>
      </c>
      <c r="EJ54" s="7">
        <v>0.5</v>
      </c>
      <c r="EK54" s="7">
        <v>0.5</v>
      </c>
      <c r="EL54" s="7">
        <v>0.5</v>
      </c>
      <c r="EM54" s="7">
        <v>0.5</v>
      </c>
      <c r="EN54" s="7">
        <v>0.5</v>
      </c>
      <c r="EO54" s="7">
        <v>0.5</v>
      </c>
      <c r="EP54" s="7">
        <v>0.5</v>
      </c>
      <c r="EQ54" s="7">
        <v>0.5</v>
      </c>
      <c r="ER54" s="7">
        <v>0.5</v>
      </c>
      <c r="ES54" s="7">
        <v>0.5</v>
      </c>
      <c r="ET54" s="7">
        <v>0.4</v>
      </c>
      <c r="EU54" s="7">
        <v>0.4</v>
      </c>
      <c r="EV54" s="7">
        <v>0.4</v>
      </c>
      <c r="EW54" s="7">
        <v>0.4</v>
      </c>
      <c r="EX54" s="7">
        <v>0.4</v>
      </c>
      <c r="EY54" s="6">
        <f t="shared" si="1"/>
        <v>188.29999999999993</v>
      </c>
    </row>
    <row r="55" spans="1:155">
      <c r="A55" t="s">
        <v>55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2</v>
      </c>
      <c r="AL55" s="7">
        <v>4</v>
      </c>
      <c r="AM55" s="7">
        <v>5</v>
      </c>
      <c r="AN55" s="7">
        <v>7</v>
      </c>
      <c r="AO55" s="7">
        <v>8</v>
      </c>
      <c r="AP55" s="7">
        <v>7.3</v>
      </c>
      <c r="AQ55" s="7">
        <v>6.2</v>
      </c>
      <c r="AR55" s="7">
        <v>5.0999999999999996</v>
      </c>
      <c r="AS55" s="7">
        <v>4.0999999999999996</v>
      </c>
      <c r="AT55" s="7">
        <v>3.1</v>
      </c>
      <c r="AU55" s="7">
        <v>2.1</v>
      </c>
      <c r="AV55" s="7">
        <v>1.2</v>
      </c>
      <c r="AW55" s="7">
        <v>0.2</v>
      </c>
      <c r="AX55" s="7">
        <v>0.1</v>
      </c>
      <c r="AY55" s="7">
        <v>0.1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6">
        <f t="shared" si="1"/>
        <v>55.500000000000014</v>
      </c>
    </row>
    <row r="56" spans="1:155">
      <c r="A56" t="s">
        <v>56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2</v>
      </c>
      <c r="AG56" s="7">
        <v>2.5</v>
      </c>
      <c r="AH56" s="7">
        <v>2.5</v>
      </c>
      <c r="AI56" s="7">
        <v>2.5</v>
      </c>
      <c r="AJ56" s="7">
        <v>2.5</v>
      </c>
      <c r="AK56" s="7">
        <v>2.5</v>
      </c>
      <c r="AL56" s="7">
        <v>2.5</v>
      </c>
      <c r="AM56" s="7">
        <v>2.5</v>
      </c>
      <c r="AN56" s="7">
        <v>2.5</v>
      </c>
      <c r="AO56" s="7">
        <v>2.5</v>
      </c>
      <c r="AP56" s="7">
        <v>2.2999999999999998</v>
      </c>
      <c r="AQ56" s="7">
        <v>2.2000000000000002</v>
      </c>
      <c r="AR56" s="7">
        <v>2</v>
      </c>
      <c r="AS56" s="7">
        <v>1.8</v>
      </c>
      <c r="AT56" s="7">
        <v>1.7</v>
      </c>
      <c r="AU56" s="7">
        <v>1.5</v>
      </c>
      <c r="AV56" s="7">
        <v>1.4</v>
      </c>
      <c r="AW56" s="7">
        <v>1.2</v>
      </c>
      <c r="AX56" s="7">
        <v>1.4</v>
      </c>
      <c r="AY56" s="7">
        <v>1.6</v>
      </c>
      <c r="AZ56" s="7">
        <v>1.8</v>
      </c>
      <c r="BA56" s="7">
        <v>2</v>
      </c>
      <c r="BB56" s="7">
        <v>2.1</v>
      </c>
      <c r="BC56" s="7">
        <v>2.2999999999999998</v>
      </c>
      <c r="BD56" s="7">
        <v>2.5</v>
      </c>
      <c r="BE56" s="7">
        <v>2.7</v>
      </c>
      <c r="BF56" s="7">
        <v>2.9</v>
      </c>
      <c r="BG56" s="7">
        <v>3.1</v>
      </c>
      <c r="BH56" s="7">
        <v>3.3</v>
      </c>
      <c r="BI56" s="7">
        <v>3.5</v>
      </c>
      <c r="BJ56" s="7">
        <v>3.7</v>
      </c>
      <c r="BK56" s="7">
        <v>3.9</v>
      </c>
      <c r="BL56" s="7">
        <v>4</v>
      </c>
      <c r="BM56" s="7">
        <v>3.7</v>
      </c>
      <c r="BN56" s="7">
        <v>3.4</v>
      </c>
      <c r="BO56" s="7">
        <v>3.2</v>
      </c>
      <c r="BP56" s="7">
        <v>2.9</v>
      </c>
      <c r="BQ56" s="7">
        <v>2.6</v>
      </c>
      <c r="BR56" s="7">
        <v>2.6</v>
      </c>
      <c r="BS56" s="7">
        <v>2.5</v>
      </c>
      <c r="BT56" s="7">
        <v>2.4</v>
      </c>
      <c r="BU56" s="7">
        <v>2.2999999999999998</v>
      </c>
      <c r="BV56" s="7">
        <v>2.2000000000000002</v>
      </c>
      <c r="BW56" s="7">
        <v>2.1</v>
      </c>
      <c r="BX56" s="7">
        <v>2</v>
      </c>
      <c r="BY56" s="7">
        <v>1.6</v>
      </c>
      <c r="BZ56" s="7">
        <v>0.3</v>
      </c>
      <c r="CA56" s="7">
        <v>0.3</v>
      </c>
      <c r="CB56" s="7">
        <v>0.3</v>
      </c>
      <c r="CC56" s="7">
        <v>0.3</v>
      </c>
      <c r="CD56" s="7">
        <v>0.3</v>
      </c>
      <c r="CE56" s="7">
        <v>0.3</v>
      </c>
      <c r="CF56" s="7">
        <v>0.3</v>
      </c>
      <c r="CG56" s="7">
        <v>0.3</v>
      </c>
      <c r="CH56" s="7">
        <v>0.3</v>
      </c>
      <c r="CI56" s="7">
        <v>0.3</v>
      </c>
      <c r="CJ56" s="7">
        <v>0.3</v>
      </c>
      <c r="CK56" s="7">
        <v>0.3</v>
      </c>
      <c r="CL56" s="7">
        <v>0.3</v>
      </c>
      <c r="CM56" s="7">
        <v>0.3</v>
      </c>
      <c r="CN56" s="7">
        <v>0.3</v>
      </c>
      <c r="CO56" s="7">
        <v>0.3</v>
      </c>
      <c r="CP56" s="7">
        <v>0.2</v>
      </c>
      <c r="CQ56" s="7">
        <v>0.2</v>
      </c>
      <c r="CR56" s="7">
        <v>0.2</v>
      </c>
      <c r="CS56" s="7">
        <v>0.2</v>
      </c>
      <c r="CT56" s="7">
        <v>0.2</v>
      </c>
      <c r="CU56" s="7">
        <v>0.2</v>
      </c>
      <c r="CV56" s="7">
        <v>0.2</v>
      </c>
      <c r="CW56" s="7">
        <v>0.2</v>
      </c>
      <c r="CX56" s="7">
        <v>0.1</v>
      </c>
      <c r="CY56" s="7">
        <v>0.1</v>
      </c>
      <c r="CZ56" s="7">
        <v>0.1</v>
      </c>
      <c r="DA56" s="7">
        <v>0.1</v>
      </c>
      <c r="DB56" s="7">
        <v>0.1</v>
      </c>
      <c r="DC56" s="7">
        <v>0.1</v>
      </c>
      <c r="DD56" s="7">
        <v>0.1</v>
      </c>
      <c r="DE56" s="7">
        <v>0.1</v>
      </c>
      <c r="DF56" s="7">
        <v>0.1</v>
      </c>
      <c r="DG56" s="7">
        <v>0.1</v>
      </c>
      <c r="DH56" s="7">
        <v>0.1</v>
      </c>
      <c r="DI56" s="7">
        <v>0.1</v>
      </c>
      <c r="DJ56" s="7">
        <v>0.1</v>
      </c>
      <c r="DK56" s="7">
        <v>0.1</v>
      </c>
      <c r="DL56" s="7">
        <v>0.1</v>
      </c>
      <c r="DM56" s="7">
        <v>0.1</v>
      </c>
      <c r="DN56" s="7">
        <v>0.1</v>
      </c>
      <c r="DO56" s="7">
        <v>0.1</v>
      </c>
      <c r="DP56" s="7">
        <v>0.1</v>
      </c>
      <c r="DQ56" s="7">
        <v>0.1</v>
      </c>
      <c r="DR56" s="7">
        <v>0.1</v>
      </c>
      <c r="DS56" s="7">
        <v>0.1</v>
      </c>
      <c r="DT56" s="7">
        <v>0.1</v>
      </c>
      <c r="DU56" s="7">
        <v>0.1</v>
      </c>
      <c r="DV56" s="7">
        <v>0.1</v>
      </c>
      <c r="DW56" s="7">
        <v>0.1</v>
      </c>
      <c r="DX56" s="7">
        <v>0.1</v>
      </c>
      <c r="DY56" s="7">
        <v>0.1</v>
      </c>
      <c r="DZ56" s="7">
        <v>0.1</v>
      </c>
      <c r="EA56" s="7">
        <v>0.1</v>
      </c>
      <c r="EB56" s="7">
        <v>0.1</v>
      </c>
      <c r="EC56" s="7">
        <v>0.1</v>
      </c>
      <c r="ED56" s="7">
        <v>0.1</v>
      </c>
      <c r="EE56" s="7">
        <v>0.1</v>
      </c>
      <c r="EF56" s="7">
        <v>0.1</v>
      </c>
      <c r="EG56" s="7">
        <v>0.1</v>
      </c>
      <c r="EH56" s="7">
        <v>0.1</v>
      </c>
      <c r="EI56" s="7">
        <v>0.1</v>
      </c>
      <c r="EJ56" s="7">
        <v>0.1</v>
      </c>
      <c r="EK56" s="7">
        <v>0.1</v>
      </c>
      <c r="EL56" s="7">
        <v>0.1</v>
      </c>
      <c r="EM56" s="7">
        <v>0.1</v>
      </c>
      <c r="EN56" s="7">
        <v>0.1</v>
      </c>
      <c r="EO56" s="7">
        <v>0.1</v>
      </c>
      <c r="EP56" s="7">
        <v>0.1</v>
      </c>
      <c r="EQ56" s="7">
        <v>0.1</v>
      </c>
      <c r="ER56" s="7">
        <v>0.1</v>
      </c>
      <c r="ES56" s="7">
        <v>0.1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6">
        <f t="shared" si="1"/>
        <v>124.09999999999971</v>
      </c>
    </row>
    <row r="57" spans="1:155">
      <c r="A57" t="s">
        <v>57</v>
      </c>
      <c r="B57" s="7">
        <v>70.7</v>
      </c>
      <c r="C57" s="7">
        <v>70.7</v>
      </c>
      <c r="D57" s="7">
        <v>70.900000000000006</v>
      </c>
      <c r="E57" s="7">
        <v>70.400000000000006</v>
      </c>
      <c r="F57" s="7">
        <v>69.3</v>
      </c>
      <c r="G57" s="7">
        <v>68.7</v>
      </c>
      <c r="H57" s="7">
        <v>89.8</v>
      </c>
      <c r="I57" s="7">
        <v>99.4</v>
      </c>
      <c r="J57" s="7">
        <v>96.4</v>
      </c>
      <c r="K57" s="7">
        <v>96.8</v>
      </c>
      <c r="L57" s="7">
        <v>103.2</v>
      </c>
      <c r="M57" s="7">
        <v>108.6</v>
      </c>
      <c r="N57" s="7">
        <v>115.2</v>
      </c>
      <c r="O57" s="7">
        <v>114.6</v>
      </c>
      <c r="P57" s="7">
        <v>116.2</v>
      </c>
      <c r="Q57" s="7">
        <v>113.6</v>
      </c>
      <c r="R57" s="7">
        <v>115.6</v>
      </c>
      <c r="S57" s="7">
        <v>116.2</v>
      </c>
      <c r="T57" s="7">
        <v>127.1</v>
      </c>
      <c r="U57" s="7">
        <v>132.9</v>
      </c>
      <c r="V57" s="7">
        <v>127</v>
      </c>
      <c r="W57" s="7">
        <v>128.5</v>
      </c>
      <c r="X57" s="7">
        <v>133.6</v>
      </c>
      <c r="Y57" s="7">
        <v>128.1</v>
      </c>
      <c r="Z57" s="7">
        <v>121.7</v>
      </c>
      <c r="AA57" s="7">
        <v>116.6</v>
      </c>
      <c r="AB57" s="7">
        <v>110.9</v>
      </c>
      <c r="AC57" s="7">
        <v>111.1</v>
      </c>
      <c r="AD57" s="7">
        <v>122.7</v>
      </c>
      <c r="AE57" s="7">
        <v>116.4</v>
      </c>
      <c r="AF57" s="7">
        <v>101.3</v>
      </c>
      <c r="AG57" s="7">
        <v>88.4</v>
      </c>
      <c r="AH57" s="7">
        <v>82.2</v>
      </c>
      <c r="AI57" s="7">
        <v>81.3</v>
      </c>
      <c r="AJ57" s="7">
        <v>83.7</v>
      </c>
      <c r="AK57" s="7">
        <v>86.8</v>
      </c>
      <c r="AL57" s="7">
        <v>91.2</v>
      </c>
      <c r="AM57" s="7">
        <v>92.3</v>
      </c>
      <c r="AN57" s="7">
        <v>116.1</v>
      </c>
      <c r="AO57" s="7">
        <v>175.8</v>
      </c>
      <c r="AP57" s="7">
        <v>175.9</v>
      </c>
      <c r="AQ57" s="7">
        <v>166.9</v>
      </c>
      <c r="AR57" s="7">
        <v>91</v>
      </c>
      <c r="AS57" s="7">
        <v>47.1</v>
      </c>
      <c r="AT57" s="7">
        <v>40.5</v>
      </c>
      <c r="AU57" s="7">
        <v>50</v>
      </c>
      <c r="AV57" s="7">
        <v>88.5</v>
      </c>
      <c r="AW57" s="7">
        <v>111.7</v>
      </c>
      <c r="AX57" s="7">
        <v>115.9</v>
      </c>
      <c r="AY57" s="7">
        <v>134.19999999999999</v>
      </c>
      <c r="AZ57" s="7">
        <v>144.4</v>
      </c>
      <c r="BA57" s="7">
        <v>145</v>
      </c>
      <c r="BB57" s="7">
        <v>147.9</v>
      </c>
      <c r="BC57" s="7">
        <v>149.1</v>
      </c>
      <c r="BD57" s="7">
        <v>129.69999999999999</v>
      </c>
      <c r="BE57" s="7">
        <v>116.9</v>
      </c>
      <c r="BF57" s="7">
        <v>116.6</v>
      </c>
      <c r="BG57" s="7">
        <v>113.2</v>
      </c>
      <c r="BH57" s="7">
        <v>109.8</v>
      </c>
      <c r="BI57" s="7">
        <v>110.4</v>
      </c>
      <c r="BJ57" s="7">
        <v>107</v>
      </c>
      <c r="BK57" s="7">
        <v>103.9</v>
      </c>
      <c r="BL57" s="7">
        <v>99.6</v>
      </c>
      <c r="BM57" s="7">
        <v>98.3</v>
      </c>
      <c r="BN57" s="7">
        <v>93.3</v>
      </c>
      <c r="BO57" s="7">
        <v>88.7</v>
      </c>
      <c r="BP57" s="7">
        <v>84.5</v>
      </c>
      <c r="BQ57" s="7">
        <v>81.2</v>
      </c>
      <c r="BR57" s="7">
        <v>79.400000000000006</v>
      </c>
      <c r="BS57" s="7">
        <v>78.900000000000006</v>
      </c>
      <c r="BT57" s="7">
        <v>77.400000000000006</v>
      </c>
      <c r="BU57" s="7">
        <v>76.099999999999994</v>
      </c>
      <c r="BV57" s="7">
        <v>74</v>
      </c>
      <c r="BW57" s="7">
        <v>70.599999999999994</v>
      </c>
      <c r="BX57" s="7">
        <v>68</v>
      </c>
      <c r="BY57" s="7">
        <v>66.5</v>
      </c>
      <c r="BZ57" s="7">
        <v>64</v>
      </c>
      <c r="CA57" s="7">
        <v>63.4</v>
      </c>
      <c r="CB57" s="7">
        <v>62.1</v>
      </c>
      <c r="CC57" s="7">
        <v>60.5</v>
      </c>
      <c r="CD57" s="7">
        <v>59.1</v>
      </c>
      <c r="CE57" s="7">
        <v>58.6</v>
      </c>
      <c r="CF57" s="7">
        <v>56.9</v>
      </c>
      <c r="CG57" s="7">
        <v>57.3</v>
      </c>
      <c r="CH57" s="7">
        <v>56.3</v>
      </c>
      <c r="CI57" s="7">
        <v>55.6</v>
      </c>
      <c r="CJ57" s="7">
        <v>55.1</v>
      </c>
      <c r="CK57" s="7">
        <v>56</v>
      </c>
      <c r="CL57" s="7">
        <v>58.4</v>
      </c>
      <c r="CM57" s="7">
        <v>58.9</v>
      </c>
      <c r="CN57" s="7">
        <v>59</v>
      </c>
      <c r="CO57" s="7">
        <v>59.2</v>
      </c>
      <c r="CP57" s="7">
        <v>58.2</v>
      </c>
      <c r="CQ57" s="7">
        <v>58.1</v>
      </c>
      <c r="CR57" s="7">
        <v>57.7</v>
      </c>
      <c r="CS57" s="7">
        <v>58.1</v>
      </c>
      <c r="CT57" s="7">
        <v>58.1</v>
      </c>
      <c r="CU57" s="7">
        <v>59.4</v>
      </c>
      <c r="CV57" s="7">
        <v>63.2</v>
      </c>
      <c r="CW57" s="7">
        <v>61.4</v>
      </c>
      <c r="CX57" s="7">
        <v>60.2</v>
      </c>
      <c r="CY57" s="7">
        <v>58.4</v>
      </c>
      <c r="CZ57" s="7">
        <v>57.9</v>
      </c>
      <c r="DA57" s="7">
        <v>56.5</v>
      </c>
      <c r="DB57" s="7">
        <v>44.8</v>
      </c>
      <c r="DC57" s="7">
        <v>50.3</v>
      </c>
      <c r="DD57" s="7">
        <v>12.8</v>
      </c>
      <c r="DE57" s="7">
        <v>13.3</v>
      </c>
      <c r="DF57" s="7">
        <v>16</v>
      </c>
      <c r="DG57" s="7">
        <v>14.9</v>
      </c>
      <c r="DH57" s="7">
        <v>11.8</v>
      </c>
      <c r="DI57" s="7">
        <v>11.7</v>
      </c>
      <c r="DJ57" s="7">
        <v>16.8</v>
      </c>
      <c r="DK57" s="7">
        <v>24.5</v>
      </c>
      <c r="DL57" s="7">
        <v>16.600000000000001</v>
      </c>
      <c r="DM57" s="7">
        <v>11.5</v>
      </c>
      <c r="DN57" s="7">
        <v>12.6</v>
      </c>
      <c r="DO57" s="7">
        <v>15.6</v>
      </c>
      <c r="DP57" s="7">
        <v>24.5</v>
      </c>
      <c r="DQ57" s="7">
        <v>17</v>
      </c>
      <c r="DR57" s="7">
        <v>8.5</v>
      </c>
      <c r="DS57" s="7">
        <v>21.4</v>
      </c>
      <c r="DT57" s="7">
        <v>20.399999999999999</v>
      </c>
      <c r="DU57" s="7">
        <v>16.2</v>
      </c>
      <c r="DV57" s="7">
        <v>12.8</v>
      </c>
      <c r="DW57" s="7">
        <v>11.6</v>
      </c>
      <c r="DX57" s="7">
        <v>9</v>
      </c>
      <c r="DY57" s="7">
        <v>15</v>
      </c>
      <c r="DZ57" s="7">
        <v>16.899999999999999</v>
      </c>
      <c r="EA57" s="7">
        <v>18.5</v>
      </c>
      <c r="EB57" s="7">
        <v>19.600000000000001</v>
      </c>
      <c r="EC57" s="7">
        <v>17</v>
      </c>
      <c r="ED57" s="7">
        <v>12.1</v>
      </c>
      <c r="EE57" s="7">
        <v>16</v>
      </c>
      <c r="EF57" s="7">
        <v>16.5</v>
      </c>
      <c r="EG57" s="7">
        <v>14.5</v>
      </c>
      <c r="EH57" s="7">
        <v>9.3000000000000007</v>
      </c>
      <c r="EI57" s="7">
        <v>9.8000000000000007</v>
      </c>
      <c r="EJ57" s="7">
        <v>11.8</v>
      </c>
      <c r="EK57" s="7">
        <v>11.4</v>
      </c>
      <c r="EL57" s="7">
        <v>8.9</v>
      </c>
      <c r="EM57" s="7">
        <v>8.6</v>
      </c>
      <c r="EN57" s="7">
        <v>8.5</v>
      </c>
      <c r="EO57" s="7">
        <v>10.1</v>
      </c>
      <c r="EP57" s="7">
        <v>11.2</v>
      </c>
      <c r="EQ57" s="7">
        <v>14.8</v>
      </c>
      <c r="ER57" s="7">
        <v>22.6</v>
      </c>
      <c r="ES57" s="7">
        <v>26.7</v>
      </c>
      <c r="ET57" s="7">
        <v>30.3</v>
      </c>
      <c r="EU57" s="7">
        <v>29.9</v>
      </c>
      <c r="EV57" s="7">
        <v>30.1</v>
      </c>
      <c r="EW57" s="7">
        <v>30.5</v>
      </c>
      <c r="EX57" s="7">
        <v>30.4</v>
      </c>
      <c r="EY57" s="6">
        <f t="shared" si="1"/>
        <v>10347.299999999994</v>
      </c>
    </row>
    <row r="58" spans="1:155">
      <c r="A58" t="s">
        <v>113</v>
      </c>
      <c r="B58" s="7">
        <v>34.700000000000003</v>
      </c>
      <c r="C58" s="7">
        <v>34.700000000000003</v>
      </c>
      <c r="D58" s="7">
        <v>34.700000000000003</v>
      </c>
      <c r="E58" s="7">
        <v>34.700000000000003</v>
      </c>
      <c r="F58" s="7">
        <v>34.700000000000003</v>
      </c>
      <c r="G58" s="7">
        <v>34.700000000000003</v>
      </c>
      <c r="H58" s="7">
        <v>40</v>
      </c>
      <c r="I58" s="7">
        <v>45.3</v>
      </c>
      <c r="J58" s="7">
        <v>50.5</v>
      </c>
      <c r="K58" s="7">
        <v>55.8</v>
      </c>
      <c r="L58" s="7">
        <v>61.6</v>
      </c>
      <c r="M58" s="7">
        <v>64.3</v>
      </c>
      <c r="N58" s="7">
        <v>67</v>
      </c>
      <c r="O58" s="7">
        <v>69.7</v>
      </c>
      <c r="P58" s="7">
        <v>72.400000000000006</v>
      </c>
      <c r="Q58" s="7">
        <v>75.099999999999994</v>
      </c>
      <c r="R58" s="7">
        <v>77.8</v>
      </c>
      <c r="S58" s="7">
        <v>80.5</v>
      </c>
      <c r="T58" s="7">
        <v>83.2</v>
      </c>
      <c r="U58" s="7">
        <v>85.2</v>
      </c>
      <c r="V58" s="7">
        <v>87.2</v>
      </c>
      <c r="W58" s="7">
        <v>89.2</v>
      </c>
      <c r="X58" s="7">
        <v>91.2</v>
      </c>
      <c r="Y58" s="7">
        <v>93.3</v>
      </c>
      <c r="Z58" s="7">
        <v>92.3</v>
      </c>
      <c r="AA58" s="7">
        <v>90.2</v>
      </c>
      <c r="AB58" s="7">
        <v>85.4</v>
      </c>
      <c r="AC58" s="7">
        <v>80</v>
      </c>
      <c r="AD58" s="7">
        <v>75</v>
      </c>
      <c r="AE58" s="7">
        <v>65</v>
      </c>
      <c r="AF58" s="7">
        <v>55</v>
      </c>
      <c r="AG58" s="7">
        <v>46</v>
      </c>
      <c r="AH58" s="7">
        <v>46.5</v>
      </c>
      <c r="AI58" s="7">
        <v>47.2</v>
      </c>
      <c r="AJ58" s="7">
        <v>45.8</v>
      </c>
      <c r="AK58" s="7">
        <v>46.2</v>
      </c>
      <c r="AL58" s="7">
        <v>49.2</v>
      </c>
      <c r="AM58" s="7">
        <v>50.2</v>
      </c>
      <c r="AN58" s="7">
        <v>50.3</v>
      </c>
      <c r="AO58" s="7">
        <v>116.3</v>
      </c>
      <c r="AP58" s="7">
        <v>114.3</v>
      </c>
      <c r="AQ58" s="7">
        <v>48</v>
      </c>
      <c r="AR58" s="7">
        <v>48</v>
      </c>
      <c r="AS58" s="7">
        <v>48</v>
      </c>
      <c r="AT58" s="7">
        <v>48</v>
      </c>
      <c r="AU58" s="7">
        <v>48</v>
      </c>
      <c r="AV58" s="7">
        <v>45</v>
      </c>
      <c r="AW58" s="7">
        <v>70.099999999999994</v>
      </c>
      <c r="AX58" s="7">
        <v>70.2</v>
      </c>
      <c r="AY58" s="7">
        <v>70.3</v>
      </c>
      <c r="AZ58" s="7">
        <v>70.400000000000006</v>
      </c>
      <c r="BA58" s="7">
        <v>70.5</v>
      </c>
      <c r="BB58" s="7">
        <v>70.599999999999994</v>
      </c>
      <c r="BC58" s="7">
        <v>70.7</v>
      </c>
      <c r="BD58" s="7">
        <v>70.8</v>
      </c>
      <c r="BE58" s="7">
        <v>70.8</v>
      </c>
      <c r="BF58" s="7">
        <v>69.099999999999994</v>
      </c>
      <c r="BG58" s="7">
        <v>67.3</v>
      </c>
      <c r="BH58" s="7">
        <v>65.599999999999994</v>
      </c>
      <c r="BI58" s="7">
        <v>63.9</v>
      </c>
      <c r="BJ58" s="7">
        <v>62.1</v>
      </c>
      <c r="BK58" s="7">
        <v>60.4</v>
      </c>
      <c r="BL58" s="7">
        <v>58.4</v>
      </c>
      <c r="BM58" s="7">
        <v>56.3</v>
      </c>
      <c r="BN58" s="7">
        <v>54.2</v>
      </c>
      <c r="BO58" s="7">
        <v>52.1</v>
      </c>
      <c r="BP58" s="7">
        <v>50</v>
      </c>
      <c r="BQ58" s="7">
        <v>47.9</v>
      </c>
      <c r="BR58" s="7">
        <v>47.2</v>
      </c>
      <c r="BS58" s="7">
        <v>46.2</v>
      </c>
      <c r="BT58" s="7">
        <v>46.4</v>
      </c>
      <c r="BU58" s="7">
        <v>47.3</v>
      </c>
      <c r="BV58" s="7">
        <v>48.2</v>
      </c>
      <c r="BW58" s="7">
        <v>47.5</v>
      </c>
      <c r="BX58" s="7">
        <v>46.6</v>
      </c>
      <c r="BY58" s="7">
        <v>46.7</v>
      </c>
      <c r="BZ58" s="7">
        <v>45.6</v>
      </c>
      <c r="CA58" s="7">
        <v>42.8</v>
      </c>
      <c r="CB58" s="7">
        <v>41.6</v>
      </c>
      <c r="CC58" s="7">
        <v>43.9</v>
      </c>
      <c r="CD58" s="7">
        <v>43.7</v>
      </c>
      <c r="CE58" s="7">
        <v>43.5</v>
      </c>
      <c r="CF58" s="7">
        <v>41.3</v>
      </c>
      <c r="CG58" s="7">
        <v>40.200000000000003</v>
      </c>
      <c r="CH58" s="7">
        <v>42.1</v>
      </c>
      <c r="CI58" s="7">
        <v>43</v>
      </c>
      <c r="CJ58" s="7">
        <v>43.8</v>
      </c>
      <c r="CK58" s="7">
        <v>41.7</v>
      </c>
      <c r="CL58" s="7">
        <v>40.9</v>
      </c>
      <c r="CM58" s="7">
        <v>45.6</v>
      </c>
      <c r="CN58" s="7">
        <v>47.6</v>
      </c>
      <c r="CO58" s="7">
        <v>47.3</v>
      </c>
      <c r="CP58" s="7">
        <v>48.2</v>
      </c>
      <c r="CQ58" s="7">
        <v>55.2</v>
      </c>
      <c r="CR58" s="7">
        <v>53.4</v>
      </c>
      <c r="CS58" s="7">
        <v>51.6</v>
      </c>
      <c r="CT58" s="7">
        <v>50.4</v>
      </c>
      <c r="CU58" s="7">
        <v>49.2</v>
      </c>
      <c r="CV58" s="7">
        <v>53.7</v>
      </c>
      <c r="CW58" s="7">
        <v>52.1</v>
      </c>
      <c r="CX58" s="7">
        <v>52.8</v>
      </c>
      <c r="CY58" s="7">
        <v>47.5</v>
      </c>
      <c r="CZ58" s="7">
        <v>47.3</v>
      </c>
      <c r="DA58" s="7">
        <v>54.2</v>
      </c>
      <c r="DB58" s="7">
        <v>45.6</v>
      </c>
      <c r="DC58" s="7">
        <v>21.1</v>
      </c>
      <c r="DD58" s="7">
        <v>8.9</v>
      </c>
      <c r="DE58" s="7">
        <v>9.4</v>
      </c>
      <c r="DF58" s="7">
        <v>10.7</v>
      </c>
      <c r="DG58" s="7">
        <v>10.8</v>
      </c>
      <c r="DH58" s="7">
        <v>8.6</v>
      </c>
      <c r="DI58" s="7">
        <v>8.1</v>
      </c>
      <c r="DJ58" s="7">
        <v>8.3000000000000007</v>
      </c>
      <c r="DK58" s="7">
        <v>12.2</v>
      </c>
      <c r="DL58" s="7">
        <v>9.5</v>
      </c>
      <c r="DM58" s="7">
        <v>1</v>
      </c>
      <c r="DN58" s="7">
        <v>1</v>
      </c>
      <c r="DO58" s="7">
        <v>1</v>
      </c>
      <c r="DP58" s="7">
        <v>1</v>
      </c>
      <c r="DQ58" s="7">
        <v>1</v>
      </c>
      <c r="DR58" s="7">
        <v>0.8</v>
      </c>
      <c r="DS58" s="7">
        <v>0.5</v>
      </c>
      <c r="DT58" s="7">
        <v>0.5</v>
      </c>
      <c r="DU58" s="7">
        <v>0.5</v>
      </c>
      <c r="DV58" s="7">
        <v>0.5</v>
      </c>
      <c r="DW58" s="7">
        <v>0.5</v>
      </c>
      <c r="DX58" s="7">
        <v>0.5</v>
      </c>
      <c r="DY58" s="7">
        <v>0.5</v>
      </c>
      <c r="DZ58" s="7">
        <v>0.5</v>
      </c>
      <c r="EA58" s="7">
        <v>0.5</v>
      </c>
      <c r="EB58" s="7">
        <v>0.5</v>
      </c>
      <c r="EC58" s="7">
        <v>0.5</v>
      </c>
      <c r="ED58" s="7">
        <v>0.5</v>
      </c>
      <c r="EE58" s="7">
        <v>0.7</v>
      </c>
      <c r="EF58" s="7">
        <v>4.5</v>
      </c>
      <c r="EG58" s="7">
        <v>4.5999999999999996</v>
      </c>
      <c r="EH58" s="7">
        <v>1.6</v>
      </c>
      <c r="EI58" s="7">
        <v>1.1000000000000001</v>
      </c>
      <c r="EJ58" s="7">
        <v>0.6</v>
      </c>
      <c r="EK58" s="7">
        <v>0.5</v>
      </c>
      <c r="EL58" s="7">
        <v>0.3</v>
      </c>
      <c r="EM58" s="7">
        <v>0.1</v>
      </c>
      <c r="EN58" s="7">
        <v>0</v>
      </c>
      <c r="EO58" s="7">
        <v>0</v>
      </c>
      <c r="EP58" s="7">
        <v>2.5</v>
      </c>
      <c r="EQ58" s="7">
        <v>2.2999999999999998</v>
      </c>
      <c r="ER58" s="7">
        <v>2</v>
      </c>
      <c r="ES58" s="7">
        <v>1.6</v>
      </c>
      <c r="ET58" s="7">
        <v>0.1</v>
      </c>
      <c r="EU58" s="7">
        <v>5.5</v>
      </c>
      <c r="EV58" s="7">
        <v>3.9</v>
      </c>
      <c r="EW58" s="7">
        <v>2.4</v>
      </c>
      <c r="EX58" s="7">
        <v>2.4</v>
      </c>
      <c r="EY58" s="6">
        <f t="shared" si="1"/>
        <v>6167.100000000004</v>
      </c>
    </row>
    <row r="59" spans="1:155">
      <c r="A59" t="s">
        <v>58</v>
      </c>
      <c r="B59" s="7">
        <v>0</v>
      </c>
      <c r="C59" s="7">
        <v>0</v>
      </c>
      <c r="D59" s="7">
        <v>0</v>
      </c>
      <c r="E59" s="7">
        <v>0</v>
      </c>
      <c r="F59" s="7">
        <v>0.1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0.1</v>
      </c>
      <c r="M59" s="7">
        <v>0.2</v>
      </c>
      <c r="N59" s="7">
        <v>0.2</v>
      </c>
      <c r="O59" s="7">
        <v>0.1</v>
      </c>
      <c r="P59" s="7">
        <v>0.2</v>
      </c>
      <c r="Q59" s="7">
        <v>0.2</v>
      </c>
      <c r="R59" s="7">
        <v>0.2</v>
      </c>
      <c r="S59" s="7">
        <v>0.2</v>
      </c>
      <c r="T59" s="7">
        <v>0.5</v>
      </c>
      <c r="U59" s="7">
        <v>0.6</v>
      </c>
      <c r="V59" s="7">
        <v>0.3</v>
      </c>
      <c r="W59" s="7">
        <v>0.3</v>
      </c>
      <c r="X59" s="7">
        <v>0.5</v>
      </c>
      <c r="Y59" s="7">
        <v>0.4</v>
      </c>
      <c r="Z59" s="7">
        <v>0.4</v>
      </c>
      <c r="AA59" s="7">
        <v>0.4</v>
      </c>
      <c r="AB59" s="7">
        <v>0.4</v>
      </c>
      <c r="AC59" s="7">
        <v>0.4</v>
      </c>
      <c r="AD59" s="7">
        <v>1</v>
      </c>
      <c r="AE59" s="7">
        <v>1.5</v>
      </c>
      <c r="AF59" s="7">
        <v>1.1000000000000001</v>
      </c>
      <c r="AG59" s="7">
        <v>1</v>
      </c>
      <c r="AH59" s="7">
        <v>1.2</v>
      </c>
      <c r="AI59" s="7">
        <v>1.2</v>
      </c>
      <c r="AJ59" s="7">
        <v>1.4</v>
      </c>
      <c r="AK59" s="7">
        <v>1.9</v>
      </c>
      <c r="AL59" s="7">
        <v>2.6</v>
      </c>
      <c r="AM59" s="7">
        <v>4.9000000000000004</v>
      </c>
      <c r="AN59" s="7">
        <v>30</v>
      </c>
      <c r="AO59" s="7">
        <v>40</v>
      </c>
      <c r="AP59" s="7">
        <v>35</v>
      </c>
      <c r="AQ59" s="7">
        <v>30</v>
      </c>
      <c r="AR59" s="7">
        <v>20</v>
      </c>
      <c r="AS59" s="7">
        <v>4.7</v>
      </c>
      <c r="AT59" s="7">
        <v>1.3</v>
      </c>
      <c r="AU59" s="7">
        <v>1.2</v>
      </c>
      <c r="AV59" s="7">
        <v>1.1000000000000001</v>
      </c>
      <c r="AW59" s="7">
        <v>1</v>
      </c>
      <c r="AX59" s="7">
        <v>1.1000000000000001</v>
      </c>
      <c r="AY59" s="7">
        <v>1.3</v>
      </c>
      <c r="AZ59" s="7">
        <v>1.5</v>
      </c>
      <c r="BA59" s="7">
        <v>1.6</v>
      </c>
      <c r="BB59" s="7">
        <v>1.7</v>
      </c>
      <c r="BC59" s="7">
        <v>1.8</v>
      </c>
      <c r="BD59" s="7">
        <v>1.9</v>
      </c>
      <c r="BE59" s="7">
        <v>2</v>
      </c>
      <c r="BF59" s="7">
        <v>1.9</v>
      </c>
      <c r="BG59" s="7">
        <v>1.8</v>
      </c>
      <c r="BH59" s="7">
        <v>1.7</v>
      </c>
      <c r="BI59" s="7">
        <v>1.6</v>
      </c>
      <c r="BJ59" s="7">
        <v>1.5</v>
      </c>
      <c r="BK59" s="7">
        <v>1.4</v>
      </c>
      <c r="BL59" s="7">
        <v>1.7</v>
      </c>
      <c r="BM59" s="7">
        <v>2.1</v>
      </c>
      <c r="BN59" s="7">
        <v>2.5</v>
      </c>
      <c r="BO59" s="7">
        <v>2.8</v>
      </c>
      <c r="BP59" s="7">
        <v>3.1</v>
      </c>
      <c r="BQ59" s="7">
        <v>3.5</v>
      </c>
      <c r="BR59" s="7">
        <v>3.1</v>
      </c>
      <c r="BS59" s="7">
        <v>1.6</v>
      </c>
      <c r="BT59" s="7">
        <v>1</v>
      </c>
      <c r="BU59" s="7">
        <v>0.9</v>
      </c>
      <c r="BV59" s="7">
        <v>2</v>
      </c>
      <c r="BW59" s="7">
        <v>4.0999999999999996</v>
      </c>
      <c r="BX59" s="7">
        <v>3.5</v>
      </c>
      <c r="BY59" s="7">
        <v>3.1</v>
      </c>
      <c r="BZ59" s="7">
        <v>2.2999999999999998</v>
      </c>
      <c r="CA59" s="7">
        <v>1.9</v>
      </c>
      <c r="CB59" s="7">
        <v>0.9</v>
      </c>
      <c r="CC59" s="7">
        <v>0.1</v>
      </c>
      <c r="CD59" s="7">
        <v>1.2</v>
      </c>
      <c r="CE59" s="7">
        <v>2.6</v>
      </c>
      <c r="CF59" s="7">
        <v>3.2</v>
      </c>
      <c r="CG59" s="7">
        <v>5.2</v>
      </c>
      <c r="CH59" s="7">
        <v>5</v>
      </c>
      <c r="CI59" s="7">
        <v>4.5</v>
      </c>
      <c r="CJ59" s="7">
        <v>3.8</v>
      </c>
      <c r="CK59" s="7">
        <v>4.3</v>
      </c>
      <c r="CL59" s="7">
        <v>5</v>
      </c>
      <c r="CM59" s="7">
        <v>5.3</v>
      </c>
      <c r="CN59" s="7">
        <v>1.5</v>
      </c>
      <c r="CO59" s="7">
        <v>1.6</v>
      </c>
      <c r="CP59" s="7">
        <v>1.4</v>
      </c>
      <c r="CQ59" s="7">
        <v>1.2</v>
      </c>
      <c r="CR59" s="7">
        <v>1.1000000000000001</v>
      </c>
      <c r="CS59" s="7">
        <v>0.6</v>
      </c>
      <c r="CT59" s="7">
        <v>0</v>
      </c>
      <c r="CU59" s="7">
        <v>0</v>
      </c>
      <c r="CV59" s="7">
        <v>0</v>
      </c>
      <c r="CW59" s="7">
        <v>0</v>
      </c>
      <c r="CX59" s="7">
        <v>0.4</v>
      </c>
      <c r="CY59" s="7">
        <v>0.2</v>
      </c>
      <c r="CZ59" s="7">
        <v>0.7</v>
      </c>
      <c r="DA59" s="7">
        <v>0.8</v>
      </c>
      <c r="DB59" s="7">
        <v>1.1000000000000001</v>
      </c>
      <c r="DC59" s="7">
        <v>3.4</v>
      </c>
      <c r="DD59" s="7">
        <v>4.8</v>
      </c>
      <c r="DE59" s="7">
        <v>5.4</v>
      </c>
      <c r="DF59" s="7">
        <v>1.1000000000000001</v>
      </c>
      <c r="DG59" s="7">
        <v>0.9</v>
      </c>
      <c r="DH59" s="7">
        <v>0.9</v>
      </c>
      <c r="DI59" s="7">
        <v>1</v>
      </c>
      <c r="DJ59" s="7">
        <v>0.7</v>
      </c>
      <c r="DK59" s="7">
        <v>0.7</v>
      </c>
      <c r="DL59" s="7">
        <v>3</v>
      </c>
      <c r="DM59" s="7">
        <v>4.5999999999999996</v>
      </c>
      <c r="DN59" s="7">
        <v>4.5999999999999996</v>
      </c>
      <c r="DO59" s="7">
        <v>4.5999999999999996</v>
      </c>
      <c r="DP59" s="7">
        <v>3.8</v>
      </c>
      <c r="DQ59" s="7">
        <v>4.0999999999999996</v>
      </c>
      <c r="DR59" s="7">
        <v>4.5999999999999996</v>
      </c>
      <c r="DS59" s="7">
        <v>4.5</v>
      </c>
      <c r="DT59" s="7">
        <v>3.9</v>
      </c>
      <c r="DU59" s="7">
        <v>4.3</v>
      </c>
      <c r="DV59" s="7">
        <v>4.2</v>
      </c>
      <c r="DW59" s="7">
        <v>4</v>
      </c>
      <c r="DX59" s="7">
        <v>4.2</v>
      </c>
      <c r="DY59" s="7">
        <v>4.3</v>
      </c>
      <c r="DZ59" s="7">
        <v>4.5</v>
      </c>
      <c r="EA59" s="7">
        <v>4.3</v>
      </c>
      <c r="EB59" s="7">
        <v>4.3</v>
      </c>
      <c r="EC59" s="7">
        <v>4.2</v>
      </c>
      <c r="ED59" s="7">
        <v>3.5</v>
      </c>
      <c r="EE59" s="7">
        <v>3.3</v>
      </c>
      <c r="EF59" s="7">
        <v>2.7</v>
      </c>
      <c r="EG59" s="7">
        <v>2.2999999999999998</v>
      </c>
      <c r="EH59" s="7">
        <v>3.1</v>
      </c>
      <c r="EI59" s="7">
        <v>3.9</v>
      </c>
      <c r="EJ59" s="7">
        <v>3.4</v>
      </c>
      <c r="EK59" s="7">
        <v>3.4</v>
      </c>
      <c r="EL59" s="7">
        <v>3.7</v>
      </c>
      <c r="EM59" s="7">
        <v>4.3</v>
      </c>
      <c r="EN59" s="7">
        <v>4.5</v>
      </c>
      <c r="EO59" s="7">
        <v>3.9</v>
      </c>
      <c r="EP59" s="7">
        <v>2.5</v>
      </c>
      <c r="EQ59" s="7">
        <v>3</v>
      </c>
      <c r="ER59" s="7">
        <v>2.5</v>
      </c>
      <c r="ES59" s="7">
        <v>1.7</v>
      </c>
      <c r="ET59" s="7">
        <v>2.7</v>
      </c>
      <c r="EU59" s="7">
        <v>2.1</v>
      </c>
      <c r="EV59" s="7">
        <v>0.8</v>
      </c>
      <c r="EW59" s="7">
        <v>1.9</v>
      </c>
      <c r="EX59" s="7">
        <v>2.4</v>
      </c>
      <c r="EY59" s="6">
        <f t="shared" si="1"/>
        <v>457.99999999999994</v>
      </c>
    </row>
    <row r="60" spans="1:155">
      <c r="A60" t="s">
        <v>59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0.5</v>
      </c>
      <c r="AC60" s="7">
        <v>3.3</v>
      </c>
      <c r="AD60" s="7">
        <v>0.8</v>
      </c>
      <c r="AE60" s="7">
        <v>0.8</v>
      </c>
      <c r="AF60" s="7">
        <v>2</v>
      </c>
      <c r="AG60" s="7">
        <v>2.2000000000000002</v>
      </c>
      <c r="AH60" s="7">
        <v>2.2999999999999998</v>
      </c>
      <c r="AI60" s="7">
        <v>4</v>
      </c>
      <c r="AJ60" s="7">
        <v>6</v>
      </c>
      <c r="AK60" s="7">
        <v>8</v>
      </c>
      <c r="AL60" s="7">
        <v>8.8000000000000007</v>
      </c>
      <c r="AM60" s="7">
        <v>12</v>
      </c>
      <c r="AN60" s="7">
        <v>20</v>
      </c>
      <c r="AO60" s="7">
        <v>20</v>
      </c>
      <c r="AP60" s="7">
        <v>20</v>
      </c>
      <c r="AQ60" s="7">
        <v>12</v>
      </c>
      <c r="AR60" s="7">
        <v>11</v>
      </c>
      <c r="AS60" s="7">
        <v>8</v>
      </c>
      <c r="AT60" s="7">
        <v>5.5</v>
      </c>
      <c r="AU60" s="7">
        <v>5</v>
      </c>
      <c r="AV60" s="7">
        <v>5</v>
      </c>
      <c r="AW60" s="7">
        <v>5</v>
      </c>
      <c r="AX60" s="7">
        <v>4.7</v>
      </c>
      <c r="AY60" s="7">
        <v>4.5</v>
      </c>
      <c r="AZ60" s="7">
        <v>4.3</v>
      </c>
      <c r="BA60" s="7">
        <v>4</v>
      </c>
      <c r="BB60" s="7">
        <v>3</v>
      </c>
      <c r="BC60" s="7">
        <v>2</v>
      </c>
      <c r="BD60" s="7">
        <v>1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6">
        <f t="shared" si="1"/>
        <v>185.7</v>
      </c>
    </row>
    <row r="61" spans="1:155">
      <c r="A61" t="s">
        <v>60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0.1</v>
      </c>
      <c r="AC61" s="7">
        <v>0.1</v>
      </c>
      <c r="AD61" s="7">
        <v>0.1</v>
      </c>
      <c r="AE61" s="7">
        <v>0.1</v>
      </c>
      <c r="AF61" s="7">
        <v>0.1</v>
      </c>
      <c r="AG61" s="7">
        <v>0.1</v>
      </c>
      <c r="AH61" s="7">
        <v>0.1</v>
      </c>
      <c r="AI61" s="7">
        <v>0.1</v>
      </c>
      <c r="AJ61" s="7">
        <v>0.1</v>
      </c>
      <c r="AK61" s="7">
        <v>0.1</v>
      </c>
      <c r="AL61" s="7">
        <v>0.1</v>
      </c>
      <c r="AM61" s="7">
        <v>0.1</v>
      </c>
      <c r="AN61" s="7">
        <v>0.1</v>
      </c>
      <c r="AO61" s="7">
        <v>0.1</v>
      </c>
      <c r="AP61" s="7">
        <v>0.1</v>
      </c>
      <c r="AQ61" s="7">
        <v>0.1</v>
      </c>
      <c r="AR61" s="7">
        <v>0.1</v>
      </c>
      <c r="AS61" s="7">
        <v>0.1</v>
      </c>
      <c r="AT61" s="7">
        <v>0.1</v>
      </c>
      <c r="AU61" s="7">
        <v>0.1</v>
      </c>
      <c r="AV61" s="7">
        <v>0.1</v>
      </c>
      <c r="AW61" s="7">
        <v>0.1</v>
      </c>
      <c r="AX61" s="7">
        <v>0.1</v>
      </c>
      <c r="AY61" s="7">
        <v>0.1</v>
      </c>
      <c r="AZ61" s="7">
        <v>0.1</v>
      </c>
      <c r="BA61" s="7">
        <v>0.1</v>
      </c>
      <c r="BB61" s="7">
        <v>0.1</v>
      </c>
      <c r="BC61" s="7">
        <v>0.1</v>
      </c>
      <c r="BD61" s="7">
        <v>0.1</v>
      </c>
      <c r="BE61" s="7">
        <v>0.1</v>
      </c>
      <c r="BF61" s="7">
        <v>0.1</v>
      </c>
      <c r="BG61" s="7">
        <v>0.1</v>
      </c>
      <c r="BH61" s="7">
        <v>0.1</v>
      </c>
      <c r="BI61" s="7">
        <v>0.1</v>
      </c>
      <c r="BJ61" s="7">
        <v>0.1</v>
      </c>
      <c r="BK61" s="7">
        <v>0.1</v>
      </c>
      <c r="BL61" s="7">
        <v>0.1</v>
      </c>
      <c r="BM61" s="7">
        <v>0.1</v>
      </c>
      <c r="BN61" s="7">
        <v>0.1</v>
      </c>
      <c r="BO61" s="7">
        <v>0.1</v>
      </c>
      <c r="BP61" s="7">
        <v>0.1</v>
      </c>
      <c r="BQ61" s="7">
        <v>0.1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0.1</v>
      </c>
      <c r="CG61" s="7">
        <v>0.1</v>
      </c>
      <c r="CH61" s="7">
        <v>0.1</v>
      </c>
      <c r="CI61" s="7">
        <v>0.1</v>
      </c>
      <c r="CJ61" s="7">
        <v>0.1</v>
      </c>
      <c r="CK61" s="7">
        <v>0.1</v>
      </c>
      <c r="CL61" s="7">
        <v>0.1</v>
      </c>
      <c r="CM61" s="7">
        <v>0.1</v>
      </c>
      <c r="CN61" s="7">
        <v>0.1</v>
      </c>
      <c r="CO61" s="7">
        <v>0.1</v>
      </c>
      <c r="CP61" s="7">
        <v>0.1</v>
      </c>
      <c r="CQ61" s="7">
        <v>0.1</v>
      </c>
      <c r="CR61" s="7">
        <v>0.1</v>
      </c>
      <c r="CS61" s="7">
        <v>0.1</v>
      </c>
      <c r="CT61" s="7">
        <v>0.1</v>
      </c>
      <c r="CU61" s="7">
        <v>0.1</v>
      </c>
      <c r="CV61" s="7">
        <v>0.1</v>
      </c>
      <c r="CW61" s="7">
        <v>0.1</v>
      </c>
      <c r="CX61" s="7">
        <v>0.1</v>
      </c>
      <c r="CY61" s="7">
        <v>0.1</v>
      </c>
      <c r="CZ61" s="7">
        <v>0.1</v>
      </c>
      <c r="DA61" s="7">
        <v>0.1</v>
      </c>
      <c r="DB61" s="7">
        <v>0.1</v>
      </c>
      <c r="DC61" s="7">
        <v>0.1</v>
      </c>
      <c r="DD61" s="7">
        <v>0.1</v>
      </c>
      <c r="DE61" s="7">
        <v>0.1</v>
      </c>
      <c r="DF61" s="7">
        <v>0.1</v>
      </c>
      <c r="DG61" s="7">
        <v>0.1</v>
      </c>
      <c r="DH61" s="7">
        <v>0.1</v>
      </c>
      <c r="DI61" s="7">
        <v>0.1</v>
      </c>
      <c r="DJ61" s="7">
        <v>0.1</v>
      </c>
      <c r="DK61" s="7">
        <v>0.1</v>
      </c>
      <c r="DL61" s="7">
        <v>0.1</v>
      </c>
      <c r="DM61" s="7">
        <v>0.1</v>
      </c>
      <c r="DN61" s="7">
        <v>0.1</v>
      </c>
      <c r="DO61" s="7">
        <v>0.1</v>
      </c>
      <c r="DP61" s="7">
        <v>0.1</v>
      </c>
      <c r="DQ61" s="7">
        <v>0.1</v>
      </c>
      <c r="DR61" s="7">
        <v>0.1</v>
      </c>
      <c r="DS61" s="7">
        <v>0.1</v>
      </c>
      <c r="DT61" s="7">
        <v>0.1</v>
      </c>
      <c r="DU61" s="7">
        <v>0.1</v>
      </c>
      <c r="DV61" s="7">
        <v>0.1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0.1</v>
      </c>
      <c r="EG61" s="7">
        <v>0.1</v>
      </c>
      <c r="EH61" s="7">
        <v>0.1</v>
      </c>
      <c r="EI61" s="7">
        <v>0.1</v>
      </c>
      <c r="EJ61" s="7">
        <v>0.1</v>
      </c>
      <c r="EK61" s="7">
        <v>0.1</v>
      </c>
      <c r="EL61" s="7">
        <v>0.1</v>
      </c>
      <c r="EM61" s="7">
        <v>0.1</v>
      </c>
      <c r="EN61" s="7">
        <v>0.1</v>
      </c>
      <c r="EO61" s="7">
        <v>0.1</v>
      </c>
      <c r="EP61" s="7">
        <v>0.1</v>
      </c>
      <c r="EQ61" s="7">
        <v>0.1</v>
      </c>
      <c r="ER61" s="7">
        <v>0.1</v>
      </c>
      <c r="ES61" s="7">
        <v>0.1</v>
      </c>
      <c r="ET61" s="7">
        <v>0.1</v>
      </c>
      <c r="EU61" s="7">
        <v>0.1</v>
      </c>
      <c r="EV61" s="7">
        <v>0.1</v>
      </c>
      <c r="EW61" s="7">
        <v>0.1</v>
      </c>
      <c r="EX61" s="7">
        <v>0.1</v>
      </c>
      <c r="EY61" s="6">
        <f t="shared" si="1"/>
        <v>10.399999999999979</v>
      </c>
    </row>
    <row r="62" spans="1:155">
      <c r="A62" t="s">
        <v>61</v>
      </c>
      <c r="B62" s="7">
        <v>2.7</v>
      </c>
      <c r="C62" s="7">
        <v>2.7</v>
      </c>
      <c r="D62" s="7">
        <v>2.7</v>
      </c>
      <c r="E62" s="7">
        <v>2.6</v>
      </c>
      <c r="F62" s="7">
        <v>2.5</v>
      </c>
      <c r="G62" s="7">
        <v>2.5</v>
      </c>
      <c r="H62" s="7">
        <v>2.4</v>
      </c>
      <c r="I62" s="7">
        <v>2.2999999999999998</v>
      </c>
      <c r="J62" s="7">
        <v>2.2999999999999998</v>
      </c>
      <c r="K62" s="7">
        <v>2.2999999999999998</v>
      </c>
      <c r="L62" s="7">
        <v>2.2999999999999998</v>
      </c>
      <c r="M62" s="7">
        <v>2.2000000000000002</v>
      </c>
      <c r="N62" s="7">
        <v>2.2000000000000002</v>
      </c>
      <c r="O62" s="7">
        <v>2.2999999999999998</v>
      </c>
      <c r="P62" s="7">
        <v>2.2999999999999998</v>
      </c>
      <c r="Q62" s="7">
        <v>2.4</v>
      </c>
      <c r="R62" s="7">
        <v>2.4</v>
      </c>
      <c r="S62" s="7">
        <v>2.4</v>
      </c>
      <c r="T62" s="7">
        <v>3</v>
      </c>
      <c r="U62" s="7">
        <v>6.7</v>
      </c>
      <c r="V62" s="7">
        <v>10.1</v>
      </c>
      <c r="W62" s="7">
        <v>10.4</v>
      </c>
      <c r="X62" s="7">
        <v>11.5</v>
      </c>
      <c r="Y62" s="7">
        <v>11.9</v>
      </c>
      <c r="Z62" s="7">
        <v>11.3</v>
      </c>
      <c r="AA62" s="7">
        <v>11.5</v>
      </c>
      <c r="AB62" s="7">
        <v>11.2</v>
      </c>
      <c r="AC62" s="7">
        <v>11.8</v>
      </c>
      <c r="AD62" s="7">
        <v>24.3</v>
      </c>
      <c r="AE62" s="7">
        <v>36.299999999999997</v>
      </c>
      <c r="AF62" s="7">
        <v>38.5</v>
      </c>
      <c r="AG62" s="7">
        <v>38.5</v>
      </c>
      <c r="AH62" s="7">
        <v>38.5</v>
      </c>
      <c r="AI62" s="7">
        <v>38.4</v>
      </c>
      <c r="AJ62" s="7">
        <v>38.4</v>
      </c>
      <c r="AK62" s="7">
        <v>42.6</v>
      </c>
      <c r="AL62" s="7">
        <v>49</v>
      </c>
      <c r="AM62" s="7">
        <v>53.5</v>
      </c>
      <c r="AN62" s="7">
        <v>57.8</v>
      </c>
      <c r="AO62" s="7">
        <v>66.900000000000006</v>
      </c>
      <c r="AP62" s="7">
        <v>66.2</v>
      </c>
      <c r="AQ62" s="7">
        <v>61.7</v>
      </c>
      <c r="AR62" s="7">
        <v>61</v>
      </c>
      <c r="AS62" s="7">
        <v>57.2</v>
      </c>
      <c r="AT62" s="7">
        <v>53.9</v>
      </c>
      <c r="AU62" s="7">
        <v>48.5</v>
      </c>
      <c r="AV62" s="7">
        <v>41.2</v>
      </c>
      <c r="AW62" s="7">
        <v>38.4</v>
      </c>
      <c r="AX62" s="7">
        <v>41.5</v>
      </c>
      <c r="AY62" s="7">
        <v>39.6</v>
      </c>
      <c r="AZ62" s="7">
        <v>37</v>
      </c>
      <c r="BA62" s="7">
        <v>36</v>
      </c>
      <c r="BB62" s="7">
        <v>34.700000000000003</v>
      </c>
      <c r="BC62" s="7">
        <v>33.5</v>
      </c>
      <c r="BD62" s="7">
        <v>32.299999999999997</v>
      </c>
      <c r="BE62" s="7">
        <v>36.5</v>
      </c>
      <c r="BF62" s="7">
        <v>40.799999999999997</v>
      </c>
      <c r="BG62" s="7">
        <v>38.6</v>
      </c>
      <c r="BH62" s="7">
        <v>37.1</v>
      </c>
      <c r="BI62" s="7">
        <v>35.5</v>
      </c>
      <c r="BJ62" s="7">
        <v>33.200000000000003</v>
      </c>
      <c r="BK62" s="7">
        <v>32.299999999999997</v>
      </c>
      <c r="BL62" s="7">
        <v>28.9</v>
      </c>
      <c r="BM62" s="7">
        <v>23.6</v>
      </c>
      <c r="BN62" s="7">
        <v>19.600000000000001</v>
      </c>
      <c r="BO62" s="7">
        <v>19.600000000000001</v>
      </c>
      <c r="BP62" s="7">
        <v>19.7</v>
      </c>
      <c r="BQ62" s="7">
        <v>12.3</v>
      </c>
      <c r="BR62" s="7">
        <v>1</v>
      </c>
      <c r="BS62" s="7">
        <v>1</v>
      </c>
      <c r="BT62" s="7">
        <v>1.1000000000000001</v>
      </c>
      <c r="BU62" s="7">
        <v>1.1000000000000001</v>
      </c>
      <c r="BV62" s="7">
        <v>1.1000000000000001</v>
      </c>
      <c r="BW62" s="7">
        <v>1.1000000000000001</v>
      </c>
      <c r="BX62" s="7">
        <v>1.1000000000000001</v>
      </c>
      <c r="BY62" s="7">
        <v>1.1000000000000001</v>
      </c>
      <c r="BZ62" s="7">
        <v>1.1000000000000001</v>
      </c>
      <c r="CA62" s="7">
        <v>1.1000000000000001</v>
      </c>
      <c r="CB62" s="7">
        <v>1.1000000000000001</v>
      </c>
      <c r="CC62" s="7">
        <v>1.1000000000000001</v>
      </c>
      <c r="CD62" s="7">
        <v>1.1000000000000001</v>
      </c>
      <c r="CE62" s="7">
        <v>1.1000000000000001</v>
      </c>
      <c r="CF62" s="7">
        <v>1</v>
      </c>
      <c r="CG62" s="7">
        <v>1.1000000000000001</v>
      </c>
      <c r="CH62" s="7">
        <v>1</v>
      </c>
      <c r="CI62" s="7">
        <v>1.2</v>
      </c>
      <c r="CJ62" s="7">
        <v>2.2999999999999998</v>
      </c>
      <c r="CK62" s="7">
        <v>2.5</v>
      </c>
      <c r="CL62" s="7">
        <v>3.6</v>
      </c>
      <c r="CM62" s="7">
        <v>7.2</v>
      </c>
      <c r="CN62" s="7">
        <v>13.5</v>
      </c>
      <c r="CO62" s="7">
        <v>13.9</v>
      </c>
      <c r="CP62" s="7">
        <v>13.9</v>
      </c>
      <c r="CQ62" s="7">
        <v>13.4</v>
      </c>
      <c r="CR62" s="7">
        <v>13.2</v>
      </c>
      <c r="CS62" s="7">
        <v>12.9</v>
      </c>
      <c r="CT62" s="7">
        <v>12.8</v>
      </c>
      <c r="CU62" s="7">
        <v>12.4</v>
      </c>
      <c r="CV62" s="7">
        <v>15.1</v>
      </c>
      <c r="CW62" s="7">
        <v>13.5</v>
      </c>
      <c r="CX62" s="7">
        <v>12.3</v>
      </c>
      <c r="CY62" s="7">
        <v>11.6</v>
      </c>
      <c r="CZ62" s="7">
        <v>10.6</v>
      </c>
      <c r="DA62" s="7">
        <v>9.6999999999999993</v>
      </c>
      <c r="DB62" s="7">
        <v>7.6</v>
      </c>
      <c r="DC62" s="7">
        <v>7.1</v>
      </c>
      <c r="DD62" s="7">
        <v>6.8</v>
      </c>
      <c r="DE62" s="7">
        <v>5.6</v>
      </c>
      <c r="DF62" s="7">
        <v>5.3</v>
      </c>
      <c r="DG62" s="7">
        <v>4.9000000000000004</v>
      </c>
      <c r="DH62" s="7">
        <v>4.5999999999999996</v>
      </c>
      <c r="DI62" s="7">
        <v>4.2</v>
      </c>
      <c r="DJ62" s="7">
        <v>3.7</v>
      </c>
      <c r="DK62" s="7">
        <v>3.9</v>
      </c>
      <c r="DL62" s="7">
        <v>3</v>
      </c>
      <c r="DM62" s="7">
        <v>2.9</v>
      </c>
      <c r="DN62" s="7">
        <v>3.1</v>
      </c>
      <c r="DO62" s="7">
        <v>2.9</v>
      </c>
      <c r="DP62" s="7">
        <v>3.1</v>
      </c>
      <c r="DQ62" s="7">
        <v>2.7</v>
      </c>
      <c r="DR62" s="7">
        <v>2.2999999999999998</v>
      </c>
      <c r="DS62" s="7">
        <v>2.6</v>
      </c>
      <c r="DT62" s="7">
        <v>3</v>
      </c>
      <c r="DU62" s="7">
        <v>2.2000000000000002</v>
      </c>
      <c r="DV62" s="7">
        <v>3.1</v>
      </c>
      <c r="DW62" s="7">
        <v>3.1</v>
      </c>
      <c r="DX62" s="7">
        <v>3.2</v>
      </c>
      <c r="DY62" s="7">
        <v>2.7</v>
      </c>
      <c r="DZ62" s="7">
        <v>2.5</v>
      </c>
      <c r="EA62" s="7">
        <v>2.5</v>
      </c>
      <c r="EB62" s="7">
        <v>2.4</v>
      </c>
      <c r="EC62" s="7">
        <v>2.2999999999999998</v>
      </c>
      <c r="ED62" s="7">
        <v>2.2999999999999998</v>
      </c>
      <c r="EE62" s="7">
        <v>3</v>
      </c>
      <c r="EF62" s="7">
        <v>4.3</v>
      </c>
      <c r="EG62" s="7">
        <v>4.2</v>
      </c>
      <c r="EH62" s="7">
        <v>4.2</v>
      </c>
      <c r="EI62" s="7">
        <v>4</v>
      </c>
      <c r="EJ62" s="7">
        <v>3.8</v>
      </c>
      <c r="EK62" s="7">
        <v>2.8</v>
      </c>
      <c r="EL62" s="7">
        <v>2.6</v>
      </c>
      <c r="EM62" s="7">
        <v>2.5</v>
      </c>
      <c r="EN62" s="7">
        <v>2.5</v>
      </c>
      <c r="EO62" s="7">
        <v>2.2999999999999998</v>
      </c>
      <c r="EP62" s="7">
        <v>2.2999999999999998</v>
      </c>
      <c r="EQ62" s="7">
        <v>2.2999999999999998</v>
      </c>
      <c r="ER62" s="7">
        <v>2.5</v>
      </c>
      <c r="ES62" s="7">
        <v>2.5</v>
      </c>
      <c r="ET62" s="7">
        <v>2.1</v>
      </c>
      <c r="EU62" s="7">
        <v>2</v>
      </c>
      <c r="EV62" s="7">
        <v>1.9</v>
      </c>
      <c r="EW62" s="7">
        <v>2</v>
      </c>
      <c r="EX62" s="7">
        <v>2.2000000000000002</v>
      </c>
      <c r="EY62" s="6">
        <f t="shared" si="1"/>
        <v>2101.4999999999986</v>
      </c>
    </row>
    <row r="63" spans="1:155">
      <c r="A63" t="s">
        <v>62</v>
      </c>
      <c r="B63" s="7">
        <v>0.6</v>
      </c>
      <c r="C63" s="7">
        <v>0.6</v>
      </c>
      <c r="D63" s="7">
        <v>0.6</v>
      </c>
      <c r="E63" s="7">
        <v>0.9</v>
      </c>
      <c r="F63" s="7">
        <v>1.5</v>
      </c>
      <c r="G63" s="7">
        <v>4.0999999999999996</v>
      </c>
      <c r="H63" s="7">
        <v>9.3000000000000007</v>
      </c>
      <c r="I63" s="7">
        <v>9.3000000000000007</v>
      </c>
      <c r="J63" s="7">
        <v>9.1</v>
      </c>
      <c r="K63" s="7">
        <v>9.1</v>
      </c>
      <c r="L63" s="7">
        <v>9.4</v>
      </c>
      <c r="M63" s="7">
        <v>9.8000000000000007</v>
      </c>
      <c r="N63" s="7">
        <v>10.1</v>
      </c>
      <c r="O63" s="7">
        <v>10.3</v>
      </c>
      <c r="P63" s="7">
        <v>10.3</v>
      </c>
      <c r="Q63" s="7">
        <v>10.3</v>
      </c>
      <c r="R63" s="7">
        <v>10.3</v>
      </c>
      <c r="S63" s="7">
        <v>10.4</v>
      </c>
      <c r="T63" s="7">
        <v>10.9</v>
      </c>
      <c r="U63" s="7">
        <v>11.2</v>
      </c>
      <c r="V63" s="7">
        <v>11.8</v>
      </c>
      <c r="W63" s="7">
        <v>11.6</v>
      </c>
      <c r="X63" s="7">
        <v>11</v>
      </c>
      <c r="Y63" s="7">
        <v>10.4</v>
      </c>
      <c r="Z63" s="7">
        <v>10.199999999999999</v>
      </c>
      <c r="AA63" s="7">
        <v>10.199999999999999</v>
      </c>
      <c r="AB63" s="7">
        <v>10.1</v>
      </c>
      <c r="AC63" s="7">
        <v>10.199999999999999</v>
      </c>
      <c r="AD63" s="7">
        <v>13.6</v>
      </c>
      <c r="AE63" s="7">
        <v>20</v>
      </c>
      <c r="AF63" s="7">
        <v>20.100000000000001</v>
      </c>
      <c r="AG63" s="7">
        <v>20.2</v>
      </c>
      <c r="AH63" s="7">
        <v>27.7</v>
      </c>
      <c r="AI63" s="7">
        <v>33.1</v>
      </c>
      <c r="AJ63" s="7">
        <v>33.5</v>
      </c>
      <c r="AK63" s="7">
        <v>34.700000000000003</v>
      </c>
      <c r="AL63" s="7">
        <v>37.6</v>
      </c>
      <c r="AM63" s="7">
        <v>41.4</v>
      </c>
      <c r="AN63" s="7">
        <v>47.2</v>
      </c>
      <c r="AO63" s="7">
        <v>50.6</v>
      </c>
      <c r="AP63" s="7">
        <v>51.6</v>
      </c>
      <c r="AQ63" s="7">
        <v>50.7</v>
      </c>
      <c r="AR63" s="7">
        <v>49.7</v>
      </c>
      <c r="AS63" s="7">
        <v>48.2</v>
      </c>
      <c r="AT63" s="7">
        <v>46.4</v>
      </c>
      <c r="AU63" s="7">
        <v>44.8</v>
      </c>
      <c r="AV63" s="7">
        <v>43.1</v>
      </c>
      <c r="AW63" s="7">
        <v>42.8</v>
      </c>
      <c r="AX63" s="7">
        <v>39.4</v>
      </c>
      <c r="AY63" s="7">
        <v>36.799999999999997</v>
      </c>
      <c r="AZ63" s="7">
        <v>37.9</v>
      </c>
      <c r="BA63" s="7">
        <v>37.4</v>
      </c>
      <c r="BB63" s="7">
        <v>35.6</v>
      </c>
      <c r="BC63" s="7">
        <v>33.9</v>
      </c>
      <c r="BD63" s="7">
        <v>34.200000000000003</v>
      </c>
      <c r="BE63" s="7">
        <v>34.9</v>
      </c>
      <c r="BF63" s="7">
        <v>34.5</v>
      </c>
      <c r="BG63" s="7">
        <v>34.1</v>
      </c>
      <c r="BH63" s="7">
        <v>33.6</v>
      </c>
      <c r="BI63" s="7">
        <v>33.200000000000003</v>
      </c>
      <c r="BJ63" s="7">
        <v>32.6</v>
      </c>
      <c r="BK63" s="7">
        <v>31.9</v>
      </c>
      <c r="BL63" s="7">
        <v>31.2</v>
      </c>
      <c r="BM63" s="7">
        <v>31.3</v>
      </c>
      <c r="BN63" s="7">
        <v>30.2</v>
      </c>
      <c r="BO63" s="7">
        <v>30.1</v>
      </c>
      <c r="BP63" s="7">
        <v>16.100000000000001</v>
      </c>
      <c r="BQ63" s="7">
        <v>8.6</v>
      </c>
      <c r="BR63" s="7">
        <v>8.5</v>
      </c>
      <c r="BS63" s="7">
        <v>9</v>
      </c>
      <c r="BT63" s="7">
        <v>10</v>
      </c>
      <c r="BU63" s="7">
        <v>11</v>
      </c>
      <c r="BV63" s="7">
        <v>10</v>
      </c>
      <c r="BW63" s="7">
        <v>10</v>
      </c>
      <c r="BX63" s="7">
        <v>8.9</v>
      </c>
      <c r="BY63" s="7">
        <v>2.2999999999999998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3.4</v>
      </c>
      <c r="DD63" s="7">
        <v>8</v>
      </c>
      <c r="DE63" s="7">
        <v>11</v>
      </c>
      <c r="DF63" s="7">
        <v>11</v>
      </c>
      <c r="DG63" s="7">
        <v>11</v>
      </c>
      <c r="DH63" s="7">
        <v>11</v>
      </c>
      <c r="DI63" s="7">
        <v>10</v>
      </c>
      <c r="DJ63" s="7">
        <v>10</v>
      </c>
      <c r="DK63" s="7">
        <v>11</v>
      </c>
      <c r="DL63" s="7">
        <v>11</v>
      </c>
      <c r="DM63" s="7">
        <v>11</v>
      </c>
      <c r="DN63" s="7">
        <v>10</v>
      </c>
      <c r="DO63" s="7">
        <v>10</v>
      </c>
      <c r="DP63" s="7">
        <v>11</v>
      </c>
      <c r="DQ63" s="7">
        <v>10</v>
      </c>
      <c r="DR63" s="7">
        <v>10</v>
      </c>
      <c r="DS63" s="7">
        <v>10</v>
      </c>
      <c r="DT63" s="7">
        <v>10</v>
      </c>
      <c r="DU63" s="7">
        <v>10</v>
      </c>
      <c r="DV63" s="7">
        <v>10</v>
      </c>
      <c r="DW63" s="7">
        <v>10</v>
      </c>
      <c r="DX63" s="7">
        <v>10</v>
      </c>
      <c r="DY63" s="7">
        <v>10</v>
      </c>
      <c r="DZ63" s="7">
        <v>10</v>
      </c>
      <c r="EA63" s="7">
        <v>11</v>
      </c>
      <c r="EB63" s="7">
        <v>12</v>
      </c>
      <c r="EC63" s="7">
        <v>11</v>
      </c>
      <c r="ED63" s="7">
        <v>11</v>
      </c>
      <c r="EE63" s="7">
        <v>11</v>
      </c>
      <c r="EF63" s="7">
        <v>11</v>
      </c>
      <c r="EG63" s="7">
        <v>5</v>
      </c>
      <c r="EH63" s="7">
        <v>0.44</v>
      </c>
      <c r="EI63" s="7">
        <v>0.38</v>
      </c>
      <c r="EJ63" s="7">
        <v>0.31</v>
      </c>
      <c r="EK63" s="7">
        <v>0.28000000000000003</v>
      </c>
      <c r="EL63" s="7">
        <v>0.3</v>
      </c>
      <c r="EM63" s="7">
        <v>0.32</v>
      </c>
      <c r="EN63" s="7">
        <v>0.3</v>
      </c>
      <c r="EO63" s="7">
        <v>0.35</v>
      </c>
      <c r="EP63" s="7">
        <v>0.35</v>
      </c>
      <c r="EQ63" s="7">
        <v>0.49</v>
      </c>
      <c r="ER63" s="7">
        <v>0.14000000000000001</v>
      </c>
      <c r="ES63" s="7">
        <v>0.55000000000000004</v>
      </c>
      <c r="ET63" s="7">
        <v>0.44</v>
      </c>
      <c r="EU63" s="7">
        <v>0</v>
      </c>
      <c r="EV63" s="7">
        <v>0</v>
      </c>
      <c r="EW63" s="7">
        <v>0</v>
      </c>
      <c r="EX63" s="7">
        <v>0</v>
      </c>
      <c r="EY63" s="6">
        <f t="shared" si="1"/>
        <v>2013.8500000000001</v>
      </c>
    </row>
    <row r="64" spans="1:155">
      <c r="A64" t="s">
        <v>63</v>
      </c>
      <c r="B64" s="7">
        <v>0</v>
      </c>
      <c r="C64" s="7">
        <v>1.7</v>
      </c>
      <c r="D64" s="7">
        <v>8.3000000000000007</v>
      </c>
      <c r="E64" s="7">
        <v>18.899999999999999</v>
      </c>
      <c r="F64" s="7">
        <v>20.8</v>
      </c>
      <c r="G64" s="7">
        <v>19.899999999999999</v>
      </c>
      <c r="H64" s="7">
        <v>19.5</v>
      </c>
      <c r="I64" s="7">
        <v>18.899999999999999</v>
      </c>
      <c r="J64" s="7">
        <v>18.5</v>
      </c>
      <c r="K64" s="7">
        <v>19</v>
      </c>
      <c r="L64" s="7">
        <v>20.100000000000001</v>
      </c>
      <c r="M64" s="7">
        <v>20.9</v>
      </c>
      <c r="N64" s="7">
        <v>22.6</v>
      </c>
      <c r="O64" s="7">
        <v>22.9</v>
      </c>
      <c r="P64" s="7">
        <v>23</v>
      </c>
      <c r="Q64" s="7">
        <v>22.7</v>
      </c>
      <c r="R64" s="7">
        <v>22.5</v>
      </c>
      <c r="S64" s="7">
        <v>25.3</v>
      </c>
      <c r="T64" s="7">
        <v>28.2</v>
      </c>
      <c r="U64" s="7">
        <v>24.4</v>
      </c>
      <c r="V64" s="7">
        <v>25.7</v>
      </c>
      <c r="W64" s="7">
        <v>25</v>
      </c>
      <c r="X64" s="7">
        <v>38.1</v>
      </c>
      <c r="Y64" s="7">
        <v>44</v>
      </c>
      <c r="Z64" s="7">
        <v>43</v>
      </c>
      <c r="AA64" s="7">
        <v>42.2</v>
      </c>
      <c r="AB64" s="7">
        <v>42</v>
      </c>
      <c r="AC64" s="7">
        <v>42.8</v>
      </c>
      <c r="AD64" s="7">
        <v>43.9</v>
      </c>
      <c r="AE64" s="7">
        <v>44.9</v>
      </c>
      <c r="AF64" s="7">
        <v>44.6</v>
      </c>
      <c r="AG64" s="7">
        <v>44.95</v>
      </c>
      <c r="AH64" s="7">
        <v>45.03</v>
      </c>
      <c r="AI64" s="7">
        <v>45.3</v>
      </c>
      <c r="AJ64" s="7">
        <v>45.9</v>
      </c>
      <c r="AK64" s="7">
        <v>46.8</v>
      </c>
      <c r="AL64" s="7">
        <v>47.5</v>
      </c>
      <c r="AM64" s="7">
        <v>48.8</v>
      </c>
      <c r="AN64" s="7">
        <v>75</v>
      </c>
      <c r="AO64" s="7">
        <v>80</v>
      </c>
      <c r="AP64" s="7">
        <v>85</v>
      </c>
      <c r="AQ64" s="7">
        <v>90</v>
      </c>
      <c r="AR64" s="7">
        <v>90</v>
      </c>
      <c r="AS64" s="7">
        <v>65</v>
      </c>
      <c r="AT64" s="7">
        <v>60</v>
      </c>
      <c r="AU64" s="7">
        <v>58.51</v>
      </c>
      <c r="AV64" s="7">
        <v>59.2</v>
      </c>
      <c r="AW64" s="7">
        <v>57.3</v>
      </c>
      <c r="AX64" s="7">
        <v>58.9</v>
      </c>
      <c r="AY64" s="7">
        <v>56.6</v>
      </c>
      <c r="AZ64" s="7">
        <v>56.3</v>
      </c>
      <c r="BA64" s="7">
        <v>54.9</v>
      </c>
      <c r="BB64" s="7">
        <v>53.6</v>
      </c>
      <c r="BC64" s="7">
        <v>52.4</v>
      </c>
      <c r="BD64" s="7">
        <v>50.7</v>
      </c>
      <c r="BE64" s="7">
        <v>50.3</v>
      </c>
      <c r="BF64" s="7">
        <v>50.5</v>
      </c>
      <c r="BG64" s="7">
        <v>50.6</v>
      </c>
      <c r="BH64" s="7">
        <v>50.6</v>
      </c>
      <c r="BI64" s="7">
        <v>50.5</v>
      </c>
      <c r="BJ64" s="7">
        <v>50.2</v>
      </c>
      <c r="BK64" s="7">
        <v>50.2</v>
      </c>
      <c r="BL64" s="7">
        <v>49.8</v>
      </c>
      <c r="BM64" s="7">
        <v>49.8</v>
      </c>
      <c r="BN64" s="7">
        <v>49.4</v>
      </c>
      <c r="BO64" s="7">
        <v>49.6</v>
      </c>
      <c r="BP64" s="7">
        <v>23.25</v>
      </c>
      <c r="BQ64" s="7">
        <v>23.1</v>
      </c>
      <c r="BR64" s="7">
        <v>23.3</v>
      </c>
      <c r="BS64" s="7">
        <v>17.02</v>
      </c>
      <c r="BT64" s="7">
        <v>17.03</v>
      </c>
      <c r="BU64" s="7">
        <v>5.3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0.42</v>
      </c>
      <c r="CT64" s="7">
        <v>0.59</v>
      </c>
      <c r="CU64" s="7">
        <v>0.85</v>
      </c>
      <c r="CV64" s="7">
        <v>0.59</v>
      </c>
      <c r="CW64" s="7">
        <v>0.56000000000000005</v>
      </c>
      <c r="CX64" s="7">
        <v>0.28999999999999998</v>
      </c>
      <c r="CY64" s="7">
        <v>0.15</v>
      </c>
      <c r="CZ64" s="7">
        <v>0.27</v>
      </c>
      <c r="DA64" s="7">
        <v>0.3</v>
      </c>
      <c r="DB64" s="7">
        <v>0.32</v>
      </c>
      <c r="DC64" s="7">
        <v>24</v>
      </c>
      <c r="DD64" s="7">
        <v>24</v>
      </c>
      <c r="DE64" s="7">
        <v>22</v>
      </c>
      <c r="DF64" s="7">
        <v>22</v>
      </c>
      <c r="DG64" s="7">
        <v>21</v>
      </c>
      <c r="DH64" s="7">
        <v>21</v>
      </c>
      <c r="DI64" s="7">
        <v>21</v>
      </c>
      <c r="DJ64" s="7">
        <v>21</v>
      </c>
      <c r="DK64" s="7">
        <v>21</v>
      </c>
      <c r="DL64" s="7">
        <v>21</v>
      </c>
      <c r="DM64" s="7">
        <v>21</v>
      </c>
      <c r="DN64" s="7">
        <v>21</v>
      </c>
      <c r="DO64" s="7">
        <v>21</v>
      </c>
      <c r="DP64" s="7">
        <v>23</v>
      </c>
      <c r="DQ64" s="7">
        <v>20</v>
      </c>
      <c r="DR64" s="7">
        <v>19</v>
      </c>
      <c r="DS64" s="7">
        <v>19</v>
      </c>
      <c r="DT64" s="7">
        <v>19</v>
      </c>
      <c r="DU64" s="7">
        <v>19</v>
      </c>
      <c r="DV64" s="7">
        <v>20</v>
      </c>
      <c r="DW64" s="7">
        <v>20</v>
      </c>
      <c r="DX64" s="7">
        <v>20</v>
      </c>
      <c r="DY64" s="7">
        <v>19</v>
      </c>
      <c r="DZ64" s="7">
        <v>20</v>
      </c>
      <c r="EA64" s="7">
        <v>19</v>
      </c>
      <c r="EB64" s="7">
        <v>19</v>
      </c>
      <c r="EC64" s="7">
        <v>19</v>
      </c>
      <c r="ED64" s="7">
        <v>19</v>
      </c>
      <c r="EE64" s="7">
        <v>19</v>
      </c>
      <c r="EF64" s="7">
        <v>19</v>
      </c>
      <c r="EG64" s="7">
        <v>21</v>
      </c>
      <c r="EH64" s="7">
        <v>21</v>
      </c>
      <c r="EI64" s="7">
        <v>21</v>
      </c>
      <c r="EJ64" s="7">
        <v>21</v>
      </c>
      <c r="EK64" s="7">
        <v>1.7</v>
      </c>
      <c r="EL64" s="7">
        <v>1.3</v>
      </c>
      <c r="EM64" s="7">
        <v>1.7</v>
      </c>
      <c r="EN64" s="7">
        <v>0.99</v>
      </c>
      <c r="EO64" s="7">
        <v>0.95</v>
      </c>
      <c r="EP64" s="7">
        <v>0.88</v>
      </c>
      <c r="EQ64" s="7">
        <v>0.87</v>
      </c>
      <c r="ER64" s="7">
        <v>0.87</v>
      </c>
      <c r="ES64" s="7">
        <v>0.85</v>
      </c>
      <c r="ET64" s="7">
        <v>0.9</v>
      </c>
      <c r="EU64" s="7">
        <v>0.93</v>
      </c>
      <c r="EV64" s="7">
        <v>0.95</v>
      </c>
      <c r="EW64" s="7">
        <v>1.1000000000000001</v>
      </c>
      <c r="EX64" s="7">
        <v>1.1000000000000001</v>
      </c>
      <c r="EY64" s="6">
        <f t="shared" si="1"/>
        <v>3618.9199999999996</v>
      </c>
    </row>
    <row r="65" spans="1:155">
      <c r="A65" t="s">
        <v>64</v>
      </c>
      <c r="B65" s="1">
        <f>SUM(B11:B64)-B58</f>
        <v>114.29999999999997</v>
      </c>
      <c r="C65" s="1">
        <f t="shared" ref="C65:BN65" si="2">SUM(C11:C64)-C58</f>
        <v>115.89999999999999</v>
      </c>
      <c r="D65" s="1">
        <f t="shared" si="2"/>
        <v>122.80000000000003</v>
      </c>
      <c r="E65" s="1">
        <f t="shared" si="2"/>
        <v>132.30000000000001</v>
      </c>
      <c r="F65" s="1">
        <f t="shared" si="2"/>
        <v>132.39999999999998</v>
      </c>
      <c r="G65" s="1">
        <f t="shared" si="2"/>
        <v>135.30000000000001</v>
      </c>
      <c r="H65" s="1">
        <f t="shared" si="2"/>
        <v>163.10000000000002</v>
      </c>
      <c r="I65" s="1">
        <f t="shared" si="2"/>
        <v>173.10000000000008</v>
      </c>
      <c r="J65" s="1">
        <f t="shared" si="2"/>
        <v>171.00000000000003</v>
      </c>
      <c r="K65" s="1">
        <f t="shared" si="2"/>
        <v>173.60000000000002</v>
      </c>
      <c r="L65" s="1">
        <f t="shared" si="2"/>
        <v>184.4</v>
      </c>
      <c r="M65" s="1">
        <f t="shared" si="2"/>
        <v>197.09999999999997</v>
      </c>
      <c r="N65" s="1">
        <f t="shared" si="2"/>
        <v>211</v>
      </c>
      <c r="O65" s="1">
        <f t="shared" si="2"/>
        <v>211.09999999999997</v>
      </c>
      <c r="P65" s="1">
        <f t="shared" si="2"/>
        <v>214.50000000000003</v>
      </c>
      <c r="Q65" s="1">
        <f t="shared" si="2"/>
        <v>215.1</v>
      </c>
      <c r="R65" s="1">
        <f t="shared" si="2"/>
        <v>231.5</v>
      </c>
      <c r="S65" s="1">
        <f t="shared" si="2"/>
        <v>243.99999999999994</v>
      </c>
      <c r="T65" s="1">
        <f t="shared" si="2"/>
        <v>264.3</v>
      </c>
      <c r="U65" s="1">
        <f t="shared" si="2"/>
        <v>269</v>
      </c>
      <c r="V65" s="1">
        <f t="shared" si="2"/>
        <v>269.3</v>
      </c>
      <c r="W65" s="1">
        <f t="shared" si="2"/>
        <v>283.10000000000002</v>
      </c>
      <c r="X65" s="1">
        <f t="shared" si="2"/>
        <v>316.60000000000002</v>
      </c>
      <c r="Y65" s="1">
        <f t="shared" si="2"/>
        <v>313.7999999999999</v>
      </c>
      <c r="Z65" s="1">
        <f t="shared" si="2"/>
        <v>301.09999999999997</v>
      </c>
      <c r="AA65" s="1">
        <f t="shared" si="2"/>
        <v>295.39999999999998</v>
      </c>
      <c r="AB65" s="1">
        <f t="shared" si="2"/>
        <v>294.39999999999998</v>
      </c>
      <c r="AC65" s="1">
        <f t="shared" si="2"/>
        <v>297.40000000000003</v>
      </c>
      <c r="AD65" s="1">
        <f t="shared" si="2"/>
        <v>333.10000000000008</v>
      </c>
      <c r="AE65" s="1">
        <f t="shared" si="2"/>
        <v>370.1</v>
      </c>
      <c r="AF65" s="1">
        <f t="shared" si="2"/>
        <v>355.00000000000006</v>
      </c>
      <c r="AG65" s="1">
        <f t="shared" si="2"/>
        <v>362.55</v>
      </c>
      <c r="AH65" s="1">
        <f t="shared" si="2"/>
        <v>404.03000000000009</v>
      </c>
      <c r="AI65" s="1">
        <f t="shared" si="2"/>
        <v>423.80000000000007</v>
      </c>
      <c r="AJ65" s="1">
        <f t="shared" si="2"/>
        <v>460.79999999999995</v>
      </c>
      <c r="AK65" s="1">
        <f t="shared" si="2"/>
        <v>499.50000000000006</v>
      </c>
      <c r="AL65" s="1">
        <f t="shared" si="2"/>
        <v>546.4</v>
      </c>
      <c r="AM65" s="1">
        <f t="shared" si="2"/>
        <v>605.99999999999977</v>
      </c>
      <c r="AN65" s="1">
        <f t="shared" si="2"/>
        <v>755.19999999999993</v>
      </c>
      <c r="AO65" s="1">
        <f t="shared" si="2"/>
        <v>811</v>
      </c>
      <c r="AP65" s="1">
        <f t="shared" si="2"/>
        <v>805.9000000000002</v>
      </c>
      <c r="AQ65" s="1">
        <f t="shared" si="2"/>
        <v>756.10000000000014</v>
      </c>
      <c r="AR65" s="1">
        <f t="shared" si="2"/>
        <v>672.6</v>
      </c>
      <c r="AS65" s="1">
        <f t="shared" si="2"/>
        <v>547</v>
      </c>
      <c r="AT65" s="1">
        <f t="shared" si="2"/>
        <v>480</v>
      </c>
      <c r="AU65" s="1">
        <f t="shared" si="2"/>
        <v>432.81</v>
      </c>
      <c r="AV65" s="1">
        <f t="shared" si="2"/>
        <v>442.6</v>
      </c>
      <c r="AW65" s="1">
        <f t="shared" si="2"/>
        <v>449.19999999999993</v>
      </c>
      <c r="AX65" s="1">
        <f t="shared" si="2"/>
        <v>464.40000000000003</v>
      </c>
      <c r="AY65" s="1">
        <f t="shared" si="2"/>
        <v>516.40000000000009</v>
      </c>
      <c r="AZ65" s="1">
        <f t="shared" si="2"/>
        <v>550.29999999999995</v>
      </c>
      <c r="BA65" s="1">
        <f t="shared" si="2"/>
        <v>590.40000000000009</v>
      </c>
      <c r="BB65" s="1">
        <f t="shared" si="2"/>
        <v>622.20000000000016</v>
      </c>
      <c r="BC65" s="1">
        <f t="shared" si="2"/>
        <v>617.49999999999989</v>
      </c>
      <c r="BD65" s="1">
        <f t="shared" si="2"/>
        <v>576.30000000000007</v>
      </c>
      <c r="BE65" s="1">
        <f t="shared" si="2"/>
        <v>572.20000000000005</v>
      </c>
      <c r="BF65" s="1">
        <f t="shared" si="2"/>
        <v>582.19999999999982</v>
      </c>
      <c r="BG65" s="1">
        <f t="shared" si="2"/>
        <v>577.6</v>
      </c>
      <c r="BH65" s="1">
        <f t="shared" si="2"/>
        <v>596.70000000000016</v>
      </c>
      <c r="BI65" s="1">
        <f t="shared" si="2"/>
        <v>593.50000000000023</v>
      </c>
      <c r="BJ65" s="1">
        <f t="shared" si="2"/>
        <v>576.70000000000016</v>
      </c>
      <c r="BK65" s="1">
        <f t="shared" si="2"/>
        <v>564.49999999999989</v>
      </c>
      <c r="BL65" s="1">
        <f t="shared" si="2"/>
        <v>549.20000000000016</v>
      </c>
      <c r="BM65" s="1">
        <f t="shared" si="2"/>
        <v>529.10000000000014</v>
      </c>
      <c r="BN65" s="1">
        <f t="shared" si="2"/>
        <v>513.6</v>
      </c>
      <c r="BO65" s="1">
        <f t="shared" ref="BO65:DZ65" si="3">SUM(BO11:BO64)-BO58</f>
        <v>504.19999999999993</v>
      </c>
      <c r="BP65" s="1">
        <f t="shared" si="3"/>
        <v>470.45000000000005</v>
      </c>
      <c r="BQ65" s="1">
        <f t="shared" si="3"/>
        <v>444.2000000000001</v>
      </c>
      <c r="BR65" s="1">
        <f t="shared" si="3"/>
        <v>422.50000000000017</v>
      </c>
      <c r="BS65" s="1">
        <f t="shared" si="3"/>
        <v>393.81999999999994</v>
      </c>
      <c r="BT65" s="1">
        <f t="shared" si="3"/>
        <v>409.33000000000004</v>
      </c>
      <c r="BU65" s="1">
        <f t="shared" si="3"/>
        <v>408.50000000000006</v>
      </c>
      <c r="BV65" s="1">
        <f t="shared" si="3"/>
        <v>366.49999999999994</v>
      </c>
      <c r="BW65" s="1">
        <f t="shared" si="3"/>
        <v>333.40000000000003</v>
      </c>
      <c r="BX65" s="1">
        <f t="shared" si="3"/>
        <v>337.9</v>
      </c>
      <c r="BY65" s="1">
        <f t="shared" si="3"/>
        <v>352.20000000000022</v>
      </c>
      <c r="BZ65" s="1">
        <f t="shared" si="3"/>
        <v>334.09999999999991</v>
      </c>
      <c r="CA65" s="1">
        <f t="shared" si="3"/>
        <v>333.2999999999999</v>
      </c>
      <c r="CB65" s="1">
        <f t="shared" si="3"/>
        <v>326.8</v>
      </c>
      <c r="CC65" s="1">
        <f t="shared" si="3"/>
        <v>321.30000000000013</v>
      </c>
      <c r="CD65" s="1">
        <f t="shared" si="3"/>
        <v>317.89999999999998</v>
      </c>
      <c r="CE65" s="1">
        <f t="shared" si="3"/>
        <v>310.59999999999997</v>
      </c>
      <c r="CF65" s="1">
        <f t="shared" si="3"/>
        <v>303.99999999999994</v>
      </c>
      <c r="CG65" s="1">
        <f t="shared" si="3"/>
        <v>309.00000000000006</v>
      </c>
      <c r="CH65" s="1">
        <f t="shared" si="3"/>
        <v>280.10000000000002</v>
      </c>
      <c r="CI65" s="1">
        <f t="shared" si="3"/>
        <v>226.00000000000006</v>
      </c>
      <c r="CJ65" s="1">
        <f t="shared" si="3"/>
        <v>235.5</v>
      </c>
      <c r="CK65" s="1">
        <f t="shared" si="3"/>
        <v>238.20000000000005</v>
      </c>
      <c r="CL65" s="1">
        <f t="shared" si="3"/>
        <v>228.40000000000006</v>
      </c>
      <c r="CM65" s="1">
        <f t="shared" si="3"/>
        <v>217.1</v>
      </c>
      <c r="CN65" s="1">
        <f t="shared" si="3"/>
        <v>219.00000000000003</v>
      </c>
      <c r="CO65" s="1">
        <f t="shared" si="3"/>
        <v>218.99999999999994</v>
      </c>
      <c r="CP65" s="1">
        <f t="shared" si="3"/>
        <v>214.39999999999998</v>
      </c>
      <c r="CQ65" s="1">
        <f t="shared" si="3"/>
        <v>211.5</v>
      </c>
      <c r="CR65" s="1">
        <f t="shared" si="3"/>
        <v>205.29999999999998</v>
      </c>
      <c r="CS65" s="1">
        <f t="shared" si="3"/>
        <v>199.21999999999997</v>
      </c>
      <c r="CT65" s="1">
        <f t="shared" si="3"/>
        <v>188.58999999999997</v>
      </c>
      <c r="CU65" s="1">
        <f t="shared" si="3"/>
        <v>189.75</v>
      </c>
      <c r="CV65" s="1">
        <f t="shared" si="3"/>
        <v>191.58999999999997</v>
      </c>
      <c r="CW65" s="1">
        <f t="shared" si="3"/>
        <v>180.35999999999996</v>
      </c>
      <c r="CX65" s="1">
        <f t="shared" si="3"/>
        <v>173.49</v>
      </c>
      <c r="CY65" s="1">
        <f t="shared" si="3"/>
        <v>162.44999999999996</v>
      </c>
      <c r="CZ65" s="1">
        <f t="shared" si="3"/>
        <v>157.66999999999996</v>
      </c>
      <c r="DA65" s="1">
        <f t="shared" si="3"/>
        <v>152.79999999999995</v>
      </c>
      <c r="DB65" s="1">
        <f t="shared" si="3"/>
        <v>136.81999999999996</v>
      </c>
      <c r="DC65" s="1">
        <f t="shared" si="3"/>
        <v>168.2</v>
      </c>
      <c r="DD65" s="1">
        <f t="shared" si="3"/>
        <v>133.79999999999995</v>
      </c>
      <c r="DE65" s="1">
        <f t="shared" si="3"/>
        <v>136.89999999999998</v>
      </c>
      <c r="DF65" s="1">
        <f t="shared" si="3"/>
        <v>136.39999999999998</v>
      </c>
      <c r="DG65" s="1">
        <f t="shared" si="3"/>
        <v>134.1</v>
      </c>
      <c r="DH65" s="1">
        <f t="shared" si="3"/>
        <v>130.29999999999998</v>
      </c>
      <c r="DI65" s="1">
        <f t="shared" si="3"/>
        <v>129.4</v>
      </c>
      <c r="DJ65" s="1">
        <f t="shared" si="3"/>
        <v>137.79999999999995</v>
      </c>
      <c r="DK65" s="1">
        <f t="shared" si="3"/>
        <v>146.10000000000002</v>
      </c>
      <c r="DL65" s="1">
        <f t="shared" si="3"/>
        <v>133.29999999999995</v>
      </c>
      <c r="DM65" s="1">
        <f t="shared" si="3"/>
        <v>129.9</v>
      </c>
      <c r="DN65" s="1">
        <f t="shared" si="3"/>
        <v>130.29999999999995</v>
      </c>
      <c r="DO65" s="1">
        <f t="shared" si="3"/>
        <v>131.19999999999999</v>
      </c>
      <c r="DP65" s="1">
        <f t="shared" si="3"/>
        <v>142.99999999999997</v>
      </c>
      <c r="DQ65" s="1">
        <f t="shared" si="3"/>
        <v>133</v>
      </c>
      <c r="DR65" s="1">
        <f t="shared" si="3"/>
        <v>128.79999999999995</v>
      </c>
      <c r="DS65" s="1">
        <f t="shared" si="3"/>
        <v>146.19999999999996</v>
      </c>
      <c r="DT65" s="1">
        <f t="shared" si="3"/>
        <v>154.39999999999998</v>
      </c>
      <c r="DU65" s="1">
        <f t="shared" si="3"/>
        <v>141.29999999999998</v>
      </c>
      <c r="DV65" s="1">
        <f t="shared" si="3"/>
        <v>136.49999999999997</v>
      </c>
      <c r="DW65" s="1">
        <f t="shared" si="3"/>
        <v>132.49999999999994</v>
      </c>
      <c r="DX65" s="1">
        <f t="shared" si="3"/>
        <v>134.89999999999998</v>
      </c>
      <c r="DY65" s="1">
        <f t="shared" si="3"/>
        <v>134.79999999999998</v>
      </c>
      <c r="DZ65" s="1">
        <f t="shared" si="3"/>
        <v>135.6</v>
      </c>
      <c r="EA65" s="1">
        <f t="shared" ref="EA65:EX65" si="4">SUM(EA11:EA64)-EA58</f>
        <v>140.39999999999998</v>
      </c>
      <c r="EB65" s="1">
        <f t="shared" si="4"/>
        <v>137.80000000000001</v>
      </c>
      <c r="EC65" s="1">
        <f t="shared" si="4"/>
        <v>118.5</v>
      </c>
      <c r="ED65" s="1">
        <f t="shared" si="4"/>
        <v>103.60000000000001</v>
      </c>
      <c r="EE65" s="1">
        <f t="shared" si="4"/>
        <v>107.90000000000002</v>
      </c>
      <c r="EF65" s="1">
        <f t="shared" si="4"/>
        <v>105.30000000000001</v>
      </c>
      <c r="EG65" s="1">
        <f t="shared" si="4"/>
        <v>98.5</v>
      </c>
      <c r="EH65" s="1">
        <f t="shared" si="4"/>
        <v>84.240000000000023</v>
      </c>
      <c r="EI65" s="1">
        <f t="shared" si="4"/>
        <v>81.880000000000024</v>
      </c>
      <c r="EJ65" s="1">
        <f t="shared" si="4"/>
        <v>85.710000000000022</v>
      </c>
      <c r="EK65" s="1">
        <f t="shared" si="4"/>
        <v>63.38000000000001</v>
      </c>
      <c r="EL65" s="1">
        <f t="shared" si="4"/>
        <v>61.300000000000004</v>
      </c>
      <c r="EM65" s="1">
        <f t="shared" si="4"/>
        <v>60.920000000000009</v>
      </c>
      <c r="EN65" s="1">
        <f t="shared" si="4"/>
        <v>59.490000000000009</v>
      </c>
      <c r="EO65" s="1">
        <f t="shared" si="4"/>
        <v>62.40000000000002</v>
      </c>
      <c r="EP65" s="1">
        <f t="shared" si="4"/>
        <v>63.230000000000004</v>
      </c>
      <c r="EQ65" s="1">
        <f t="shared" si="4"/>
        <v>68.86</v>
      </c>
      <c r="ER65" s="1">
        <f t="shared" si="4"/>
        <v>76.61</v>
      </c>
      <c r="ES65" s="1">
        <f t="shared" si="4"/>
        <v>81.099999999999994</v>
      </c>
      <c r="ET65" s="1">
        <f t="shared" si="4"/>
        <v>81.34</v>
      </c>
      <c r="EU65" s="1">
        <f t="shared" si="4"/>
        <v>78.930000000000007</v>
      </c>
      <c r="EV65" s="1">
        <f t="shared" si="4"/>
        <v>74.150000000000006</v>
      </c>
      <c r="EW65" s="1">
        <f t="shared" si="4"/>
        <v>76</v>
      </c>
      <c r="EX65" s="1">
        <f t="shared" si="4"/>
        <v>76.5</v>
      </c>
      <c r="EY65" s="6">
        <f t="shared" si="1"/>
        <v>42727.370000000017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6"/>
    </row>
    <row r="67" spans="1:155">
      <c r="A67" t="s">
        <v>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7</v>
      </c>
      <c r="BY67" s="9">
        <v>44</v>
      </c>
      <c r="BZ67" s="9">
        <v>69</v>
      </c>
      <c r="CA67" s="9">
        <v>69</v>
      </c>
      <c r="CB67" s="9">
        <v>69</v>
      </c>
      <c r="CC67" s="9">
        <v>69</v>
      </c>
      <c r="CD67" s="9">
        <v>94</v>
      </c>
      <c r="CE67" s="9">
        <v>94</v>
      </c>
      <c r="CF67" s="9">
        <v>94</v>
      </c>
      <c r="CG67" s="9">
        <v>101.5</v>
      </c>
      <c r="CH67" s="9">
        <v>71</v>
      </c>
      <c r="CI67" s="9">
        <v>33</v>
      </c>
      <c r="CJ67" s="9">
        <v>33</v>
      </c>
      <c r="CK67" s="9">
        <v>33</v>
      </c>
      <c r="CL67" s="9">
        <v>27.5</v>
      </c>
      <c r="CM67" s="9">
        <v>22</v>
      </c>
      <c r="CN67" s="9">
        <v>22</v>
      </c>
      <c r="CO67" s="9">
        <v>22</v>
      </c>
      <c r="CP67" s="9">
        <v>22</v>
      </c>
      <c r="CQ67" s="9">
        <v>14.5</v>
      </c>
      <c r="CR67" s="9">
        <v>22</v>
      </c>
      <c r="CS67" s="9">
        <v>22</v>
      </c>
      <c r="CT67" s="9">
        <v>22</v>
      </c>
      <c r="CU67" s="9">
        <v>22</v>
      </c>
      <c r="CV67" s="9">
        <v>22</v>
      </c>
      <c r="CW67" s="9">
        <v>22</v>
      </c>
      <c r="CX67" s="9">
        <v>20</v>
      </c>
      <c r="CY67" s="9">
        <v>17</v>
      </c>
      <c r="CZ67" s="9">
        <v>18</v>
      </c>
      <c r="DA67" s="9">
        <v>18</v>
      </c>
      <c r="DB67" s="9">
        <v>18</v>
      </c>
      <c r="DC67" s="9">
        <v>18</v>
      </c>
      <c r="DD67" s="9">
        <v>18</v>
      </c>
      <c r="DE67" s="9">
        <v>19</v>
      </c>
      <c r="DF67" s="9">
        <v>19.5</v>
      </c>
      <c r="DG67" s="9">
        <v>19</v>
      </c>
      <c r="DH67" s="9">
        <v>19</v>
      </c>
      <c r="DI67" s="9">
        <v>19</v>
      </c>
      <c r="DJ67" s="9">
        <v>19</v>
      </c>
      <c r="DK67" s="9">
        <v>19</v>
      </c>
      <c r="DL67" s="9">
        <v>16.5</v>
      </c>
      <c r="DM67" s="9">
        <v>18</v>
      </c>
      <c r="DN67" s="9">
        <v>19</v>
      </c>
      <c r="DO67" s="9">
        <v>19</v>
      </c>
      <c r="DP67" s="9">
        <v>20.5</v>
      </c>
      <c r="DQ67" s="9">
        <v>22</v>
      </c>
      <c r="DR67" s="9">
        <v>22</v>
      </c>
      <c r="DS67" s="9">
        <v>41.5</v>
      </c>
      <c r="DT67" s="9">
        <v>42</v>
      </c>
      <c r="DU67" s="9">
        <v>42</v>
      </c>
      <c r="DV67" s="9">
        <v>42</v>
      </c>
      <c r="DW67" s="9">
        <v>40.700000000000003</v>
      </c>
      <c r="DX67" s="9">
        <v>38.700000000000003</v>
      </c>
      <c r="DY67" s="9">
        <v>34.700000000000003</v>
      </c>
      <c r="DZ67" s="9">
        <v>33</v>
      </c>
      <c r="EA67" s="9">
        <v>31.5</v>
      </c>
      <c r="EB67" s="9">
        <v>30</v>
      </c>
      <c r="EC67" s="9">
        <v>22</v>
      </c>
      <c r="ED67" s="9">
        <v>11.5</v>
      </c>
      <c r="EE67" s="9">
        <v>13</v>
      </c>
      <c r="EF67" s="9">
        <v>13</v>
      </c>
      <c r="EG67" s="9">
        <v>13</v>
      </c>
      <c r="EH67" s="9">
        <v>13</v>
      </c>
      <c r="EI67" s="9">
        <v>13</v>
      </c>
      <c r="EJ67" s="9">
        <v>13</v>
      </c>
      <c r="EK67" s="9">
        <v>13</v>
      </c>
      <c r="EL67" s="9">
        <v>13</v>
      </c>
      <c r="EM67" s="9">
        <v>13</v>
      </c>
      <c r="EN67" s="9">
        <v>12.5</v>
      </c>
      <c r="EO67" s="9">
        <v>12.2</v>
      </c>
      <c r="EP67" s="9">
        <v>12.2</v>
      </c>
      <c r="EQ67" s="9">
        <v>12.2</v>
      </c>
      <c r="ER67" s="9">
        <v>12.2</v>
      </c>
      <c r="ES67" s="9">
        <v>10.7</v>
      </c>
      <c r="ET67" s="9">
        <v>11.2</v>
      </c>
      <c r="EU67" s="9">
        <v>11.2</v>
      </c>
      <c r="EV67" s="9">
        <v>11.2</v>
      </c>
      <c r="EW67" s="9">
        <v>11.2</v>
      </c>
      <c r="EX67" s="9">
        <v>11.2</v>
      </c>
      <c r="EY67" s="6">
        <f>SUM(B67:EX67)</f>
        <v>2194.5999999999985</v>
      </c>
    </row>
    <row r="68" spans="1:155">
      <c r="A68" t="s">
        <v>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4</v>
      </c>
      <c r="BO68" s="9">
        <v>33</v>
      </c>
      <c r="BP68" s="9">
        <v>38</v>
      </c>
      <c r="BQ68" s="9">
        <v>45.6</v>
      </c>
      <c r="BR68" s="9">
        <v>45.6</v>
      </c>
      <c r="BS68" s="9">
        <v>46</v>
      </c>
      <c r="BT68" s="9">
        <v>47.5</v>
      </c>
      <c r="BU68" s="9">
        <v>48.6</v>
      </c>
      <c r="BV68" s="9">
        <v>51.8</v>
      </c>
      <c r="BW68" s="9">
        <v>49.7</v>
      </c>
      <c r="BX68" s="9">
        <v>44.8</v>
      </c>
      <c r="BY68" s="9">
        <v>49.3</v>
      </c>
      <c r="BZ68" s="9">
        <v>49.3</v>
      </c>
      <c r="CA68" s="9">
        <v>50.1</v>
      </c>
      <c r="CB68" s="9">
        <v>50.2</v>
      </c>
      <c r="CC68" s="9">
        <v>52.8</v>
      </c>
      <c r="CD68" s="9">
        <v>59.3</v>
      </c>
      <c r="CE68" s="9">
        <v>67.900000000000006</v>
      </c>
      <c r="CF68" s="9">
        <v>65.599999999999994</v>
      </c>
      <c r="CG68" s="9">
        <v>64.400000000000006</v>
      </c>
      <c r="CH68" s="9">
        <v>62.2</v>
      </c>
      <c r="CI68" s="9">
        <v>65.8</v>
      </c>
      <c r="CJ68" s="9">
        <v>69.3</v>
      </c>
      <c r="CK68" s="9">
        <v>69.3</v>
      </c>
      <c r="CL68" s="9">
        <v>62.4</v>
      </c>
      <c r="CM68" s="9">
        <v>54.8</v>
      </c>
      <c r="CN68" s="9">
        <v>54.8</v>
      </c>
      <c r="CO68" s="9">
        <v>55.3</v>
      </c>
      <c r="CP68" s="9">
        <v>55.4</v>
      </c>
      <c r="CQ68" s="9">
        <v>51.1</v>
      </c>
      <c r="CR68" s="9">
        <v>36.700000000000003</v>
      </c>
      <c r="CS68" s="9">
        <v>30.8</v>
      </c>
      <c r="CT68" s="9">
        <v>28.4</v>
      </c>
      <c r="CU68" s="9">
        <v>27.6</v>
      </c>
      <c r="CV68" s="9">
        <v>25.8</v>
      </c>
      <c r="CW68" s="9">
        <v>25.6</v>
      </c>
      <c r="CX68" s="9">
        <v>25.4</v>
      </c>
      <c r="CY68" s="9">
        <v>24.2</v>
      </c>
      <c r="CZ68" s="9">
        <v>24.2</v>
      </c>
      <c r="DA68" s="9">
        <v>22.6</v>
      </c>
      <c r="DB68" s="9">
        <v>21.4</v>
      </c>
      <c r="DC68" s="9">
        <v>22.4</v>
      </c>
      <c r="DD68" s="9">
        <v>22.4</v>
      </c>
      <c r="DE68" s="9">
        <v>23.4</v>
      </c>
      <c r="DF68" s="9">
        <v>31.1</v>
      </c>
      <c r="DG68" s="9">
        <v>30.5</v>
      </c>
      <c r="DH68" s="9">
        <v>29.5</v>
      </c>
      <c r="DI68" s="9">
        <v>24.8</v>
      </c>
      <c r="DJ68" s="9">
        <v>23.3</v>
      </c>
      <c r="DK68" s="9">
        <v>23.3</v>
      </c>
      <c r="DL68" s="9">
        <v>29.4</v>
      </c>
      <c r="DM68" s="9">
        <v>30.5</v>
      </c>
      <c r="DN68" s="9">
        <v>30.1</v>
      </c>
      <c r="DO68" s="9">
        <v>30.1</v>
      </c>
      <c r="DP68" s="9">
        <v>30.7</v>
      </c>
      <c r="DQ68" s="9">
        <v>29.4</v>
      </c>
      <c r="DR68" s="9">
        <v>28</v>
      </c>
      <c r="DS68" s="9">
        <v>25.1</v>
      </c>
      <c r="DT68" s="9">
        <v>23.2</v>
      </c>
      <c r="DU68" s="9">
        <v>24</v>
      </c>
      <c r="DV68" s="9">
        <v>25.8</v>
      </c>
      <c r="DW68" s="9">
        <v>28.3</v>
      </c>
      <c r="DX68" s="9">
        <v>29.4</v>
      </c>
      <c r="DY68" s="9">
        <v>28.4</v>
      </c>
      <c r="DZ68" s="9">
        <v>27.8</v>
      </c>
      <c r="EA68" s="9">
        <v>27.2</v>
      </c>
      <c r="EB68" s="9">
        <v>26.9</v>
      </c>
      <c r="EC68" s="9">
        <v>25.9</v>
      </c>
      <c r="ED68" s="9">
        <v>23.6</v>
      </c>
      <c r="EE68" s="9">
        <v>20.2</v>
      </c>
      <c r="EF68" s="9">
        <v>18.7</v>
      </c>
      <c r="EG68" s="9">
        <v>13.7</v>
      </c>
      <c r="EH68" s="9">
        <v>15.2</v>
      </c>
      <c r="EI68" s="9">
        <v>14.6</v>
      </c>
      <c r="EJ68" s="9">
        <v>17.2</v>
      </c>
      <c r="EK68" s="9">
        <v>18.899999999999999</v>
      </c>
      <c r="EL68" s="9">
        <v>18.899999999999999</v>
      </c>
      <c r="EM68" s="9">
        <v>18.7</v>
      </c>
      <c r="EN68" s="9">
        <v>18.7</v>
      </c>
      <c r="EO68" s="9">
        <v>18.7</v>
      </c>
      <c r="EP68" s="9">
        <v>17.5</v>
      </c>
      <c r="EQ68" s="9">
        <v>14.7</v>
      </c>
      <c r="ER68" s="9">
        <v>13.3</v>
      </c>
      <c r="ES68" s="9">
        <v>13</v>
      </c>
      <c r="ET68" s="9">
        <v>12.3</v>
      </c>
      <c r="EU68" s="9">
        <v>12.4</v>
      </c>
      <c r="EV68" s="9">
        <v>13.2</v>
      </c>
      <c r="EW68" s="9">
        <v>13.7</v>
      </c>
      <c r="EX68" s="9">
        <v>13.5</v>
      </c>
      <c r="EY68" s="6">
        <f>SUM(B68:EX68)</f>
        <v>2928.1999999999989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6"/>
    </row>
    <row r="70" spans="1:155">
      <c r="A70" t="s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6"/>
    </row>
    <row r="71" spans="1:155">
      <c r="A71" t="s">
        <v>68</v>
      </c>
      <c r="B71" s="11">
        <v>1.5</v>
      </c>
      <c r="C71" s="11">
        <v>1.3</v>
      </c>
      <c r="D71" s="11">
        <v>1.2</v>
      </c>
      <c r="E71" s="11">
        <v>1.1000000000000001</v>
      </c>
      <c r="F71" s="11">
        <v>2.1</v>
      </c>
      <c r="G71" s="11">
        <v>1.3</v>
      </c>
      <c r="H71" s="11">
        <v>1</v>
      </c>
      <c r="I71" s="11">
        <v>0.8</v>
      </c>
      <c r="J71" s="11">
        <v>2.2000000000000002</v>
      </c>
      <c r="K71" s="11">
        <v>1.1000000000000001</v>
      </c>
      <c r="L71" s="11">
        <v>0.6</v>
      </c>
      <c r="M71" s="11">
        <v>1</v>
      </c>
      <c r="N71" s="11">
        <v>1.1000000000000001</v>
      </c>
      <c r="O71" s="11">
        <v>1.2</v>
      </c>
      <c r="P71" s="11">
        <v>1.7</v>
      </c>
      <c r="Q71" s="11">
        <v>2</v>
      </c>
      <c r="R71" s="11">
        <v>1.8</v>
      </c>
      <c r="S71" s="11">
        <v>2</v>
      </c>
      <c r="T71" s="11">
        <v>3.4</v>
      </c>
      <c r="U71" s="11">
        <v>4.4000000000000004</v>
      </c>
      <c r="V71" s="11">
        <v>5.0999999999999996</v>
      </c>
      <c r="W71" s="11">
        <v>6</v>
      </c>
      <c r="X71" s="11">
        <v>5.9</v>
      </c>
      <c r="Y71" s="11">
        <v>5.8</v>
      </c>
      <c r="Z71" s="11">
        <v>5.6</v>
      </c>
      <c r="AA71" s="11">
        <v>5.6</v>
      </c>
      <c r="AB71" s="11">
        <v>5.4</v>
      </c>
      <c r="AC71" s="11">
        <v>5.7</v>
      </c>
      <c r="AD71" s="11">
        <v>5.9</v>
      </c>
      <c r="AE71" s="11">
        <v>6.1</v>
      </c>
      <c r="AF71" s="11">
        <v>5.7</v>
      </c>
      <c r="AG71" s="11">
        <v>5.5</v>
      </c>
      <c r="AH71" s="11">
        <v>5.4</v>
      </c>
      <c r="AI71" s="11">
        <v>5.2</v>
      </c>
      <c r="AJ71" s="11">
        <v>5.0999999999999996</v>
      </c>
      <c r="AK71" s="11">
        <v>5.0999999999999996</v>
      </c>
      <c r="AL71" s="11">
        <v>5.3</v>
      </c>
      <c r="AM71" s="11">
        <v>5.5</v>
      </c>
      <c r="AN71" s="11">
        <v>6</v>
      </c>
      <c r="AO71" s="11">
        <v>6.1</v>
      </c>
      <c r="AP71" s="11">
        <v>6.2</v>
      </c>
      <c r="AQ71" s="11">
        <v>5.8</v>
      </c>
      <c r="AR71" s="11">
        <v>5.9</v>
      </c>
      <c r="AS71" s="11">
        <v>5.6</v>
      </c>
      <c r="AT71" s="11">
        <v>5.4</v>
      </c>
      <c r="AU71" s="11">
        <v>5.2</v>
      </c>
      <c r="AV71" s="11">
        <v>5</v>
      </c>
      <c r="AW71" s="11">
        <v>5.4</v>
      </c>
      <c r="AX71" s="11">
        <v>4.9000000000000004</v>
      </c>
      <c r="AY71" s="11">
        <v>4.0999999999999996</v>
      </c>
      <c r="AZ71" s="11">
        <v>4</v>
      </c>
      <c r="BA71" s="11">
        <v>4.7</v>
      </c>
      <c r="BB71" s="11">
        <v>3.4</v>
      </c>
      <c r="BC71" s="11">
        <v>3.4</v>
      </c>
      <c r="BD71" s="11">
        <v>3.3</v>
      </c>
      <c r="BE71" s="11">
        <v>3.1</v>
      </c>
      <c r="BF71" s="11">
        <v>3.1</v>
      </c>
      <c r="BG71" s="11">
        <v>3</v>
      </c>
      <c r="BH71" s="11">
        <v>2.7</v>
      </c>
      <c r="BI71" s="11">
        <v>2.5</v>
      </c>
      <c r="BJ71" s="11">
        <v>3.3</v>
      </c>
      <c r="BK71" s="11">
        <v>4.5</v>
      </c>
      <c r="BL71" s="11">
        <v>4.4000000000000004</v>
      </c>
      <c r="BM71" s="11">
        <v>3.6</v>
      </c>
      <c r="BN71" s="11">
        <v>2.8</v>
      </c>
      <c r="BO71" s="11">
        <v>2.1</v>
      </c>
      <c r="BP71" s="11">
        <v>1.2</v>
      </c>
      <c r="BQ71" s="11">
        <v>0.8</v>
      </c>
      <c r="BR71" s="11">
        <v>0.2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O71" s="11">
        <v>0</v>
      </c>
      <c r="EP71" s="11">
        <v>0</v>
      </c>
      <c r="EQ71" s="11">
        <v>0</v>
      </c>
      <c r="ER71" s="11">
        <v>0</v>
      </c>
      <c r="ES71" s="11">
        <v>0</v>
      </c>
      <c r="ET71" s="11">
        <v>0</v>
      </c>
      <c r="EU71" s="11">
        <v>0</v>
      </c>
      <c r="EV71" s="11">
        <v>0</v>
      </c>
      <c r="EW71" s="11">
        <v>0</v>
      </c>
      <c r="EX71" s="11">
        <v>0</v>
      </c>
      <c r="EY71" s="6">
        <f t="shared" ref="EY71:EY79" si="5">SUM(B71:EX71)</f>
        <v>254.39999999999998</v>
      </c>
    </row>
    <row r="72" spans="1:155">
      <c r="A72" t="s">
        <v>30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6.3</v>
      </c>
      <c r="Q72" s="11">
        <v>7.9</v>
      </c>
      <c r="R72" s="11">
        <v>7.5</v>
      </c>
      <c r="S72" s="11">
        <v>8.1999999999999993</v>
      </c>
      <c r="T72" s="11">
        <v>9.6999999999999993</v>
      </c>
      <c r="U72" s="11">
        <v>11.6</v>
      </c>
      <c r="V72" s="11">
        <v>9.1999999999999993</v>
      </c>
      <c r="W72" s="11">
        <v>7.6</v>
      </c>
      <c r="X72" s="11">
        <v>6.9</v>
      </c>
      <c r="Y72" s="11">
        <v>6.3</v>
      </c>
      <c r="Z72" s="11">
        <v>7.3</v>
      </c>
      <c r="AA72" s="11">
        <v>8.9</v>
      </c>
      <c r="AB72" s="11">
        <v>9.8000000000000007</v>
      </c>
      <c r="AC72" s="11">
        <v>9.9</v>
      </c>
      <c r="AD72" s="11">
        <v>10.199999999999999</v>
      </c>
      <c r="AE72" s="11">
        <v>10.5</v>
      </c>
      <c r="AF72" s="11">
        <v>10.7</v>
      </c>
      <c r="AG72" s="11">
        <v>11.2</v>
      </c>
      <c r="AH72" s="11">
        <v>12.9</v>
      </c>
      <c r="AI72" s="11">
        <v>12.8</v>
      </c>
      <c r="AJ72" s="11">
        <v>13</v>
      </c>
      <c r="AK72" s="11">
        <v>14</v>
      </c>
      <c r="AL72" s="11">
        <v>18.7</v>
      </c>
      <c r="AM72" s="11">
        <v>29.5</v>
      </c>
      <c r="AN72" s="11">
        <v>38</v>
      </c>
      <c r="AO72" s="11">
        <v>57.6</v>
      </c>
      <c r="AP72" s="11">
        <v>68.3</v>
      </c>
      <c r="AQ72" s="11">
        <v>63.1</v>
      </c>
      <c r="AR72" s="11">
        <v>57.9</v>
      </c>
      <c r="AS72" s="11">
        <v>47.2</v>
      </c>
      <c r="AT72" s="11">
        <v>39.700000000000003</v>
      </c>
      <c r="AU72" s="11">
        <v>30.5</v>
      </c>
      <c r="AV72" s="11">
        <v>18.399999999999999</v>
      </c>
      <c r="AW72" s="11">
        <v>16.899999999999999</v>
      </c>
      <c r="AX72" s="11">
        <v>15.2</v>
      </c>
      <c r="AY72" s="11">
        <v>13.7</v>
      </c>
      <c r="AZ72" s="11">
        <v>12.2</v>
      </c>
      <c r="BA72" s="11">
        <v>11.9</v>
      </c>
      <c r="BB72" s="11">
        <v>11.4</v>
      </c>
      <c r="BC72" s="11">
        <v>10.8</v>
      </c>
      <c r="BD72" s="11">
        <v>10.3</v>
      </c>
      <c r="BE72" s="11">
        <v>10.3</v>
      </c>
      <c r="BF72" s="11">
        <v>10.8</v>
      </c>
      <c r="BG72" s="11">
        <v>11.8</v>
      </c>
      <c r="BH72" s="11">
        <v>12.2</v>
      </c>
      <c r="BI72" s="11">
        <v>12.5</v>
      </c>
      <c r="BJ72" s="11">
        <v>12.8</v>
      </c>
      <c r="BK72" s="11">
        <v>12.6</v>
      </c>
      <c r="BL72" s="11">
        <v>12.2</v>
      </c>
      <c r="BM72" s="11">
        <v>12.6</v>
      </c>
      <c r="BN72" s="11">
        <v>16.100000000000001</v>
      </c>
      <c r="BO72" s="11">
        <v>12.8</v>
      </c>
      <c r="BP72" s="11">
        <v>0.63</v>
      </c>
      <c r="BQ72" s="11">
        <v>0.52</v>
      </c>
      <c r="BR72" s="11">
        <v>0.4</v>
      </c>
      <c r="BS72" s="11">
        <v>0.3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6">
        <f t="shared" si="5"/>
        <v>922.25</v>
      </c>
    </row>
    <row r="73" spans="1:155">
      <c r="A73" t="s">
        <v>106</v>
      </c>
      <c r="B73" s="11">
        <v>0</v>
      </c>
      <c r="C73" s="11">
        <v>0</v>
      </c>
      <c r="D73" s="11">
        <v>19</v>
      </c>
      <c r="E73" s="11">
        <v>19</v>
      </c>
      <c r="F73" s="11">
        <v>19.2</v>
      </c>
      <c r="G73" s="11">
        <v>19.3</v>
      </c>
      <c r="H73" s="11">
        <v>19.399999999999999</v>
      </c>
      <c r="I73" s="11">
        <v>19.5</v>
      </c>
      <c r="J73" s="11">
        <v>19.600000000000001</v>
      </c>
      <c r="K73" s="11">
        <v>20.2</v>
      </c>
      <c r="L73" s="11">
        <v>20.3</v>
      </c>
      <c r="M73" s="11">
        <v>20.399999999999999</v>
      </c>
      <c r="N73" s="11">
        <v>23</v>
      </c>
      <c r="O73" s="11">
        <v>23</v>
      </c>
      <c r="P73" s="11">
        <v>15</v>
      </c>
      <c r="Q73" s="11">
        <v>9</v>
      </c>
      <c r="R73" s="11">
        <v>10.5</v>
      </c>
      <c r="S73" s="11">
        <v>11.65</v>
      </c>
      <c r="T73" s="11">
        <v>8.5</v>
      </c>
      <c r="U73" s="11">
        <v>8.5</v>
      </c>
      <c r="V73" s="11">
        <v>8.6</v>
      </c>
      <c r="W73" s="11">
        <v>16</v>
      </c>
      <c r="X73" s="11">
        <v>16.5</v>
      </c>
      <c r="Y73" s="11">
        <v>17</v>
      </c>
      <c r="Z73" s="11">
        <v>17.899999999999999</v>
      </c>
      <c r="AA73" s="11">
        <v>18</v>
      </c>
      <c r="AB73" s="11">
        <v>18</v>
      </c>
      <c r="AC73" s="11">
        <v>18</v>
      </c>
      <c r="AD73" s="11">
        <v>18</v>
      </c>
      <c r="AE73" s="11">
        <v>19</v>
      </c>
      <c r="AF73" s="11">
        <v>19.5</v>
      </c>
      <c r="AG73" s="11">
        <v>21.3</v>
      </c>
      <c r="AH73" s="11">
        <v>21.2</v>
      </c>
      <c r="AI73" s="11">
        <v>20.8</v>
      </c>
      <c r="AJ73" s="11">
        <v>21.2</v>
      </c>
      <c r="AK73" s="11">
        <v>21.9</v>
      </c>
      <c r="AL73" s="11">
        <v>31.8</v>
      </c>
      <c r="AM73" s="11">
        <v>57.6</v>
      </c>
      <c r="AN73" s="11">
        <v>63.9</v>
      </c>
      <c r="AO73" s="11">
        <v>73.7</v>
      </c>
      <c r="AP73" s="11">
        <v>74.3</v>
      </c>
      <c r="AQ73" s="11">
        <v>72.900000000000006</v>
      </c>
      <c r="AR73" s="11">
        <v>72.7</v>
      </c>
      <c r="AS73" s="11">
        <v>71.7</v>
      </c>
      <c r="AT73" s="11">
        <v>70.3</v>
      </c>
      <c r="AU73" s="11">
        <v>67.900000000000006</v>
      </c>
      <c r="AV73" s="11">
        <v>63.8</v>
      </c>
      <c r="AW73" s="11">
        <v>62</v>
      </c>
      <c r="AX73" s="11">
        <v>60</v>
      </c>
      <c r="AY73" s="11">
        <v>57</v>
      </c>
      <c r="AZ73" s="11">
        <v>54.6</v>
      </c>
      <c r="BA73" s="11">
        <v>52.3</v>
      </c>
      <c r="BB73" s="11">
        <v>49.8</v>
      </c>
      <c r="BC73" s="11">
        <v>47.8</v>
      </c>
      <c r="BD73" s="11">
        <v>46.1</v>
      </c>
      <c r="BE73" s="11">
        <v>44.2</v>
      </c>
      <c r="BF73" s="11">
        <v>42.9</v>
      </c>
      <c r="BG73" s="11">
        <v>41.2</v>
      </c>
      <c r="BH73" s="11">
        <v>39.6</v>
      </c>
      <c r="BI73" s="11">
        <v>36.799999999999997</v>
      </c>
      <c r="BJ73" s="11">
        <v>35.9</v>
      </c>
      <c r="BK73" s="11">
        <v>33.799999999999997</v>
      </c>
      <c r="BL73" s="11">
        <v>32.299999999999997</v>
      </c>
      <c r="BM73" s="11">
        <v>30.2</v>
      </c>
      <c r="BN73" s="11">
        <v>28.3</v>
      </c>
      <c r="BO73" s="11">
        <v>26.7</v>
      </c>
      <c r="BP73" s="11">
        <v>17</v>
      </c>
      <c r="BQ73" s="11">
        <v>1.6</v>
      </c>
      <c r="BR73" s="11">
        <v>0.39</v>
      </c>
      <c r="BS73" s="11">
        <v>0.06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0</v>
      </c>
      <c r="DV73" s="11">
        <v>0</v>
      </c>
      <c r="DW73" s="11">
        <v>0</v>
      </c>
      <c r="DX73" s="11">
        <v>0</v>
      </c>
      <c r="DY73" s="11">
        <v>0</v>
      </c>
      <c r="DZ73" s="11">
        <v>0</v>
      </c>
      <c r="EA73" s="11">
        <v>0</v>
      </c>
      <c r="EB73" s="11">
        <v>0</v>
      </c>
      <c r="EC73" s="11">
        <v>0</v>
      </c>
      <c r="ED73" s="11">
        <v>0</v>
      </c>
      <c r="EE73" s="11">
        <v>0</v>
      </c>
      <c r="EF73" s="11">
        <v>0</v>
      </c>
      <c r="EG73" s="11">
        <v>0</v>
      </c>
      <c r="EH73" s="11">
        <v>0</v>
      </c>
      <c r="EI73" s="11">
        <v>0</v>
      </c>
      <c r="EJ73" s="11">
        <v>0</v>
      </c>
      <c r="EK73" s="11">
        <v>0</v>
      </c>
      <c r="EL73" s="11">
        <v>0</v>
      </c>
      <c r="EM73" s="11">
        <v>0</v>
      </c>
      <c r="EN73" s="11">
        <v>0</v>
      </c>
      <c r="EO73" s="11">
        <v>0</v>
      </c>
      <c r="EP73" s="11">
        <v>0</v>
      </c>
      <c r="EQ73" s="11">
        <v>0</v>
      </c>
      <c r="ER73" s="11">
        <v>0</v>
      </c>
      <c r="ES73" s="11">
        <v>0</v>
      </c>
      <c r="ET73" s="11">
        <v>0</v>
      </c>
      <c r="EU73" s="11">
        <v>0</v>
      </c>
      <c r="EV73" s="11">
        <v>0</v>
      </c>
      <c r="EW73" s="11">
        <v>0</v>
      </c>
      <c r="EX73" s="11">
        <v>0</v>
      </c>
      <c r="EY73" s="6">
        <f t="shared" si="5"/>
        <v>2159.0999999999995</v>
      </c>
    </row>
    <row r="74" spans="1:155">
      <c r="A74" t="s">
        <v>107</v>
      </c>
      <c r="B74" s="11">
        <v>2.2999999999999998</v>
      </c>
      <c r="C74" s="11">
        <v>2.1</v>
      </c>
      <c r="D74" s="11">
        <v>2</v>
      </c>
      <c r="E74" s="11">
        <v>1.8</v>
      </c>
      <c r="F74" s="11">
        <v>1.8</v>
      </c>
      <c r="G74" s="11">
        <v>1.4</v>
      </c>
      <c r="H74" s="11">
        <v>3.2</v>
      </c>
      <c r="I74" s="11">
        <v>4.5</v>
      </c>
      <c r="J74" s="11">
        <v>4.5</v>
      </c>
      <c r="K74" s="11">
        <v>40</v>
      </c>
      <c r="L74" s="11">
        <v>64.2</v>
      </c>
      <c r="M74" s="11">
        <v>72.7</v>
      </c>
      <c r="N74" s="11">
        <v>77.099999999999994</v>
      </c>
      <c r="O74" s="11">
        <v>85</v>
      </c>
      <c r="P74" s="11">
        <v>93.4</v>
      </c>
      <c r="Q74" s="11">
        <v>88.7</v>
      </c>
      <c r="R74" s="11">
        <v>80.8</v>
      </c>
      <c r="S74" s="11">
        <v>84.6</v>
      </c>
      <c r="T74" s="11">
        <v>100.5</v>
      </c>
      <c r="U74" s="11">
        <v>109.1</v>
      </c>
      <c r="V74" s="11">
        <v>129.80000000000001</v>
      </c>
      <c r="W74" s="11">
        <v>134.30000000000001</v>
      </c>
      <c r="X74" s="11">
        <v>130.5</v>
      </c>
      <c r="Y74" s="11">
        <v>131.69999999999999</v>
      </c>
      <c r="Z74" s="11">
        <v>129.9</v>
      </c>
      <c r="AA74" s="11">
        <v>132.5</v>
      </c>
      <c r="AB74" s="11">
        <v>136.30000000000001</v>
      </c>
      <c r="AC74" s="11">
        <v>138.4</v>
      </c>
      <c r="AD74" s="11">
        <v>142.6</v>
      </c>
      <c r="AE74" s="11">
        <v>138.5</v>
      </c>
      <c r="AF74" s="11">
        <v>137.5</v>
      </c>
      <c r="AG74" s="11">
        <v>137.19999999999999</v>
      </c>
      <c r="AH74" s="11">
        <v>140.80000000000001</v>
      </c>
      <c r="AI74" s="11">
        <v>139.4</v>
      </c>
      <c r="AJ74" s="11">
        <v>137.9</v>
      </c>
      <c r="AK74" s="11">
        <v>143.6</v>
      </c>
      <c r="AL74" s="11">
        <v>140.4</v>
      </c>
      <c r="AM74" s="11">
        <v>172.5</v>
      </c>
      <c r="AN74" s="11">
        <v>188.6</v>
      </c>
      <c r="AO74" s="11">
        <v>253.2</v>
      </c>
      <c r="AP74" s="11">
        <v>294.10000000000002</v>
      </c>
      <c r="AQ74" s="11">
        <v>278.2</v>
      </c>
      <c r="AR74" s="11">
        <v>272.60000000000002</v>
      </c>
      <c r="AS74" s="11">
        <v>239.4</v>
      </c>
      <c r="AT74" s="11">
        <v>200.2</v>
      </c>
      <c r="AU74" s="11">
        <v>166.2</v>
      </c>
      <c r="AV74" s="11">
        <v>158.4</v>
      </c>
      <c r="AW74" s="11">
        <v>160</v>
      </c>
      <c r="AX74" s="11">
        <v>163.80000000000001</v>
      </c>
      <c r="AY74" s="11">
        <v>151</v>
      </c>
      <c r="AZ74" s="11">
        <v>141</v>
      </c>
      <c r="BA74" s="11">
        <v>141.69999999999999</v>
      </c>
      <c r="BB74" s="11">
        <v>140.19999999999999</v>
      </c>
      <c r="BC74" s="11">
        <v>134.19999999999999</v>
      </c>
      <c r="BD74" s="11">
        <v>138.1</v>
      </c>
      <c r="BE74" s="11">
        <v>141.6</v>
      </c>
      <c r="BF74" s="11">
        <v>142.4</v>
      </c>
      <c r="BG74" s="11">
        <v>142.9</v>
      </c>
      <c r="BH74" s="11">
        <v>142.9</v>
      </c>
      <c r="BI74" s="11">
        <v>141.9</v>
      </c>
      <c r="BJ74" s="11">
        <v>141.80000000000001</v>
      </c>
      <c r="BK74" s="11">
        <v>141.9</v>
      </c>
      <c r="BL74" s="11">
        <v>141.80000000000001</v>
      </c>
      <c r="BM74" s="11">
        <v>140.30000000000001</v>
      </c>
      <c r="BN74" s="11">
        <v>140.4</v>
      </c>
      <c r="BO74" s="11">
        <v>120.5</v>
      </c>
      <c r="BP74" s="11">
        <v>6</v>
      </c>
      <c r="BQ74" s="11">
        <v>7</v>
      </c>
      <c r="BR74" s="11">
        <v>7</v>
      </c>
      <c r="BS74" s="11">
        <v>7</v>
      </c>
      <c r="BT74" s="11">
        <v>6</v>
      </c>
      <c r="BU74" s="11">
        <v>6</v>
      </c>
      <c r="BV74" s="11">
        <v>7</v>
      </c>
      <c r="BW74" s="11">
        <v>7</v>
      </c>
      <c r="BX74" s="11">
        <v>12</v>
      </c>
      <c r="BY74" s="11">
        <v>19</v>
      </c>
      <c r="BZ74" s="11">
        <v>18</v>
      </c>
      <c r="CA74" s="11">
        <v>17</v>
      </c>
      <c r="CB74" s="11">
        <v>18</v>
      </c>
      <c r="CC74" s="11">
        <v>17</v>
      </c>
      <c r="CD74" s="11">
        <v>17</v>
      </c>
      <c r="CE74" s="11">
        <v>17</v>
      </c>
      <c r="CF74" s="11">
        <v>17</v>
      </c>
      <c r="CG74" s="11">
        <v>16</v>
      </c>
      <c r="CH74" s="11">
        <v>16</v>
      </c>
      <c r="CI74" s="11">
        <v>16</v>
      </c>
      <c r="CJ74" s="11">
        <v>15</v>
      </c>
      <c r="CK74" s="11">
        <v>15</v>
      </c>
      <c r="CL74" s="11">
        <v>16</v>
      </c>
      <c r="CM74" s="11">
        <v>16</v>
      </c>
      <c r="CN74" s="11">
        <v>16</v>
      </c>
      <c r="CO74" s="11">
        <v>15</v>
      </c>
      <c r="CP74" s="11">
        <v>15</v>
      </c>
      <c r="CQ74" s="11">
        <v>16</v>
      </c>
      <c r="CR74" s="11">
        <v>17</v>
      </c>
      <c r="CS74" s="11">
        <v>8</v>
      </c>
      <c r="CT74" s="11">
        <v>6</v>
      </c>
      <c r="CU74" s="11">
        <v>5</v>
      </c>
      <c r="CV74" s="11">
        <v>5</v>
      </c>
      <c r="CW74" s="11">
        <v>5</v>
      </c>
      <c r="CX74" s="11">
        <v>4</v>
      </c>
      <c r="CY74" s="11">
        <v>4</v>
      </c>
      <c r="CZ74" s="11">
        <v>4</v>
      </c>
      <c r="DA74" s="11">
        <v>3</v>
      </c>
      <c r="DB74" s="11">
        <v>3</v>
      </c>
      <c r="DC74" s="11">
        <v>3</v>
      </c>
      <c r="DD74" s="11">
        <v>3</v>
      </c>
      <c r="DE74" s="11">
        <v>3</v>
      </c>
      <c r="DF74" s="11">
        <v>3</v>
      </c>
      <c r="DG74" s="11">
        <v>3</v>
      </c>
      <c r="DH74" s="11">
        <v>3</v>
      </c>
      <c r="DI74" s="11">
        <v>3</v>
      </c>
      <c r="DJ74" s="11">
        <v>3</v>
      </c>
      <c r="DK74" s="11">
        <v>2</v>
      </c>
      <c r="DL74" s="11">
        <v>2</v>
      </c>
      <c r="DM74" s="11">
        <v>2</v>
      </c>
      <c r="DN74" s="11">
        <v>2</v>
      </c>
      <c r="DO74" s="11">
        <v>3</v>
      </c>
      <c r="DP74" s="11">
        <v>3</v>
      </c>
      <c r="DQ74" s="11">
        <v>3</v>
      </c>
      <c r="DR74" s="11">
        <v>3</v>
      </c>
      <c r="DS74" s="11">
        <v>2</v>
      </c>
      <c r="DT74" s="11">
        <v>2</v>
      </c>
      <c r="DU74" s="11">
        <v>3</v>
      </c>
      <c r="DV74" s="11">
        <v>3</v>
      </c>
      <c r="DW74" s="11">
        <v>3</v>
      </c>
      <c r="DX74" s="11">
        <v>3</v>
      </c>
      <c r="DY74" s="11">
        <v>3</v>
      </c>
      <c r="DZ74" s="11">
        <v>3</v>
      </c>
      <c r="EA74" s="11">
        <v>3</v>
      </c>
      <c r="EB74" s="11">
        <v>3</v>
      </c>
      <c r="EC74" s="11">
        <v>3</v>
      </c>
      <c r="ED74" s="11">
        <v>3</v>
      </c>
      <c r="EE74" s="11">
        <v>3</v>
      </c>
      <c r="EF74" s="11">
        <v>3</v>
      </c>
      <c r="EG74" s="11">
        <v>3</v>
      </c>
      <c r="EH74" s="11">
        <v>3</v>
      </c>
      <c r="EI74" s="11">
        <v>3</v>
      </c>
      <c r="EJ74" s="11">
        <v>3</v>
      </c>
      <c r="EK74" s="11">
        <v>3</v>
      </c>
      <c r="EL74" s="11">
        <v>3</v>
      </c>
      <c r="EM74" s="11">
        <v>3</v>
      </c>
      <c r="EN74" s="11">
        <v>3</v>
      </c>
      <c r="EO74" s="11">
        <v>3</v>
      </c>
      <c r="EP74" s="11">
        <v>3</v>
      </c>
      <c r="EQ74" s="11">
        <v>3</v>
      </c>
      <c r="ER74" s="11">
        <v>3</v>
      </c>
      <c r="ES74" s="11">
        <v>3</v>
      </c>
      <c r="ET74" s="11">
        <v>3</v>
      </c>
      <c r="EU74" s="11">
        <v>3</v>
      </c>
      <c r="EV74" s="11">
        <v>3</v>
      </c>
      <c r="EW74" s="11">
        <v>3</v>
      </c>
      <c r="EX74" s="11">
        <v>3</v>
      </c>
      <c r="EY74" s="6">
        <f t="shared" si="5"/>
        <v>8751.7999999999993</v>
      </c>
    </row>
    <row r="75" spans="1:155">
      <c r="A75" t="s">
        <v>69</v>
      </c>
      <c r="B75" s="11">
        <v>14.4</v>
      </c>
      <c r="C75" s="11">
        <v>13.7</v>
      </c>
      <c r="D75" s="11">
        <v>13.3</v>
      </c>
      <c r="E75" s="11">
        <v>12.5</v>
      </c>
      <c r="F75" s="11">
        <v>11.3</v>
      </c>
      <c r="G75" s="11">
        <v>62.5</v>
      </c>
      <c r="H75" s="11">
        <v>95.5</v>
      </c>
      <c r="I75" s="11">
        <v>87.6</v>
      </c>
      <c r="J75" s="11">
        <v>80.599999999999994</v>
      </c>
      <c r="K75" s="11">
        <v>77.900000000000006</v>
      </c>
      <c r="L75" s="11">
        <v>87.2</v>
      </c>
      <c r="M75" s="11">
        <v>102.1</v>
      </c>
      <c r="N75" s="11">
        <v>115</v>
      </c>
      <c r="O75" s="11">
        <v>127</v>
      </c>
      <c r="P75" s="11">
        <v>136</v>
      </c>
      <c r="Q75" s="11">
        <v>131.19999999999999</v>
      </c>
      <c r="R75" s="11">
        <v>123.3</v>
      </c>
      <c r="S75" s="11">
        <v>132.30000000000001</v>
      </c>
      <c r="T75" s="11">
        <v>185.1</v>
      </c>
      <c r="U75" s="11">
        <v>233.8</v>
      </c>
      <c r="V75" s="11">
        <v>256.10000000000002</v>
      </c>
      <c r="W75" s="11">
        <v>243.2</v>
      </c>
      <c r="X75" s="11">
        <v>255.7</v>
      </c>
      <c r="Y75" s="11">
        <v>226.8</v>
      </c>
      <c r="Z75" s="11">
        <v>212</v>
      </c>
      <c r="AA75" s="11">
        <v>209</v>
      </c>
      <c r="AB75" s="11">
        <v>227.6</v>
      </c>
      <c r="AC75" s="11">
        <v>226.3</v>
      </c>
      <c r="AD75" s="11">
        <v>238.5</v>
      </c>
      <c r="AE75" s="11">
        <v>240.5</v>
      </c>
      <c r="AF75" s="11">
        <v>239.5</v>
      </c>
      <c r="AG75" s="11">
        <v>244.4</v>
      </c>
      <c r="AH75" s="11">
        <v>257.7</v>
      </c>
      <c r="AI75" s="11">
        <v>263</v>
      </c>
      <c r="AJ75" s="11">
        <v>265.8</v>
      </c>
      <c r="AK75" s="11">
        <v>283.8</v>
      </c>
      <c r="AL75" s="11">
        <v>295.10000000000002</v>
      </c>
      <c r="AM75" s="11">
        <v>325.8</v>
      </c>
      <c r="AN75" s="11">
        <v>318.10000000000002</v>
      </c>
      <c r="AO75" s="11">
        <v>337.1</v>
      </c>
      <c r="AP75" s="11">
        <v>328.8</v>
      </c>
      <c r="AQ75" s="11">
        <v>321.3</v>
      </c>
      <c r="AR75" s="11">
        <v>321.3</v>
      </c>
      <c r="AS75" s="11">
        <v>306.7</v>
      </c>
      <c r="AT75" s="11">
        <v>295.89999999999998</v>
      </c>
      <c r="AU75" s="11">
        <v>303</v>
      </c>
      <c r="AV75" s="11">
        <v>271.89999999999998</v>
      </c>
      <c r="AW75" s="11">
        <v>287</v>
      </c>
      <c r="AX75" s="11">
        <v>321.3</v>
      </c>
      <c r="AY75" s="11">
        <v>253.1</v>
      </c>
      <c r="AZ75" s="11">
        <v>254.9</v>
      </c>
      <c r="BA75" s="11">
        <v>306.3</v>
      </c>
      <c r="BB75" s="11">
        <v>282.39999999999998</v>
      </c>
      <c r="BC75" s="11">
        <v>258.39999999999998</v>
      </c>
      <c r="BD75" s="11">
        <v>269.89999999999998</v>
      </c>
      <c r="BE75" s="11">
        <v>278.39999999999998</v>
      </c>
      <c r="BF75" s="11">
        <v>281.2</v>
      </c>
      <c r="BG75" s="11">
        <v>283</v>
      </c>
      <c r="BH75" s="11">
        <v>283.7</v>
      </c>
      <c r="BI75" s="11">
        <v>281.60000000000002</v>
      </c>
      <c r="BJ75" s="11">
        <v>281.89999999999998</v>
      </c>
      <c r="BK75" s="11">
        <v>280</v>
      </c>
      <c r="BL75" s="11">
        <v>277</v>
      </c>
      <c r="BM75" s="11">
        <v>280</v>
      </c>
      <c r="BN75" s="11">
        <v>280</v>
      </c>
      <c r="BO75" s="11">
        <v>209</v>
      </c>
      <c r="BP75" s="11">
        <v>34</v>
      </c>
      <c r="BQ75" s="11">
        <v>32</v>
      </c>
      <c r="BR75" s="11">
        <v>30</v>
      </c>
      <c r="BS75" s="11">
        <v>22</v>
      </c>
      <c r="BT75" s="11">
        <v>31</v>
      </c>
      <c r="BU75" s="11">
        <v>40</v>
      </c>
      <c r="BV75" s="11">
        <v>37</v>
      </c>
      <c r="BW75" s="11">
        <v>36</v>
      </c>
      <c r="BX75" s="11">
        <v>36</v>
      </c>
      <c r="BY75" s="11">
        <v>37</v>
      </c>
      <c r="BZ75" s="11">
        <v>36</v>
      </c>
      <c r="CA75" s="11">
        <v>35</v>
      </c>
      <c r="CB75" s="11">
        <v>36</v>
      </c>
      <c r="CC75" s="11">
        <v>35</v>
      </c>
      <c r="CD75" s="11">
        <v>34</v>
      </c>
      <c r="CE75" s="11">
        <v>34</v>
      </c>
      <c r="CF75" s="11">
        <v>34</v>
      </c>
      <c r="CG75" s="11">
        <v>35</v>
      </c>
      <c r="CH75" s="11">
        <v>36</v>
      </c>
      <c r="CI75" s="11">
        <v>35</v>
      </c>
      <c r="CJ75" s="11">
        <v>34</v>
      </c>
      <c r="CK75" s="11">
        <v>35</v>
      </c>
      <c r="CL75" s="11">
        <v>37</v>
      </c>
      <c r="CM75" s="11">
        <v>38</v>
      </c>
      <c r="CN75" s="11">
        <v>38</v>
      </c>
      <c r="CO75" s="11">
        <v>38</v>
      </c>
      <c r="CP75" s="11">
        <v>41</v>
      </c>
      <c r="CQ75" s="11">
        <v>46</v>
      </c>
      <c r="CR75" s="11">
        <v>45</v>
      </c>
      <c r="CS75" s="11">
        <v>45</v>
      </c>
      <c r="CT75" s="11">
        <v>45</v>
      </c>
      <c r="CU75" s="11">
        <v>44</v>
      </c>
      <c r="CV75" s="11">
        <v>44</v>
      </c>
      <c r="CW75" s="11">
        <v>44</v>
      </c>
      <c r="CX75" s="11">
        <v>43</v>
      </c>
      <c r="CY75" s="11">
        <v>43</v>
      </c>
      <c r="CZ75" s="11">
        <v>42</v>
      </c>
      <c r="DA75" s="11">
        <v>42</v>
      </c>
      <c r="DB75" s="11">
        <v>13</v>
      </c>
      <c r="DC75" s="11">
        <v>0</v>
      </c>
      <c r="DD75" s="11">
        <v>0</v>
      </c>
      <c r="DE75" s="11">
        <v>0</v>
      </c>
      <c r="DF75" s="11">
        <v>3</v>
      </c>
      <c r="DG75" s="11">
        <v>5</v>
      </c>
      <c r="DH75" s="11">
        <v>8</v>
      </c>
      <c r="DI75" s="11">
        <v>4</v>
      </c>
      <c r="DJ75" s="11">
        <v>5</v>
      </c>
      <c r="DK75" s="11">
        <v>6</v>
      </c>
      <c r="DL75" s="11">
        <v>6</v>
      </c>
      <c r="DM75" s="11">
        <v>6</v>
      </c>
      <c r="DN75" s="11">
        <v>6</v>
      </c>
      <c r="DO75" s="11">
        <v>7</v>
      </c>
      <c r="DP75" s="11">
        <v>8</v>
      </c>
      <c r="DQ75" s="11">
        <v>8</v>
      </c>
      <c r="DR75" s="11">
        <v>5</v>
      </c>
      <c r="DS75" s="11">
        <v>5</v>
      </c>
      <c r="DT75" s="11">
        <v>5</v>
      </c>
      <c r="DU75" s="11">
        <v>6</v>
      </c>
      <c r="DV75" s="11">
        <v>7</v>
      </c>
      <c r="DW75" s="11">
        <v>8</v>
      </c>
      <c r="DX75" s="11">
        <v>9</v>
      </c>
      <c r="DY75" s="11">
        <v>9</v>
      </c>
      <c r="DZ75" s="11">
        <v>10</v>
      </c>
      <c r="EA75" s="11">
        <v>10</v>
      </c>
      <c r="EB75" s="11">
        <v>13</v>
      </c>
      <c r="EC75" s="11">
        <v>14</v>
      </c>
      <c r="ED75" s="11">
        <v>14</v>
      </c>
      <c r="EE75" s="11">
        <v>14</v>
      </c>
      <c r="EF75" s="11">
        <v>15</v>
      </c>
      <c r="EG75" s="11">
        <v>15</v>
      </c>
      <c r="EH75" s="11">
        <v>17</v>
      </c>
      <c r="EI75" s="11">
        <v>17</v>
      </c>
      <c r="EJ75" s="11">
        <v>19</v>
      </c>
      <c r="EK75" s="11">
        <v>23</v>
      </c>
      <c r="EL75" s="11">
        <v>22</v>
      </c>
      <c r="EM75" s="11">
        <v>18</v>
      </c>
      <c r="EN75" s="11">
        <v>17</v>
      </c>
      <c r="EO75" s="11">
        <v>17</v>
      </c>
      <c r="EP75" s="11">
        <v>18</v>
      </c>
      <c r="EQ75" s="11">
        <v>18</v>
      </c>
      <c r="ER75" s="11">
        <v>18</v>
      </c>
      <c r="ES75" s="11">
        <v>18</v>
      </c>
      <c r="ET75" s="11">
        <v>18</v>
      </c>
      <c r="EU75" s="11">
        <v>18</v>
      </c>
      <c r="EV75" s="11">
        <v>18</v>
      </c>
      <c r="EW75" s="11">
        <v>18</v>
      </c>
      <c r="EX75" s="11">
        <v>18</v>
      </c>
      <c r="EY75" s="6">
        <f t="shared" si="5"/>
        <v>16391.3</v>
      </c>
    </row>
    <row r="76" spans="1:155">
      <c r="A76" t="s">
        <v>70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8.5</v>
      </c>
      <c r="W76" s="11">
        <v>33.799999999999997</v>
      </c>
      <c r="X76" s="11">
        <v>39.5</v>
      </c>
      <c r="Y76" s="11">
        <v>40.299999999999997</v>
      </c>
      <c r="Z76" s="11">
        <v>39.299999999999997</v>
      </c>
      <c r="AA76" s="11">
        <v>37</v>
      </c>
      <c r="AB76" s="11">
        <v>33.700000000000003</v>
      </c>
      <c r="AC76" s="11">
        <v>33.6</v>
      </c>
      <c r="AD76" s="11">
        <v>38.799999999999997</v>
      </c>
      <c r="AE76" s="11">
        <v>45</v>
      </c>
      <c r="AF76" s="11">
        <v>42.8</v>
      </c>
      <c r="AG76" s="11">
        <v>44.3</v>
      </c>
      <c r="AH76" s="11">
        <v>45.8</v>
      </c>
      <c r="AI76" s="11">
        <v>46.7</v>
      </c>
      <c r="AJ76" s="11">
        <v>54.4</v>
      </c>
      <c r="AK76" s="11">
        <v>61.4</v>
      </c>
      <c r="AL76" s="11">
        <v>61.6</v>
      </c>
      <c r="AM76" s="11">
        <v>64.2</v>
      </c>
      <c r="AN76" s="11">
        <v>72.2</v>
      </c>
      <c r="AO76" s="11">
        <v>63.2</v>
      </c>
      <c r="AP76" s="11">
        <v>63.2</v>
      </c>
      <c r="AQ76" s="11">
        <v>54.8</v>
      </c>
      <c r="AR76" s="11">
        <v>55.5</v>
      </c>
      <c r="AS76" s="11">
        <v>54.7</v>
      </c>
      <c r="AT76" s="11">
        <v>49.5</v>
      </c>
      <c r="AU76" s="11">
        <v>44.6</v>
      </c>
      <c r="AV76" s="11">
        <v>41.5</v>
      </c>
      <c r="AW76" s="11">
        <v>37.200000000000003</v>
      </c>
      <c r="AX76" s="11">
        <v>38.6</v>
      </c>
      <c r="AY76" s="11">
        <v>35.799999999999997</v>
      </c>
      <c r="AZ76" s="11">
        <v>32.5</v>
      </c>
      <c r="BA76" s="11">
        <v>30</v>
      </c>
      <c r="BB76" s="11">
        <v>32.4</v>
      </c>
      <c r="BC76" s="11">
        <v>36.799999999999997</v>
      </c>
      <c r="BD76" s="11">
        <v>32.799999999999997</v>
      </c>
      <c r="BE76" s="11">
        <v>31.1</v>
      </c>
      <c r="BF76" s="11">
        <v>31</v>
      </c>
      <c r="BG76" s="11">
        <v>31.4</v>
      </c>
      <c r="BH76" s="11">
        <v>31.5</v>
      </c>
      <c r="BI76" s="11">
        <v>31.3</v>
      </c>
      <c r="BJ76" s="11">
        <v>31.6</v>
      </c>
      <c r="BK76" s="11">
        <v>32</v>
      </c>
      <c r="BL76" s="11">
        <v>32</v>
      </c>
      <c r="BM76" s="11">
        <v>32</v>
      </c>
      <c r="BN76" s="11">
        <v>33</v>
      </c>
      <c r="BO76" s="11">
        <v>29</v>
      </c>
      <c r="BP76" s="11">
        <v>18</v>
      </c>
      <c r="BQ76" s="11">
        <v>11</v>
      </c>
      <c r="BR76" s="11">
        <v>4</v>
      </c>
      <c r="BS76" s="11">
        <v>1</v>
      </c>
      <c r="BT76" s="11">
        <v>0.5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0</v>
      </c>
      <c r="EV76" s="11">
        <v>0</v>
      </c>
      <c r="EW76" s="11">
        <v>0</v>
      </c>
      <c r="EX76" s="11">
        <v>0</v>
      </c>
      <c r="EY76" s="6">
        <f t="shared" si="5"/>
        <v>1926.3999999999999</v>
      </c>
    </row>
    <row r="77" spans="1:155">
      <c r="A77" t="s">
        <v>108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1.1000000000000001</v>
      </c>
      <c r="AO77" s="11">
        <v>1.1000000000000001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1.1000000000000001</v>
      </c>
      <c r="AW77" s="11">
        <v>1.1000000000000001</v>
      </c>
      <c r="AX77" s="11">
        <v>1.1000000000000001</v>
      </c>
      <c r="AY77" s="11">
        <v>1.1000000000000001</v>
      </c>
      <c r="AZ77" s="11">
        <v>1.1000000000000001</v>
      </c>
      <c r="BA77" s="11">
        <v>1.1000000000000001</v>
      </c>
      <c r="BB77" s="11">
        <v>1.1000000000000001</v>
      </c>
      <c r="BC77" s="11">
        <v>1.1000000000000001</v>
      </c>
      <c r="BD77" s="11">
        <v>1.1000000000000001</v>
      </c>
      <c r="BE77" s="11">
        <v>1.1000000000000001</v>
      </c>
      <c r="BF77" s="11">
        <v>1.1000000000000001</v>
      </c>
      <c r="BG77" s="11">
        <v>1.1000000000000001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1.1000000000000001</v>
      </c>
      <c r="CB77" s="11">
        <v>1.1000000000000001</v>
      </c>
      <c r="CC77" s="11">
        <v>1.1000000000000001</v>
      </c>
      <c r="CD77" s="11">
        <v>1.1000000000000001</v>
      </c>
      <c r="CE77" s="11">
        <v>1.1000000000000001</v>
      </c>
      <c r="CF77" s="11">
        <v>1.1000000000000001</v>
      </c>
      <c r="CG77" s="11">
        <v>1.1000000000000001</v>
      </c>
      <c r="CH77" s="11">
        <v>1.1000000000000001</v>
      </c>
      <c r="CI77" s="11">
        <v>1.1000000000000001</v>
      </c>
      <c r="CJ77" s="11">
        <v>1.1000000000000001</v>
      </c>
      <c r="CK77" s="11">
        <v>1.1000000000000001</v>
      </c>
      <c r="CL77" s="11">
        <v>1.1000000000000001</v>
      </c>
      <c r="CM77" s="11">
        <v>1.1000000000000001</v>
      </c>
      <c r="CN77" s="11">
        <v>1.1000000000000001</v>
      </c>
      <c r="CO77" s="11">
        <v>1.1000000000000001</v>
      </c>
      <c r="CP77" s="11">
        <v>1.1000000000000001</v>
      </c>
      <c r="CQ77" s="11">
        <v>1.1000000000000001</v>
      </c>
      <c r="CR77" s="11">
        <v>1.1000000000000001</v>
      </c>
      <c r="CS77" s="11">
        <v>1.1000000000000001</v>
      </c>
      <c r="CT77" s="11">
        <v>1.1000000000000001</v>
      </c>
      <c r="CU77" s="11">
        <v>1.1000000000000001</v>
      </c>
      <c r="CV77" s="11">
        <v>1.1000000000000001</v>
      </c>
      <c r="CW77" s="11">
        <v>1.1000000000000001</v>
      </c>
      <c r="CX77" s="11">
        <v>1.1000000000000001</v>
      </c>
      <c r="CY77" s="11">
        <v>1.1000000000000001</v>
      </c>
      <c r="CZ77" s="11">
        <v>1.1000000000000001</v>
      </c>
      <c r="DA77" s="11">
        <v>1.1000000000000001</v>
      </c>
      <c r="DB77" s="11">
        <v>1.1000000000000001</v>
      </c>
      <c r="DC77" s="11">
        <v>1.1000000000000001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6">
        <f t="shared" si="5"/>
        <v>47.300000000000033</v>
      </c>
    </row>
    <row r="78" spans="1:155">
      <c r="A78" t="s">
        <v>71</v>
      </c>
      <c r="B78" s="11">
        <v>9.5</v>
      </c>
      <c r="C78" s="11">
        <v>9.5</v>
      </c>
      <c r="D78" s="11">
        <v>9.3000000000000007</v>
      </c>
      <c r="E78" s="11">
        <v>9.6</v>
      </c>
      <c r="F78" s="11">
        <v>10</v>
      </c>
      <c r="G78" s="11">
        <v>9.8000000000000007</v>
      </c>
      <c r="H78" s="11">
        <v>9.3000000000000007</v>
      </c>
      <c r="I78" s="11">
        <v>11.5</v>
      </c>
      <c r="J78" s="11">
        <v>26.3</v>
      </c>
      <c r="K78" s="11">
        <v>25.6</v>
      </c>
      <c r="L78" s="11">
        <v>22.6</v>
      </c>
      <c r="M78" s="11">
        <v>21.9</v>
      </c>
      <c r="N78" s="11">
        <v>21.9</v>
      </c>
      <c r="O78" s="11">
        <v>31.2</v>
      </c>
      <c r="P78" s="11">
        <v>34.299999999999997</v>
      </c>
      <c r="Q78" s="11">
        <v>33.6</v>
      </c>
      <c r="R78" s="11">
        <v>33.700000000000003</v>
      </c>
      <c r="S78" s="11">
        <v>33.799999999999997</v>
      </c>
      <c r="T78" s="11">
        <v>35.700000000000003</v>
      </c>
      <c r="U78" s="11">
        <v>45.9</v>
      </c>
      <c r="V78" s="11">
        <v>60.2</v>
      </c>
      <c r="W78" s="11">
        <v>107.3</v>
      </c>
      <c r="X78" s="11">
        <v>107.3</v>
      </c>
      <c r="Y78" s="11">
        <v>107.8</v>
      </c>
      <c r="Z78" s="11">
        <v>158.5</v>
      </c>
      <c r="AA78" s="11">
        <v>183.2</v>
      </c>
      <c r="AB78" s="11">
        <v>171</v>
      </c>
      <c r="AC78" s="11">
        <v>167.8</v>
      </c>
      <c r="AD78" s="11">
        <v>181.7</v>
      </c>
      <c r="AE78" s="11">
        <v>204.2</v>
      </c>
      <c r="AF78" s="11">
        <v>213.5</v>
      </c>
      <c r="AG78" s="11">
        <v>223.6</v>
      </c>
      <c r="AH78" s="11">
        <v>233.3</v>
      </c>
      <c r="AI78" s="11">
        <v>228.8</v>
      </c>
      <c r="AJ78" s="11">
        <v>196.4</v>
      </c>
      <c r="AK78" s="11">
        <v>215.3</v>
      </c>
      <c r="AL78" s="11">
        <v>242.9</v>
      </c>
      <c r="AM78" s="11">
        <v>221.4</v>
      </c>
      <c r="AN78" s="11">
        <v>216.4</v>
      </c>
      <c r="AO78" s="11">
        <v>246.4</v>
      </c>
      <c r="AP78" s="11">
        <v>253.5</v>
      </c>
      <c r="AQ78" s="11">
        <v>248</v>
      </c>
      <c r="AR78" s="11">
        <v>252.9</v>
      </c>
      <c r="AS78" s="11">
        <v>254.4</v>
      </c>
      <c r="AT78" s="11">
        <v>223.3</v>
      </c>
      <c r="AU78" s="11">
        <v>196.9</v>
      </c>
      <c r="AV78" s="11">
        <v>189.7</v>
      </c>
      <c r="AW78" s="11">
        <v>189.8</v>
      </c>
      <c r="AX78" s="11">
        <v>210.9</v>
      </c>
      <c r="AY78" s="11">
        <v>208.5</v>
      </c>
      <c r="AZ78" s="11">
        <v>191.7</v>
      </c>
      <c r="BA78" s="11">
        <v>176.5</v>
      </c>
      <c r="BB78" s="11">
        <v>190.1</v>
      </c>
      <c r="BC78" s="11">
        <v>227.9</v>
      </c>
      <c r="BD78" s="11">
        <v>218.9</v>
      </c>
      <c r="BE78" s="11">
        <v>202.6</v>
      </c>
      <c r="BF78" s="11">
        <v>201.1</v>
      </c>
      <c r="BG78" s="11">
        <v>207.3</v>
      </c>
      <c r="BH78" s="11">
        <v>213.6</v>
      </c>
      <c r="BI78" s="11">
        <v>212</v>
      </c>
      <c r="BJ78" s="11">
        <v>211.2</v>
      </c>
      <c r="BK78" s="11">
        <v>212</v>
      </c>
      <c r="BL78" s="11">
        <v>215</v>
      </c>
      <c r="BM78" s="11">
        <v>217</v>
      </c>
      <c r="BN78" s="11">
        <v>221</v>
      </c>
      <c r="BO78" s="11">
        <v>226</v>
      </c>
      <c r="BP78" s="11">
        <v>229</v>
      </c>
      <c r="BQ78" s="11">
        <v>159</v>
      </c>
      <c r="BR78" s="11">
        <v>146</v>
      </c>
      <c r="BS78" s="11">
        <v>131</v>
      </c>
      <c r="BT78" s="11">
        <v>120</v>
      </c>
      <c r="BU78" s="11">
        <v>107</v>
      </c>
      <c r="BV78" s="11">
        <v>73</v>
      </c>
      <c r="BW78" s="11">
        <v>32</v>
      </c>
      <c r="BX78" s="11">
        <v>32</v>
      </c>
      <c r="BY78" s="11">
        <v>31</v>
      </c>
      <c r="BZ78" s="11">
        <v>31</v>
      </c>
      <c r="CA78" s="11">
        <v>31</v>
      </c>
      <c r="CB78" s="11">
        <v>32</v>
      </c>
      <c r="CC78" s="11">
        <v>34</v>
      </c>
      <c r="CD78" s="11">
        <v>35</v>
      </c>
      <c r="CE78" s="11">
        <v>44</v>
      </c>
      <c r="CF78" s="11">
        <v>51</v>
      </c>
      <c r="CG78" s="11">
        <v>52</v>
      </c>
      <c r="CH78" s="11">
        <v>53</v>
      </c>
      <c r="CI78" s="11">
        <v>40</v>
      </c>
      <c r="CJ78" s="11">
        <v>40</v>
      </c>
      <c r="CK78" s="11">
        <v>40</v>
      </c>
      <c r="CL78" s="11">
        <v>40</v>
      </c>
      <c r="CM78" s="11">
        <v>40</v>
      </c>
      <c r="CN78" s="11">
        <v>40</v>
      </c>
      <c r="CO78" s="11">
        <v>40</v>
      </c>
      <c r="CP78" s="11">
        <v>34</v>
      </c>
      <c r="CQ78" s="11">
        <v>35</v>
      </c>
      <c r="CR78" s="11">
        <v>35</v>
      </c>
      <c r="CS78" s="11">
        <v>35</v>
      </c>
      <c r="CT78" s="11">
        <v>3</v>
      </c>
      <c r="CU78" s="11">
        <v>3</v>
      </c>
      <c r="CV78" s="11">
        <v>2</v>
      </c>
      <c r="CW78" s="11">
        <v>3</v>
      </c>
      <c r="CX78" s="11">
        <v>3</v>
      </c>
      <c r="CY78" s="11">
        <v>3</v>
      </c>
      <c r="CZ78" s="11">
        <v>3</v>
      </c>
      <c r="DA78" s="11">
        <v>3</v>
      </c>
      <c r="DB78" s="11">
        <v>3</v>
      </c>
      <c r="DC78" s="11">
        <v>3</v>
      </c>
      <c r="DD78" s="11">
        <v>3</v>
      </c>
      <c r="DE78" s="11">
        <v>3</v>
      </c>
      <c r="DF78" s="11">
        <v>3</v>
      </c>
      <c r="DG78" s="11">
        <v>3</v>
      </c>
      <c r="DH78" s="11">
        <v>3</v>
      </c>
      <c r="DI78" s="11">
        <v>3</v>
      </c>
      <c r="DJ78" s="11">
        <v>3</v>
      </c>
      <c r="DK78" s="11">
        <v>2</v>
      </c>
      <c r="DL78" s="11">
        <v>2</v>
      </c>
      <c r="DM78" s="11">
        <v>2</v>
      </c>
      <c r="DN78" s="11">
        <v>2</v>
      </c>
      <c r="DO78" s="11">
        <v>2</v>
      </c>
      <c r="DP78" s="11">
        <v>2</v>
      </c>
      <c r="DQ78" s="11">
        <v>2</v>
      </c>
      <c r="DR78" s="11">
        <v>2</v>
      </c>
      <c r="DS78" s="11">
        <v>2</v>
      </c>
      <c r="DT78" s="11">
        <v>2</v>
      </c>
      <c r="DU78" s="11">
        <v>2</v>
      </c>
      <c r="DV78" s="11">
        <v>2</v>
      </c>
      <c r="DW78" s="11">
        <v>2</v>
      </c>
      <c r="DX78" s="11">
        <v>2</v>
      </c>
      <c r="DY78" s="11">
        <v>15</v>
      </c>
      <c r="DZ78" s="11">
        <v>29</v>
      </c>
      <c r="EA78" s="11">
        <v>29</v>
      </c>
      <c r="EB78" s="11">
        <v>29</v>
      </c>
      <c r="EC78" s="11">
        <v>30</v>
      </c>
      <c r="ED78" s="11">
        <v>22</v>
      </c>
      <c r="EE78" s="11">
        <v>4</v>
      </c>
      <c r="EF78" s="11">
        <v>4</v>
      </c>
      <c r="EG78" s="11">
        <v>8</v>
      </c>
      <c r="EH78" s="11">
        <v>19</v>
      </c>
      <c r="EI78" s="11">
        <v>19</v>
      </c>
      <c r="EJ78" s="11">
        <v>19</v>
      </c>
      <c r="EK78" s="11">
        <v>19</v>
      </c>
      <c r="EL78" s="11">
        <v>20</v>
      </c>
      <c r="EM78" s="11">
        <v>20</v>
      </c>
      <c r="EN78" s="11">
        <v>20</v>
      </c>
      <c r="EO78" s="11">
        <v>20</v>
      </c>
      <c r="EP78" s="11">
        <v>20</v>
      </c>
      <c r="EQ78" s="11">
        <v>20</v>
      </c>
      <c r="ER78" s="11">
        <v>20</v>
      </c>
      <c r="ES78" s="11">
        <v>20</v>
      </c>
      <c r="ET78" s="11">
        <v>20</v>
      </c>
      <c r="EU78" s="11">
        <v>20</v>
      </c>
      <c r="EV78" s="11">
        <v>20</v>
      </c>
      <c r="EW78" s="11">
        <v>21</v>
      </c>
      <c r="EX78" s="11">
        <v>21</v>
      </c>
      <c r="EY78" s="6">
        <f>SUM(B78:EX78)</f>
        <v>12131.800000000001</v>
      </c>
    </row>
    <row r="79" spans="1:155">
      <c r="A79" t="s">
        <v>109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1.1000000000000001</v>
      </c>
      <c r="AG79" s="11">
        <v>2.25</v>
      </c>
      <c r="AH79" s="11">
        <v>2.25</v>
      </c>
      <c r="AI79" s="11">
        <v>2.25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1.1000000000000001</v>
      </c>
      <c r="AZ79" s="11">
        <v>2.25</v>
      </c>
      <c r="BA79" s="11">
        <v>2.25</v>
      </c>
      <c r="BB79" s="11">
        <v>2.25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1.1000000000000001</v>
      </c>
      <c r="BW79" s="11">
        <v>2.25</v>
      </c>
      <c r="BX79" s="11">
        <v>2.25</v>
      </c>
      <c r="BY79" s="11">
        <v>2.25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1.1000000000000001</v>
      </c>
      <c r="CF79" s="11">
        <v>2.25</v>
      </c>
      <c r="CG79" s="11">
        <v>2.25</v>
      </c>
      <c r="CH79" s="11">
        <v>2.25</v>
      </c>
      <c r="CI79" s="11">
        <v>0</v>
      </c>
      <c r="CJ79" s="11">
        <v>0</v>
      </c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0</v>
      </c>
      <c r="DM79" s="11">
        <v>0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0</v>
      </c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0</v>
      </c>
      <c r="ER79" s="11">
        <v>0</v>
      </c>
      <c r="ES79" s="11">
        <v>0</v>
      </c>
      <c r="ET79" s="11">
        <v>0</v>
      </c>
      <c r="EU79" s="11">
        <v>0</v>
      </c>
      <c r="EV79" s="11">
        <v>0</v>
      </c>
      <c r="EW79" s="11">
        <v>0</v>
      </c>
      <c r="EX79" s="11">
        <v>0</v>
      </c>
      <c r="EY79" s="6">
        <f t="shared" si="5"/>
        <v>31.400000000000002</v>
      </c>
    </row>
    <row r="80" spans="1:155">
      <c r="A80" t="s">
        <v>72</v>
      </c>
      <c r="B80" s="11">
        <v>3.4</v>
      </c>
      <c r="C80" s="11">
        <v>3.2</v>
      </c>
      <c r="D80" s="11">
        <v>3.1</v>
      </c>
      <c r="E80" s="11">
        <v>2.6</v>
      </c>
      <c r="F80" s="11">
        <v>2.5</v>
      </c>
      <c r="G80" s="11">
        <v>2.2999999999999998</v>
      </c>
      <c r="H80" s="11">
        <v>9.6</v>
      </c>
      <c r="I80" s="11">
        <v>16.7</v>
      </c>
      <c r="J80" s="11">
        <v>14.1</v>
      </c>
      <c r="K80" s="11">
        <v>12.5</v>
      </c>
      <c r="L80" s="11">
        <v>10.5</v>
      </c>
      <c r="M80" s="11">
        <v>8.3000000000000007</v>
      </c>
      <c r="N80" s="11">
        <v>7.5</v>
      </c>
      <c r="O80" s="11">
        <v>7.3</v>
      </c>
      <c r="P80" s="11">
        <v>6.8</v>
      </c>
      <c r="Q80" s="11">
        <v>6.3</v>
      </c>
      <c r="R80" s="11">
        <v>6.2</v>
      </c>
      <c r="S80" s="11">
        <v>6.3</v>
      </c>
      <c r="T80" s="11">
        <v>6.5</v>
      </c>
      <c r="U80" s="11">
        <v>7.3</v>
      </c>
      <c r="V80" s="11">
        <v>10.9</v>
      </c>
      <c r="W80" s="11">
        <v>24.7</v>
      </c>
      <c r="X80" s="11">
        <v>41.9</v>
      </c>
      <c r="Y80" s="11">
        <v>44.6</v>
      </c>
      <c r="Z80" s="11">
        <v>47.2</v>
      </c>
      <c r="AA80" s="11">
        <v>38.9</v>
      </c>
      <c r="AB80" s="11">
        <v>34.5</v>
      </c>
      <c r="AC80" s="11">
        <v>32.9</v>
      </c>
      <c r="AD80" s="11">
        <v>34</v>
      </c>
      <c r="AE80" s="11">
        <v>39.1</v>
      </c>
      <c r="AF80" s="11">
        <v>47.5</v>
      </c>
      <c r="AG80" s="11">
        <v>55.2</v>
      </c>
      <c r="AH80" s="11">
        <v>60.4</v>
      </c>
      <c r="AI80" s="11">
        <v>53.6</v>
      </c>
      <c r="AJ80" s="11">
        <v>49.2</v>
      </c>
      <c r="AK80" s="11">
        <v>45.6</v>
      </c>
      <c r="AL80" s="11">
        <v>52.2</v>
      </c>
      <c r="AM80" s="11">
        <v>58.7</v>
      </c>
      <c r="AN80" s="11">
        <v>64.599999999999994</v>
      </c>
      <c r="AO80" s="11">
        <v>69.8</v>
      </c>
      <c r="AP80" s="11">
        <v>75.599999999999994</v>
      </c>
      <c r="AQ80" s="11">
        <v>85.6</v>
      </c>
      <c r="AR80" s="11">
        <v>88.8</v>
      </c>
      <c r="AS80" s="11">
        <v>89.4</v>
      </c>
      <c r="AT80" s="11">
        <v>89</v>
      </c>
      <c r="AU80" s="11">
        <v>88.7</v>
      </c>
      <c r="AV80" s="11">
        <v>91.1</v>
      </c>
      <c r="AW80" s="11">
        <v>69.900000000000006</v>
      </c>
      <c r="AX80" s="11">
        <v>48.6</v>
      </c>
      <c r="AY80" s="11">
        <v>43.9</v>
      </c>
      <c r="AZ80" s="11">
        <v>45.7</v>
      </c>
      <c r="BA80" s="11">
        <v>46.7</v>
      </c>
      <c r="BB80" s="11">
        <v>47.2</v>
      </c>
      <c r="BC80" s="11">
        <v>47.3</v>
      </c>
      <c r="BD80" s="11">
        <v>47.1</v>
      </c>
      <c r="BE80" s="11">
        <v>45.5</v>
      </c>
      <c r="BF80" s="11">
        <v>25.3</v>
      </c>
      <c r="BG80" s="11">
        <v>25.5</v>
      </c>
      <c r="BH80" s="11">
        <v>26.3</v>
      </c>
      <c r="BI80" s="11">
        <v>26.5</v>
      </c>
      <c r="BJ80" s="11">
        <v>26</v>
      </c>
      <c r="BK80" s="11">
        <v>25</v>
      </c>
      <c r="BL80" s="11">
        <v>23</v>
      </c>
      <c r="BM80" s="11">
        <v>21</v>
      </c>
      <c r="BN80" s="11">
        <v>21</v>
      </c>
      <c r="BO80" s="11">
        <v>22</v>
      </c>
      <c r="BP80" s="11">
        <v>21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2</v>
      </c>
      <c r="DV80" s="11">
        <v>5</v>
      </c>
      <c r="DW80" s="11">
        <v>5</v>
      </c>
      <c r="DX80" s="11">
        <v>5</v>
      </c>
      <c r="DY80" s="11">
        <v>5</v>
      </c>
      <c r="DZ80" s="11">
        <v>6</v>
      </c>
      <c r="EA80" s="11">
        <v>6</v>
      </c>
      <c r="EB80" s="11">
        <v>6</v>
      </c>
      <c r="EC80" s="11">
        <v>6</v>
      </c>
      <c r="ED80" s="11">
        <v>6</v>
      </c>
      <c r="EE80" s="11">
        <v>6</v>
      </c>
      <c r="EF80" s="11">
        <v>6</v>
      </c>
      <c r="EG80" s="11">
        <v>5</v>
      </c>
      <c r="EH80" s="11">
        <v>5</v>
      </c>
      <c r="EI80" s="11">
        <v>5</v>
      </c>
      <c r="EJ80" s="11">
        <v>5</v>
      </c>
      <c r="EK80" s="11">
        <v>5</v>
      </c>
      <c r="EL80" s="11">
        <v>5</v>
      </c>
      <c r="EM80" s="11">
        <v>5</v>
      </c>
      <c r="EN80" s="11">
        <v>6</v>
      </c>
      <c r="EO80" s="11">
        <v>6</v>
      </c>
      <c r="EP80" s="11">
        <v>6</v>
      </c>
      <c r="EQ80" s="11">
        <v>6</v>
      </c>
      <c r="ER80" s="11">
        <v>6</v>
      </c>
      <c r="ES80" s="11">
        <v>5</v>
      </c>
      <c r="ET80" s="11">
        <v>5</v>
      </c>
      <c r="EU80" s="11">
        <v>5</v>
      </c>
      <c r="EV80" s="11">
        <v>5</v>
      </c>
      <c r="EW80" s="11">
        <v>5</v>
      </c>
      <c r="EX80" s="11">
        <v>5</v>
      </c>
      <c r="EY80" s="6">
        <f>SUM(B80:EX80)</f>
        <v>2520.2000000000007</v>
      </c>
    </row>
    <row r="81" spans="1:155">
      <c r="A81" t="s">
        <v>73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1.5</v>
      </c>
      <c r="U81" s="11">
        <v>8.6999999999999993</v>
      </c>
      <c r="V81" s="11">
        <v>19</v>
      </c>
      <c r="W81" s="11">
        <v>23.3</v>
      </c>
      <c r="X81" s="11">
        <v>24.8</v>
      </c>
      <c r="Y81" s="11">
        <v>22.3</v>
      </c>
      <c r="Z81" s="11">
        <v>23.8</v>
      </c>
      <c r="AA81" s="11">
        <v>20.3</v>
      </c>
      <c r="AB81" s="11">
        <v>18</v>
      </c>
      <c r="AC81" s="11">
        <v>17</v>
      </c>
      <c r="AD81" s="11">
        <v>17.399999999999999</v>
      </c>
      <c r="AE81" s="11">
        <v>19.2</v>
      </c>
      <c r="AF81" s="11">
        <v>22.3</v>
      </c>
      <c r="AG81" s="11">
        <v>25.4</v>
      </c>
      <c r="AH81" s="11">
        <v>27.4</v>
      </c>
      <c r="AI81" s="11">
        <v>22.9</v>
      </c>
      <c r="AJ81" s="11">
        <v>19.5</v>
      </c>
      <c r="AK81" s="11">
        <v>19.7</v>
      </c>
      <c r="AL81" s="11">
        <v>21.2</v>
      </c>
      <c r="AM81" s="11">
        <v>22</v>
      </c>
      <c r="AN81" s="11">
        <v>24.7</v>
      </c>
      <c r="AO81" s="11">
        <v>29</v>
      </c>
      <c r="AP81" s="11">
        <v>34.700000000000003</v>
      </c>
      <c r="AQ81" s="11">
        <v>55.3</v>
      </c>
      <c r="AR81" s="11">
        <v>60.5</v>
      </c>
      <c r="AS81" s="11">
        <v>61</v>
      </c>
      <c r="AT81" s="11">
        <v>58.2</v>
      </c>
      <c r="AU81" s="11">
        <v>55.1</v>
      </c>
      <c r="AV81" s="11">
        <v>52.2</v>
      </c>
      <c r="AW81" s="11">
        <v>46.2</v>
      </c>
      <c r="AX81" s="11">
        <v>36.299999999999997</v>
      </c>
      <c r="AY81" s="11">
        <v>22.2</v>
      </c>
      <c r="AZ81" s="11">
        <v>9.1</v>
      </c>
      <c r="BA81" s="11">
        <v>10.8</v>
      </c>
      <c r="BB81" s="11">
        <v>25.7</v>
      </c>
      <c r="BC81" s="11">
        <v>23.4</v>
      </c>
      <c r="BD81" s="11">
        <v>14.8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9</v>
      </c>
      <c r="DG81" s="11">
        <v>9</v>
      </c>
      <c r="DH81" s="11">
        <v>9</v>
      </c>
      <c r="DI81" s="11">
        <v>9</v>
      </c>
      <c r="DJ81" s="11">
        <v>9</v>
      </c>
      <c r="DK81" s="11">
        <v>9</v>
      </c>
      <c r="DL81" s="11">
        <v>9</v>
      </c>
      <c r="DM81" s="11">
        <v>9</v>
      </c>
      <c r="DN81" s="11">
        <v>9</v>
      </c>
      <c r="DO81" s="11">
        <v>9</v>
      </c>
      <c r="DP81" s="11">
        <v>9</v>
      </c>
      <c r="DQ81" s="11">
        <v>9</v>
      </c>
      <c r="DR81" s="11">
        <v>9</v>
      </c>
      <c r="DS81" s="11">
        <v>9</v>
      </c>
      <c r="DT81" s="11">
        <v>9</v>
      </c>
      <c r="DU81" s="11">
        <v>9</v>
      </c>
      <c r="DV81" s="11">
        <v>9</v>
      </c>
      <c r="DW81" s="11">
        <v>9</v>
      </c>
      <c r="DX81" s="11">
        <v>9</v>
      </c>
      <c r="DY81" s="11">
        <v>9</v>
      </c>
      <c r="DZ81" s="11">
        <v>9</v>
      </c>
      <c r="EA81" s="11">
        <v>9</v>
      </c>
      <c r="EB81" s="11">
        <v>9</v>
      </c>
      <c r="EC81" s="11">
        <v>9</v>
      </c>
      <c r="ED81" s="11">
        <v>9</v>
      </c>
      <c r="EE81" s="11">
        <v>9</v>
      </c>
      <c r="EF81" s="11">
        <v>9</v>
      </c>
      <c r="EG81" s="11">
        <v>9</v>
      </c>
      <c r="EH81" s="11">
        <v>9</v>
      </c>
      <c r="EI81" s="11">
        <v>9</v>
      </c>
      <c r="EJ81" s="11">
        <v>9</v>
      </c>
      <c r="EK81" s="11">
        <v>9</v>
      </c>
      <c r="EL81" s="11">
        <v>9</v>
      </c>
      <c r="EM81" s="11">
        <v>9</v>
      </c>
      <c r="EN81" s="11">
        <v>9</v>
      </c>
      <c r="EO81" s="11">
        <v>9</v>
      </c>
      <c r="EP81" s="11">
        <v>9</v>
      </c>
      <c r="EQ81" s="11">
        <v>9</v>
      </c>
      <c r="ER81" s="11">
        <v>6</v>
      </c>
      <c r="ES81" s="11">
        <v>0</v>
      </c>
      <c r="ET81" s="11">
        <v>0</v>
      </c>
      <c r="EU81" s="11">
        <v>0</v>
      </c>
      <c r="EV81" s="11">
        <v>0</v>
      </c>
      <c r="EW81" s="11">
        <v>0</v>
      </c>
      <c r="EX81" s="11">
        <v>0</v>
      </c>
      <c r="EY81" s="6">
        <f>SUM(B81:EX81)</f>
        <v>1362.9</v>
      </c>
    </row>
    <row r="82" spans="1:155">
      <c r="A82" t="s">
        <v>110</v>
      </c>
      <c r="B82" s="11">
        <v>5.6</v>
      </c>
      <c r="C82" s="11">
        <v>5.3</v>
      </c>
      <c r="D82" s="11">
        <v>5.2</v>
      </c>
      <c r="E82" s="11">
        <v>5</v>
      </c>
      <c r="F82" s="11">
        <v>4.8</v>
      </c>
      <c r="G82" s="11">
        <v>4.5999999999999996</v>
      </c>
      <c r="H82" s="11">
        <v>4.0999999999999996</v>
      </c>
      <c r="I82" s="11">
        <v>2.8</v>
      </c>
      <c r="J82" s="11">
        <v>2.2000000000000002</v>
      </c>
      <c r="K82" s="11">
        <v>1.9</v>
      </c>
      <c r="L82" s="11">
        <v>1.5</v>
      </c>
      <c r="M82" s="11">
        <v>0.9</v>
      </c>
      <c r="N82" s="11">
        <v>0.5</v>
      </c>
      <c r="O82" s="11">
        <v>0.3</v>
      </c>
      <c r="P82" s="11">
        <v>0.1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0.2</v>
      </c>
      <c r="W82" s="11">
        <v>51.8</v>
      </c>
      <c r="X82" s="11">
        <v>168.4</v>
      </c>
      <c r="Y82" s="11">
        <v>150.30000000000001</v>
      </c>
      <c r="Z82" s="11">
        <v>151.19999999999999</v>
      </c>
      <c r="AA82" s="11">
        <v>130.30000000000001</v>
      </c>
      <c r="AB82" s="11">
        <v>136.80000000000001</v>
      </c>
      <c r="AC82" s="11">
        <v>131.30000000000001</v>
      </c>
      <c r="AD82" s="11">
        <v>144.30000000000001</v>
      </c>
      <c r="AE82" s="11">
        <v>168.2</v>
      </c>
      <c r="AF82" s="11">
        <v>184.6</v>
      </c>
      <c r="AG82" s="11">
        <v>174.5</v>
      </c>
      <c r="AH82" s="11">
        <v>171.1</v>
      </c>
      <c r="AI82" s="11">
        <v>159.80000000000001</v>
      </c>
      <c r="AJ82" s="11">
        <v>146.80000000000001</v>
      </c>
      <c r="AK82" s="11">
        <v>157.69999999999999</v>
      </c>
      <c r="AL82" s="11">
        <v>167.1</v>
      </c>
      <c r="AM82" s="11">
        <v>179.1</v>
      </c>
      <c r="AN82" s="11">
        <v>192.2</v>
      </c>
      <c r="AO82" s="11">
        <v>188.9</v>
      </c>
      <c r="AP82" s="11">
        <v>196.3</v>
      </c>
      <c r="AQ82" s="11">
        <v>274.89999999999998</v>
      </c>
      <c r="AR82" s="11">
        <v>309.60000000000002</v>
      </c>
      <c r="AS82" s="11">
        <v>304.39999999999998</v>
      </c>
      <c r="AT82" s="11">
        <v>263</v>
      </c>
      <c r="AU82" s="11">
        <v>223.7</v>
      </c>
      <c r="AV82" s="11">
        <v>190.2</v>
      </c>
      <c r="AW82" s="11">
        <v>155.6</v>
      </c>
      <c r="AX82" s="11">
        <v>148.5</v>
      </c>
      <c r="AY82" s="11">
        <v>145.30000000000001</v>
      </c>
      <c r="AZ82" s="11">
        <v>141.69999999999999</v>
      </c>
      <c r="BA82" s="11">
        <v>101.9</v>
      </c>
      <c r="BB82" s="11">
        <v>66.3</v>
      </c>
      <c r="BC82" s="11">
        <v>121.1</v>
      </c>
      <c r="BD82" s="11">
        <v>114.2</v>
      </c>
      <c r="BE82" s="11">
        <v>108</v>
      </c>
      <c r="BF82" s="11">
        <v>117.4</v>
      </c>
      <c r="BG82" s="11">
        <v>126.1</v>
      </c>
      <c r="BH82" s="11">
        <v>145.1</v>
      </c>
      <c r="BI82" s="11">
        <v>177.1</v>
      </c>
      <c r="BJ82" s="11">
        <v>174.6</v>
      </c>
      <c r="BK82" s="11">
        <v>220.4</v>
      </c>
      <c r="BL82" s="11">
        <v>221.7</v>
      </c>
      <c r="BM82" s="11">
        <v>171.5</v>
      </c>
      <c r="BN82" s="11">
        <v>160.1</v>
      </c>
      <c r="BO82" s="11">
        <v>198.2</v>
      </c>
      <c r="BP82" s="11">
        <v>194.6</v>
      </c>
      <c r="BQ82" s="11">
        <v>175.7</v>
      </c>
      <c r="BR82" s="11">
        <v>158.30000000000001</v>
      </c>
      <c r="BS82" s="11">
        <v>145.30000000000001</v>
      </c>
      <c r="BT82" s="11">
        <v>126.2</v>
      </c>
      <c r="BU82" s="11">
        <v>109.3</v>
      </c>
      <c r="BV82" s="11">
        <v>95</v>
      </c>
      <c r="BW82" s="11">
        <v>117.8</v>
      </c>
      <c r="BX82" s="11">
        <v>108.1</v>
      </c>
      <c r="BY82" s="11">
        <v>90.4</v>
      </c>
      <c r="BZ82" s="11">
        <v>44.8</v>
      </c>
      <c r="CA82" s="11">
        <v>36.200000000000003</v>
      </c>
      <c r="CB82" s="11">
        <v>34.9</v>
      </c>
      <c r="CC82" s="11">
        <v>33.5</v>
      </c>
      <c r="CD82" s="11">
        <v>31.9</v>
      </c>
      <c r="CE82" s="11">
        <v>30.7</v>
      </c>
      <c r="CF82" s="11">
        <v>29</v>
      </c>
      <c r="CG82" s="11">
        <v>28.2</v>
      </c>
      <c r="CH82" s="11">
        <v>30.8</v>
      </c>
      <c r="CI82" s="11">
        <v>33</v>
      </c>
      <c r="CJ82" s="11">
        <v>31.8</v>
      </c>
      <c r="CK82" s="11">
        <v>30.3</v>
      </c>
      <c r="CL82" s="11">
        <v>30.1</v>
      </c>
      <c r="CM82" s="11">
        <v>30.1</v>
      </c>
      <c r="CN82" s="11">
        <v>32.200000000000003</v>
      </c>
      <c r="CO82" s="11">
        <v>40.1</v>
      </c>
      <c r="CP82" s="11">
        <v>41.1</v>
      </c>
      <c r="CQ82" s="11">
        <v>39.799999999999997</v>
      </c>
      <c r="CR82" s="11">
        <v>32</v>
      </c>
      <c r="CS82" s="11">
        <v>32</v>
      </c>
      <c r="CT82" s="11">
        <v>31</v>
      </c>
      <c r="CU82" s="11">
        <v>32</v>
      </c>
      <c r="CV82" s="11">
        <v>30</v>
      </c>
      <c r="CW82" s="11">
        <v>14</v>
      </c>
      <c r="CX82" s="11">
        <v>10</v>
      </c>
      <c r="CY82" s="11">
        <v>10</v>
      </c>
      <c r="CZ82" s="11">
        <v>15</v>
      </c>
      <c r="DA82" s="11">
        <v>19</v>
      </c>
      <c r="DB82" s="11">
        <v>19</v>
      </c>
      <c r="DC82" s="11">
        <v>19</v>
      </c>
      <c r="DD82" s="11">
        <v>21</v>
      </c>
      <c r="DE82" s="11">
        <v>19</v>
      </c>
      <c r="DF82" s="11">
        <v>9</v>
      </c>
      <c r="DG82" s="11">
        <v>7</v>
      </c>
      <c r="DH82" s="11">
        <v>7</v>
      </c>
      <c r="DI82" s="11">
        <v>7</v>
      </c>
      <c r="DJ82" s="11">
        <v>7</v>
      </c>
      <c r="DK82" s="11">
        <v>7</v>
      </c>
      <c r="DL82" s="11">
        <v>6</v>
      </c>
      <c r="DM82" s="11">
        <v>6</v>
      </c>
      <c r="DN82" s="11">
        <v>5</v>
      </c>
      <c r="DO82" s="11">
        <v>5</v>
      </c>
      <c r="DP82" s="11">
        <v>4</v>
      </c>
      <c r="DQ82" s="11">
        <v>3</v>
      </c>
      <c r="DR82" s="11">
        <v>5</v>
      </c>
      <c r="DS82" s="11">
        <v>5</v>
      </c>
      <c r="DT82" s="11">
        <v>17</v>
      </c>
      <c r="DU82" s="11">
        <v>16</v>
      </c>
      <c r="DV82" s="11">
        <v>16</v>
      </c>
      <c r="DW82" s="11">
        <v>16</v>
      </c>
      <c r="DX82" s="11">
        <v>15</v>
      </c>
      <c r="DY82" s="11">
        <v>15</v>
      </c>
      <c r="DZ82" s="11">
        <v>14</v>
      </c>
      <c r="EA82" s="11">
        <v>11</v>
      </c>
      <c r="EB82" s="11">
        <v>10</v>
      </c>
      <c r="EC82" s="11">
        <v>10</v>
      </c>
      <c r="ED82" s="11">
        <v>10</v>
      </c>
      <c r="EE82" s="11">
        <v>13</v>
      </c>
      <c r="EF82" s="11">
        <v>13</v>
      </c>
      <c r="EG82" s="11">
        <v>13</v>
      </c>
      <c r="EH82" s="11">
        <v>11</v>
      </c>
      <c r="EI82" s="11">
        <v>10</v>
      </c>
      <c r="EJ82" s="11">
        <v>10</v>
      </c>
      <c r="EK82" s="11">
        <v>10</v>
      </c>
      <c r="EL82" s="11">
        <v>10</v>
      </c>
      <c r="EM82" s="11">
        <v>9</v>
      </c>
      <c r="EN82" s="11">
        <v>8</v>
      </c>
      <c r="EO82" s="11">
        <v>8</v>
      </c>
      <c r="EP82" s="11">
        <v>8</v>
      </c>
      <c r="EQ82" s="11">
        <v>8</v>
      </c>
      <c r="ER82" s="11">
        <v>9</v>
      </c>
      <c r="ES82" s="11">
        <v>9</v>
      </c>
      <c r="ET82" s="11">
        <v>9</v>
      </c>
      <c r="EU82" s="11">
        <v>9</v>
      </c>
      <c r="EV82" s="11">
        <v>9</v>
      </c>
      <c r="EW82" s="11">
        <v>9</v>
      </c>
      <c r="EX82" s="11">
        <v>9</v>
      </c>
      <c r="EY82" s="6">
        <f>SUM(B82:EX82)</f>
        <v>10235.5</v>
      </c>
    </row>
    <row r="83" spans="1:155">
      <c r="A83" t="s">
        <v>111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3.71</v>
      </c>
      <c r="BD83" s="11">
        <v>3.71</v>
      </c>
      <c r="BE83" s="11">
        <v>3.71</v>
      </c>
      <c r="BF83" s="11">
        <v>3.71</v>
      </c>
      <c r="BG83" s="11">
        <v>3.71</v>
      </c>
      <c r="BH83" s="11">
        <v>3.71</v>
      </c>
      <c r="BI83" s="11">
        <v>3.71</v>
      </c>
      <c r="BJ83" s="11">
        <v>3.71</v>
      </c>
      <c r="BK83" s="11">
        <v>3.71</v>
      </c>
      <c r="BL83" s="11">
        <v>3.71</v>
      </c>
      <c r="BM83" s="11">
        <v>3.71</v>
      </c>
      <c r="BN83" s="11">
        <v>3.71</v>
      </c>
      <c r="BO83" s="11">
        <v>3.71</v>
      </c>
      <c r="BP83" s="11">
        <v>3.71</v>
      </c>
      <c r="BQ83" s="11">
        <v>3.71</v>
      </c>
      <c r="BR83" s="11">
        <v>3.71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2</v>
      </c>
      <c r="BZ83" s="11">
        <v>2</v>
      </c>
      <c r="CA83" s="11">
        <v>2</v>
      </c>
      <c r="CB83" s="11">
        <v>2</v>
      </c>
      <c r="CC83" s="11">
        <v>2</v>
      </c>
      <c r="CD83" s="11">
        <v>2</v>
      </c>
      <c r="CE83" s="11">
        <v>2</v>
      </c>
      <c r="CF83" s="11">
        <v>3.71</v>
      </c>
      <c r="CG83" s="11">
        <v>3.71</v>
      </c>
      <c r="CH83" s="11">
        <v>3.71</v>
      </c>
      <c r="CI83" s="11">
        <v>3.71</v>
      </c>
      <c r="CJ83" s="11">
        <v>3.71</v>
      </c>
      <c r="CK83" s="11">
        <v>3.71</v>
      </c>
      <c r="CL83" s="11">
        <v>3.71</v>
      </c>
      <c r="CM83" s="11">
        <v>3.71</v>
      </c>
      <c r="CN83" s="11">
        <v>3.71</v>
      </c>
      <c r="CO83" s="11">
        <v>3.71</v>
      </c>
      <c r="CP83" s="11">
        <v>3.71</v>
      </c>
      <c r="CQ83" s="11">
        <v>3.71</v>
      </c>
      <c r="CR83" s="11">
        <v>3.71</v>
      </c>
      <c r="CS83" s="11">
        <v>3.71</v>
      </c>
      <c r="CT83" s="11">
        <v>3.71</v>
      </c>
      <c r="CU83" s="11">
        <v>3.71</v>
      </c>
      <c r="CV83" s="11">
        <v>3.71</v>
      </c>
      <c r="CW83" s="11">
        <v>3.71</v>
      </c>
      <c r="CX83" s="11">
        <v>3.71</v>
      </c>
      <c r="CY83" s="11">
        <v>0</v>
      </c>
      <c r="CZ83" s="11">
        <v>0</v>
      </c>
      <c r="DA83" s="11">
        <v>2</v>
      </c>
      <c r="DB83" s="11">
        <v>3.71</v>
      </c>
      <c r="DC83" s="11">
        <v>3.71</v>
      </c>
      <c r="DD83" s="11">
        <v>3.71</v>
      </c>
      <c r="DE83" s="11">
        <v>3.71</v>
      </c>
      <c r="DF83" s="11">
        <v>3.71</v>
      </c>
      <c r="DG83" s="11">
        <v>3.71</v>
      </c>
      <c r="DH83" s="11">
        <v>3.71</v>
      </c>
      <c r="DI83" s="11">
        <v>3.71</v>
      </c>
      <c r="DJ83" s="11">
        <v>3.71</v>
      </c>
      <c r="DK83" s="11">
        <v>3.71</v>
      </c>
      <c r="DL83" s="11">
        <v>3.71</v>
      </c>
      <c r="DM83" s="11">
        <v>2</v>
      </c>
      <c r="DN83" s="11">
        <v>2</v>
      </c>
      <c r="DO83" s="11">
        <v>2</v>
      </c>
      <c r="DP83" s="11">
        <v>0</v>
      </c>
      <c r="DQ83" s="11">
        <v>0</v>
      </c>
      <c r="DR83" s="11">
        <v>0</v>
      </c>
      <c r="DS83" s="11">
        <v>0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0</v>
      </c>
      <c r="EL83" s="11">
        <v>0</v>
      </c>
      <c r="EM83" s="11">
        <v>0</v>
      </c>
      <c r="EN83" s="11">
        <v>0</v>
      </c>
      <c r="EO83" s="11">
        <v>0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  <c r="EY83" s="6">
        <f t="shared" ref="EY83" si="6">SUM(B83:EX83)</f>
        <v>192.66000000000005</v>
      </c>
    </row>
    <row r="84" spans="1:155">
      <c r="A84" t="s">
        <v>74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2.5</v>
      </c>
      <c r="AD84" s="11">
        <v>2.5</v>
      </c>
      <c r="AE84" s="11">
        <v>2.5</v>
      </c>
      <c r="AF84" s="11">
        <v>2.5</v>
      </c>
      <c r="AG84" s="11">
        <v>2.5</v>
      </c>
      <c r="AH84" s="11">
        <v>2.5</v>
      </c>
      <c r="AI84" s="11">
        <v>2.5</v>
      </c>
      <c r="AJ84" s="11">
        <v>2.5</v>
      </c>
      <c r="AK84" s="11">
        <v>2.5</v>
      </c>
      <c r="AL84" s="11">
        <v>2.5</v>
      </c>
      <c r="AM84" s="11">
        <v>2.5</v>
      </c>
      <c r="AN84" s="11">
        <v>2.5</v>
      </c>
      <c r="AO84" s="11">
        <v>2.5</v>
      </c>
      <c r="AP84" s="11">
        <v>2.5</v>
      </c>
      <c r="AQ84" s="11">
        <v>2.5</v>
      </c>
      <c r="AR84" s="11">
        <v>2.5</v>
      </c>
      <c r="AS84" s="11">
        <v>2.5</v>
      </c>
      <c r="AT84" s="11">
        <v>2.5</v>
      </c>
      <c r="AU84" s="11">
        <v>2.5</v>
      </c>
      <c r="AV84" s="11">
        <v>2.5</v>
      </c>
      <c r="AW84" s="11">
        <v>2.5</v>
      </c>
      <c r="AX84" s="11">
        <v>2.5</v>
      </c>
      <c r="AY84" s="11">
        <v>2.5</v>
      </c>
      <c r="AZ84" s="11">
        <v>2.5</v>
      </c>
      <c r="BA84" s="11">
        <v>2.5</v>
      </c>
      <c r="BB84" s="11">
        <v>2.5</v>
      </c>
      <c r="BC84" s="11">
        <v>2.5</v>
      </c>
      <c r="BD84" s="11">
        <v>2.5</v>
      </c>
      <c r="BE84" s="11">
        <v>2.5</v>
      </c>
      <c r="BF84" s="11">
        <v>2.5</v>
      </c>
      <c r="BG84" s="11">
        <v>2.5</v>
      </c>
      <c r="BH84" s="11">
        <v>2.5</v>
      </c>
      <c r="BI84" s="11">
        <v>2.5</v>
      </c>
      <c r="BJ84" s="11">
        <v>2.5</v>
      </c>
      <c r="BK84" s="11">
        <v>2.5</v>
      </c>
      <c r="BL84" s="11">
        <v>2.5</v>
      </c>
      <c r="BM84" s="11">
        <v>2.5</v>
      </c>
      <c r="BN84" s="11">
        <v>2.5</v>
      </c>
      <c r="BO84" s="11">
        <v>2.5</v>
      </c>
      <c r="BP84" s="11">
        <v>2</v>
      </c>
      <c r="BQ84" s="11">
        <v>2</v>
      </c>
      <c r="BR84" s="11">
        <v>2</v>
      </c>
      <c r="BS84" s="11">
        <v>2</v>
      </c>
      <c r="BT84" s="11">
        <v>2</v>
      </c>
      <c r="BU84" s="11">
        <v>2</v>
      </c>
      <c r="BV84" s="11">
        <v>2</v>
      </c>
      <c r="BW84" s="11">
        <v>2</v>
      </c>
      <c r="BX84" s="11">
        <v>2</v>
      </c>
      <c r="BY84" s="11">
        <v>2</v>
      </c>
      <c r="BZ84" s="11">
        <v>2</v>
      </c>
      <c r="CA84" s="11">
        <v>2</v>
      </c>
      <c r="CB84" s="11">
        <v>2</v>
      </c>
      <c r="CC84" s="11">
        <v>4.0999999999999996</v>
      </c>
      <c r="CD84" s="11">
        <v>4.0999999999999996</v>
      </c>
      <c r="CE84" s="11">
        <v>4.0999999999999996</v>
      </c>
      <c r="CF84" s="11">
        <v>4.0999999999999996</v>
      </c>
      <c r="CG84" s="11">
        <v>4.0999999999999996</v>
      </c>
      <c r="CH84" s="11">
        <v>4.0999999999999996</v>
      </c>
      <c r="CI84" s="11">
        <v>4.0999999999999996</v>
      </c>
      <c r="CJ84" s="11">
        <v>4.0999999999999996</v>
      </c>
      <c r="CK84" s="11">
        <v>4.0999999999999996</v>
      </c>
      <c r="CL84" s="11">
        <v>4.0999999999999996</v>
      </c>
      <c r="CM84" s="11">
        <v>4.0999999999999996</v>
      </c>
      <c r="CN84" s="11">
        <v>4.0999999999999996</v>
      </c>
      <c r="CO84" s="11">
        <v>4.0999999999999996</v>
      </c>
      <c r="CP84" s="11">
        <v>4.0999999999999996</v>
      </c>
      <c r="CQ84" s="11">
        <v>4.0999999999999996</v>
      </c>
      <c r="CR84" s="11">
        <v>4.0999999999999996</v>
      </c>
      <c r="CS84" s="11">
        <v>4.0999999999999996</v>
      </c>
      <c r="CT84" s="11">
        <v>4.0999999999999996</v>
      </c>
      <c r="CU84" s="11">
        <v>4.0999999999999996</v>
      </c>
      <c r="CV84" s="11">
        <v>4.0999999999999996</v>
      </c>
      <c r="CW84" s="11">
        <v>4.0999999999999996</v>
      </c>
      <c r="CX84" s="11">
        <v>4.0999999999999996</v>
      </c>
      <c r="CY84" s="11">
        <v>4.0999999999999996</v>
      </c>
      <c r="CZ84" s="11">
        <v>4.0999999999999996</v>
      </c>
      <c r="DA84" s="11">
        <v>4.0999999999999996</v>
      </c>
      <c r="DB84" s="11">
        <v>4.0999999999999996</v>
      </c>
      <c r="DC84" s="11">
        <v>4.0999999999999996</v>
      </c>
      <c r="DD84" s="11">
        <v>4.0999999999999996</v>
      </c>
      <c r="DE84" s="11">
        <v>4.0999999999999996</v>
      </c>
      <c r="DF84" s="11">
        <v>4.0999999999999996</v>
      </c>
      <c r="DG84" s="11">
        <v>4.0999999999999996</v>
      </c>
      <c r="DH84" s="11">
        <v>4.0999999999999996</v>
      </c>
      <c r="DI84" s="11">
        <v>4.0999999999999996</v>
      </c>
      <c r="DJ84" s="11">
        <v>4.0999999999999996</v>
      </c>
      <c r="DK84" s="11">
        <v>4.0999999999999996</v>
      </c>
      <c r="DL84" s="11">
        <v>4.0999999999999996</v>
      </c>
      <c r="DM84" s="11">
        <v>4.0999999999999996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2</v>
      </c>
      <c r="DV84" s="11">
        <v>2</v>
      </c>
      <c r="DW84" s="11">
        <v>2</v>
      </c>
      <c r="DX84" s="11">
        <v>2</v>
      </c>
      <c r="DY84" s="11">
        <v>2</v>
      </c>
      <c r="DZ84" s="11">
        <v>2</v>
      </c>
      <c r="EA84" s="11">
        <v>2</v>
      </c>
      <c r="EB84" s="11">
        <v>2</v>
      </c>
      <c r="EC84" s="11">
        <v>2</v>
      </c>
      <c r="ED84" s="11">
        <v>2</v>
      </c>
      <c r="EE84" s="11">
        <v>2</v>
      </c>
      <c r="EF84" s="11">
        <v>2</v>
      </c>
      <c r="EG84" s="11">
        <v>2</v>
      </c>
      <c r="EH84" s="11">
        <v>2</v>
      </c>
      <c r="EI84" s="11">
        <v>2</v>
      </c>
      <c r="EJ84" s="11">
        <v>2</v>
      </c>
      <c r="EK84" s="11">
        <v>2</v>
      </c>
      <c r="EL84" s="11">
        <v>2</v>
      </c>
      <c r="EM84" s="11">
        <v>2</v>
      </c>
      <c r="EN84" s="11">
        <v>2</v>
      </c>
      <c r="EO84" s="11">
        <v>2</v>
      </c>
      <c r="EP84" s="11">
        <v>2</v>
      </c>
      <c r="EQ84" s="11">
        <v>2</v>
      </c>
      <c r="ER84" s="11">
        <v>2</v>
      </c>
      <c r="ES84" s="11">
        <v>2</v>
      </c>
      <c r="ET84" s="11">
        <v>0</v>
      </c>
      <c r="EU84" s="11">
        <v>0</v>
      </c>
      <c r="EV84" s="11">
        <v>0</v>
      </c>
      <c r="EW84" s="11">
        <v>0</v>
      </c>
      <c r="EX84" s="11">
        <v>0</v>
      </c>
      <c r="EY84" s="6">
        <f>SUM(B84:EX84)</f>
        <v>325.19999999999993</v>
      </c>
    </row>
    <row r="85" spans="1:155">
      <c r="A85" t="s">
        <v>75</v>
      </c>
      <c r="B85" s="1">
        <f>SUM(B71:B84)</f>
        <v>36.699999999999996</v>
      </c>
      <c r="C85" s="1">
        <f t="shared" ref="C85:BN85" si="7">SUM(C71:C84)</f>
        <v>35.1</v>
      </c>
      <c r="D85" s="1">
        <f t="shared" si="7"/>
        <v>53.1</v>
      </c>
      <c r="E85" s="1">
        <f t="shared" si="7"/>
        <v>51.600000000000009</v>
      </c>
      <c r="F85" s="1">
        <f t="shared" si="7"/>
        <v>51.7</v>
      </c>
      <c r="G85" s="1">
        <f t="shared" si="7"/>
        <v>101.19999999999999</v>
      </c>
      <c r="H85" s="1">
        <f t="shared" si="7"/>
        <v>142.1</v>
      </c>
      <c r="I85" s="1">
        <f t="shared" si="7"/>
        <v>143.4</v>
      </c>
      <c r="J85" s="1">
        <f t="shared" si="7"/>
        <v>149.49999999999997</v>
      </c>
      <c r="K85" s="1">
        <f t="shared" si="7"/>
        <v>179.2</v>
      </c>
      <c r="L85" s="1">
        <f t="shared" si="7"/>
        <v>206.9</v>
      </c>
      <c r="M85" s="1">
        <f t="shared" si="7"/>
        <v>227.3</v>
      </c>
      <c r="N85" s="1">
        <f t="shared" si="7"/>
        <v>246.1</v>
      </c>
      <c r="O85" s="1">
        <f t="shared" si="7"/>
        <v>275</v>
      </c>
      <c r="P85" s="1">
        <f t="shared" si="7"/>
        <v>293.60000000000002</v>
      </c>
      <c r="Q85" s="1">
        <f t="shared" si="7"/>
        <v>278.7</v>
      </c>
      <c r="R85" s="1">
        <f t="shared" si="7"/>
        <v>263.79999999999995</v>
      </c>
      <c r="S85" s="1">
        <f t="shared" si="7"/>
        <v>278.85000000000002</v>
      </c>
      <c r="T85" s="1">
        <f t="shared" si="7"/>
        <v>350.9</v>
      </c>
      <c r="U85" s="1">
        <f t="shared" si="7"/>
        <v>429.29999999999995</v>
      </c>
      <c r="V85" s="1">
        <f t="shared" si="7"/>
        <v>507.6</v>
      </c>
      <c r="W85" s="1">
        <f t="shared" si="7"/>
        <v>648</v>
      </c>
      <c r="X85" s="1">
        <f t="shared" si="7"/>
        <v>797.39999999999986</v>
      </c>
      <c r="Y85" s="1">
        <f t="shared" si="7"/>
        <v>752.90000000000009</v>
      </c>
      <c r="Z85" s="1">
        <f t="shared" si="7"/>
        <v>792.7</v>
      </c>
      <c r="AA85" s="1">
        <f t="shared" si="7"/>
        <v>783.7</v>
      </c>
      <c r="AB85" s="1">
        <f t="shared" si="7"/>
        <v>791.09999999999991</v>
      </c>
      <c r="AC85" s="1">
        <f t="shared" si="7"/>
        <v>783.40000000000009</v>
      </c>
      <c r="AD85" s="1">
        <f t="shared" si="7"/>
        <v>833.90000000000009</v>
      </c>
      <c r="AE85" s="1">
        <f t="shared" si="7"/>
        <v>892.8</v>
      </c>
      <c r="AF85" s="1">
        <f t="shared" si="7"/>
        <v>927.2</v>
      </c>
      <c r="AG85" s="1">
        <f t="shared" si="7"/>
        <v>947.35</v>
      </c>
      <c r="AH85" s="1">
        <f t="shared" si="7"/>
        <v>980.75</v>
      </c>
      <c r="AI85" s="1">
        <f t="shared" si="7"/>
        <v>957.75</v>
      </c>
      <c r="AJ85" s="1">
        <f t="shared" si="7"/>
        <v>911.8</v>
      </c>
      <c r="AK85" s="1">
        <f t="shared" si="7"/>
        <v>970.59999999999991</v>
      </c>
      <c r="AL85" s="1">
        <f t="shared" si="7"/>
        <v>1038.8</v>
      </c>
      <c r="AM85" s="1">
        <f t="shared" si="7"/>
        <v>1138.8000000000002</v>
      </c>
      <c r="AN85" s="1">
        <f t="shared" si="7"/>
        <v>1188.3000000000002</v>
      </c>
      <c r="AO85" s="1">
        <f t="shared" si="7"/>
        <v>1328.6000000000001</v>
      </c>
      <c r="AP85" s="1">
        <f t="shared" si="7"/>
        <v>1397.5</v>
      </c>
      <c r="AQ85" s="1">
        <f t="shared" si="7"/>
        <v>1462.3999999999996</v>
      </c>
      <c r="AR85" s="1">
        <f t="shared" si="7"/>
        <v>1500.2000000000003</v>
      </c>
      <c r="AS85" s="1">
        <f t="shared" si="7"/>
        <v>1437</v>
      </c>
      <c r="AT85" s="1">
        <f t="shared" si="7"/>
        <v>1297</v>
      </c>
      <c r="AU85" s="1">
        <f t="shared" si="7"/>
        <v>1184.3</v>
      </c>
      <c r="AV85" s="1">
        <f t="shared" si="7"/>
        <v>1085.8</v>
      </c>
      <c r="AW85" s="1">
        <f t="shared" si="7"/>
        <v>1033.6000000000001</v>
      </c>
      <c r="AX85" s="1">
        <f t="shared" si="7"/>
        <v>1051.7</v>
      </c>
      <c r="AY85" s="1">
        <f t="shared" si="7"/>
        <v>939.3</v>
      </c>
      <c r="AZ85" s="1">
        <f t="shared" si="7"/>
        <v>893.25</v>
      </c>
      <c r="BA85" s="1">
        <f t="shared" si="7"/>
        <v>888.65</v>
      </c>
      <c r="BB85" s="1">
        <f t="shared" si="7"/>
        <v>854.75</v>
      </c>
      <c r="BC85" s="1">
        <f t="shared" si="7"/>
        <v>918.41</v>
      </c>
      <c r="BD85" s="1">
        <f t="shared" si="7"/>
        <v>902.81000000000006</v>
      </c>
      <c r="BE85" s="1">
        <f t="shared" si="7"/>
        <v>872.11</v>
      </c>
      <c r="BF85" s="1">
        <f t="shared" si="7"/>
        <v>862.51</v>
      </c>
      <c r="BG85" s="1">
        <f t="shared" si="7"/>
        <v>879.5100000000001</v>
      </c>
      <c r="BH85" s="1">
        <f t="shared" si="7"/>
        <v>903.81000000000006</v>
      </c>
      <c r="BI85" s="1">
        <f t="shared" si="7"/>
        <v>928.41000000000008</v>
      </c>
      <c r="BJ85" s="1">
        <f t="shared" si="7"/>
        <v>925.31000000000006</v>
      </c>
      <c r="BK85" s="1">
        <f t="shared" si="7"/>
        <v>968.41</v>
      </c>
      <c r="BL85" s="1">
        <f t="shared" si="7"/>
        <v>965.61000000000013</v>
      </c>
      <c r="BM85" s="1">
        <f t="shared" si="7"/>
        <v>914.41000000000008</v>
      </c>
      <c r="BN85" s="1">
        <f t="shared" si="7"/>
        <v>908.91000000000008</v>
      </c>
      <c r="BO85" s="1">
        <f t="shared" ref="BO85:DZ85" si="8">SUM(BO71:BO84)</f>
        <v>852.51</v>
      </c>
      <c r="BP85" s="1">
        <f t="shared" si="8"/>
        <v>527.14</v>
      </c>
      <c r="BQ85" s="1">
        <f t="shared" si="8"/>
        <v>393.33</v>
      </c>
      <c r="BR85" s="1">
        <f t="shared" si="8"/>
        <v>352</v>
      </c>
      <c r="BS85" s="1">
        <f t="shared" si="8"/>
        <v>308.66000000000003</v>
      </c>
      <c r="BT85" s="1">
        <f t="shared" si="8"/>
        <v>285.7</v>
      </c>
      <c r="BU85" s="1">
        <f t="shared" si="8"/>
        <v>264.3</v>
      </c>
      <c r="BV85" s="1">
        <f t="shared" si="8"/>
        <v>215.1</v>
      </c>
      <c r="BW85" s="1">
        <f t="shared" si="8"/>
        <v>197.05</v>
      </c>
      <c r="BX85" s="1">
        <f t="shared" si="8"/>
        <v>192.35</v>
      </c>
      <c r="BY85" s="1">
        <f t="shared" si="8"/>
        <v>183.65</v>
      </c>
      <c r="BZ85" s="1">
        <f t="shared" si="8"/>
        <v>133.80000000000001</v>
      </c>
      <c r="CA85" s="1">
        <f t="shared" si="8"/>
        <v>124.3</v>
      </c>
      <c r="CB85" s="1">
        <f t="shared" si="8"/>
        <v>126</v>
      </c>
      <c r="CC85" s="1">
        <f t="shared" si="8"/>
        <v>126.69999999999999</v>
      </c>
      <c r="CD85" s="1">
        <f t="shared" si="8"/>
        <v>125.1</v>
      </c>
      <c r="CE85" s="1">
        <f t="shared" si="8"/>
        <v>133.99999999999997</v>
      </c>
      <c r="CF85" s="1">
        <f t="shared" si="8"/>
        <v>142.16</v>
      </c>
      <c r="CG85" s="1">
        <f t="shared" si="8"/>
        <v>142.35999999999999</v>
      </c>
      <c r="CH85" s="1">
        <f t="shared" si="8"/>
        <v>146.96</v>
      </c>
      <c r="CI85" s="1">
        <f t="shared" si="8"/>
        <v>132.91</v>
      </c>
      <c r="CJ85" s="1">
        <f t="shared" si="8"/>
        <v>129.70999999999998</v>
      </c>
      <c r="CK85" s="1">
        <f t="shared" si="8"/>
        <v>129.20999999999998</v>
      </c>
      <c r="CL85" s="1">
        <f t="shared" si="8"/>
        <v>132.01</v>
      </c>
      <c r="CM85" s="1">
        <f t="shared" si="8"/>
        <v>133.01</v>
      </c>
      <c r="CN85" s="1">
        <f t="shared" si="8"/>
        <v>135.10999999999999</v>
      </c>
      <c r="CO85" s="1">
        <f t="shared" si="8"/>
        <v>142.01</v>
      </c>
      <c r="CP85" s="1">
        <f t="shared" si="8"/>
        <v>140.01</v>
      </c>
      <c r="CQ85" s="1">
        <f t="shared" si="8"/>
        <v>145.70999999999998</v>
      </c>
      <c r="CR85" s="1">
        <f t="shared" si="8"/>
        <v>137.91</v>
      </c>
      <c r="CS85" s="1">
        <f t="shared" si="8"/>
        <v>128.91</v>
      </c>
      <c r="CT85" s="1">
        <f t="shared" si="8"/>
        <v>93.909999999999982</v>
      </c>
      <c r="CU85" s="1">
        <f t="shared" si="8"/>
        <v>92.909999999999982</v>
      </c>
      <c r="CV85" s="1">
        <f t="shared" si="8"/>
        <v>89.909999999999982</v>
      </c>
      <c r="CW85" s="1">
        <f t="shared" si="8"/>
        <v>74.909999999999982</v>
      </c>
      <c r="CX85" s="1">
        <f t="shared" si="8"/>
        <v>68.91</v>
      </c>
      <c r="CY85" s="1">
        <f t="shared" si="8"/>
        <v>65.2</v>
      </c>
      <c r="CZ85" s="1">
        <f t="shared" si="8"/>
        <v>69.199999999999989</v>
      </c>
      <c r="DA85" s="1">
        <f t="shared" si="8"/>
        <v>74.199999999999989</v>
      </c>
      <c r="DB85" s="1">
        <f t="shared" si="8"/>
        <v>46.910000000000004</v>
      </c>
      <c r="DC85" s="1">
        <f t="shared" si="8"/>
        <v>33.910000000000004</v>
      </c>
      <c r="DD85" s="1">
        <f t="shared" si="8"/>
        <v>34.81</v>
      </c>
      <c r="DE85" s="1">
        <f t="shared" si="8"/>
        <v>32.81</v>
      </c>
      <c r="DF85" s="1">
        <f t="shared" si="8"/>
        <v>34.81</v>
      </c>
      <c r="DG85" s="1">
        <f t="shared" si="8"/>
        <v>34.81</v>
      </c>
      <c r="DH85" s="1">
        <f t="shared" si="8"/>
        <v>37.81</v>
      </c>
      <c r="DI85" s="1">
        <f t="shared" si="8"/>
        <v>33.81</v>
      </c>
      <c r="DJ85" s="1">
        <f t="shared" si="8"/>
        <v>34.81</v>
      </c>
      <c r="DK85" s="1">
        <f t="shared" si="8"/>
        <v>33.81</v>
      </c>
      <c r="DL85" s="1">
        <f t="shared" si="8"/>
        <v>32.81</v>
      </c>
      <c r="DM85" s="1">
        <f t="shared" si="8"/>
        <v>31.1</v>
      </c>
      <c r="DN85" s="1">
        <f t="shared" si="8"/>
        <v>26</v>
      </c>
      <c r="DO85" s="1">
        <f t="shared" si="8"/>
        <v>28</v>
      </c>
      <c r="DP85" s="1">
        <f t="shared" si="8"/>
        <v>26</v>
      </c>
      <c r="DQ85" s="1">
        <f t="shared" si="8"/>
        <v>25</v>
      </c>
      <c r="DR85" s="1">
        <f t="shared" si="8"/>
        <v>24</v>
      </c>
      <c r="DS85" s="1">
        <f t="shared" si="8"/>
        <v>23</v>
      </c>
      <c r="DT85" s="1">
        <f t="shared" si="8"/>
        <v>35</v>
      </c>
      <c r="DU85" s="1">
        <f t="shared" si="8"/>
        <v>40</v>
      </c>
      <c r="DV85" s="1">
        <f t="shared" si="8"/>
        <v>44</v>
      </c>
      <c r="DW85" s="1">
        <f t="shared" si="8"/>
        <v>45</v>
      </c>
      <c r="DX85" s="1">
        <f t="shared" si="8"/>
        <v>45</v>
      </c>
      <c r="DY85" s="1">
        <f t="shared" si="8"/>
        <v>58</v>
      </c>
      <c r="DZ85" s="1">
        <f t="shared" si="8"/>
        <v>73</v>
      </c>
      <c r="EA85" s="1">
        <f t="shared" ref="EA85:EX85" si="9">SUM(EA71:EA84)</f>
        <v>70</v>
      </c>
      <c r="EB85" s="1">
        <f t="shared" si="9"/>
        <v>72</v>
      </c>
      <c r="EC85" s="1">
        <f t="shared" si="9"/>
        <v>74</v>
      </c>
      <c r="ED85" s="1">
        <f t="shared" si="9"/>
        <v>66</v>
      </c>
      <c r="EE85" s="1">
        <f t="shared" si="9"/>
        <v>51</v>
      </c>
      <c r="EF85" s="1">
        <f t="shared" si="9"/>
        <v>52</v>
      </c>
      <c r="EG85" s="1">
        <f t="shared" si="9"/>
        <v>55</v>
      </c>
      <c r="EH85" s="1">
        <f t="shared" si="9"/>
        <v>66</v>
      </c>
      <c r="EI85" s="1">
        <f t="shared" si="9"/>
        <v>65</v>
      </c>
      <c r="EJ85" s="1">
        <f t="shared" si="9"/>
        <v>67</v>
      </c>
      <c r="EK85" s="1">
        <f t="shared" si="9"/>
        <v>71</v>
      </c>
      <c r="EL85" s="1">
        <f t="shared" si="9"/>
        <v>71</v>
      </c>
      <c r="EM85" s="1">
        <f t="shared" si="9"/>
        <v>66</v>
      </c>
      <c r="EN85" s="1">
        <f t="shared" si="9"/>
        <v>65</v>
      </c>
      <c r="EO85" s="1">
        <f t="shared" si="9"/>
        <v>65</v>
      </c>
      <c r="EP85" s="1">
        <f t="shared" si="9"/>
        <v>66</v>
      </c>
      <c r="EQ85" s="1">
        <f t="shared" si="9"/>
        <v>66</v>
      </c>
      <c r="ER85" s="1">
        <f t="shared" si="9"/>
        <v>64</v>
      </c>
      <c r="ES85" s="1">
        <f t="shared" si="9"/>
        <v>57</v>
      </c>
      <c r="ET85" s="1">
        <f t="shared" si="9"/>
        <v>55</v>
      </c>
      <c r="EU85" s="1">
        <f t="shared" si="9"/>
        <v>55</v>
      </c>
      <c r="EV85" s="1">
        <f t="shared" si="9"/>
        <v>55</v>
      </c>
      <c r="EW85" s="1">
        <f t="shared" si="9"/>
        <v>56</v>
      </c>
      <c r="EX85" s="1">
        <f t="shared" si="9"/>
        <v>56</v>
      </c>
      <c r="EY85" s="6">
        <f>SUM(B85:EX85)</f>
        <v>57252.210000000036</v>
      </c>
    </row>
    <row r="86" spans="1:15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6"/>
    </row>
    <row r="87" spans="1:155">
      <c r="A87" t="s">
        <v>105</v>
      </c>
      <c r="B87" s="1">
        <f>B124-B123</f>
        <v>68</v>
      </c>
      <c r="C87" s="1">
        <f t="shared" ref="C87:BN87" si="10">C124-C123</f>
        <v>45</v>
      </c>
      <c r="D87" s="1">
        <f t="shared" si="10"/>
        <v>42</v>
      </c>
      <c r="E87" s="1">
        <f t="shared" si="10"/>
        <v>29</v>
      </c>
      <c r="F87" s="1">
        <f t="shared" si="10"/>
        <v>17</v>
      </c>
      <c r="G87" s="1">
        <f t="shared" si="10"/>
        <v>37</v>
      </c>
      <c r="H87" s="1">
        <f t="shared" si="10"/>
        <v>31</v>
      </c>
      <c r="I87" s="1">
        <f t="shared" si="10"/>
        <v>34</v>
      </c>
      <c r="J87" s="1">
        <f t="shared" si="10"/>
        <v>28</v>
      </c>
      <c r="K87" s="1">
        <f t="shared" si="10"/>
        <v>28</v>
      </c>
      <c r="L87" s="1">
        <f t="shared" si="10"/>
        <v>35</v>
      </c>
      <c r="M87" s="1">
        <f t="shared" si="10"/>
        <v>14</v>
      </c>
      <c r="N87" s="1">
        <f t="shared" si="10"/>
        <v>2</v>
      </c>
      <c r="O87" s="1">
        <f t="shared" si="10"/>
        <v>9</v>
      </c>
      <c r="P87" s="1">
        <f t="shared" si="10"/>
        <v>14</v>
      </c>
      <c r="Q87" s="1">
        <f t="shared" si="10"/>
        <v>42</v>
      </c>
      <c r="R87" s="1">
        <f t="shared" si="10"/>
        <v>33</v>
      </c>
      <c r="S87" s="1">
        <f t="shared" si="10"/>
        <v>-26</v>
      </c>
      <c r="T87" s="1">
        <f t="shared" si="10"/>
        <v>-169</v>
      </c>
      <c r="U87" s="1">
        <f t="shared" si="10"/>
        <v>-132</v>
      </c>
      <c r="V87" s="1">
        <f t="shared" si="10"/>
        <v>251</v>
      </c>
      <c r="W87" s="1">
        <f t="shared" si="10"/>
        <v>196</v>
      </c>
      <c r="X87" s="1">
        <f t="shared" si="10"/>
        <v>106</v>
      </c>
      <c r="Y87" s="1">
        <f t="shared" si="10"/>
        <v>116</v>
      </c>
      <c r="Z87" s="1">
        <f t="shared" si="10"/>
        <v>53</v>
      </c>
      <c r="AA87" s="1">
        <f t="shared" si="10"/>
        <v>66</v>
      </c>
      <c r="AB87" s="1">
        <f t="shared" si="10"/>
        <v>-29</v>
      </c>
      <c r="AC87" s="1">
        <f t="shared" si="10"/>
        <v>-142</v>
      </c>
      <c r="AD87" s="1">
        <f t="shared" si="10"/>
        <v>-335</v>
      </c>
      <c r="AE87" s="1">
        <f t="shared" si="10"/>
        <v>-242</v>
      </c>
      <c r="AF87" s="1">
        <f t="shared" si="10"/>
        <v>-77</v>
      </c>
      <c r="AG87" s="1">
        <f t="shared" si="10"/>
        <v>-127</v>
      </c>
      <c r="AH87" s="1">
        <f t="shared" si="10"/>
        <v>-152</v>
      </c>
      <c r="AI87" s="1">
        <f t="shared" si="10"/>
        <v>-135</v>
      </c>
      <c r="AJ87" s="1">
        <f t="shared" si="10"/>
        <v>-270</v>
      </c>
      <c r="AK87" s="1">
        <f t="shared" si="10"/>
        <v>-380</v>
      </c>
      <c r="AL87" s="1">
        <f t="shared" si="10"/>
        <v>-510</v>
      </c>
      <c r="AM87" s="1">
        <f t="shared" si="10"/>
        <v>-460</v>
      </c>
      <c r="AN87" s="1">
        <f t="shared" si="10"/>
        <v>-440</v>
      </c>
      <c r="AO87" s="1">
        <f t="shared" si="10"/>
        <v>-290</v>
      </c>
      <c r="AP87" s="1">
        <f t="shared" si="10"/>
        <v>370</v>
      </c>
      <c r="AQ87" s="1">
        <f t="shared" si="10"/>
        <v>250</v>
      </c>
      <c r="AR87" s="1">
        <f t="shared" si="10"/>
        <v>280</v>
      </c>
      <c r="AS87" s="1">
        <f t="shared" si="10"/>
        <v>90</v>
      </c>
      <c r="AT87" s="1">
        <f t="shared" si="10"/>
        <v>110</v>
      </c>
      <c r="AU87" s="1">
        <f t="shared" si="10"/>
        <v>210</v>
      </c>
      <c r="AV87" s="1">
        <f t="shared" si="10"/>
        <v>140</v>
      </c>
      <c r="AW87" s="1">
        <f t="shared" si="10"/>
        <v>30</v>
      </c>
      <c r="AX87" s="1">
        <f t="shared" si="10"/>
        <v>50</v>
      </c>
      <c r="AY87" s="1">
        <f t="shared" si="10"/>
        <v>110</v>
      </c>
      <c r="AZ87" s="1">
        <f t="shared" si="10"/>
        <v>87</v>
      </c>
      <c r="BA87" s="1">
        <f t="shared" si="10"/>
        <v>105</v>
      </c>
      <c r="BB87" s="1">
        <f t="shared" si="10"/>
        <v>120</v>
      </c>
      <c r="BC87" s="1">
        <f t="shared" si="10"/>
        <v>159</v>
      </c>
      <c r="BD87" s="1">
        <f t="shared" si="10"/>
        <v>248</v>
      </c>
      <c r="BE87" s="1">
        <f t="shared" si="10"/>
        <v>273</v>
      </c>
      <c r="BF87" s="1">
        <f t="shared" si="10"/>
        <v>294</v>
      </c>
      <c r="BG87" s="1">
        <f t="shared" si="10"/>
        <v>329</v>
      </c>
      <c r="BH87" s="1">
        <f t="shared" si="10"/>
        <v>370</v>
      </c>
      <c r="BI87" s="1">
        <f t="shared" si="10"/>
        <v>428</v>
      </c>
      <c r="BJ87" s="1">
        <f t="shared" si="10"/>
        <v>472</v>
      </c>
      <c r="BK87" s="1">
        <f t="shared" si="10"/>
        <v>498</v>
      </c>
      <c r="BL87" s="1">
        <f t="shared" si="10"/>
        <v>529</v>
      </c>
      <c r="BM87" s="1">
        <f t="shared" si="10"/>
        <v>547</v>
      </c>
      <c r="BN87" s="1">
        <f t="shared" si="10"/>
        <v>566</v>
      </c>
      <c r="BO87" s="1">
        <f t="shared" ref="BO87:DZ87" si="11">BO124-BO123</f>
        <v>197</v>
      </c>
      <c r="BP87" s="1">
        <f t="shared" si="11"/>
        <v>-27</v>
      </c>
      <c r="BQ87" s="1">
        <f t="shared" si="11"/>
        <v>-14</v>
      </c>
      <c r="BR87" s="1">
        <f t="shared" si="11"/>
        <v>-28</v>
      </c>
      <c r="BS87" s="1">
        <f t="shared" si="11"/>
        <v>-45</v>
      </c>
      <c r="BT87" s="1">
        <f t="shared" si="11"/>
        <v>-38</v>
      </c>
      <c r="BU87" s="1">
        <f t="shared" si="11"/>
        <v>-22</v>
      </c>
      <c r="BV87" s="1">
        <f t="shared" si="11"/>
        <v>0</v>
      </c>
      <c r="BW87" s="1">
        <f t="shared" si="11"/>
        <v>2</v>
      </c>
      <c r="BX87" s="1">
        <f t="shared" si="11"/>
        <v>14</v>
      </c>
      <c r="BY87" s="1">
        <f t="shared" si="11"/>
        <v>26</v>
      </c>
      <c r="BZ87" s="1">
        <f t="shared" si="11"/>
        <v>28</v>
      </c>
      <c r="CA87" s="1">
        <f t="shared" si="11"/>
        <v>40</v>
      </c>
      <c r="CB87" s="1">
        <f t="shared" si="11"/>
        <v>44</v>
      </c>
      <c r="CC87" s="1">
        <f t="shared" si="11"/>
        <v>52</v>
      </c>
      <c r="CD87" s="1">
        <f t="shared" si="11"/>
        <v>53</v>
      </c>
      <c r="CE87" s="1">
        <f t="shared" si="11"/>
        <v>57</v>
      </c>
      <c r="CF87" s="1">
        <f t="shared" si="11"/>
        <v>55</v>
      </c>
      <c r="CG87" s="1">
        <f t="shared" si="11"/>
        <v>54</v>
      </c>
      <c r="CH87" s="1">
        <f t="shared" si="11"/>
        <v>50</v>
      </c>
      <c r="CI87" s="1">
        <f t="shared" si="11"/>
        <v>48</v>
      </c>
      <c r="CJ87" s="1">
        <f t="shared" si="11"/>
        <v>48</v>
      </c>
      <c r="CK87" s="1">
        <f t="shared" si="11"/>
        <v>41</v>
      </c>
      <c r="CL87" s="1">
        <f t="shared" si="11"/>
        <v>36</v>
      </c>
      <c r="CM87" s="1">
        <f t="shared" si="11"/>
        <v>38</v>
      </c>
      <c r="CN87" s="1">
        <f t="shared" si="11"/>
        <v>36</v>
      </c>
      <c r="CO87" s="1">
        <f t="shared" si="11"/>
        <v>39</v>
      </c>
      <c r="CP87" s="1">
        <f t="shared" si="11"/>
        <v>43</v>
      </c>
      <c r="CQ87" s="1">
        <f t="shared" si="11"/>
        <v>43</v>
      </c>
      <c r="CR87" s="1">
        <f t="shared" si="11"/>
        <v>47</v>
      </c>
      <c r="CS87" s="1">
        <f t="shared" si="11"/>
        <v>47</v>
      </c>
      <c r="CT87" s="1">
        <f t="shared" si="11"/>
        <v>51</v>
      </c>
      <c r="CU87" s="1">
        <f t="shared" si="11"/>
        <v>36</v>
      </c>
      <c r="CV87" s="1">
        <f t="shared" si="11"/>
        <v>44</v>
      </c>
      <c r="CW87" s="1">
        <f t="shared" si="11"/>
        <v>49</v>
      </c>
      <c r="CX87" s="1">
        <f t="shared" si="11"/>
        <v>52</v>
      </c>
      <c r="CY87" s="1">
        <f t="shared" si="11"/>
        <v>54</v>
      </c>
      <c r="CZ87" s="1">
        <f t="shared" si="11"/>
        <v>57</v>
      </c>
      <c r="DA87" s="1">
        <f t="shared" si="11"/>
        <v>60</v>
      </c>
      <c r="DB87" s="1">
        <f t="shared" si="11"/>
        <v>47</v>
      </c>
      <c r="DC87" s="1">
        <f t="shared" si="11"/>
        <v>18</v>
      </c>
      <c r="DD87" s="1">
        <f t="shared" si="11"/>
        <v>4</v>
      </c>
      <c r="DE87" s="1">
        <f t="shared" si="11"/>
        <v>7</v>
      </c>
      <c r="DF87" s="1">
        <f t="shared" si="11"/>
        <v>12</v>
      </c>
      <c r="DG87" s="1">
        <f t="shared" si="11"/>
        <v>15</v>
      </c>
      <c r="DH87" s="1">
        <f t="shared" si="11"/>
        <v>12</v>
      </c>
      <c r="DI87" s="1">
        <f t="shared" si="11"/>
        <v>6</v>
      </c>
      <c r="DJ87" s="1">
        <f t="shared" si="11"/>
        <v>4</v>
      </c>
      <c r="DK87" s="1">
        <f t="shared" si="11"/>
        <v>13</v>
      </c>
      <c r="DL87" s="1">
        <f t="shared" si="11"/>
        <v>12</v>
      </c>
      <c r="DM87" s="1">
        <f t="shared" si="11"/>
        <v>17</v>
      </c>
      <c r="DN87" s="1">
        <f t="shared" si="11"/>
        <v>15</v>
      </c>
      <c r="DO87" s="1">
        <f t="shared" si="11"/>
        <v>21</v>
      </c>
      <c r="DP87" s="1">
        <f t="shared" si="11"/>
        <v>23</v>
      </c>
      <c r="DQ87" s="1">
        <f t="shared" si="11"/>
        <v>15</v>
      </c>
      <c r="DR87" s="1">
        <f t="shared" si="11"/>
        <v>10</v>
      </c>
      <c r="DS87" s="1">
        <f t="shared" si="11"/>
        <v>19</v>
      </c>
      <c r="DT87" s="1">
        <f t="shared" si="11"/>
        <v>17</v>
      </c>
      <c r="DU87" s="1">
        <f t="shared" si="11"/>
        <v>16</v>
      </c>
      <c r="DV87" s="1">
        <f t="shared" si="11"/>
        <v>20</v>
      </c>
      <c r="DW87" s="1">
        <f t="shared" si="11"/>
        <v>20</v>
      </c>
      <c r="DX87" s="1">
        <f t="shared" si="11"/>
        <v>19</v>
      </c>
      <c r="DY87" s="1">
        <f t="shared" si="11"/>
        <v>18</v>
      </c>
      <c r="DZ87" s="1">
        <f t="shared" si="11"/>
        <v>17</v>
      </c>
      <c r="EA87" s="1">
        <f t="shared" ref="EA87:EX87" si="12">EA124-EA123</f>
        <v>18</v>
      </c>
      <c r="EB87" s="1">
        <f t="shared" si="12"/>
        <v>17</v>
      </c>
      <c r="EC87" s="1">
        <f t="shared" si="12"/>
        <v>19</v>
      </c>
      <c r="ED87" s="1">
        <f t="shared" si="12"/>
        <v>13</v>
      </c>
      <c r="EE87" s="1">
        <f t="shared" si="12"/>
        <v>16</v>
      </c>
      <c r="EF87" s="1">
        <f t="shared" si="12"/>
        <v>21</v>
      </c>
      <c r="EG87" s="1">
        <f t="shared" si="12"/>
        <v>20</v>
      </c>
      <c r="EH87" s="1">
        <f t="shared" si="12"/>
        <v>23</v>
      </c>
      <c r="EI87" s="1">
        <f t="shared" si="12"/>
        <v>27</v>
      </c>
      <c r="EJ87" s="1">
        <f t="shared" si="12"/>
        <v>28</v>
      </c>
      <c r="EK87" s="1">
        <f t="shared" si="12"/>
        <v>28</v>
      </c>
      <c r="EL87" s="1">
        <f t="shared" si="12"/>
        <v>23</v>
      </c>
      <c r="EM87" s="1">
        <f t="shared" si="12"/>
        <v>15</v>
      </c>
      <c r="EN87" s="1">
        <f t="shared" si="12"/>
        <v>14</v>
      </c>
      <c r="EO87" s="1">
        <f t="shared" si="12"/>
        <v>17</v>
      </c>
      <c r="EP87" s="1">
        <f t="shared" si="12"/>
        <v>15</v>
      </c>
      <c r="EQ87" s="1">
        <f t="shared" si="12"/>
        <v>18</v>
      </c>
      <c r="ER87" s="1">
        <f t="shared" si="12"/>
        <v>22</v>
      </c>
      <c r="ES87" s="1">
        <f t="shared" si="12"/>
        <v>24</v>
      </c>
      <c r="ET87" s="1">
        <f t="shared" si="12"/>
        <v>27</v>
      </c>
      <c r="EU87" s="1">
        <f t="shared" si="12"/>
        <v>29.8</v>
      </c>
      <c r="EV87" s="1">
        <f t="shared" si="12"/>
        <v>31.6</v>
      </c>
      <c r="EW87" s="1">
        <f t="shared" si="12"/>
        <v>30.7</v>
      </c>
      <c r="EX87" s="1">
        <f t="shared" si="12"/>
        <v>32.200000000000003</v>
      </c>
      <c r="EY87" s="6">
        <f>SUM(B87:EX87)</f>
        <v>6338.3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6"/>
    </row>
    <row r="89" spans="1:155">
      <c r="A89" t="s">
        <v>76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6"/>
    </row>
    <row r="90" spans="1:155">
      <c r="A90" t="s">
        <v>77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1.8</v>
      </c>
      <c r="AQ90" s="10">
        <v>1.8</v>
      </c>
      <c r="AR90" s="10">
        <v>1.8</v>
      </c>
      <c r="AS90" s="10">
        <v>1.8</v>
      </c>
      <c r="AT90" s="10">
        <v>3.6</v>
      </c>
      <c r="AU90" s="10">
        <v>3.6</v>
      </c>
      <c r="AV90" s="10">
        <v>3.6</v>
      </c>
      <c r="AW90" s="10">
        <v>3.6</v>
      </c>
      <c r="AX90" s="10">
        <v>3.6</v>
      </c>
      <c r="AY90" s="10">
        <v>3.6</v>
      </c>
      <c r="AZ90" s="10">
        <v>3.6</v>
      </c>
      <c r="BA90" s="10">
        <v>3.6</v>
      </c>
      <c r="BB90" s="10">
        <v>3.6</v>
      </c>
      <c r="BC90" s="10">
        <v>3.6</v>
      </c>
      <c r="BD90" s="10">
        <v>3.6</v>
      </c>
      <c r="BE90" s="10">
        <v>3.6</v>
      </c>
      <c r="BF90" s="10">
        <v>3.6</v>
      </c>
      <c r="BG90" s="10">
        <v>3.6</v>
      </c>
      <c r="BH90" s="10">
        <v>3.6</v>
      </c>
      <c r="BI90" s="10">
        <v>1.8</v>
      </c>
      <c r="BJ90" s="10">
        <v>1.8</v>
      </c>
      <c r="BK90" s="10">
        <v>1.8</v>
      </c>
      <c r="BL90" s="10">
        <v>1.8</v>
      </c>
      <c r="BM90" s="10">
        <v>1.8</v>
      </c>
      <c r="BN90" s="10">
        <v>1.8</v>
      </c>
      <c r="BO90" s="10">
        <v>1.8</v>
      </c>
      <c r="BP90" s="10">
        <v>1.8</v>
      </c>
      <c r="BQ90" s="10">
        <v>1.8</v>
      </c>
      <c r="BR90" s="10">
        <v>1.8</v>
      </c>
      <c r="BS90" s="10">
        <v>0.9</v>
      </c>
      <c r="BT90" s="10">
        <v>0.9</v>
      </c>
      <c r="BU90" s="10">
        <v>0.9</v>
      </c>
      <c r="BV90" s="10">
        <v>0.9</v>
      </c>
      <c r="BW90" s="10">
        <v>0.9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2.7</v>
      </c>
      <c r="CF90" s="10">
        <v>2.7</v>
      </c>
      <c r="CG90" s="10">
        <v>2.7</v>
      </c>
      <c r="CH90" s="10">
        <v>2.7</v>
      </c>
      <c r="CI90" s="10">
        <v>2.7</v>
      </c>
      <c r="CJ90" s="10">
        <v>2.7</v>
      </c>
      <c r="CK90" s="10">
        <v>2.7</v>
      </c>
      <c r="CL90" s="10">
        <v>2.7</v>
      </c>
      <c r="CM90" s="10">
        <v>2.7</v>
      </c>
      <c r="CN90" s="10">
        <v>2.7</v>
      </c>
      <c r="CO90" s="10">
        <v>2.7</v>
      </c>
      <c r="CP90" s="10">
        <v>2.7</v>
      </c>
      <c r="CQ90" s="10">
        <v>2.7</v>
      </c>
      <c r="CR90" s="10">
        <v>1.8</v>
      </c>
      <c r="CS90" s="10">
        <v>1.8</v>
      </c>
      <c r="CT90" s="10">
        <v>1.8</v>
      </c>
      <c r="CU90" s="10">
        <v>1.8</v>
      </c>
      <c r="CV90" s="10">
        <v>1.8</v>
      </c>
      <c r="CW90" s="10">
        <v>1.8</v>
      </c>
      <c r="CX90" s="10">
        <v>1.8</v>
      </c>
      <c r="CY90" s="10">
        <v>4.5</v>
      </c>
      <c r="CZ90" s="10">
        <v>4.5</v>
      </c>
      <c r="DA90" s="10">
        <v>4.5</v>
      </c>
      <c r="DB90" s="10">
        <v>4.5</v>
      </c>
      <c r="DC90" s="10">
        <v>4.5</v>
      </c>
      <c r="DD90" s="10">
        <v>4.5</v>
      </c>
      <c r="DE90" s="10">
        <v>4.5</v>
      </c>
      <c r="DF90" s="10">
        <v>4.5</v>
      </c>
      <c r="DG90" s="10">
        <v>4.5</v>
      </c>
      <c r="DH90" s="10">
        <v>4.5</v>
      </c>
      <c r="DI90" s="10">
        <v>4.5</v>
      </c>
      <c r="DJ90" s="10">
        <v>4.5</v>
      </c>
      <c r="DK90" s="10">
        <v>4.5</v>
      </c>
      <c r="DL90" s="10">
        <v>4.5</v>
      </c>
      <c r="DM90" s="10">
        <v>4.5</v>
      </c>
      <c r="DN90" s="10">
        <v>1.8</v>
      </c>
      <c r="DO90" s="10">
        <v>1.8</v>
      </c>
      <c r="DP90" s="10">
        <v>1.8</v>
      </c>
      <c r="DQ90" s="10">
        <v>1.8</v>
      </c>
      <c r="DR90" s="10">
        <v>1.8</v>
      </c>
      <c r="DS90" s="10">
        <v>1.8</v>
      </c>
      <c r="DT90" s="10">
        <v>1.8</v>
      </c>
      <c r="DU90" s="10">
        <v>1.8</v>
      </c>
      <c r="DV90" s="10">
        <v>1.8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0.9</v>
      </c>
      <c r="EC90" s="10">
        <v>0.9</v>
      </c>
      <c r="ED90" s="10">
        <v>0.9</v>
      </c>
      <c r="EE90" s="10">
        <v>0.9</v>
      </c>
      <c r="EF90" s="10">
        <v>0.9</v>
      </c>
      <c r="EG90" s="10">
        <v>0.9</v>
      </c>
      <c r="EH90" s="10">
        <v>0.9</v>
      </c>
      <c r="EI90" s="10">
        <v>0.9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6">
        <f t="shared" ref="EY90:EY98" si="13">SUM(B90:EX90)</f>
        <v>222.30000000000021</v>
      </c>
    </row>
    <row r="91" spans="1:155" s="8" customFormat="1">
      <c r="A91" t="s">
        <v>78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3.3</v>
      </c>
      <c r="AJ91" s="10">
        <v>3.3</v>
      </c>
      <c r="AK91" s="10">
        <v>3.3</v>
      </c>
      <c r="AL91" s="10">
        <v>3.3</v>
      </c>
      <c r="AM91" s="10">
        <v>3.3</v>
      </c>
      <c r="AN91" s="10">
        <v>3.3</v>
      </c>
      <c r="AO91" s="10">
        <v>3.3</v>
      </c>
      <c r="AP91" s="10">
        <v>3.3</v>
      </c>
      <c r="AQ91" s="10">
        <v>3.3</v>
      </c>
      <c r="AR91" s="10">
        <v>3.3</v>
      </c>
      <c r="AS91" s="10">
        <v>3.3</v>
      </c>
      <c r="AT91" s="10">
        <v>3.3</v>
      </c>
      <c r="AU91" s="10">
        <v>3.3</v>
      </c>
      <c r="AV91" s="10">
        <v>3.3</v>
      </c>
      <c r="AW91" s="10">
        <v>3.3</v>
      </c>
      <c r="AX91" s="10">
        <v>3.3</v>
      </c>
      <c r="AY91" s="10">
        <v>3.3</v>
      </c>
      <c r="AZ91" s="10">
        <v>3.3</v>
      </c>
      <c r="BA91" s="10">
        <v>3.3</v>
      </c>
      <c r="BB91" s="10">
        <v>3.3</v>
      </c>
      <c r="BC91" s="10">
        <v>3.3</v>
      </c>
      <c r="BD91" s="10">
        <v>3.3</v>
      </c>
      <c r="BE91" s="10">
        <v>3.3</v>
      </c>
      <c r="BF91" s="10">
        <v>3.3</v>
      </c>
      <c r="BG91" s="10">
        <v>3.3</v>
      </c>
      <c r="BH91" s="10">
        <v>3.3</v>
      </c>
      <c r="BI91" s="10">
        <v>3.3</v>
      </c>
      <c r="BJ91" s="10">
        <v>3.3</v>
      </c>
      <c r="BK91" s="10">
        <v>3.3</v>
      </c>
      <c r="BL91" s="10">
        <v>3.3</v>
      </c>
      <c r="BM91" s="10">
        <v>3.3</v>
      </c>
      <c r="BN91" s="10">
        <v>3.3</v>
      </c>
      <c r="BO91" s="10">
        <v>3.3</v>
      </c>
      <c r="BP91" s="10">
        <v>3.3</v>
      </c>
      <c r="BQ91" s="10">
        <v>3.3</v>
      </c>
      <c r="BR91" s="10">
        <v>3.3</v>
      </c>
      <c r="BS91" s="10">
        <v>3.3</v>
      </c>
      <c r="BT91" s="10">
        <v>3.3</v>
      </c>
      <c r="BU91" s="10">
        <v>3.3</v>
      </c>
      <c r="BV91" s="10">
        <v>3.3</v>
      </c>
      <c r="BW91" s="10">
        <v>3.3</v>
      </c>
      <c r="BX91" s="10">
        <v>3.3</v>
      </c>
      <c r="BY91" s="10">
        <v>3.3</v>
      </c>
      <c r="BZ91" s="10">
        <v>3.3</v>
      </c>
      <c r="CA91" s="10">
        <v>3.3</v>
      </c>
      <c r="CB91" s="10">
        <v>3.3</v>
      </c>
      <c r="CC91" s="10">
        <v>3.3</v>
      </c>
      <c r="CD91" s="10">
        <v>3.3</v>
      </c>
      <c r="CE91" s="10">
        <v>6.7</v>
      </c>
      <c r="CF91" s="10">
        <v>6.7</v>
      </c>
      <c r="CG91" s="10">
        <v>6.7</v>
      </c>
      <c r="CH91" s="10">
        <v>6.7</v>
      </c>
      <c r="CI91" s="10">
        <v>6.7</v>
      </c>
      <c r="CJ91" s="10">
        <v>6.7</v>
      </c>
      <c r="CK91" s="10">
        <v>3.3</v>
      </c>
      <c r="CL91" s="10">
        <v>3.3</v>
      </c>
      <c r="CM91" s="10">
        <v>3.3</v>
      </c>
      <c r="CN91" s="10">
        <v>3.3</v>
      </c>
      <c r="CO91" s="10">
        <v>3.3</v>
      </c>
      <c r="CP91" s="10">
        <v>3.3</v>
      </c>
      <c r="CQ91" s="10">
        <v>3.3</v>
      </c>
      <c r="CR91" s="10">
        <v>3.3</v>
      </c>
      <c r="CS91" s="10">
        <v>3.3</v>
      </c>
      <c r="CT91" s="10">
        <v>3.3</v>
      </c>
      <c r="CU91" s="10">
        <v>3.3</v>
      </c>
      <c r="CV91" s="10">
        <v>3.3</v>
      </c>
      <c r="CW91" s="10">
        <v>3.3</v>
      </c>
      <c r="CX91" s="10">
        <v>3.3</v>
      </c>
      <c r="CY91" s="10">
        <v>3.3</v>
      </c>
      <c r="CZ91" s="10">
        <v>3.3</v>
      </c>
      <c r="DA91" s="10">
        <v>3.3</v>
      </c>
      <c r="DB91" s="10">
        <v>3.3</v>
      </c>
      <c r="DC91" s="10">
        <v>3.3</v>
      </c>
      <c r="DD91" s="10">
        <v>3.3</v>
      </c>
      <c r="DE91" s="10">
        <v>3.3</v>
      </c>
      <c r="DF91" s="10">
        <v>3.3</v>
      </c>
      <c r="DG91" s="10">
        <v>3.3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0</v>
      </c>
      <c r="DP91" s="10">
        <v>0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3.3</v>
      </c>
      <c r="DX91" s="10">
        <v>3.3</v>
      </c>
      <c r="DY91" s="10">
        <v>3.3</v>
      </c>
      <c r="DZ91" s="10">
        <v>3.3</v>
      </c>
      <c r="EA91" s="10">
        <v>3.3</v>
      </c>
      <c r="EB91" s="10">
        <v>3.3</v>
      </c>
      <c r="EC91" s="10">
        <v>3.3</v>
      </c>
      <c r="ED91" s="10">
        <v>3.3</v>
      </c>
      <c r="EE91" s="10">
        <v>3.3</v>
      </c>
      <c r="EF91" s="10">
        <v>3.3</v>
      </c>
      <c r="EG91" s="10">
        <v>3.3</v>
      </c>
      <c r="EH91" s="10">
        <v>3.3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0</v>
      </c>
      <c r="EW91" s="10">
        <v>0</v>
      </c>
      <c r="EX91" s="10">
        <v>0</v>
      </c>
      <c r="EY91" s="6">
        <f t="shared" si="13"/>
        <v>314.10000000000036</v>
      </c>
    </row>
    <row r="92" spans="1:155">
      <c r="A92" t="s">
        <v>79</v>
      </c>
      <c r="B92" s="10">
        <v>0</v>
      </c>
      <c r="C92" s="10">
        <v>0</v>
      </c>
      <c r="D92" s="10">
        <v>0</v>
      </c>
      <c r="E92" s="10">
        <v>0</v>
      </c>
      <c r="F92" s="10">
        <v>8</v>
      </c>
      <c r="G92" s="10">
        <v>8</v>
      </c>
      <c r="H92" s="10">
        <v>8</v>
      </c>
      <c r="I92" s="10">
        <v>8</v>
      </c>
      <c r="J92" s="10">
        <v>8</v>
      </c>
      <c r="K92" s="10">
        <v>8</v>
      </c>
      <c r="L92" s="10">
        <v>8</v>
      </c>
      <c r="M92" s="10">
        <v>2</v>
      </c>
      <c r="N92" s="10">
        <v>2</v>
      </c>
      <c r="O92" s="10">
        <v>2</v>
      </c>
      <c r="P92" s="10">
        <v>2</v>
      </c>
      <c r="Q92" s="10">
        <v>2</v>
      </c>
      <c r="R92" s="10">
        <v>2</v>
      </c>
      <c r="S92" s="10">
        <v>2</v>
      </c>
      <c r="T92" s="10">
        <v>2</v>
      </c>
      <c r="U92" s="10">
        <v>0</v>
      </c>
      <c r="V92" s="10">
        <v>0</v>
      </c>
      <c r="W92" s="10">
        <v>0</v>
      </c>
      <c r="X92" s="10">
        <v>0</v>
      </c>
      <c r="Y92" s="10">
        <v>3.5</v>
      </c>
      <c r="Z92" s="10">
        <v>3.5</v>
      </c>
      <c r="AA92" s="10">
        <v>3.5</v>
      </c>
      <c r="AB92" s="10">
        <v>3.5</v>
      </c>
      <c r="AC92" s="10">
        <v>3.5</v>
      </c>
      <c r="AD92" s="10">
        <v>3.5</v>
      </c>
      <c r="AE92" s="10">
        <v>3.5</v>
      </c>
      <c r="AF92" s="10">
        <v>3.5</v>
      </c>
      <c r="AG92" s="10">
        <v>3.5</v>
      </c>
      <c r="AH92" s="10">
        <v>3.5</v>
      </c>
      <c r="AI92" s="10">
        <v>11</v>
      </c>
      <c r="AJ92" s="10">
        <v>11</v>
      </c>
      <c r="AK92" s="10">
        <v>11</v>
      </c>
      <c r="AL92" s="10">
        <v>11</v>
      </c>
      <c r="AM92" s="10">
        <v>11</v>
      </c>
      <c r="AN92" s="10">
        <v>11</v>
      </c>
      <c r="AO92" s="10">
        <v>11</v>
      </c>
      <c r="AP92" s="10">
        <v>5</v>
      </c>
      <c r="AQ92" s="10">
        <v>5</v>
      </c>
      <c r="AR92" s="10">
        <v>5</v>
      </c>
      <c r="AS92" s="10">
        <v>5</v>
      </c>
      <c r="AT92" s="10">
        <v>9</v>
      </c>
      <c r="AU92" s="10">
        <v>9</v>
      </c>
      <c r="AV92" s="10">
        <v>9</v>
      </c>
      <c r="AW92" s="10">
        <v>9</v>
      </c>
      <c r="AX92" s="10">
        <v>9</v>
      </c>
      <c r="AY92" s="10">
        <v>9</v>
      </c>
      <c r="AZ92" s="10">
        <v>9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1</v>
      </c>
      <c r="BJ92" s="10">
        <v>1</v>
      </c>
      <c r="BK92" s="10">
        <v>1</v>
      </c>
      <c r="BL92" s="10">
        <v>1</v>
      </c>
      <c r="BM92" s="10">
        <v>1</v>
      </c>
      <c r="BN92" s="10">
        <v>1</v>
      </c>
      <c r="BO92" s="10">
        <v>1</v>
      </c>
      <c r="BP92" s="10">
        <v>1</v>
      </c>
      <c r="BQ92" s="10">
        <v>1</v>
      </c>
      <c r="BR92" s="10">
        <v>1</v>
      </c>
      <c r="BS92" s="10">
        <v>1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0</v>
      </c>
      <c r="CL92" s="10">
        <v>0</v>
      </c>
      <c r="CM92" s="10">
        <v>0</v>
      </c>
      <c r="CN92" s="10">
        <v>0</v>
      </c>
      <c r="CO92" s="10">
        <v>0</v>
      </c>
      <c r="CP92" s="10">
        <v>0</v>
      </c>
      <c r="CQ92" s="10">
        <v>0</v>
      </c>
      <c r="CR92" s="10">
        <v>0</v>
      </c>
      <c r="CS92" s="10">
        <v>0</v>
      </c>
      <c r="CT92" s="10">
        <v>0</v>
      </c>
      <c r="CU92" s="10">
        <v>0</v>
      </c>
      <c r="CV92" s="10">
        <v>0</v>
      </c>
      <c r="CW92" s="10">
        <v>0</v>
      </c>
      <c r="CX92" s="10">
        <v>0</v>
      </c>
      <c r="CY92" s="10">
        <v>0</v>
      </c>
      <c r="CZ92" s="10">
        <v>0</v>
      </c>
      <c r="DA92" s="10">
        <v>0</v>
      </c>
      <c r="DB92" s="10">
        <v>0</v>
      </c>
      <c r="DC92" s="10">
        <v>0</v>
      </c>
      <c r="DD92" s="10">
        <v>0</v>
      </c>
      <c r="DE92" s="10">
        <v>0</v>
      </c>
      <c r="DF92" s="10">
        <v>0</v>
      </c>
      <c r="DG92" s="10">
        <v>0</v>
      </c>
      <c r="DH92" s="10">
        <v>0</v>
      </c>
      <c r="DI92" s="10">
        <v>0</v>
      </c>
      <c r="DJ92" s="10">
        <v>0</v>
      </c>
      <c r="DK92" s="10">
        <v>0</v>
      </c>
      <c r="DL92" s="10">
        <v>0</v>
      </c>
      <c r="DM92" s="10">
        <v>0</v>
      </c>
      <c r="DN92" s="10">
        <v>0</v>
      </c>
      <c r="DO92" s="10">
        <v>0</v>
      </c>
      <c r="DP92" s="10">
        <v>0</v>
      </c>
      <c r="DQ92" s="10">
        <v>0</v>
      </c>
      <c r="DR92" s="10">
        <v>0</v>
      </c>
      <c r="DS92" s="10">
        <v>0</v>
      </c>
      <c r="DT92" s="10">
        <v>0</v>
      </c>
      <c r="DU92" s="10">
        <v>0</v>
      </c>
      <c r="DV92" s="10">
        <v>0</v>
      </c>
      <c r="DW92" s="10">
        <v>0</v>
      </c>
      <c r="DX92" s="10">
        <v>0</v>
      </c>
      <c r="DY92" s="10">
        <v>0</v>
      </c>
      <c r="DZ92" s="10">
        <v>0</v>
      </c>
      <c r="EA92" s="10">
        <v>0</v>
      </c>
      <c r="EB92" s="10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0">
        <v>0</v>
      </c>
      <c r="EP92" s="10">
        <v>0</v>
      </c>
      <c r="EQ92" s="10">
        <v>0</v>
      </c>
      <c r="ER92" s="10">
        <v>0</v>
      </c>
      <c r="ES92" s="10">
        <v>0</v>
      </c>
      <c r="ET92" s="10">
        <v>0</v>
      </c>
      <c r="EU92" s="10">
        <v>0</v>
      </c>
      <c r="EV92" s="10">
        <v>0</v>
      </c>
      <c r="EW92" s="10">
        <v>0</v>
      </c>
      <c r="EX92" s="10">
        <v>0</v>
      </c>
      <c r="EY92" s="6">
        <f t="shared" si="13"/>
        <v>278</v>
      </c>
    </row>
    <row r="93" spans="1:155">
      <c r="A93" t="s">
        <v>80</v>
      </c>
      <c r="B93" s="10">
        <v>21.8</v>
      </c>
      <c r="C93" s="10">
        <v>21.8</v>
      </c>
      <c r="D93" s="10">
        <v>21.8</v>
      </c>
      <c r="E93" s="10">
        <v>21.8</v>
      </c>
      <c r="F93" s="10">
        <v>21.8</v>
      </c>
      <c r="G93" s="10">
        <v>21.8</v>
      </c>
      <c r="H93" s="10">
        <v>21.8</v>
      </c>
      <c r="I93" s="10">
        <v>21.8</v>
      </c>
      <c r="J93" s="10">
        <v>21.8</v>
      </c>
      <c r="K93" s="10">
        <v>21.8</v>
      </c>
      <c r="L93" s="10">
        <v>21.8</v>
      </c>
      <c r="M93" s="10">
        <v>20</v>
      </c>
      <c r="N93" s="10">
        <v>20</v>
      </c>
      <c r="O93" s="10">
        <v>20</v>
      </c>
      <c r="P93" s="10">
        <v>20</v>
      </c>
      <c r="Q93" s="10">
        <v>20</v>
      </c>
      <c r="R93" s="10">
        <v>20</v>
      </c>
      <c r="S93" s="10">
        <v>20</v>
      </c>
      <c r="T93" s="10">
        <v>1.7</v>
      </c>
      <c r="U93" s="10">
        <v>1.7</v>
      </c>
      <c r="V93" s="10">
        <v>1.7</v>
      </c>
      <c r="W93" s="10">
        <v>1.7</v>
      </c>
      <c r="X93" s="10">
        <v>1.7</v>
      </c>
      <c r="Y93" s="10">
        <v>17.100000000000001</v>
      </c>
      <c r="Z93" s="10">
        <v>17.100000000000001</v>
      </c>
      <c r="AA93" s="10">
        <v>17.100000000000001</v>
      </c>
      <c r="AB93" s="10">
        <v>17.100000000000001</v>
      </c>
      <c r="AC93" s="10">
        <v>17.100000000000001</v>
      </c>
      <c r="AD93" s="10">
        <v>17.100000000000001</v>
      </c>
      <c r="AE93" s="10">
        <v>17.100000000000001</v>
      </c>
      <c r="AF93" s="10">
        <v>17.100000000000001</v>
      </c>
      <c r="AG93" s="10">
        <v>17.100000000000001</v>
      </c>
      <c r="AH93" s="10">
        <v>17.100000000000001</v>
      </c>
      <c r="AI93" s="10">
        <v>24.9</v>
      </c>
      <c r="AJ93" s="10">
        <v>24.9</v>
      </c>
      <c r="AK93" s="10">
        <v>24.9</v>
      </c>
      <c r="AL93" s="10">
        <v>24.9</v>
      </c>
      <c r="AM93" s="10">
        <v>24.9</v>
      </c>
      <c r="AN93" s="10">
        <v>24.9</v>
      </c>
      <c r="AO93" s="10">
        <v>24.9</v>
      </c>
      <c r="AP93" s="10">
        <v>15.4</v>
      </c>
      <c r="AQ93" s="10">
        <v>15.4</v>
      </c>
      <c r="AR93" s="10">
        <v>15.4</v>
      </c>
      <c r="AS93" s="10">
        <v>15.4</v>
      </c>
      <c r="AT93" s="10">
        <v>15.4</v>
      </c>
      <c r="AU93" s="10">
        <v>15.4</v>
      </c>
      <c r="AV93" s="10">
        <v>15.4</v>
      </c>
      <c r="AW93" s="10">
        <v>8</v>
      </c>
      <c r="AX93" s="10">
        <v>8</v>
      </c>
      <c r="AY93" s="10">
        <v>12.57</v>
      </c>
      <c r="AZ93" s="10">
        <v>13.68</v>
      </c>
      <c r="BA93" s="10">
        <v>12.94</v>
      </c>
      <c r="BB93" s="10">
        <v>15.9</v>
      </c>
      <c r="BC93" s="10">
        <v>14.15</v>
      </c>
      <c r="BD93" s="10">
        <v>6.09</v>
      </c>
      <c r="BE93" s="10">
        <v>2.5099999999999998</v>
      </c>
      <c r="BF93" s="10">
        <v>10.52</v>
      </c>
      <c r="BG93" s="10">
        <v>32.340000000000003</v>
      </c>
      <c r="BH93" s="10">
        <v>31.81</v>
      </c>
      <c r="BI93" s="10">
        <v>31.46</v>
      </c>
      <c r="BJ93" s="10">
        <v>31.55</v>
      </c>
      <c r="BK93" s="10">
        <v>31.37</v>
      </c>
      <c r="BL93" s="10">
        <v>31.11</v>
      </c>
      <c r="BM93" s="10">
        <v>30.56</v>
      </c>
      <c r="BN93" s="10">
        <v>33.85</v>
      </c>
      <c r="BO93" s="10">
        <v>34.380000000000003</v>
      </c>
      <c r="BP93" s="10">
        <v>34.74</v>
      </c>
      <c r="BQ93" s="10">
        <v>35.01</v>
      </c>
      <c r="BR93" s="10">
        <v>34.76</v>
      </c>
      <c r="BS93" s="10">
        <v>13.09</v>
      </c>
      <c r="BT93" s="10">
        <v>2.96</v>
      </c>
      <c r="BU93" s="10">
        <v>0.6</v>
      </c>
      <c r="BV93" s="10">
        <v>0.71</v>
      </c>
      <c r="BW93" s="10">
        <v>1.47</v>
      </c>
      <c r="BX93" s="10">
        <v>1.43</v>
      </c>
      <c r="BY93" s="10">
        <v>1.38</v>
      </c>
      <c r="BZ93" s="10">
        <v>0.3</v>
      </c>
      <c r="CA93" s="10">
        <v>2.11</v>
      </c>
      <c r="CB93" s="10">
        <v>5.77</v>
      </c>
      <c r="CC93" s="10">
        <v>0.55000000000000004</v>
      </c>
      <c r="CD93" s="10">
        <v>0</v>
      </c>
      <c r="CE93" s="10">
        <v>0</v>
      </c>
      <c r="CF93" s="10">
        <v>0.01</v>
      </c>
      <c r="CG93" s="10">
        <v>0</v>
      </c>
      <c r="CH93" s="10">
        <v>0</v>
      </c>
      <c r="CI93" s="10">
        <v>0</v>
      </c>
      <c r="CJ93" s="10">
        <v>0.01</v>
      </c>
      <c r="CK93" s="10">
        <v>0</v>
      </c>
      <c r="CL93" s="10">
        <v>0.04</v>
      </c>
      <c r="CM93" s="10">
        <v>0.1</v>
      </c>
      <c r="CN93" s="10">
        <v>0.05</v>
      </c>
      <c r="CO93" s="10">
        <v>0.05</v>
      </c>
      <c r="CP93" s="10">
        <v>0</v>
      </c>
      <c r="CQ93" s="10">
        <v>0.01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0.04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12.23</v>
      </c>
      <c r="DI93" s="10">
        <v>13.26</v>
      </c>
      <c r="DJ93" s="10">
        <v>8.9499999999999993</v>
      </c>
      <c r="DK93" s="10">
        <v>5.83</v>
      </c>
      <c r="DL93" s="10">
        <v>4.72</v>
      </c>
      <c r="DM93" s="10">
        <v>5.08</v>
      </c>
      <c r="DN93" s="10">
        <v>8.08</v>
      </c>
      <c r="DO93" s="10">
        <v>7.86</v>
      </c>
      <c r="DP93" s="10">
        <v>9.4499999999999993</v>
      </c>
      <c r="DQ93" s="10">
        <v>7.52</v>
      </c>
      <c r="DR93" s="10">
        <v>6.88</v>
      </c>
      <c r="DS93" s="10">
        <v>7.41</v>
      </c>
      <c r="DT93" s="10">
        <v>5.63</v>
      </c>
      <c r="DU93" s="10">
        <v>4.38</v>
      </c>
      <c r="DV93" s="10">
        <v>2.9</v>
      </c>
      <c r="DW93" s="10">
        <v>1.1599999999999999</v>
      </c>
      <c r="DX93" s="10">
        <v>0.42</v>
      </c>
      <c r="DY93" s="10">
        <v>0.21</v>
      </c>
      <c r="DZ93" s="10">
        <v>0.06</v>
      </c>
      <c r="EA93" s="10">
        <v>0.02</v>
      </c>
      <c r="EB93" s="10">
        <v>0</v>
      </c>
      <c r="EC93" s="10">
        <v>0</v>
      </c>
      <c r="ED93" s="10">
        <v>0</v>
      </c>
      <c r="EE93" s="10">
        <v>0</v>
      </c>
      <c r="EF93" s="10">
        <v>0</v>
      </c>
      <c r="EG93" s="10">
        <v>0</v>
      </c>
      <c r="EH93" s="10">
        <v>0</v>
      </c>
      <c r="EI93" s="10">
        <v>0.51</v>
      </c>
      <c r="EJ93" s="10">
        <v>0.01</v>
      </c>
      <c r="EK93" s="10">
        <v>0.06</v>
      </c>
      <c r="EL93" s="10">
        <v>0.36</v>
      </c>
      <c r="EM93" s="10">
        <v>0.27</v>
      </c>
      <c r="EN93" s="10">
        <v>0.06</v>
      </c>
      <c r="EO93" s="10">
        <v>0.51</v>
      </c>
      <c r="EP93" s="10">
        <v>0.83</v>
      </c>
      <c r="EQ93" s="10">
        <v>0.99</v>
      </c>
      <c r="ER93" s="10">
        <v>1.33</v>
      </c>
      <c r="ES93" s="10">
        <v>1.44</v>
      </c>
      <c r="ET93" s="10">
        <v>2.93</v>
      </c>
      <c r="EU93" s="10">
        <v>4.46</v>
      </c>
      <c r="EV93" s="10">
        <v>10.19</v>
      </c>
      <c r="EW93" s="10">
        <v>11.37</v>
      </c>
      <c r="EX93" s="10">
        <v>9.3800000000000008</v>
      </c>
      <c r="EY93" s="6">
        <f t="shared" si="13"/>
        <v>1526.1299999999994</v>
      </c>
    </row>
    <row r="94" spans="1:155">
      <c r="A94" t="s">
        <v>81</v>
      </c>
      <c r="B94" s="10">
        <v>145.53</v>
      </c>
      <c r="C94" s="10">
        <v>145.53</v>
      </c>
      <c r="D94" s="10">
        <v>141.26</v>
      </c>
      <c r="E94" s="10">
        <v>137.44999999999999</v>
      </c>
      <c r="F94" s="10">
        <v>134.13999999999999</v>
      </c>
      <c r="G94" s="10">
        <v>131.5</v>
      </c>
      <c r="H94" s="10">
        <v>128.65</v>
      </c>
      <c r="I94" s="10">
        <v>119.64</v>
      </c>
      <c r="J94" s="10">
        <v>102.79</v>
      </c>
      <c r="K94" s="10">
        <v>81.400000000000006</v>
      </c>
      <c r="L94" s="10">
        <v>73.22</v>
      </c>
      <c r="M94" s="10">
        <v>72.08</v>
      </c>
      <c r="N94" s="10">
        <v>69.17</v>
      </c>
      <c r="O94" s="10">
        <v>59.61</v>
      </c>
      <c r="P94" s="10">
        <v>53.61</v>
      </c>
      <c r="Q94" s="10">
        <v>50.71</v>
      </c>
      <c r="R94" s="10">
        <v>48.47</v>
      </c>
      <c r="S94" s="10">
        <v>43.18</v>
      </c>
      <c r="T94" s="10">
        <v>40.58</v>
      </c>
      <c r="U94" s="10">
        <v>38.11</v>
      </c>
      <c r="V94" s="10">
        <v>34.18</v>
      </c>
      <c r="W94" s="10">
        <v>33.31</v>
      </c>
      <c r="X94" s="10">
        <v>47.92</v>
      </c>
      <c r="Y94" s="10">
        <v>72.31</v>
      </c>
      <c r="Z94" s="10">
        <v>91.5</v>
      </c>
      <c r="AA94" s="10">
        <v>105.79</v>
      </c>
      <c r="AB94" s="10">
        <v>122.27</v>
      </c>
      <c r="AC94" s="10">
        <v>117.53</v>
      </c>
      <c r="AD94" s="10">
        <v>104.21</v>
      </c>
      <c r="AE94" s="10">
        <v>103.46</v>
      </c>
      <c r="AF94" s="10">
        <v>102.46</v>
      </c>
      <c r="AG94" s="10">
        <v>114.37</v>
      </c>
      <c r="AH94" s="10">
        <v>134.01</v>
      </c>
      <c r="AI94" s="10">
        <v>147.72</v>
      </c>
      <c r="AJ94" s="10">
        <v>155.71</v>
      </c>
      <c r="AK94" s="10">
        <v>164.19</v>
      </c>
      <c r="AL94" s="10">
        <v>171.5</v>
      </c>
      <c r="AM94" s="10">
        <v>176.69</v>
      </c>
      <c r="AN94" s="10">
        <v>142.86000000000001</v>
      </c>
      <c r="AO94" s="10">
        <v>58.09</v>
      </c>
      <c r="AP94" s="10">
        <v>74.58</v>
      </c>
      <c r="AQ94" s="10">
        <v>100.73</v>
      </c>
      <c r="AR94" s="10">
        <v>128.93</v>
      </c>
      <c r="AS94" s="10">
        <v>158.53</v>
      </c>
      <c r="AT94" s="10">
        <v>153.03</v>
      </c>
      <c r="AU94" s="10">
        <v>155.85</v>
      </c>
      <c r="AV94" s="10">
        <v>153.22999999999999</v>
      </c>
      <c r="AW94" s="10">
        <v>148.63</v>
      </c>
      <c r="AX94" s="10">
        <v>141.63</v>
      </c>
      <c r="AY94" s="10">
        <v>129.11000000000001</v>
      </c>
      <c r="AZ94" s="10">
        <v>109.98</v>
      </c>
      <c r="BA94" s="10">
        <v>101.3</v>
      </c>
      <c r="BB94" s="10">
        <v>110.95</v>
      </c>
      <c r="BC94" s="10">
        <v>107</v>
      </c>
      <c r="BD94" s="10">
        <v>69.010000000000005</v>
      </c>
      <c r="BE94" s="10">
        <v>46.89</v>
      </c>
      <c r="BF94" s="10">
        <v>70.5</v>
      </c>
      <c r="BG94" s="10">
        <v>178.42</v>
      </c>
      <c r="BH94" s="10">
        <v>178.17</v>
      </c>
      <c r="BI94" s="10">
        <v>178.36</v>
      </c>
      <c r="BJ94" s="10">
        <v>173.57</v>
      </c>
      <c r="BK94" s="10">
        <v>166.64</v>
      </c>
      <c r="BL94" s="10">
        <v>162.31</v>
      </c>
      <c r="BM94" s="10">
        <v>157.83000000000001</v>
      </c>
      <c r="BN94" s="10">
        <v>81.52</v>
      </c>
      <c r="BO94" s="10">
        <v>30.67</v>
      </c>
      <c r="BP94" s="10">
        <v>29.72</v>
      </c>
      <c r="BQ94" s="10">
        <v>29.07</v>
      </c>
      <c r="BR94" s="10">
        <v>28.35</v>
      </c>
      <c r="BS94" s="10">
        <v>25.52</v>
      </c>
      <c r="BT94" s="10">
        <v>22.98</v>
      </c>
      <c r="BU94" s="10">
        <v>24.75</v>
      </c>
      <c r="BV94" s="10">
        <v>25.02</v>
      </c>
      <c r="BW94" s="10">
        <v>22.46</v>
      </c>
      <c r="BX94" s="10">
        <v>14.3</v>
      </c>
      <c r="BY94" s="10">
        <v>6.04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0</v>
      </c>
      <c r="CK94" s="10">
        <v>0</v>
      </c>
      <c r="CL94" s="10">
        <v>0</v>
      </c>
      <c r="CM94" s="10">
        <v>0</v>
      </c>
      <c r="CN94" s="10">
        <v>0</v>
      </c>
      <c r="CO94" s="10">
        <v>0</v>
      </c>
      <c r="CP94" s="10">
        <v>0</v>
      </c>
      <c r="CQ94" s="10">
        <v>0</v>
      </c>
      <c r="CR94" s="10">
        <v>0</v>
      </c>
      <c r="CS94" s="10">
        <v>0</v>
      </c>
      <c r="CT94" s="10">
        <v>0</v>
      </c>
      <c r="CU94" s="10">
        <v>0</v>
      </c>
      <c r="CV94" s="10">
        <v>0</v>
      </c>
      <c r="CW94" s="10">
        <v>0</v>
      </c>
      <c r="CX94" s="10">
        <v>0</v>
      </c>
      <c r="CY94" s="10">
        <v>0</v>
      </c>
      <c r="CZ94" s="10">
        <v>0</v>
      </c>
      <c r="DA94" s="10">
        <v>0</v>
      </c>
      <c r="DB94" s="10">
        <v>0</v>
      </c>
      <c r="DC94" s="10">
        <v>0</v>
      </c>
      <c r="DD94" s="10">
        <v>0</v>
      </c>
      <c r="DE94" s="10">
        <v>0</v>
      </c>
      <c r="DF94" s="10">
        <v>0</v>
      </c>
      <c r="DG94" s="10">
        <v>0</v>
      </c>
      <c r="DH94" s="10">
        <v>0</v>
      </c>
      <c r="DI94" s="10">
        <v>0</v>
      </c>
      <c r="DJ94" s="10">
        <v>0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0</v>
      </c>
      <c r="DQ94" s="10">
        <v>0</v>
      </c>
      <c r="DR94" s="10">
        <v>0</v>
      </c>
      <c r="DS94" s="10">
        <v>0</v>
      </c>
      <c r="DT94" s="10">
        <v>0</v>
      </c>
      <c r="DU94" s="10">
        <v>0</v>
      </c>
      <c r="DV94" s="10">
        <v>0</v>
      </c>
      <c r="DW94" s="10">
        <v>0</v>
      </c>
      <c r="DX94" s="10">
        <v>0</v>
      </c>
      <c r="DY94" s="10">
        <v>0</v>
      </c>
      <c r="DZ94" s="10">
        <v>0</v>
      </c>
      <c r="EA94" s="10">
        <v>0</v>
      </c>
      <c r="EB94" s="10">
        <v>0</v>
      </c>
      <c r="EC94" s="10">
        <v>0</v>
      </c>
      <c r="ED94" s="10">
        <v>0</v>
      </c>
      <c r="EE94" s="10">
        <v>0</v>
      </c>
      <c r="EF94" s="10">
        <v>0</v>
      </c>
      <c r="EG94" s="10">
        <v>0</v>
      </c>
      <c r="EH94" s="10">
        <v>0</v>
      </c>
      <c r="EI94" s="10">
        <v>0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0">
        <v>0</v>
      </c>
      <c r="EP94" s="10">
        <v>0</v>
      </c>
      <c r="EQ94" s="10">
        <v>0</v>
      </c>
      <c r="ER94" s="10">
        <v>0</v>
      </c>
      <c r="ES94" s="10">
        <v>0</v>
      </c>
      <c r="ET94" s="10">
        <v>0</v>
      </c>
      <c r="EU94" s="10">
        <v>0</v>
      </c>
      <c r="EV94" s="10">
        <v>0</v>
      </c>
      <c r="EW94" s="10">
        <v>0</v>
      </c>
      <c r="EX94" s="10">
        <v>0</v>
      </c>
      <c r="EY94" s="6">
        <f t="shared" si="13"/>
        <v>7512.2900000000009</v>
      </c>
    </row>
    <row r="95" spans="1:155">
      <c r="A95" t="s">
        <v>82</v>
      </c>
      <c r="B95" s="10">
        <v>30</v>
      </c>
      <c r="C95" s="10">
        <v>30</v>
      </c>
      <c r="D95" s="10">
        <v>30</v>
      </c>
      <c r="E95" s="10">
        <v>30</v>
      </c>
      <c r="F95" s="10">
        <v>30</v>
      </c>
      <c r="G95" s="10">
        <v>30</v>
      </c>
      <c r="H95" s="10">
        <v>30</v>
      </c>
      <c r="I95" s="10">
        <v>30</v>
      </c>
      <c r="J95" s="10">
        <v>30</v>
      </c>
      <c r="K95" s="10">
        <v>30</v>
      </c>
      <c r="L95" s="10">
        <v>30</v>
      </c>
      <c r="M95" s="10">
        <v>30</v>
      </c>
      <c r="N95" s="10">
        <v>30</v>
      </c>
      <c r="O95" s="10">
        <v>30</v>
      </c>
      <c r="P95" s="10">
        <v>30</v>
      </c>
      <c r="Q95" s="10">
        <v>30</v>
      </c>
      <c r="R95" s="10">
        <v>30</v>
      </c>
      <c r="S95" s="10">
        <v>30</v>
      </c>
      <c r="T95" s="10">
        <v>10</v>
      </c>
      <c r="U95" s="10">
        <v>10</v>
      </c>
      <c r="V95" s="10">
        <v>10</v>
      </c>
      <c r="W95" s="10">
        <v>10</v>
      </c>
      <c r="X95" s="10">
        <v>10</v>
      </c>
      <c r="Y95" s="10">
        <v>10</v>
      </c>
      <c r="Z95" s="10">
        <v>25</v>
      </c>
      <c r="AA95" s="10">
        <v>25</v>
      </c>
      <c r="AB95" s="10">
        <v>25</v>
      </c>
      <c r="AC95" s="10">
        <v>25</v>
      </c>
      <c r="AD95" s="10">
        <v>25</v>
      </c>
      <c r="AE95" s="10">
        <v>25</v>
      </c>
      <c r="AF95" s="10">
        <v>25</v>
      </c>
      <c r="AG95" s="10">
        <v>25</v>
      </c>
      <c r="AH95" s="10">
        <v>25</v>
      </c>
      <c r="AI95" s="10">
        <v>25</v>
      </c>
      <c r="AJ95" s="10">
        <v>25</v>
      </c>
      <c r="AK95" s="10">
        <v>25</v>
      </c>
      <c r="AL95" s="10">
        <v>25</v>
      </c>
      <c r="AM95" s="10">
        <v>25</v>
      </c>
      <c r="AN95" s="10">
        <v>25</v>
      </c>
      <c r="AO95" s="10">
        <v>100</v>
      </c>
      <c r="AP95" s="10">
        <v>100</v>
      </c>
      <c r="AQ95" s="10">
        <v>100</v>
      </c>
      <c r="AR95" s="10">
        <v>100</v>
      </c>
      <c r="AS95" s="10">
        <v>100</v>
      </c>
      <c r="AT95" s="10">
        <v>100</v>
      </c>
      <c r="AU95" s="10">
        <v>50</v>
      </c>
      <c r="AV95" s="10">
        <v>50</v>
      </c>
      <c r="AW95" s="10">
        <v>50</v>
      </c>
      <c r="AX95" s="10">
        <v>50</v>
      </c>
      <c r="AY95" s="10">
        <v>50</v>
      </c>
      <c r="AZ95" s="10">
        <v>50</v>
      </c>
      <c r="BA95" s="10">
        <v>50</v>
      </c>
      <c r="BB95" s="10">
        <v>50</v>
      </c>
      <c r="BC95" s="10">
        <v>50</v>
      </c>
      <c r="BD95" s="10">
        <v>50</v>
      </c>
      <c r="BE95" s="10">
        <v>50</v>
      </c>
      <c r="BF95" s="10">
        <v>50</v>
      </c>
      <c r="BG95" s="10">
        <v>50</v>
      </c>
      <c r="BH95" s="10">
        <v>50</v>
      </c>
      <c r="BI95" s="10">
        <v>10</v>
      </c>
      <c r="BJ95" s="10">
        <v>10</v>
      </c>
      <c r="BK95" s="10">
        <v>10</v>
      </c>
      <c r="BL95" s="10">
        <v>10</v>
      </c>
      <c r="BM95" s="10">
        <v>10</v>
      </c>
      <c r="BN95" s="10">
        <v>10</v>
      </c>
      <c r="BO95" s="10">
        <v>10</v>
      </c>
      <c r="BP95" s="10">
        <v>10</v>
      </c>
      <c r="BQ95" s="10">
        <v>10</v>
      </c>
      <c r="BR95" s="10">
        <v>10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0</v>
      </c>
      <c r="CJ95" s="10">
        <v>0</v>
      </c>
      <c r="CK95" s="10">
        <v>0</v>
      </c>
      <c r="CL95" s="10">
        <v>0</v>
      </c>
      <c r="CM95" s="10">
        <v>0</v>
      </c>
      <c r="CN95" s="10">
        <v>0</v>
      </c>
      <c r="CO95" s="10">
        <v>0</v>
      </c>
      <c r="CP95" s="10">
        <v>0</v>
      </c>
      <c r="CQ95" s="10">
        <v>0</v>
      </c>
      <c r="CR95" s="10">
        <v>0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A95" s="10">
        <v>0</v>
      </c>
      <c r="EB95" s="10">
        <v>0</v>
      </c>
      <c r="EC95" s="10">
        <v>0</v>
      </c>
      <c r="ED95" s="10">
        <v>0</v>
      </c>
      <c r="EE95" s="10">
        <v>0</v>
      </c>
      <c r="EF95" s="10">
        <v>0</v>
      </c>
      <c r="EG95" s="10">
        <v>0</v>
      </c>
      <c r="EH95" s="10">
        <v>0</v>
      </c>
      <c r="EI95" s="10">
        <v>0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0</v>
      </c>
      <c r="EV95" s="10">
        <v>0</v>
      </c>
      <c r="EW95" s="10">
        <v>0</v>
      </c>
      <c r="EX95" s="10">
        <v>0</v>
      </c>
      <c r="EY95" s="6">
        <f t="shared" si="13"/>
        <v>2375</v>
      </c>
    </row>
    <row r="96" spans="1:155" s="8" customFormat="1">
      <c r="A96" s="8" t="s">
        <v>83</v>
      </c>
      <c r="B96" s="10">
        <v>10.84</v>
      </c>
      <c r="C96" s="10">
        <v>10.84</v>
      </c>
      <c r="D96" s="10">
        <v>12.39</v>
      </c>
      <c r="E96" s="10">
        <v>17.809999999999999</v>
      </c>
      <c r="F96" s="10">
        <v>48.42</v>
      </c>
      <c r="G96" s="10">
        <v>69.900000000000006</v>
      </c>
      <c r="H96" s="10">
        <v>84.45</v>
      </c>
      <c r="I96" s="10">
        <v>83.79</v>
      </c>
      <c r="J96" s="10">
        <v>80.77</v>
      </c>
      <c r="K96" s="10">
        <v>71.61</v>
      </c>
      <c r="L96" s="10">
        <v>66.56</v>
      </c>
      <c r="M96" s="10">
        <v>64.430000000000007</v>
      </c>
      <c r="N96" s="10">
        <v>66.16</v>
      </c>
      <c r="O96" s="10">
        <v>64.2</v>
      </c>
      <c r="P96" s="10">
        <v>59.97</v>
      </c>
      <c r="Q96" s="10">
        <v>55.81</v>
      </c>
      <c r="R96" s="10">
        <v>52.67</v>
      </c>
      <c r="S96" s="10">
        <v>49.57</v>
      </c>
      <c r="T96" s="10">
        <v>46.64</v>
      </c>
      <c r="U96" s="10">
        <v>45.36</v>
      </c>
      <c r="V96" s="10">
        <v>42.9</v>
      </c>
      <c r="W96" s="10">
        <v>40.76</v>
      </c>
      <c r="X96" s="10">
        <v>43.74</v>
      </c>
      <c r="Y96" s="10">
        <v>44.96</v>
      </c>
      <c r="Z96" s="10">
        <v>53.38</v>
      </c>
      <c r="AA96" s="10">
        <v>67.61</v>
      </c>
      <c r="AB96" s="10">
        <v>81.819999999999993</v>
      </c>
      <c r="AC96" s="10">
        <v>87.32</v>
      </c>
      <c r="AD96" s="10">
        <v>83.14</v>
      </c>
      <c r="AE96" s="10">
        <v>80.599999999999994</v>
      </c>
      <c r="AF96" s="10">
        <v>81.62</v>
      </c>
      <c r="AG96" s="10">
        <v>86.62</v>
      </c>
      <c r="AH96" s="10">
        <v>98.09</v>
      </c>
      <c r="AI96" s="10">
        <v>108.27</v>
      </c>
      <c r="AJ96" s="10">
        <v>111.14</v>
      </c>
      <c r="AK96" s="10">
        <v>113.05</v>
      </c>
      <c r="AL96" s="10">
        <v>114.98</v>
      </c>
      <c r="AM96" s="10">
        <v>116.9</v>
      </c>
      <c r="AN96" s="10">
        <v>119.44</v>
      </c>
      <c r="AO96" s="10">
        <v>123.89</v>
      </c>
      <c r="AP96" s="10">
        <v>126.17</v>
      </c>
      <c r="AQ96" s="10">
        <v>126.85</v>
      </c>
      <c r="AR96" s="10">
        <v>126.72</v>
      </c>
      <c r="AS96" s="10">
        <v>126.36</v>
      </c>
      <c r="AT96" s="10">
        <v>127.02</v>
      </c>
      <c r="AU96" s="10">
        <v>127.82</v>
      </c>
      <c r="AV96" s="10">
        <v>126.98</v>
      </c>
      <c r="AW96" s="10">
        <v>123.1</v>
      </c>
      <c r="AX96" s="10">
        <v>120.32</v>
      </c>
      <c r="AY96" s="10">
        <v>117.76</v>
      </c>
      <c r="AZ96" s="10">
        <v>115.15</v>
      </c>
      <c r="BA96" s="10">
        <v>112.68</v>
      </c>
      <c r="BB96" s="10">
        <v>110.2</v>
      </c>
      <c r="BC96" s="10">
        <v>107.79</v>
      </c>
      <c r="BD96" s="10">
        <v>105.37</v>
      </c>
      <c r="BE96" s="10">
        <v>109.25</v>
      </c>
      <c r="BF96" s="10">
        <v>105.99</v>
      </c>
      <c r="BG96" s="10">
        <v>48.8</v>
      </c>
      <c r="BH96" s="10">
        <v>39.67</v>
      </c>
      <c r="BI96" s="10">
        <v>37.630000000000003</v>
      </c>
      <c r="BJ96" s="10">
        <v>35.090000000000003</v>
      </c>
      <c r="BK96" s="10">
        <v>29</v>
      </c>
      <c r="BL96" s="10">
        <v>24.38</v>
      </c>
      <c r="BM96" s="10">
        <v>20.91</v>
      </c>
      <c r="BN96" s="10">
        <v>19.27</v>
      </c>
      <c r="BO96" s="10">
        <v>31.65</v>
      </c>
      <c r="BP96" s="10">
        <v>35.1</v>
      </c>
      <c r="BQ96" s="10">
        <v>32.58</v>
      </c>
      <c r="BR96" s="10">
        <v>31.6</v>
      </c>
      <c r="BS96" s="10">
        <v>19.239999999999998</v>
      </c>
      <c r="BT96" s="10">
        <v>0.28999999999999998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0</v>
      </c>
      <c r="CE96" s="10">
        <v>0</v>
      </c>
      <c r="CF96" s="10">
        <v>0</v>
      </c>
      <c r="CG96" s="10">
        <v>0</v>
      </c>
      <c r="CH96" s="10">
        <v>0</v>
      </c>
      <c r="CI96" s="10">
        <v>0</v>
      </c>
      <c r="CJ96" s="10">
        <v>0</v>
      </c>
      <c r="CK96" s="10">
        <v>0</v>
      </c>
      <c r="CL96" s="10">
        <v>0</v>
      </c>
      <c r="CM96" s="10">
        <v>0</v>
      </c>
      <c r="CN96" s="10">
        <v>0</v>
      </c>
      <c r="CO96" s="10">
        <v>0</v>
      </c>
      <c r="CP96" s="10">
        <v>0</v>
      </c>
      <c r="CQ96" s="10">
        <v>0</v>
      </c>
      <c r="CR96" s="10">
        <v>0</v>
      </c>
      <c r="CS96" s="10">
        <v>0</v>
      </c>
      <c r="CT96" s="10">
        <v>0</v>
      </c>
      <c r="CU96" s="10">
        <v>0</v>
      </c>
      <c r="CV96" s="10">
        <v>0</v>
      </c>
      <c r="CW96" s="10">
        <v>0</v>
      </c>
      <c r="CX96" s="10">
        <v>0</v>
      </c>
      <c r="CY96" s="10">
        <v>0</v>
      </c>
      <c r="CZ96" s="10">
        <v>0</v>
      </c>
      <c r="DA96" s="10">
        <v>0</v>
      </c>
      <c r="DB96" s="10">
        <v>0</v>
      </c>
      <c r="DC96" s="10">
        <v>0</v>
      </c>
      <c r="DD96" s="10">
        <v>0</v>
      </c>
      <c r="DE96" s="10">
        <v>0</v>
      </c>
      <c r="DF96" s="10">
        <v>0</v>
      </c>
      <c r="DG96" s="10">
        <v>0</v>
      </c>
      <c r="DH96" s="10">
        <v>0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0</v>
      </c>
      <c r="DY96" s="10">
        <v>0</v>
      </c>
      <c r="DZ96" s="10">
        <v>0</v>
      </c>
      <c r="EA96" s="10">
        <v>0</v>
      </c>
      <c r="EB96" s="10">
        <v>0</v>
      </c>
      <c r="EC96" s="10">
        <v>0</v>
      </c>
      <c r="ED96" s="10">
        <v>0</v>
      </c>
      <c r="EE96" s="10">
        <v>0</v>
      </c>
      <c r="EF96" s="10">
        <v>0</v>
      </c>
      <c r="EG96" s="10">
        <v>0</v>
      </c>
      <c r="EH96" s="10">
        <v>0</v>
      </c>
      <c r="EI96" s="10">
        <v>0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  <c r="EU96" s="10">
        <v>0</v>
      </c>
      <c r="EV96" s="10">
        <v>0</v>
      </c>
      <c r="EW96" s="10">
        <v>0</v>
      </c>
      <c r="EX96" s="10">
        <v>0</v>
      </c>
      <c r="EY96" s="6">
        <f t="shared" si="13"/>
        <v>5183.1600000000008</v>
      </c>
    </row>
    <row r="97" spans="1:155">
      <c r="A97" s="8" t="s">
        <v>112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2.5</v>
      </c>
      <c r="AJ97" s="10">
        <v>2.5</v>
      </c>
      <c r="AK97" s="10">
        <v>2.5</v>
      </c>
      <c r="AL97" s="10">
        <v>2.5</v>
      </c>
      <c r="AM97" s="10">
        <v>2.5</v>
      </c>
      <c r="AN97" s="10">
        <v>2.5</v>
      </c>
      <c r="AO97" s="10">
        <v>2.5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2.5</v>
      </c>
      <c r="BY97" s="10">
        <v>2.5</v>
      </c>
      <c r="BZ97" s="10">
        <v>2.5</v>
      </c>
      <c r="CA97" s="10">
        <v>2.5</v>
      </c>
      <c r="CB97" s="10">
        <v>2.5</v>
      </c>
      <c r="CC97" s="10">
        <v>2.5</v>
      </c>
      <c r="CD97" s="10">
        <v>2.5</v>
      </c>
      <c r="CE97" s="10">
        <v>2.5</v>
      </c>
      <c r="CF97" s="10">
        <v>2.5</v>
      </c>
      <c r="CG97" s="10">
        <v>2.5</v>
      </c>
      <c r="CH97" s="10">
        <v>2.5</v>
      </c>
      <c r="CI97" s="10">
        <v>2.5</v>
      </c>
      <c r="CJ97" s="10">
        <v>2.5</v>
      </c>
      <c r="CK97" s="10">
        <v>2.5</v>
      </c>
      <c r="CL97" s="10">
        <v>2.5</v>
      </c>
      <c r="CM97" s="10">
        <v>2.5</v>
      </c>
      <c r="CN97" s="10">
        <v>2.5</v>
      </c>
      <c r="CO97" s="10">
        <v>2.5</v>
      </c>
      <c r="CP97" s="10">
        <v>2.5</v>
      </c>
      <c r="CQ97" s="10">
        <v>2.5</v>
      </c>
      <c r="CR97" s="10">
        <v>2.5</v>
      </c>
      <c r="CS97" s="10">
        <v>2.5</v>
      </c>
      <c r="CT97" s="10">
        <v>2.5</v>
      </c>
      <c r="CU97" s="10">
        <v>2.5</v>
      </c>
      <c r="CV97" s="10">
        <v>2.5</v>
      </c>
      <c r="CW97" s="10">
        <v>2.5</v>
      </c>
      <c r="CX97" s="10">
        <v>2.5</v>
      </c>
      <c r="CY97" s="10">
        <v>2.5</v>
      </c>
      <c r="CZ97" s="10">
        <v>2.5</v>
      </c>
      <c r="DA97" s="10">
        <v>2.5</v>
      </c>
      <c r="DB97" s="10">
        <v>2.5</v>
      </c>
      <c r="DC97" s="10">
        <v>2.5</v>
      </c>
      <c r="DD97" s="10">
        <v>2.5</v>
      </c>
      <c r="DE97" s="10">
        <v>2.5</v>
      </c>
      <c r="DF97" s="10">
        <v>2.5</v>
      </c>
      <c r="DG97" s="10">
        <v>2.5</v>
      </c>
      <c r="DH97" s="10">
        <v>2.5</v>
      </c>
      <c r="DI97" s="10">
        <v>2.5</v>
      </c>
      <c r="DJ97" s="10">
        <v>2.5</v>
      </c>
      <c r="DK97" s="10">
        <v>2.5</v>
      </c>
      <c r="DL97" s="10">
        <v>0</v>
      </c>
      <c r="DM97" s="10">
        <v>0</v>
      </c>
      <c r="DN97" s="10">
        <v>0</v>
      </c>
      <c r="DO97" s="10">
        <v>0</v>
      </c>
      <c r="DP97" s="10">
        <v>0</v>
      </c>
      <c r="DQ97" s="10">
        <v>0</v>
      </c>
      <c r="DR97" s="10">
        <v>0</v>
      </c>
      <c r="DS97" s="10">
        <v>0</v>
      </c>
      <c r="DT97" s="10">
        <v>0</v>
      </c>
      <c r="DU97" s="10">
        <v>0</v>
      </c>
      <c r="DV97" s="10">
        <v>0</v>
      </c>
      <c r="DW97" s="10">
        <v>0</v>
      </c>
      <c r="DX97" s="10">
        <v>0</v>
      </c>
      <c r="DY97" s="10">
        <v>0</v>
      </c>
      <c r="DZ97" s="10">
        <v>0</v>
      </c>
      <c r="EA97" s="10">
        <v>0</v>
      </c>
      <c r="EB97" s="10">
        <v>0</v>
      </c>
      <c r="EC97" s="10">
        <v>0</v>
      </c>
      <c r="ED97" s="10">
        <v>0</v>
      </c>
      <c r="EE97" s="10">
        <v>0</v>
      </c>
      <c r="EF97" s="10">
        <v>0</v>
      </c>
      <c r="EG97" s="10">
        <v>0</v>
      </c>
      <c r="EH97" s="10">
        <v>0</v>
      </c>
      <c r="EI97" s="10">
        <v>0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0">
        <v>0</v>
      </c>
      <c r="EP97" s="10">
        <v>0</v>
      </c>
      <c r="EQ97" s="10">
        <v>0</v>
      </c>
      <c r="ER97" s="10">
        <v>0</v>
      </c>
      <c r="ES97" s="10">
        <v>0</v>
      </c>
      <c r="ET97" s="10">
        <v>0</v>
      </c>
      <c r="EU97" s="10">
        <v>0</v>
      </c>
      <c r="EV97" s="10">
        <v>0</v>
      </c>
      <c r="EW97" s="10">
        <v>0</v>
      </c>
      <c r="EX97" s="10">
        <v>0</v>
      </c>
      <c r="EY97" s="6">
        <f t="shared" si="13"/>
        <v>117.5</v>
      </c>
    </row>
    <row r="98" spans="1:155">
      <c r="A98" t="s">
        <v>84</v>
      </c>
      <c r="B98" s="1">
        <f>SUM(B90:B97)</f>
        <v>208.17000000000002</v>
      </c>
      <c r="C98" s="1">
        <f t="shared" ref="C98:BN98" si="14">SUM(C90:C97)</f>
        <v>208.17000000000002</v>
      </c>
      <c r="D98" s="1">
        <f t="shared" si="14"/>
        <v>205.45</v>
      </c>
      <c r="E98" s="1">
        <f t="shared" si="14"/>
        <v>207.06</v>
      </c>
      <c r="F98" s="1">
        <f t="shared" si="14"/>
        <v>242.36</v>
      </c>
      <c r="G98" s="1">
        <f t="shared" si="14"/>
        <v>261.20000000000005</v>
      </c>
      <c r="H98" s="1">
        <f t="shared" si="14"/>
        <v>272.90000000000003</v>
      </c>
      <c r="I98" s="1">
        <f t="shared" si="14"/>
        <v>263.23</v>
      </c>
      <c r="J98" s="1">
        <f t="shared" si="14"/>
        <v>243.36</v>
      </c>
      <c r="K98" s="1">
        <f t="shared" si="14"/>
        <v>212.81</v>
      </c>
      <c r="L98" s="1">
        <f t="shared" si="14"/>
        <v>199.57999999999998</v>
      </c>
      <c r="M98" s="1">
        <f t="shared" si="14"/>
        <v>188.51</v>
      </c>
      <c r="N98" s="1">
        <f t="shared" si="14"/>
        <v>187.32999999999998</v>
      </c>
      <c r="O98" s="1">
        <f t="shared" si="14"/>
        <v>175.81</v>
      </c>
      <c r="P98" s="1">
        <f t="shared" si="14"/>
        <v>165.57999999999998</v>
      </c>
      <c r="Q98" s="1">
        <f t="shared" si="14"/>
        <v>158.52000000000001</v>
      </c>
      <c r="R98" s="1">
        <f t="shared" si="14"/>
        <v>153.13999999999999</v>
      </c>
      <c r="S98" s="1">
        <f t="shared" si="14"/>
        <v>144.75</v>
      </c>
      <c r="T98" s="1">
        <f t="shared" si="14"/>
        <v>100.92</v>
      </c>
      <c r="U98" s="1">
        <f t="shared" si="14"/>
        <v>95.17</v>
      </c>
      <c r="V98" s="1">
        <f t="shared" si="14"/>
        <v>88.78</v>
      </c>
      <c r="W98" s="1">
        <f t="shared" si="14"/>
        <v>85.77000000000001</v>
      </c>
      <c r="X98" s="1">
        <f t="shared" si="14"/>
        <v>103.36000000000001</v>
      </c>
      <c r="Y98" s="1">
        <f t="shared" si="14"/>
        <v>147.87</v>
      </c>
      <c r="Z98" s="1">
        <f t="shared" si="14"/>
        <v>190.48</v>
      </c>
      <c r="AA98" s="1">
        <f t="shared" si="14"/>
        <v>219</v>
      </c>
      <c r="AB98" s="1">
        <f t="shared" si="14"/>
        <v>249.69</v>
      </c>
      <c r="AC98" s="1">
        <f t="shared" si="14"/>
        <v>250.45</v>
      </c>
      <c r="AD98" s="1">
        <f t="shared" si="14"/>
        <v>232.95</v>
      </c>
      <c r="AE98" s="1">
        <f t="shared" si="14"/>
        <v>229.66</v>
      </c>
      <c r="AF98" s="1">
        <f t="shared" si="14"/>
        <v>229.68</v>
      </c>
      <c r="AG98" s="1">
        <f t="shared" si="14"/>
        <v>246.59</v>
      </c>
      <c r="AH98" s="1">
        <f t="shared" si="14"/>
        <v>277.7</v>
      </c>
      <c r="AI98" s="1">
        <f t="shared" si="14"/>
        <v>322.69</v>
      </c>
      <c r="AJ98" s="1">
        <f t="shared" si="14"/>
        <v>333.55</v>
      </c>
      <c r="AK98" s="1">
        <f t="shared" si="14"/>
        <v>343.94</v>
      </c>
      <c r="AL98" s="1">
        <f t="shared" si="14"/>
        <v>353.18</v>
      </c>
      <c r="AM98" s="1">
        <f t="shared" si="14"/>
        <v>360.28999999999996</v>
      </c>
      <c r="AN98" s="1">
        <f t="shared" si="14"/>
        <v>329</v>
      </c>
      <c r="AO98" s="1">
        <f t="shared" si="14"/>
        <v>323.68</v>
      </c>
      <c r="AP98" s="1">
        <f t="shared" si="14"/>
        <v>326.25</v>
      </c>
      <c r="AQ98" s="1">
        <f t="shared" si="14"/>
        <v>353.08000000000004</v>
      </c>
      <c r="AR98" s="1">
        <f t="shared" si="14"/>
        <v>381.15</v>
      </c>
      <c r="AS98" s="1">
        <f t="shared" si="14"/>
        <v>410.39</v>
      </c>
      <c r="AT98" s="1">
        <f t="shared" si="14"/>
        <v>411.35</v>
      </c>
      <c r="AU98" s="1">
        <f t="shared" si="14"/>
        <v>364.97</v>
      </c>
      <c r="AV98" s="1">
        <f t="shared" si="14"/>
        <v>361.51</v>
      </c>
      <c r="AW98" s="1">
        <f t="shared" si="14"/>
        <v>345.63</v>
      </c>
      <c r="AX98" s="1">
        <f t="shared" si="14"/>
        <v>335.85</v>
      </c>
      <c r="AY98" s="1">
        <f t="shared" si="14"/>
        <v>325.34000000000003</v>
      </c>
      <c r="AZ98" s="1">
        <f t="shared" si="14"/>
        <v>304.71000000000004</v>
      </c>
      <c r="BA98" s="1">
        <f t="shared" si="14"/>
        <v>283.82</v>
      </c>
      <c r="BB98" s="1">
        <f t="shared" si="14"/>
        <v>293.95</v>
      </c>
      <c r="BC98" s="1">
        <f t="shared" si="14"/>
        <v>285.84000000000003</v>
      </c>
      <c r="BD98" s="1">
        <f t="shared" si="14"/>
        <v>237.37</v>
      </c>
      <c r="BE98" s="1">
        <f t="shared" si="14"/>
        <v>215.55</v>
      </c>
      <c r="BF98" s="1">
        <f t="shared" si="14"/>
        <v>243.91000000000003</v>
      </c>
      <c r="BG98" s="1">
        <f t="shared" si="14"/>
        <v>316.45999999999998</v>
      </c>
      <c r="BH98" s="1">
        <f t="shared" si="14"/>
        <v>306.55</v>
      </c>
      <c r="BI98" s="1">
        <f t="shared" si="14"/>
        <v>263.55</v>
      </c>
      <c r="BJ98" s="1">
        <f t="shared" si="14"/>
        <v>256.31</v>
      </c>
      <c r="BK98" s="1">
        <f t="shared" si="14"/>
        <v>243.10999999999999</v>
      </c>
      <c r="BL98" s="1">
        <f t="shared" si="14"/>
        <v>233.9</v>
      </c>
      <c r="BM98" s="1">
        <f t="shared" si="14"/>
        <v>225.4</v>
      </c>
      <c r="BN98" s="1">
        <f t="shared" si="14"/>
        <v>150.74</v>
      </c>
      <c r="BO98" s="1">
        <f t="shared" ref="BO98:DZ98" si="15">SUM(BO90:BO97)</f>
        <v>112.80000000000001</v>
      </c>
      <c r="BP98" s="1">
        <f t="shared" si="15"/>
        <v>115.66</v>
      </c>
      <c r="BQ98" s="1">
        <f t="shared" si="15"/>
        <v>112.76</v>
      </c>
      <c r="BR98" s="1">
        <f t="shared" si="15"/>
        <v>110.81</v>
      </c>
      <c r="BS98" s="1">
        <f t="shared" si="15"/>
        <v>63.05</v>
      </c>
      <c r="BT98" s="1">
        <f t="shared" si="15"/>
        <v>30.43</v>
      </c>
      <c r="BU98" s="1">
        <f t="shared" si="15"/>
        <v>29.55</v>
      </c>
      <c r="BV98" s="1">
        <f t="shared" si="15"/>
        <v>29.93</v>
      </c>
      <c r="BW98" s="1">
        <f t="shared" si="15"/>
        <v>28.130000000000003</v>
      </c>
      <c r="BX98" s="1">
        <f t="shared" si="15"/>
        <v>21.53</v>
      </c>
      <c r="BY98" s="1">
        <f t="shared" si="15"/>
        <v>13.219999999999999</v>
      </c>
      <c r="BZ98" s="1">
        <f t="shared" si="15"/>
        <v>6.1</v>
      </c>
      <c r="CA98" s="1">
        <f t="shared" si="15"/>
        <v>7.91</v>
      </c>
      <c r="CB98" s="1">
        <f t="shared" si="15"/>
        <v>11.57</v>
      </c>
      <c r="CC98" s="1">
        <f t="shared" si="15"/>
        <v>6.35</v>
      </c>
      <c r="CD98" s="1">
        <f t="shared" si="15"/>
        <v>5.8</v>
      </c>
      <c r="CE98" s="1">
        <f t="shared" si="15"/>
        <v>11.9</v>
      </c>
      <c r="CF98" s="1">
        <f t="shared" si="15"/>
        <v>11.91</v>
      </c>
      <c r="CG98" s="1">
        <f t="shared" si="15"/>
        <v>11.9</v>
      </c>
      <c r="CH98" s="1">
        <f t="shared" si="15"/>
        <v>11.9</v>
      </c>
      <c r="CI98" s="1">
        <f t="shared" si="15"/>
        <v>11.9</v>
      </c>
      <c r="CJ98" s="1">
        <f t="shared" si="15"/>
        <v>11.91</v>
      </c>
      <c r="CK98" s="1">
        <f t="shared" si="15"/>
        <v>8.5</v>
      </c>
      <c r="CL98" s="1">
        <f t="shared" si="15"/>
        <v>8.5399999999999991</v>
      </c>
      <c r="CM98" s="1">
        <f t="shared" si="15"/>
        <v>8.6</v>
      </c>
      <c r="CN98" s="1">
        <f t="shared" si="15"/>
        <v>8.5500000000000007</v>
      </c>
      <c r="CO98" s="1">
        <f t="shared" si="15"/>
        <v>8.5500000000000007</v>
      </c>
      <c r="CP98" s="1">
        <f t="shared" si="15"/>
        <v>8.5</v>
      </c>
      <c r="CQ98" s="1">
        <f t="shared" si="15"/>
        <v>8.51</v>
      </c>
      <c r="CR98" s="1">
        <f t="shared" si="15"/>
        <v>7.6</v>
      </c>
      <c r="CS98" s="1">
        <f t="shared" si="15"/>
        <v>7.6</v>
      </c>
      <c r="CT98" s="1">
        <f t="shared" si="15"/>
        <v>7.6</v>
      </c>
      <c r="CU98" s="1">
        <f t="shared" si="15"/>
        <v>7.6</v>
      </c>
      <c r="CV98" s="1">
        <f t="shared" si="15"/>
        <v>7.6</v>
      </c>
      <c r="CW98" s="1">
        <f t="shared" si="15"/>
        <v>7.64</v>
      </c>
      <c r="CX98" s="1">
        <f t="shared" si="15"/>
        <v>7.6</v>
      </c>
      <c r="CY98" s="1">
        <f t="shared" si="15"/>
        <v>10.3</v>
      </c>
      <c r="CZ98" s="1">
        <f t="shared" si="15"/>
        <v>10.3</v>
      </c>
      <c r="DA98" s="1">
        <f t="shared" si="15"/>
        <v>10.3</v>
      </c>
      <c r="DB98" s="1">
        <f t="shared" si="15"/>
        <v>10.3</v>
      </c>
      <c r="DC98" s="1">
        <f t="shared" si="15"/>
        <v>10.3</v>
      </c>
      <c r="DD98" s="1">
        <f t="shared" si="15"/>
        <v>10.3</v>
      </c>
      <c r="DE98" s="1">
        <f t="shared" si="15"/>
        <v>10.3</v>
      </c>
      <c r="DF98" s="1">
        <f t="shared" si="15"/>
        <v>10.3</v>
      </c>
      <c r="DG98" s="1">
        <f t="shared" si="15"/>
        <v>10.3</v>
      </c>
      <c r="DH98" s="1">
        <f t="shared" si="15"/>
        <v>19.23</v>
      </c>
      <c r="DI98" s="1">
        <f t="shared" si="15"/>
        <v>20.259999999999998</v>
      </c>
      <c r="DJ98" s="1">
        <f t="shared" si="15"/>
        <v>15.95</v>
      </c>
      <c r="DK98" s="1">
        <f t="shared" si="15"/>
        <v>12.83</v>
      </c>
      <c r="DL98" s="1">
        <f t="shared" si="15"/>
        <v>9.2199999999999989</v>
      </c>
      <c r="DM98" s="1">
        <f t="shared" si="15"/>
        <v>9.58</v>
      </c>
      <c r="DN98" s="1">
        <f t="shared" si="15"/>
        <v>9.8800000000000008</v>
      </c>
      <c r="DO98" s="1">
        <f t="shared" si="15"/>
        <v>9.66</v>
      </c>
      <c r="DP98" s="1">
        <f t="shared" si="15"/>
        <v>11.25</v>
      </c>
      <c r="DQ98" s="1">
        <f t="shared" si="15"/>
        <v>9.32</v>
      </c>
      <c r="DR98" s="1">
        <f t="shared" si="15"/>
        <v>8.68</v>
      </c>
      <c r="DS98" s="1">
        <f t="shared" si="15"/>
        <v>9.2100000000000009</v>
      </c>
      <c r="DT98" s="1">
        <f t="shared" si="15"/>
        <v>7.43</v>
      </c>
      <c r="DU98" s="1">
        <f t="shared" si="15"/>
        <v>6.18</v>
      </c>
      <c r="DV98" s="1">
        <f t="shared" si="15"/>
        <v>4.7</v>
      </c>
      <c r="DW98" s="1">
        <f t="shared" si="15"/>
        <v>4.46</v>
      </c>
      <c r="DX98" s="1">
        <f t="shared" si="15"/>
        <v>3.7199999999999998</v>
      </c>
      <c r="DY98" s="1">
        <f t="shared" si="15"/>
        <v>3.51</v>
      </c>
      <c r="DZ98" s="1">
        <f t="shared" si="15"/>
        <v>3.36</v>
      </c>
      <c r="EA98" s="1">
        <f t="shared" ref="EA98:EX98" si="16">SUM(EA90:EA97)</f>
        <v>3.32</v>
      </c>
      <c r="EB98" s="1">
        <f t="shared" si="16"/>
        <v>4.2</v>
      </c>
      <c r="EC98" s="1">
        <f t="shared" si="16"/>
        <v>4.2</v>
      </c>
      <c r="ED98" s="1">
        <f t="shared" si="16"/>
        <v>4.2</v>
      </c>
      <c r="EE98" s="1">
        <f t="shared" si="16"/>
        <v>4.2</v>
      </c>
      <c r="EF98" s="1">
        <f t="shared" si="16"/>
        <v>4.2</v>
      </c>
      <c r="EG98" s="1">
        <f t="shared" si="16"/>
        <v>4.2</v>
      </c>
      <c r="EH98" s="1">
        <f t="shared" si="16"/>
        <v>4.2</v>
      </c>
      <c r="EI98" s="1">
        <f t="shared" si="16"/>
        <v>1.4100000000000001</v>
      </c>
      <c r="EJ98" s="1">
        <f t="shared" si="16"/>
        <v>0.01</v>
      </c>
      <c r="EK98" s="1">
        <f t="shared" si="16"/>
        <v>0.06</v>
      </c>
      <c r="EL98" s="1">
        <f t="shared" si="16"/>
        <v>0.36</v>
      </c>
      <c r="EM98" s="1">
        <f t="shared" si="16"/>
        <v>0.27</v>
      </c>
      <c r="EN98" s="1">
        <f t="shared" si="16"/>
        <v>0.06</v>
      </c>
      <c r="EO98" s="1">
        <f t="shared" si="16"/>
        <v>0.51</v>
      </c>
      <c r="EP98" s="1">
        <f t="shared" si="16"/>
        <v>0.83</v>
      </c>
      <c r="EQ98" s="1">
        <f t="shared" si="16"/>
        <v>0.99</v>
      </c>
      <c r="ER98" s="1">
        <f t="shared" si="16"/>
        <v>1.33</v>
      </c>
      <c r="ES98" s="1">
        <f t="shared" si="16"/>
        <v>1.44</v>
      </c>
      <c r="ET98" s="1">
        <f t="shared" si="16"/>
        <v>2.93</v>
      </c>
      <c r="EU98" s="1">
        <f t="shared" si="16"/>
        <v>4.46</v>
      </c>
      <c r="EV98" s="1">
        <f t="shared" si="16"/>
        <v>10.19</v>
      </c>
      <c r="EW98" s="1">
        <f t="shared" si="16"/>
        <v>11.37</v>
      </c>
      <c r="EX98" s="1">
        <f t="shared" si="16"/>
        <v>9.3800000000000008</v>
      </c>
      <c r="EY98" s="6">
        <f t="shared" si="13"/>
        <v>17528.479999999989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6"/>
    </row>
    <row r="100" spans="1:155">
      <c r="A100" t="s">
        <v>85</v>
      </c>
      <c r="B100" s="1">
        <v>204</v>
      </c>
      <c r="C100" s="1">
        <v>211</v>
      </c>
      <c r="D100" s="1">
        <v>172</v>
      </c>
      <c r="E100" s="1">
        <v>65</v>
      </c>
      <c r="F100" s="1">
        <v>85</v>
      </c>
      <c r="G100" s="1">
        <v>93</v>
      </c>
      <c r="H100" s="1">
        <v>89</v>
      </c>
      <c r="I100" s="1">
        <v>83</v>
      </c>
      <c r="J100" s="1">
        <v>69</v>
      </c>
      <c r="K100" s="1">
        <v>61</v>
      </c>
      <c r="L100" s="1">
        <v>64</v>
      </c>
      <c r="M100" s="1">
        <v>62</v>
      </c>
      <c r="N100" s="1">
        <v>58</v>
      </c>
      <c r="O100" s="1">
        <v>52</v>
      </c>
      <c r="P100" s="1">
        <v>48</v>
      </c>
      <c r="Q100" s="1">
        <v>42</v>
      </c>
      <c r="R100" s="1">
        <v>37</v>
      </c>
      <c r="S100" s="1">
        <v>35</v>
      </c>
      <c r="T100" s="1">
        <v>31</v>
      </c>
      <c r="U100" s="1">
        <v>27</v>
      </c>
      <c r="V100" s="1">
        <v>26</v>
      </c>
      <c r="W100" s="1">
        <v>26</v>
      </c>
      <c r="X100" s="1">
        <v>26</v>
      </c>
      <c r="Y100" s="1">
        <v>26</v>
      </c>
      <c r="Z100" s="1">
        <v>32</v>
      </c>
      <c r="AA100" s="1">
        <v>45</v>
      </c>
      <c r="AB100" s="1">
        <v>49</v>
      </c>
      <c r="AC100" s="1">
        <v>40</v>
      </c>
      <c r="AD100" s="1">
        <v>35</v>
      </c>
      <c r="AE100" s="1">
        <v>34</v>
      </c>
      <c r="AF100" s="1">
        <v>40</v>
      </c>
      <c r="AG100" s="1">
        <v>58</v>
      </c>
      <c r="AH100" s="1">
        <v>79</v>
      </c>
      <c r="AI100" s="1">
        <v>96</v>
      </c>
      <c r="AJ100" s="1">
        <v>108</v>
      </c>
      <c r="AK100" s="1">
        <v>119</v>
      </c>
      <c r="AL100" s="1">
        <v>128</v>
      </c>
      <c r="AM100" s="1">
        <v>177</v>
      </c>
      <c r="AN100" s="1">
        <v>348</v>
      </c>
      <c r="AO100" s="1">
        <v>430</v>
      </c>
      <c r="AP100" s="1">
        <v>533</v>
      </c>
      <c r="AQ100" s="1">
        <v>563</v>
      </c>
      <c r="AR100" s="1">
        <v>618</v>
      </c>
      <c r="AS100" s="1">
        <v>702</v>
      </c>
      <c r="AT100" s="1">
        <v>853</v>
      </c>
      <c r="AU100" s="1">
        <v>959</v>
      </c>
      <c r="AV100" s="1">
        <v>966</v>
      </c>
      <c r="AW100" s="1">
        <v>935</v>
      </c>
      <c r="AX100" s="1">
        <v>899</v>
      </c>
      <c r="AY100" s="1">
        <v>855</v>
      </c>
      <c r="AZ100" s="1">
        <v>804</v>
      </c>
      <c r="BA100" s="1">
        <v>747</v>
      </c>
      <c r="BB100" s="1">
        <v>694</v>
      </c>
      <c r="BC100" s="1">
        <v>600</v>
      </c>
      <c r="BD100" s="1">
        <v>538</v>
      </c>
      <c r="BE100" s="1">
        <v>493</v>
      </c>
      <c r="BF100" s="1">
        <v>356</v>
      </c>
      <c r="BG100" s="1">
        <v>326</v>
      </c>
      <c r="BH100" s="1">
        <v>320</v>
      </c>
      <c r="BI100" s="1">
        <v>318</v>
      </c>
      <c r="BJ100" s="1">
        <v>310</v>
      </c>
      <c r="BK100" s="1">
        <v>304</v>
      </c>
      <c r="BL100" s="1">
        <v>294</v>
      </c>
      <c r="BM100" s="1">
        <v>288</v>
      </c>
      <c r="BN100" s="1">
        <v>321</v>
      </c>
      <c r="BO100" s="1">
        <v>329</v>
      </c>
      <c r="BP100" s="1">
        <v>321</v>
      </c>
      <c r="BQ100" s="1">
        <v>316</v>
      </c>
      <c r="BR100" s="1">
        <v>330</v>
      </c>
      <c r="BS100" s="1">
        <v>358</v>
      </c>
      <c r="BT100" s="1">
        <v>274</v>
      </c>
      <c r="BU100" s="1">
        <v>230</v>
      </c>
      <c r="BV100" s="1">
        <v>183</v>
      </c>
      <c r="BW100" s="1">
        <v>172</v>
      </c>
      <c r="BX100" s="1">
        <v>181</v>
      </c>
      <c r="BY100" s="1">
        <v>178</v>
      </c>
      <c r="BZ100" s="1">
        <v>167</v>
      </c>
      <c r="CA100" s="1">
        <v>168</v>
      </c>
      <c r="CB100" s="1">
        <v>157</v>
      </c>
      <c r="CC100" s="1">
        <v>141</v>
      </c>
      <c r="CD100" s="1">
        <v>129</v>
      </c>
      <c r="CE100" s="1">
        <v>122</v>
      </c>
      <c r="CF100" s="1">
        <v>119</v>
      </c>
      <c r="CG100" s="1">
        <v>107</v>
      </c>
      <c r="CH100" s="1">
        <v>100</v>
      </c>
      <c r="CI100" s="1">
        <v>95</v>
      </c>
      <c r="CJ100" s="1">
        <v>90</v>
      </c>
      <c r="CK100" s="1">
        <v>78</v>
      </c>
      <c r="CL100" s="1">
        <v>58</v>
      </c>
      <c r="CM100" s="1">
        <v>57</v>
      </c>
      <c r="CN100" s="1">
        <v>56</v>
      </c>
      <c r="CO100" s="1">
        <v>54</v>
      </c>
      <c r="CP100" s="1">
        <v>50</v>
      </c>
      <c r="CQ100" s="1">
        <v>46</v>
      </c>
      <c r="CR100" s="1">
        <v>44</v>
      </c>
      <c r="CS100" s="1">
        <v>40</v>
      </c>
      <c r="CT100" s="1">
        <v>31</v>
      </c>
      <c r="CU100" s="1">
        <v>30</v>
      </c>
      <c r="CV100" s="1">
        <v>31</v>
      </c>
      <c r="CW100" s="1">
        <v>34</v>
      </c>
      <c r="CX100" s="1">
        <v>42</v>
      </c>
      <c r="CY100" s="1">
        <v>53</v>
      </c>
      <c r="CZ100" s="1">
        <v>56</v>
      </c>
      <c r="DA100" s="1">
        <v>54</v>
      </c>
      <c r="DB100" s="1">
        <v>46</v>
      </c>
      <c r="DC100" s="1">
        <v>38</v>
      </c>
      <c r="DD100" s="1">
        <v>34</v>
      </c>
      <c r="DE100" s="1">
        <v>37</v>
      </c>
      <c r="DF100" s="1">
        <v>38</v>
      </c>
      <c r="DG100" s="1">
        <v>38</v>
      </c>
      <c r="DH100" s="1">
        <v>35</v>
      </c>
      <c r="DI100" s="1">
        <v>33</v>
      </c>
      <c r="DJ100" s="1">
        <v>32</v>
      </c>
      <c r="DK100" s="1">
        <v>31</v>
      </c>
      <c r="DL100" s="1">
        <v>32</v>
      </c>
      <c r="DM100" s="1">
        <v>34</v>
      </c>
      <c r="DN100" s="1">
        <v>32</v>
      </c>
      <c r="DO100" s="1">
        <v>31</v>
      </c>
      <c r="DP100" s="1">
        <v>30</v>
      </c>
      <c r="DQ100" s="1">
        <v>30</v>
      </c>
      <c r="DR100" s="1">
        <v>29</v>
      </c>
      <c r="DS100" s="1">
        <v>33</v>
      </c>
      <c r="DT100" s="1">
        <v>35</v>
      </c>
      <c r="DU100" s="1">
        <v>35</v>
      </c>
      <c r="DV100" s="1">
        <v>34</v>
      </c>
      <c r="DW100" s="1">
        <v>33</v>
      </c>
      <c r="DX100" s="1">
        <v>31</v>
      </c>
      <c r="DY100" s="1">
        <v>29</v>
      </c>
      <c r="DZ100" s="1">
        <v>29</v>
      </c>
      <c r="EA100" s="1">
        <v>28</v>
      </c>
      <c r="EB100" s="1">
        <v>28</v>
      </c>
      <c r="EC100" s="1">
        <v>26</v>
      </c>
      <c r="ED100" s="1">
        <v>26</v>
      </c>
      <c r="EE100" s="1">
        <v>26</v>
      </c>
      <c r="EF100" s="1">
        <v>27</v>
      </c>
      <c r="EG100" s="1">
        <v>27</v>
      </c>
      <c r="EH100" s="1">
        <v>27</v>
      </c>
      <c r="EI100" s="1">
        <v>27</v>
      </c>
      <c r="EJ100" s="1">
        <v>26</v>
      </c>
      <c r="EK100" s="1">
        <v>27</v>
      </c>
      <c r="EL100" s="1">
        <v>27</v>
      </c>
      <c r="EM100" s="1">
        <v>26</v>
      </c>
      <c r="EN100" s="1">
        <v>26</v>
      </c>
      <c r="EO100" s="1">
        <v>27</v>
      </c>
      <c r="EP100" s="1">
        <v>28</v>
      </c>
      <c r="EQ100" s="1">
        <v>29</v>
      </c>
      <c r="ER100" s="1">
        <v>30</v>
      </c>
      <c r="ES100" s="1">
        <v>31</v>
      </c>
      <c r="ET100" s="1">
        <v>36</v>
      </c>
      <c r="EU100" s="1">
        <v>37</v>
      </c>
      <c r="EV100" s="1">
        <v>33</v>
      </c>
      <c r="EW100" s="1">
        <v>28</v>
      </c>
      <c r="EX100" s="1">
        <v>17</v>
      </c>
      <c r="EY100" s="6">
        <f>SUM(B100:EX100)</f>
        <v>24696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6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6"/>
    </row>
    <row r="103" spans="1:155">
      <c r="A103" t="s">
        <v>86</v>
      </c>
      <c r="B103" s="1">
        <f>+B7+B8+B65-B67-B68+B85-B87+B98+B100</f>
        <v>498.16999999999996</v>
      </c>
      <c r="C103" s="1">
        <f>+C7+C8+C65-C67-C68+C85-C87+C98+C100</f>
        <v>528.17000000000007</v>
      </c>
      <c r="D103" s="1">
        <f>+D7+D8+D65-D67-D68+D85-D87+D98+D100</f>
        <v>514.35</v>
      </c>
      <c r="E103" s="1">
        <f>+E7+E8+E65-E67-E68+E85-E87+E98+E100</f>
        <v>430.06</v>
      </c>
      <c r="F103" s="1">
        <f>+F7+F8+F65-F67-F68+F85-F87+F98+F100</f>
        <v>497.76</v>
      </c>
      <c r="G103" s="1">
        <f>+G7+G8+G65-G67-G68+G85-G87+G98+G100</f>
        <v>557.1</v>
      </c>
      <c r="H103" s="1">
        <f>+H7+H8+H65-H67-H68+H85-H87+H98+H100</f>
        <v>639.70000000000005</v>
      </c>
      <c r="I103" s="1">
        <f>+I7+I8+I65-I67-I68+I85-I87+I98+I100</f>
        <v>632.43000000000006</v>
      </c>
      <c r="J103" s="1">
        <f>+J7+J8+J65-J67-J68+J85-J87+J98+J100</f>
        <v>608.66000000000008</v>
      </c>
      <c r="K103" s="1">
        <f>+K7+K8+K65-K67-K68+K85-K87+K98+K100</f>
        <v>602.61</v>
      </c>
      <c r="L103" s="1">
        <f>+L7+L8+L65-L67-L68+L85-L87+L98+L100</f>
        <v>624.07999999999993</v>
      </c>
      <c r="M103" s="1">
        <f>+M7+M8+M65-M67-M68+M85-M87+M98+M100</f>
        <v>665.31</v>
      </c>
      <c r="N103" s="1">
        <f>+N7+N8+N65-N67-N68+N85-N87+N98+N100</f>
        <v>705.03</v>
      </c>
      <c r="O103" s="1">
        <f>+O7+O8+O65-O67-O68+O85-O87+O98+O100</f>
        <v>709.71</v>
      </c>
      <c r="P103" s="1">
        <f>+P7+P8+P65-P67-P68+P85-P87+P98+P100</f>
        <v>712.68000000000006</v>
      </c>
      <c r="Q103" s="1">
        <f>+Q7+Q8+Q65-Q67-Q68+Q85-Q87+Q98+Q100</f>
        <v>657.52</v>
      </c>
      <c r="R103" s="1">
        <f>+R7+R8+R65-R67-R68+R85-R87+R98+R100</f>
        <v>657.83999999999992</v>
      </c>
      <c r="S103" s="1">
        <f>+S7+S8+S65-S67-S68+S85-S87+S98+S100</f>
        <v>734.19999999999993</v>
      </c>
      <c r="T103" s="1">
        <f>+T7+T8+T65-T67-T68+T85-T87+T98+T100</f>
        <v>921.92</v>
      </c>
      <c r="U103" s="1">
        <f>+U7+U8+U65-U67-U68+U85-U87+U98+U100</f>
        <v>958.46999999999991</v>
      </c>
      <c r="V103" s="1">
        <f>+V7+V8+V65-V67-V68+V85-V87+V98+V100</f>
        <v>646.68000000000006</v>
      </c>
      <c r="W103" s="1">
        <f>+W7+W8+W65-W67-W68+W85-W87+W98+W100</f>
        <v>852.87</v>
      </c>
      <c r="X103" s="1">
        <f>+X7+X8+X65-X67-X68+X85-X87+X98+X100</f>
        <v>1143.3600000000001</v>
      </c>
      <c r="Y103" s="1">
        <f>+Y7+Y8+Y65-Y67-Y68+Y85-Y87+Y98+Y100</f>
        <v>1127.67</v>
      </c>
      <c r="Z103" s="1">
        <f>+Z7+Z8+Z65-Z67-Z68+Z85-Z87+Z98+Z100</f>
        <v>1263.48</v>
      </c>
      <c r="AA103" s="1">
        <f>+AA7+AA8+AA65-AA67-AA68+AA85-AA87+AA98+AA100</f>
        <v>1277.3</v>
      </c>
      <c r="AB103" s="1">
        <f>+AB7+AB8+AB65-AB67-AB68+AB85-AB87+AB98+AB100</f>
        <v>1413.3899999999999</v>
      </c>
      <c r="AC103" s="1">
        <f>+AC7+AC8+AC65-AC67-AC68+AC85-AC87+AC98+AC100</f>
        <v>1515.5500000000002</v>
      </c>
      <c r="AD103" s="1">
        <f>+AD7+AD8+AD65-AD67-AD68+AD85-AD87+AD98+AD100</f>
        <v>1774.3500000000001</v>
      </c>
      <c r="AE103" s="1">
        <f>+AE7+AE8+AE65-AE67-AE68+AE85-AE87+AE98+AE100</f>
        <v>1772.96</v>
      </c>
      <c r="AF103" s="1">
        <f>+AF7+AF8+AF65-AF67-AF68+AF85-AF87+AF98+AF100</f>
        <v>1633.2800000000002</v>
      </c>
      <c r="AG103" s="1">
        <f>+AG7+AG8+AG65-AG67-AG68+AG85-AG87+AG98+AG100</f>
        <v>1745.8899999999999</v>
      </c>
      <c r="AH103" s="1">
        <f>+AH7+AH8+AH65-AH67-AH68+AH85-AH87+AH98+AH100</f>
        <v>1897.68</v>
      </c>
      <c r="AI103" s="1">
        <f>+AI7+AI8+AI65-AI67-AI68+AI85-AI87+AI98+AI100</f>
        <v>1939.3400000000001</v>
      </c>
      <c r="AJ103" s="1">
        <f>+AJ7+AJ8+AJ65-AJ67-AJ68+AJ85-AJ87+AJ98+AJ100</f>
        <v>2094.1499999999996</v>
      </c>
      <c r="AK103" s="1">
        <f>+AK7+AK8+AK65-AK67-AK68+AK85-AK87+AK98+AK100</f>
        <v>2326.84</v>
      </c>
      <c r="AL103" s="1">
        <f>+AL7+AL8+AL65-AL67-AL68+AL85-AL87+AL98+AL100</f>
        <v>2590.08</v>
      </c>
      <c r="AM103" s="1">
        <f>+AM7+AM8+AM65-AM67-AM68+AM85-AM87+AM98+AM100</f>
        <v>2755.59</v>
      </c>
      <c r="AN103" s="1">
        <f>+AN7+AN8+AN65-AN67-AN68+AN85-AN87+AN98+AN100</f>
        <v>3073.9</v>
      </c>
      <c r="AO103" s="1">
        <f>+AO7+AO8+AO65-AO67-AO68+AO85-AO87+AO98+AO100</f>
        <v>3197.08</v>
      </c>
      <c r="AP103" s="1">
        <f>+AP7+AP8+AP65-AP67-AP68+AP85-AP87+AP98+AP100</f>
        <v>2706.8500000000004</v>
      </c>
      <c r="AQ103" s="1">
        <f>+AQ7+AQ8+AQ65-AQ67-AQ68+AQ85-AQ87+AQ98+AQ100</f>
        <v>2896.08</v>
      </c>
      <c r="AR103" s="1">
        <f>+AR7+AR8+AR65-AR67-AR68+AR85-AR87+AR98+AR100</f>
        <v>2900.1500000000005</v>
      </c>
      <c r="AS103" s="1">
        <f>+AS7+AS8+AS65-AS67-AS68+AS85-AS87+AS98+AS100</f>
        <v>3014.99</v>
      </c>
      <c r="AT103" s="1">
        <f>+AT7+AT8+AT65-AT67-AT68+AT85-AT87+AT98+AT100</f>
        <v>2940.35</v>
      </c>
      <c r="AU103" s="1">
        <f>+AU7+AU8+AU65-AU67-AU68+AU85-AU87+AU98+AU100</f>
        <v>2739.98</v>
      </c>
      <c r="AV103" s="1">
        <f>+AV7+AV8+AV65-AV67-AV68+AV85-AV87+AV98+AV100</f>
        <v>2724.81</v>
      </c>
      <c r="AW103" s="1">
        <f>+AW7+AW8+AW65-AW67-AW68+AW85-AW87+AW98+AW100</f>
        <v>2743.9300000000003</v>
      </c>
      <c r="AX103" s="1">
        <f>+AX7+AX8+AX65-AX67-AX68+AX85-AX87+AX98+AX100</f>
        <v>2711.35</v>
      </c>
      <c r="AY103" s="1">
        <f>+AY7+AY8+AY65-AY67-AY68+AY85-AY87+AY98+AY100</f>
        <v>2539.34</v>
      </c>
      <c r="AZ103" s="1">
        <f>+AZ7+AZ8+AZ65-AZ67-AZ68+AZ85-AZ87+AZ98+AZ100</f>
        <v>2478.46</v>
      </c>
      <c r="BA103" s="1">
        <f>+BA7+BA8+BA65-BA67-BA68+BA85-BA87+BA98+BA100</f>
        <v>2418.0699999999997</v>
      </c>
      <c r="BB103" s="1">
        <f>+BB7+BB8+BB65-BB67-BB68+BB85-BB87+BB98+BB100</f>
        <v>2358</v>
      </c>
      <c r="BC103" s="1">
        <f>+BC7+BC8+BC65-BC67-BC68+BC85-BC87+BC98+BC100</f>
        <v>2275.75</v>
      </c>
      <c r="BD103" s="1">
        <f>+BD7+BD8+BD65-BD67-BD68+BD85-BD87+BD98+BD100</f>
        <v>2019.98</v>
      </c>
      <c r="BE103" s="1">
        <f>+BE7+BE8+BE65-BE67-BE68+BE85-BE87+BE98+BE100</f>
        <v>1893.96</v>
      </c>
      <c r="BF103" s="1">
        <f>+BF7+BF8+BF65-BF67-BF68+BF85-BF87+BF98+BF100</f>
        <v>1765.22</v>
      </c>
      <c r="BG103" s="1">
        <f>+BG7+BG8+BG65-BG67-BG68+BG85-BG87+BG98+BG100</f>
        <v>1785.7700000000002</v>
      </c>
      <c r="BH103" s="1">
        <f>+BH7+BH8+BH65-BH67-BH68+BH85-BH87+BH98+BH100</f>
        <v>1772.7600000000002</v>
      </c>
      <c r="BI103" s="1">
        <f>+BI7+BI8+BI65-BI67-BI68+BI85-BI87+BI98+BI100</f>
        <v>1690.8600000000004</v>
      </c>
      <c r="BJ103" s="1">
        <f>+BJ7+BJ8+BJ65-BJ67-BJ68+BJ85-BJ87+BJ98+BJ100</f>
        <v>1611.5200000000002</v>
      </c>
      <c r="BK103" s="1">
        <f>+BK7+BK8+BK65-BK67-BK68+BK85-BK87+BK98+BK100</f>
        <v>1596.0199999999998</v>
      </c>
      <c r="BL103" s="1">
        <f>+BL7+BL8+BL65-BL67-BL68+BL85-BL87+BL98+BL100</f>
        <v>1526.4100000000003</v>
      </c>
      <c r="BM103" s="1">
        <f>+BM7+BM8+BM65-BM67-BM68+BM85-BM87+BM98+BM100</f>
        <v>1421.4100000000003</v>
      </c>
      <c r="BN103" s="1">
        <f>+BN7+BN8+BN65-BN67-BN68+BN85-BN87+BN98+BN100</f>
        <v>1334.45</v>
      </c>
      <c r="BO103" s="1">
        <f>+BO7+BO8+BO65-BO67-BO68+BO85-BO87+BO98+BO100</f>
        <v>1577.51</v>
      </c>
      <c r="BP103" s="1">
        <f>+BP7+BP8+BP65-BP67-BP68+BP85-BP87+BP98+BP100</f>
        <v>1432.15</v>
      </c>
      <c r="BQ103" s="1">
        <f>+BQ7+BQ8+BQ65-BQ67-BQ68+BQ85-BQ87+BQ98+BQ100</f>
        <v>1243.5900000000001</v>
      </c>
      <c r="BR103" s="1">
        <f>+BR7+BR8+BR65-BR67-BR68+BR85-BR87+BR98+BR100</f>
        <v>1206.5100000000002</v>
      </c>
      <c r="BS103" s="1">
        <f>+BS7+BS8+BS65-BS67-BS68+BS85-BS87+BS98+BS100</f>
        <v>1131.23</v>
      </c>
      <c r="BT103" s="1">
        <f>+BT7+BT8+BT65-BT67-BT68+BT85-BT87+BT98+BT100</f>
        <v>998.45999999999992</v>
      </c>
      <c r="BU103" s="1">
        <f>+BU7+BU8+BU65-BU67-BU68+BU85-BU87+BU98+BU100</f>
        <v>914.15</v>
      </c>
      <c r="BV103" s="1">
        <f>+BV7+BV8+BV65-BV67-BV68+BV85-BV87+BV98+BV100</f>
        <v>750.92999999999984</v>
      </c>
      <c r="BW103" s="1">
        <f>+BW7+BW8+BW65-BW67-BW68+BW85-BW87+BW98+BW100</f>
        <v>687.28000000000009</v>
      </c>
      <c r="BX103" s="1">
        <f>+BX7+BX8+BX65-BX67-BX68+BX85-BX87+BX98+BX100</f>
        <v>677.37999999999988</v>
      </c>
      <c r="BY103" s="1">
        <f>+BY7+BY8+BY65-BY67-BY68+BY85-BY87+BY98+BY100</f>
        <v>618.37000000000023</v>
      </c>
      <c r="BZ103" s="1">
        <f>+BZ7+BZ8+BZ65-BZ67-BZ68+BZ85-BZ87+BZ98+BZ100</f>
        <v>505.49999999999994</v>
      </c>
      <c r="CA103" s="1">
        <f>+CA7+CA8+CA65-CA67-CA68+CA85-CA87+CA98+CA100</f>
        <v>485.40999999999991</v>
      </c>
      <c r="CB103" s="1">
        <f>+CB7+CB8+CB65-CB67-CB68+CB85-CB87+CB98+CB100</f>
        <v>469.47</v>
      </c>
      <c r="CC103" s="1">
        <f>+CC7+CC8+CC65-CC67-CC68+CC85-CC87+CC98+CC100</f>
        <v>432.35000000000014</v>
      </c>
      <c r="CD103" s="1">
        <f>+CD7+CD8+CD65-CD67-CD68+CD85-CD87+CD98+CD100</f>
        <v>381.8</v>
      </c>
      <c r="CE103" s="1">
        <f>+CE7+CE8+CE65-CE67-CE68+CE85-CE87+CE98+CE100</f>
        <v>368.4</v>
      </c>
      <c r="CF103" s="1">
        <f>+CF7+CF8+CF65-CF67-CF68+CF85-CF87+CF98+CF100</f>
        <v>371.06999999999994</v>
      </c>
      <c r="CG103" s="1">
        <f>+CG7+CG8+CG65-CG67-CG68+CG85-CG87+CG98+CG100</f>
        <v>358.76</v>
      </c>
      <c r="CH103" s="1">
        <f>+CH7+CH8+CH65-CH67-CH68+CH85-CH87+CH98+CH100</f>
        <v>363.96000000000004</v>
      </c>
      <c r="CI103" s="1">
        <f>+CI7+CI8+CI65-CI67-CI68+CI85-CI87+CI98+CI100</f>
        <v>327.01</v>
      </c>
      <c r="CJ103" s="1">
        <f>+CJ7+CJ8+CJ65-CJ67-CJ68+CJ85-CJ87+CJ98+CJ100</f>
        <v>325.31999999999994</v>
      </c>
      <c r="CK103" s="1">
        <f>+CK7+CK8+CK65-CK67-CK68+CK85-CK87+CK98+CK100</f>
        <v>319.21000000000004</v>
      </c>
      <c r="CL103" s="1">
        <f>+CL7+CL8+CL65-CL67-CL68+CL85-CL87+CL98+CL100</f>
        <v>309.55000000000007</v>
      </c>
      <c r="CM103" s="1">
        <f>+CM7+CM8+CM65-CM67-CM68+CM85-CM87+CM98+CM100</f>
        <v>309.21000000000004</v>
      </c>
      <c r="CN103" s="1">
        <f>+CN7+CN8+CN65-CN67-CN68+CN85-CN87+CN98+CN100</f>
        <v>313.95999999999998</v>
      </c>
      <c r="CO103" s="1">
        <f>+CO7+CO8+CO65-CO67-CO68+CO85-CO87+CO98+CO100</f>
        <v>315.15999999999997</v>
      </c>
      <c r="CP103" s="1">
        <f>+CP7+CP8+CP65-CP67-CP68+CP85-CP87+CP98+CP100</f>
        <v>300.01</v>
      </c>
      <c r="CQ103" s="1">
        <f>+CQ7+CQ8+CQ65-CQ67-CQ68+CQ85-CQ87+CQ98+CQ100</f>
        <v>309.52</v>
      </c>
      <c r="CR103" s="1">
        <f>+CR7+CR8+CR65-CR67-CR68+CR85-CR87+CR98+CR100</f>
        <v>294.30999999999995</v>
      </c>
      <c r="CS103" s="1">
        <f>+CS7+CS8+CS65-CS67-CS68+CS85-CS87+CS98+CS100</f>
        <v>281.02999999999997</v>
      </c>
      <c r="CT103" s="1">
        <f>+CT7+CT8+CT65-CT67-CT68+CT85-CT87+CT98+CT100</f>
        <v>224.79999999999993</v>
      </c>
      <c r="CU103" s="1">
        <f>+CU7+CU8+CU65-CU67-CU68+CU85-CU87+CU98+CU100</f>
        <v>239.66</v>
      </c>
      <c r="CV103" s="1">
        <f>+CV7+CV8+CV65-CV67-CV68+CV85-CV87+CV98+CV100</f>
        <v>233.29999999999993</v>
      </c>
      <c r="CW103" s="1">
        <f>+CW7+CW8+CW65-CW67-CW68+CW85-CW87+CW98+CW100</f>
        <v>205.20999999999992</v>
      </c>
      <c r="CX103" s="1">
        <f>+CX7+CX8+CX65-CX67-CX68+CX85-CX87+CX98+CX100</f>
        <v>199.5</v>
      </c>
      <c r="CY103" s="1">
        <f>+CY7+CY8+CY65-CY67-CY68+CY85-CY87+CY98+CY100</f>
        <v>200.64999999999998</v>
      </c>
      <c r="CZ103" s="1">
        <f>+CZ7+CZ8+CZ65-CZ67-CZ68+CZ85-CZ87+CZ98+CZ100</f>
        <v>198.86999999999995</v>
      </c>
      <c r="DA103" s="1">
        <f>+DA7+DA8+DA65-DA67-DA68+DA85-DA87+DA98+DA100</f>
        <v>195.49999999999997</v>
      </c>
      <c r="DB103" s="1">
        <f>+DB7+DB8+DB65-DB67-DB68+DB85-DB87+DB98+DB100</f>
        <v>158.42999999999995</v>
      </c>
      <c r="DC103" s="1">
        <f>+DC7+DC8+DC65-DC67-DC68+DC85-DC87+DC98+DC100</f>
        <v>196.81</v>
      </c>
      <c r="DD103" s="1">
        <f>+DD7+DD8+DD65-DD67-DD68+DD85-DD87+DD98+DD100</f>
        <v>173.20999999999995</v>
      </c>
      <c r="DE103" s="1">
        <f>+DE7+DE8+DE65-DE67-DE68+DE85-DE87+DE98+DE100</f>
        <v>172.30999999999997</v>
      </c>
      <c r="DF103" s="1">
        <f>+DF7+DF8+DF65-DF67-DF68+DF85-DF87+DF98+DF100</f>
        <v>161.40999999999997</v>
      </c>
      <c r="DG103" s="1">
        <f>+DG7+DG8+DG65-DG67-DG68+DG85-DG87+DG98+DG100</f>
        <v>156.90999999999997</v>
      </c>
      <c r="DH103" s="1">
        <f>+DH7+DH8+DH65-DH67-DH68+DH85-DH87+DH98+DH100</f>
        <v>165.83999999999997</v>
      </c>
      <c r="DI103" s="1">
        <f>+DI7+DI8+DI65-DI67-DI68+DI85-DI87+DI98+DI100</f>
        <v>170.47000000000003</v>
      </c>
      <c r="DJ103" s="1">
        <f>+DJ7+DJ8+DJ65-DJ67-DJ68+DJ85-DJ87+DJ98+DJ100</f>
        <v>177.85999999999996</v>
      </c>
      <c r="DK103" s="1">
        <f>+DK7+DK8+DK65-DK67-DK68+DK85-DK87+DK98+DK100</f>
        <v>171.84000000000006</v>
      </c>
      <c r="DL103" s="1">
        <f>+DL7+DL8+DL65-DL67-DL68+DL85-DL87+DL98+DL100</f>
        <v>152.62999999999994</v>
      </c>
      <c r="DM103" s="1">
        <f>+DM7+DM8+DM65-DM67-DM68+DM85-DM87+DM98+DM100</f>
        <v>142.27999999999997</v>
      </c>
      <c r="DN103" s="1">
        <f>+DN7+DN8+DN65-DN67-DN68+DN85-DN87+DN98+DN100</f>
        <v>137.27999999999994</v>
      </c>
      <c r="DO103" s="1">
        <f>+DO7+DO8+DO65-DO67-DO68+DO85-DO87+DO98+DO100</f>
        <v>133.06</v>
      </c>
      <c r="DP103" s="1">
        <f>+DP7+DP8+DP65-DP67-DP68+DP85-DP87+DP98+DP100</f>
        <v>139.44999999999999</v>
      </c>
      <c r="DQ103" s="1">
        <f>+DQ7+DQ8+DQ65-DQ67-DQ68+DQ85-DQ87+DQ98+DQ100</f>
        <v>134.41999999999999</v>
      </c>
      <c r="DR103" s="1">
        <f>+DR7+DR8+DR65-DR67-DR68+DR85-DR87+DR98+DR100</f>
        <v>133.97999999999996</v>
      </c>
      <c r="DS103" s="1">
        <f>+DS7+DS8+DS65-DS67-DS68+DS85-DS87+DS98+DS100</f>
        <v>129.30999999999997</v>
      </c>
      <c r="DT103" s="1">
        <f>+DT7+DT8+DT65-DT67-DT68+DT85-DT87+DT98+DT100</f>
        <v>152.92999999999998</v>
      </c>
      <c r="DU103" s="1">
        <f>+DU7+DU8+DU65-DU67-DU68+DU85-DU87+DU98+DU100</f>
        <v>143.67999999999998</v>
      </c>
      <c r="DV103" s="1">
        <f>+DV7+DV8+DV65-DV67-DV68+DV85-DV87+DV98+DV100</f>
        <v>134.39999999999998</v>
      </c>
      <c r="DW103" s="1">
        <f>+DW7+DW8+DW65-DW67-DW68+DW85-DW87+DW98+DW100</f>
        <v>128.95999999999992</v>
      </c>
      <c r="DX103" s="1">
        <f>+DX7+DX8+DX65-DX67-DX68+DX85-DX87+DX98+DX100</f>
        <v>130.32</v>
      </c>
      <c r="DY103" s="1">
        <f>+DY7+DY8+DY65-DY67-DY68+DY85-DY87+DY98+DY100</f>
        <v>147.01</v>
      </c>
      <c r="DZ103" s="1">
        <f>+DZ7+DZ8+DZ65-DZ67-DZ68+DZ85-DZ87+DZ98+DZ100</f>
        <v>165.96000000000004</v>
      </c>
      <c r="EA103" s="1">
        <f>+EA7+EA8+EA65-EA67-EA68+EA85-EA87+EA98+EA100</f>
        <v>167.82</v>
      </c>
      <c r="EB103" s="1">
        <f>+EB7+EB8+EB65-EB67-EB68+EB85-EB87+EB98+EB100</f>
        <v>170.9</v>
      </c>
      <c r="EC103" s="1">
        <f>+EC7+EC8+EC65-EC67-EC68+EC85-EC87+EC98+EC100</f>
        <v>158.6</v>
      </c>
      <c r="ED103" s="1">
        <f>+ED7+ED8+ED65-ED67-ED68+ED85-ED87+ED98+ED100</f>
        <v>154.4</v>
      </c>
      <c r="EE103" s="1">
        <f>+EE7+EE8+EE65-EE67-EE68+EE85-EE87+EE98+EE100</f>
        <v>142.5</v>
      </c>
      <c r="EF103" s="1">
        <f>+EF7+EF8+EF65-EF67-EF68+EF85-EF87+EF98+EF100</f>
        <v>138.39999999999998</v>
      </c>
      <c r="EG103" s="1">
        <f>+EG7+EG8+EG65-EG67-EG68+EG85-EG87+EG98+EG100</f>
        <v>140.59999999999997</v>
      </c>
      <c r="EH103" s="1">
        <f>+EH7+EH8+EH65-EH67-EH68+EH85-EH87+EH98+EH100</f>
        <v>132.74</v>
      </c>
      <c r="EI103" s="1">
        <f>+EI7+EI8+EI65-EI67-EI68+EI85-EI87+EI98+EI100</f>
        <v>122.99000000000001</v>
      </c>
      <c r="EJ103" s="1">
        <f>+EJ7+EJ8+EJ65-EJ67-EJ68+EJ85-EJ87+EJ98+EJ100</f>
        <v>122.72000000000003</v>
      </c>
      <c r="EK103" s="1">
        <f>+EK7+EK8+EK65-EK67-EK68+EK85-EK87+EK98+EK100</f>
        <v>103.74000000000001</v>
      </c>
      <c r="EL103" s="1">
        <f>+EL7+EL8+EL65-EL67-EL68+EL85-EL87+EL98+EL100</f>
        <v>106.76</v>
      </c>
      <c r="EM103" s="1">
        <f>+EM7+EM8+EM65-EM67-EM68+EM85-EM87+EM98+EM100</f>
        <v>108.39</v>
      </c>
      <c r="EN103" s="1">
        <f>+EN7+EN8+EN65-EN67-EN68+EN85-EN87+EN98+EN100</f>
        <v>107.25000000000001</v>
      </c>
      <c r="EO103" s="1">
        <f>+EO7+EO8+EO65-EO67-EO68+EO85-EO87+EO98+EO100</f>
        <v>108.91000000000003</v>
      </c>
      <c r="EP103" s="1">
        <f>+EP7+EP8+EP65-EP67-EP68+EP85-EP87+EP98+EP100</f>
        <v>115.16</v>
      </c>
      <c r="EQ103" s="1">
        <f>+EQ7+EQ8+EQ65-EQ67-EQ68+EQ85-EQ87+EQ98+EQ100</f>
        <v>121.74999999999999</v>
      </c>
      <c r="ER103" s="1">
        <f>+ER7+ER8+ER65-ER67-ER68+ER85-ER87+ER98+ER100</f>
        <v>126.14</v>
      </c>
      <c r="ES103" s="1">
        <f>+ES7+ES8+ES65-ES67-ES68+ES85-ES87+ES98+ES100</f>
        <v>124.53999999999999</v>
      </c>
      <c r="ET103" s="1">
        <f>+ET7+ET8+ET65-ET67-ET68+ET85-ET87+ET98+ET100</f>
        <v>126.37</v>
      </c>
      <c r="EU103" s="1">
        <f>+EU7+EU8+EU65-EU67-EU68+EU85-EU87+EU98+EU100</f>
        <v>123.59</v>
      </c>
      <c r="EV103" s="1">
        <f>+EV7+EV8+EV65-EV67-EV68+EV85-EV87+EV98+EV100</f>
        <v>117.94</v>
      </c>
      <c r="EW103" s="1">
        <f>+EW7+EW8+EW65-EW67-EW68+EW85-EW87+EW98+EW100</f>
        <v>117.36999999999999</v>
      </c>
      <c r="EX103" s="1">
        <f>+EX7+EX8+EX65-EX67-EX68+EX85-EX87+EX98+EX100</f>
        <v>103.57999999999998</v>
      </c>
      <c r="EY103" s="6">
        <f>SUM(B103:EX103)</f>
        <v>131713.66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6"/>
    </row>
    <row r="105" spans="1:155">
      <c r="A105" t="s">
        <v>87</v>
      </c>
      <c r="B105" s="1">
        <f>IF(B103&lt;1250, B103*0.006,"na")</f>
        <v>2.98902</v>
      </c>
      <c r="C105" s="1">
        <f t="shared" ref="C105:BN105" si="17">IF(C103&lt;1250, C103*0.006,"na")</f>
        <v>3.1690200000000006</v>
      </c>
      <c r="D105" s="1">
        <f t="shared" si="17"/>
        <v>3.0861000000000001</v>
      </c>
      <c r="E105" s="1">
        <f t="shared" si="17"/>
        <v>2.5803600000000002</v>
      </c>
      <c r="F105" s="1">
        <f t="shared" si="17"/>
        <v>2.9865599999999999</v>
      </c>
      <c r="G105" s="1">
        <f t="shared" si="17"/>
        <v>3.3426</v>
      </c>
      <c r="H105" s="1">
        <f t="shared" si="17"/>
        <v>3.8382000000000005</v>
      </c>
      <c r="I105" s="1">
        <f t="shared" si="17"/>
        <v>3.7945800000000003</v>
      </c>
      <c r="J105" s="1">
        <f t="shared" si="17"/>
        <v>3.6519600000000008</v>
      </c>
      <c r="K105" s="1">
        <f t="shared" si="17"/>
        <v>3.6156600000000001</v>
      </c>
      <c r="L105" s="10">
        <f t="shared" si="17"/>
        <v>3.7444799999999998</v>
      </c>
      <c r="M105" s="10">
        <f t="shared" si="17"/>
        <v>3.99186</v>
      </c>
      <c r="N105" s="10">
        <f t="shared" si="17"/>
        <v>4.2301799999999998</v>
      </c>
      <c r="O105" s="10">
        <f t="shared" si="17"/>
        <v>4.2582599999999999</v>
      </c>
      <c r="P105" s="10">
        <f t="shared" si="17"/>
        <v>4.2760800000000003</v>
      </c>
      <c r="Q105" s="10">
        <f t="shared" si="17"/>
        <v>3.9451200000000002</v>
      </c>
      <c r="R105" s="10">
        <f t="shared" si="17"/>
        <v>3.9470399999999994</v>
      </c>
      <c r="S105" s="10">
        <f t="shared" si="17"/>
        <v>4.4051999999999998</v>
      </c>
      <c r="T105" s="10">
        <f t="shared" si="17"/>
        <v>5.5315199999999995</v>
      </c>
      <c r="U105" s="10">
        <f t="shared" si="17"/>
        <v>5.75082</v>
      </c>
      <c r="V105" s="10">
        <f t="shared" si="17"/>
        <v>3.8800800000000004</v>
      </c>
      <c r="W105" s="10">
        <f t="shared" si="17"/>
        <v>5.1172200000000005</v>
      </c>
      <c r="X105" s="10">
        <f t="shared" si="17"/>
        <v>6.8601600000000005</v>
      </c>
      <c r="Y105" s="10">
        <f t="shared" si="17"/>
        <v>6.7660200000000001</v>
      </c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>
        <f t="shared" ref="BO105:CK105" si="18">IF(BQ103&lt;1250, BQ103*0.006,"na")</f>
        <v>7.4615400000000012</v>
      </c>
      <c r="BR105" s="1">
        <f t="shared" si="18"/>
        <v>7.2390600000000012</v>
      </c>
      <c r="BS105" s="1">
        <f t="shared" si="18"/>
        <v>6.7873800000000006</v>
      </c>
      <c r="BT105" s="1">
        <f t="shared" si="18"/>
        <v>5.9907599999999999</v>
      </c>
      <c r="BU105" s="1">
        <f t="shared" si="18"/>
        <v>5.4848999999999997</v>
      </c>
      <c r="BV105" s="1">
        <f t="shared" si="18"/>
        <v>4.5055799999999993</v>
      </c>
      <c r="BW105" s="1">
        <f t="shared" si="18"/>
        <v>4.1236800000000002</v>
      </c>
      <c r="BX105" s="1">
        <f t="shared" si="18"/>
        <v>4.0642799999999992</v>
      </c>
      <c r="BY105" s="1">
        <f t="shared" si="18"/>
        <v>3.7102200000000014</v>
      </c>
      <c r="BZ105" s="1">
        <f t="shared" si="18"/>
        <v>3.0329999999999999</v>
      </c>
      <c r="CA105" s="1">
        <f t="shared" si="18"/>
        <v>2.9124599999999994</v>
      </c>
      <c r="CB105" s="1">
        <f t="shared" si="18"/>
        <v>2.8168200000000003</v>
      </c>
      <c r="CC105" s="1">
        <f t="shared" si="18"/>
        <v>2.594100000000001</v>
      </c>
      <c r="CD105" s="1">
        <f t="shared" si="18"/>
        <v>2.2907999999999999</v>
      </c>
      <c r="CE105" s="1">
        <f t="shared" si="18"/>
        <v>2.2103999999999999</v>
      </c>
      <c r="CF105" s="1">
        <f t="shared" si="18"/>
        <v>2.2264199999999996</v>
      </c>
      <c r="CG105" s="1">
        <f t="shared" si="18"/>
        <v>2.1525599999999998</v>
      </c>
      <c r="CH105" s="1">
        <f t="shared" si="18"/>
        <v>2.1837600000000004</v>
      </c>
      <c r="CI105" s="1">
        <f t="shared" si="18"/>
        <v>1.9620599999999999</v>
      </c>
      <c r="CJ105" s="1">
        <f t="shared" si="18"/>
        <v>1.9519199999999997</v>
      </c>
      <c r="CK105" s="1">
        <f t="shared" si="18"/>
        <v>1.9152600000000002</v>
      </c>
      <c r="CL105" s="1">
        <f t="shared" ref="CL105:DZ105" si="19">IF(CL103&lt;1250, CL103*0.006,"na")</f>
        <v>1.8573000000000004</v>
      </c>
      <c r="CM105" s="1">
        <f t="shared" si="19"/>
        <v>1.8552600000000004</v>
      </c>
      <c r="CN105" s="1">
        <f t="shared" si="19"/>
        <v>1.8837599999999999</v>
      </c>
      <c r="CO105" s="1">
        <f t="shared" si="19"/>
        <v>1.8909599999999998</v>
      </c>
      <c r="CP105" s="1">
        <f t="shared" si="19"/>
        <v>1.80006</v>
      </c>
      <c r="CQ105" s="1">
        <f t="shared" si="19"/>
        <v>1.8571199999999999</v>
      </c>
      <c r="CR105" s="1">
        <f t="shared" si="19"/>
        <v>1.7658599999999998</v>
      </c>
      <c r="CS105" s="1">
        <f t="shared" si="19"/>
        <v>1.6861799999999998</v>
      </c>
      <c r="CT105" s="1">
        <f t="shared" si="19"/>
        <v>1.3487999999999996</v>
      </c>
      <c r="CU105" s="1">
        <f t="shared" si="19"/>
        <v>1.4379599999999999</v>
      </c>
      <c r="CV105" s="1">
        <f t="shared" si="19"/>
        <v>1.3997999999999995</v>
      </c>
      <c r="CW105" s="1">
        <f t="shared" si="19"/>
        <v>1.2312599999999996</v>
      </c>
      <c r="CX105" s="1">
        <f t="shared" si="19"/>
        <v>1.1970000000000001</v>
      </c>
      <c r="CY105" s="1">
        <f t="shared" si="19"/>
        <v>1.2039</v>
      </c>
      <c r="CZ105" s="1">
        <f t="shared" si="19"/>
        <v>1.1932199999999997</v>
      </c>
      <c r="DA105" s="1">
        <f t="shared" si="19"/>
        <v>1.1729999999999998</v>
      </c>
      <c r="DB105" s="1">
        <f t="shared" si="19"/>
        <v>0.95057999999999976</v>
      </c>
      <c r="DC105" s="1">
        <f t="shared" si="19"/>
        <v>1.18086</v>
      </c>
      <c r="DD105" s="1">
        <f t="shared" si="19"/>
        <v>1.0392599999999996</v>
      </c>
      <c r="DE105" s="1">
        <f t="shared" si="19"/>
        <v>1.0338599999999998</v>
      </c>
      <c r="DF105" s="1">
        <f t="shared" si="19"/>
        <v>0.96845999999999988</v>
      </c>
      <c r="DG105" s="1">
        <f t="shared" si="19"/>
        <v>0.94145999999999985</v>
      </c>
      <c r="DH105" s="1">
        <f t="shared" si="19"/>
        <v>0.99503999999999992</v>
      </c>
      <c r="DI105" s="1">
        <f t="shared" si="19"/>
        <v>1.0228200000000003</v>
      </c>
      <c r="DJ105" s="1">
        <f t="shared" si="19"/>
        <v>1.0671599999999997</v>
      </c>
      <c r="DK105" s="1">
        <f t="shared" si="19"/>
        <v>1.0310400000000004</v>
      </c>
      <c r="DL105" s="1">
        <f t="shared" si="19"/>
        <v>0.91577999999999971</v>
      </c>
      <c r="DM105" s="1">
        <f t="shared" si="19"/>
        <v>0.85367999999999988</v>
      </c>
      <c r="DN105" s="1">
        <f t="shared" si="19"/>
        <v>0.82367999999999963</v>
      </c>
      <c r="DO105" s="1">
        <f t="shared" si="19"/>
        <v>0.79836000000000007</v>
      </c>
      <c r="DP105" s="1">
        <f t="shared" si="19"/>
        <v>0.8367</v>
      </c>
      <c r="DQ105" s="1">
        <f t="shared" si="19"/>
        <v>0.8065199999999999</v>
      </c>
      <c r="DR105" s="1">
        <f t="shared" si="19"/>
        <v>0.80387999999999982</v>
      </c>
      <c r="DS105" s="1">
        <f t="shared" si="19"/>
        <v>0.77585999999999988</v>
      </c>
      <c r="DT105" s="1">
        <f t="shared" si="19"/>
        <v>0.91757999999999984</v>
      </c>
      <c r="DU105" s="1">
        <f t="shared" si="19"/>
        <v>0.86207999999999985</v>
      </c>
      <c r="DV105" s="1">
        <f t="shared" si="19"/>
        <v>0.80639999999999989</v>
      </c>
      <c r="DW105" s="1">
        <f t="shared" si="19"/>
        <v>0.77375999999999956</v>
      </c>
      <c r="DX105" s="1">
        <f t="shared" si="19"/>
        <v>0.78191999999999995</v>
      </c>
      <c r="DY105" s="1">
        <f t="shared" si="19"/>
        <v>0.88205999999999996</v>
      </c>
      <c r="DZ105" s="1">
        <f t="shared" si="19"/>
        <v>0.9957600000000002</v>
      </c>
      <c r="EA105" s="1">
        <f t="shared" ref="EA105:EX105" si="20">IF(EA103&lt;1250, EA103*0.006,"na")</f>
        <v>1.00692</v>
      </c>
      <c r="EB105" s="1">
        <f t="shared" si="20"/>
        <v>1.0254000000000001</v>
      </c>
      <c r="EC105" s="1">
        <f t="shared" si="20"/>
        <v>0.9516</v>
      </c>
      <c r="ED105" s="1">
        <f t="shared" si="20"/>
        <v>0.9264</v>
      </c>
      <c r="EE105" s="1">
        <f t="shared" si="20"/>
        <v>0.85499999999999998</v>
      </c>
      <c r="EF105" s="1">
        <f t="shared" si="20"/>
        <v>0.83039999999999992</v>
      </c>
      <c r="EG105" s="1">
        <f t="shared" si="20"/>
        <v>0.84359999999999979</v>
      </c>
      <c r="EH105" s="1">
        <f t="shared" si="20"/>
        <v>0.79644000000000004</v>
      </c>
      <c r="EI105" s="1">
        <f t="shared" si="20"/>
        <v>0.73794000000000004</v>
      </c>
      <c r="EJ105" s="1">
        <f t="shared" si="20"/>
        <v>0.7363200000000002</v>
      </c>
      <c r="EK105" s="1">
        <f t="shared" si="20"/>
        <v>0.6224400000000001</v>
      </c>
      <c r="EL105" s="1">
        <f t="shared" si="20"/>
        <v>0.64056000000000002</v>
      </c>
      <c r="EM105" s="1">
        <f t="shared" si="20"/>
        <v>0.65034000000000003</v>
      </c>
      <c r="EN105" s="1">
        <f t="shared" si="20"/>
        <v>0.64350000000000007</v>
      </c>
      <c r="EO105" s="1">
        <f t="shared" si="20"/>
        <v>0.65346000000000015</v>
      </c>
      <c r="EP105" s="1">
        <f t="shared" si="20"/>
        <v>0.69096000000000002</v>
      </c>
      <c r="EQ105" s="1">
        <f t="shared" si="20"/>
        <v>0.73049999999999993</v>
      </c>
      <c r="ER105" s="1">
        <f t="shared" si="20"/>
        <v>0.75684000000000007</v>
      </c>
      <c r="ES105" s="1">
        <f t="shared" si="20"/>
        <v>0.74724000000000002</v>
      </c>
      <c r="ET105" s="1">
        <f t="shared" si="20"/>
        <v>0.75822000000000001</v>
      </c>
      <c r="EU105" s="1">
        <f t="shared" si="20"/>
        <v>0.74154000000000009</v>
      </c>
      <c r="EV105" s="1">
        <f t="shared" si="20"/>
        <v>0.70764000000000005</v>
      </c>
      <c r="EW105" s="1">
        <f t="shared" si="20"/>
        <v>0.70421999999999996</v>
      </c>
      <c r="EX105" s="1">
        <f t="shared" si="20"/>
        <v>0.62147999999999992</v>
      </c>
      <c r="EY105" s="6">
        <f>SUM(B105:EX105)</f>
        <v>243.40001999999998</v>
      </c>
    </row>
    <row r="106" spans="1:155">
      <c r="A106" t="s">
        <v>88</v>
      </c>
      <c r="B106" s="1">
        <f>B7+B8</f>
        <v>3</v>
      </c>
      <c r="C106" s="1">
        <f t="shared" ref="C106:BN106" si="21">C7+C8</f>
        <v>3</v>
      </c>
      <c r="D106" s="1">
        <f t="shared" si="21"/>
        <v>3</v>
      </c>
      <c r="E106" s="1">
        <f t="shared" si="21"/>
        <v>3.1</v>
      </c>
      <c r="F106" s="1">
        <f t="shared" si="21"/>
        <v>3.3</v>
      </c>
      <c r="G106" s="1">
        <f t="shared" si="21"/>
        <v>3.4</v>
      </c>
      <c r="H106" s="1">
        <f t="shared" si="21"/>
        <v>3.6</v>
      </c>
      <c r="I106" s="1">
        <f t="shared" si="21"/>
        <v>3.7</v>
      </c>
      <c r="J106" s="1">
        <f t="shared" si="21"/>
        <v>3.8</v>
      </c>
      <c r="K106" s="1">
        <f t="shared" si="21"/>
        <v>4</v>
      </c>
      <c r="L106" s="1">
        <f t="shared" si="21"/>
        <v>4.2</v>
      </c>
      <c r="M106" s="1">
        <f t="shared" si="21"/>
        <v>4.4000000000000004</v>
      </c>
      <c r="N106" s="1">
        <f t="shared" si="21"/>
        <v>4.5999999999999996</v>
      </c>
      <c r="O106" s="1">
        <f t="shared" si="21"/>
        <v>4.8</v>
      </c>
      <c r="P106" s="1">
        <f t="shared" si="21"/>
        <v>5</v>
      </c>
      <c r="Q106" s="1">
        <f t="shared" si="21"/>
        <v>5.2</v>
      </c>
      <c r="R106" s="1">
        <f t="shared" si="21"/>
        <v>5.4</v>
      </c>
      <c r="S106" s="1">
        <f t="shared" si="21"/>
        <v>5.6</v>
      </c>
      <c r="T106" s="1">
        <f t="shared" si="21"/>
        <v>5.8</v>
      </c>
      <c r="U106" s="1">
        <f t="shared" si="21"/>
        <v>6</v>
      </c>
      <c r="V106" s="1">
        <f t="shared" si="21"/>
        <v>6</v>
      </c>
      <c r="W106" s="1">
        <f t="shared" si="21"/>
        <v>6</v>
      </c>
      <c r="X106" s="1">
        <f t="shared" si="21"/>
        <v>6</v>
      </c>
      <c r="Y106" s="1">
        <f t="shared" si="21"/>
        <v>3.1</v>
      </c>
      <c r="Z106" s="1">
        <f t="shared" si="21"/>
        <v>0.2</v>
      </c>
      <c r="AA106" s="1">
        <f t="shared" si="21"/>
        <v>0.2</v>
      </c>
      <c r="AB106" s="1">
        <f t="shared" si="21"/>
        <v>0.2</v>
      </c>
      <c r="AC106" s="1">
        <f t="shared" si="21"/>
        <v>2.2999999999999998</v>
      </c>
      <c r="AD106" s="1">
        <f t="shared" si="21"/>
        <v>4.4000000000000004</v>
      </c>
      <c r="AE106" s="1">
        <f t="shared" si="21"/>
        <v>4.4000000000000004</v>
      </c>
      <c r="AF106" s="1">
        <f t="shared" si="21"/>
        <v>4.4000000000000004</v>
      </c>
      <c r="AG106" s="1">
        <f t="shared" si="21"/>
        <v>4.4000000000000004</v>
      </c>
      <c r="AH106" s="1">
        <f t="shared" si="21"/>
        <v>4.2</v>
      </c>
      <c r="AI106" s="1">
        <f t="shared" si="21"/>
        <v>4.0999999999999996</v>
      </c>
      <c r="AJ106" s="1">
        <f t="shared" si="21"/>
        <v>10</v>
      </c>
      <c r="AK106" s="1">
        <f t="shared" si="21"/>
        <v>13.8</v>
      </c>
      <c r="AL106" s="1">
        <f t="shared" si="21"/>
        <v>13.7</v>
      </c>
      <c r="AM106" s="1">
        <f t="shared" si="21"/>
        <v>13.5</v>
      </c>
      <c r="AN106" s="1">
        <f t="shared" si="21"/>
        <v>13.4</v>
      </c>
      <c r="AO106" s="1">
        <f t="shared" si="21"/>
        <v>13.8</v>
      </c>
      <c r="AP106" s="1">
        <f t="shared" si="21"/>
        <v>14.2</v>
      </c>
      <c r="AQ106" s="1">
        <f t="shared" si="21"/>
        <v>11.5</v>
      </c>
      <c r="AR106" s="1">
        <f t="shared" si="21"/>
        <v>8.1999999999999993</v>
      </c>
      <c r="AS106" s="1">
        <f t="shared" si="21"/>
        <v>8.6</v>
      </c>
      <c r="AT106" s="1">
        <f t="shared" si="21"/>
        <v>9</v>
      </c>
      <c r="AU106" s="1">
        <f t="shared" si="21"/>
        <v>8.8999999999999986</v>
      </c>
      <c r="AV106" s="1">
        <f t="shared" si="21"/>
        <v>8.8999999999999986</v>
      </c>
      <c r="AW106" s="1">
        <f t="shared" si="21"/>
        <v>10.5</v>
      </c>
      <c r="AX106" s="1">
        <f t="shared" si="21"/>
        <v>10.4</v>
      </c>
      <c r="AY106" s="1">
        <f t="shared" si="21"/>
        <v>13.3</v>
      </c>
      <c r="AZ106" s="1">
        <f t="shared" si="21"/>
        <v>13.2</v>
      </c>
      <c r="BA106" s="1">
        <f t="shared" si="21"/>
        <v>13.2</v>
      </c>
      <c r="BB106" s="1">
        <f t="shared" si="21"/>
        <v>13.1</v>
      </c>
      <c r="BC106" s="1">
        <f t="shared" si="21"/>
        <v>13</v>
      </c>
      <c r="BD106" s="1">
        <f t="shared" si="21"/>
        <v>13.5</v>
      </c>
      <c r="BE106" s="1">
        <f t="shared" si="21"/>
        <v>14.100000000000001</v>
      </c>
      <c r="BF106" s="1">
        <f t="shared" si="21"/>
        <v>14.6</v>
      </c>
      <c r="BG106" s="1">
        <f t="shared" si="21"/>
        <v>15.2</v>
      </c>
      <c r="BH106" s="1">
        <f t="shared" si="21"/>
        <v>15.7</v>
      </c>
      <c r="BI106" s="1">
        <f t="shared" si="21"/>
        <v>15.4</v>
      </c>
      <c r="BJ106" s="1">
        <f t="shared" si="21"/>
        <v>15.2</v>
      </c>
      <c r="BK106" s="1">
        <f t="shared" si="21"/>
        <v>14</v>
      </c>
      <c r="BL106" s="1">
        <f t="shared" si="21"/>
        <v>12.7</v>
      </c>
      <c r="BM106" s="1">
        <f t="shared" si="21"/>
        <v>11.5</v>
      </c>
      <c r="BN106" s="1">
        <f t="shared" si="21"/>
        <v>10.199999999999999</v>
      </c>
      <c r="BO106" s="1">
        <f t="shared" ref="BO106:DZ106" si="22">BO7+BO8</f>
        <v>9</v>
      </c>
      <c r="BP106" s="1">
        <f t="shared" si="22"/>
        <v>8.9</v>
      </c>
      <c r="BQ106" s="1">
        <f t="shared" si="22"/>
        <v>8.9</v>
      </c>
      <c r="BR106" s="1">
        <f t="shared" si="22"/>
        <v>8.8000000000000007</v>
      </c>
      <c r="BS106" s="1">
        <f t="shared" si="22"/>
        <v>8.6999999999999993</v>
      </c>
      <c r="BT106" s="1">
        <f t="shared" si="22"/>
        <v>8.5</v>
      </c>
      <c r="BU106" s="1">
        <f t="shared" si="22"/>
        <v>8.4</v>
      </c>
      <c r="BV106" s="1">
        <f t="shared" si="22"/>
        <v>8.1999999999999993</v>
      </c>
      <c r="BW106" s="1">
        <f t="shared" si="22"/>
        <v>8.4</v>
      </c>
      <c r="BX106" s="1">
        <f t="shared" si="22"/>
        <v>10.399999999999999</v>
      </c>
      <c r="BY106" s="1">
        <f t="shared" si="22"/>
        <v>10.6</v>
      </c>
      <c r="BZ106" s="1">
        <f t="shared" si="22"/>
        <v>10.8</v>
      </c>
      <c r="CA106" s="1">
        <f t="shared" si="22"/>
        <v>11</v>
      </c>
      <c r="CB106" s="1">
        <f t="shared" si="22"/>
        <v>11.3</v>
      </c>
      <c r="CC106" s="1">
        <f t="shared" si="22"/>
        <v>10.8</v>
      </c>
      <c r="CD106" s="1">
        <f t="shared" si="22"/>
        <v>10.3</v>
      </c>
      <c r="CE106" s="1">
        <f t="shared" si="22"/>
        <v>8.8000000000000007</v>
      </c>
      <c r="CF106" s="1">
        <f t="shared" si="22"/>
        <v>8.6</v>
      </c>
      <c r="CG106" s="1">
        <f t="shared" si="22"/>
        <v>8.4</v>
      </c>
      <c r="CH106" s="1">
        <f t="shared" si="22"/>
        <v>8.1999999999999993</v>
      </c>
      <c r="CI106" s="1">
        <f t="shared" si="22"/>
        <v>8</v>
      </c>
      <c r="CJ106" s="1">
        <f t="shared" si="22"/>
        <v>8.5</v>
      </c>
      <c r="CK106" s="1">
        <f t="shared" si="22"/>
        <v>8.6</v>
      </c>
      <c r="CL106" s="1">
        <f t="shared" si="22"/>
        <v>8.5</v>
      </c>
      <c r="CM106" s="1">
        <f t="shared" si="22"/>
        <v>8.3000000000000007</v>
      </c>
      <c r="CN106" s="1">
        <f t="shared" si="22"/>
        <v>8.1</v>
      </c>
      <c r="CO106" s="1">
        <f t="shared" si="22"/>
        <v>7.9</v>
      </c>
      <c r="CP106" s="1">
        <f t="shared" si="22"/>
        <v>7.5</v>
      </c>
      <c r="CQ106" s="1">
        <f t="shared" si="22"/>
        <v>6.4</v>
      </c>
      <c r="CR106" s="1">
        <f t="shared" si="22"/>
        <v>5.2</v>
      </c>
      <c r="CS106" s="1">
        <f t="shared" si="22"/>
        <v>5.0999999999999996</v>
      </c>
      <c r="CT106" s="1">
        <f t="shared" si="22"/>
        <v>5.0999999999999996</v>
      </c>
      <c r="CU106" s="1">
        <f t="shared" si="22"/>
        <v>5</v>
      </c>
      <c r="CV106" s="1">
        <f t="shared" si="22"/>
        <v>5</v>
      </c>
      <c r="CW106" s="1">
        <f t="shared" si="22"/>
        <v>4.9000000000000004</v>
      </c>
      <c r="CX106" s="1">
        <f t="shared" si="22"/>
        <v>4.9000000000000004</v>
      </c>
      <c r="CY106" s="1">
        <f t="shared" si="22"/>
        <v>4.9000000000000004</v>
      </c>
      <c r="CZ106" s="1">
        <f t="shared" si="22"/>
        <v>4.9000000000000004</v>
      </c>
      <c r="DA106" s="1">
        <f t="shared" si="22"/>
        <v>4.8000000000000007</v>
      </c>
      <c r="DB106" s="1">
        <f t="shared" si="22"/>
        <v>4.8000000000000007</v>
      </c>
      <c r="DC106" s="1">
        <f t="shared" si="22"/>
        <v>4.8000000000000007</v>
      </c>
      <c r="DD106" s="1">
        <f t="shared" si="22"/>
        <v>4.7</v>
      </c>
      <c r="DE106" s="1">
        <f t="shared" si="22"/>
        <v>4.7</v>
      </c>
      <c r="DF106" s="1">
        <f t="shared" si="22"/>
        <v>4.5</v>
      </c>
      <c r="DG106" s="1">
        <f t="shared" si="22"/>
        <v>4.2</v>
      </c>
      <c r="DH106" s="1">
        <f t="shared" si="22"/>
        <v>4</v>
      </c>
      <c r="DI106" s="1">
        <f t="shared" si="22"/>
        <v>3.8</v>
      </c>
      <c r="DJ106" s="1">
        <f t="shared" si="22"/>
        <v>3.5999999999999996</v>
      </c>
      <c r="DK106" s="1">
        <f t="shared" si="22"/>
        <v>3.4</v>
      </c>
      <c r="DL106" s="1">
        <f t="shared" si="22"/>
        <v>3.1999999999999997</v>
      </c>
      <c r="DM106" s="1">
        <f t="shared" si="22"/>
        <v>3.1999999999999997</v>
      </c>
      <c r="DN106" s="1">
        <f t="shared" si="22"/>
        <v>3.1999999999999997</v>
      </c>
      <c r="DO106" s="1">
        <f t="shared" si="22"/>
        <v>3.3</v>
      </c>
      <c r="DP106" s="1">
        <f t="shared" si="22"/>
        <v>3.4</v>
      </c>
      <c r="DQ106" s="1">
        <f t="shared" si="22"/>
        <v>3.5</v>
      </c>
      <c r="DR106" s="1">
        <f t="shared" si="22"/>
        <v>3.5</v>
      </c>
      <c r="DS106" s="1">
        <f t="shared" si="22"/>
        <v>3.5</v>
      </c>
      <c r="DT106" s="1">
        <f t="shared" si="22"/>
        <v>3.3</v>
      </c>
      <c r="DU106" s="1">
        <f t="shared" si="22"/>
        <v>3.1999999999999997</v>
      </c>
      <c r="DV106" s="1">
        <f t="shared" si="22"/>
        <v>3</v>
      </c>
      <c r="DW106" s="1">
        <f t="shared" si="22"/>
        <v>3</v>
      </c>
      <c r="DX106" s="1">
        <f t="shared" si="22"/>
        <v>2.8</v>
      </c>
      <c r="DY106" s="1">
        <f t="shared" si="22"/>
        <v>2.8</v>
      </c>
      <c r="DZ106" s="1">
        <f t="shared" si="22"/>
        <v>2.8</v>
      </c>
      <c r="EA106" s="1">
        <f t="shared" ref="EA106:EX106" si="23">EA7+EA8</f>
        <v>2.8</v>
      </c>
      <c r="EB106" s="1">
        <f t="shared" si="23"/>
        <v>2.8</v>
      </c>
      <c r="EC106" s="1">
        <f t="shared" si="23"/>
        <v>2.8</v>
      </c>
      <c r="ED106" s="1">
        <f t="shared" si="23"/>
        <v>2.6999999999999997</v>
      </c>
      <c r="EE106" s="1">
        <f t="shared" si="23"/>
        <v>2.6</v>
      </c>
      <c r="EF106" s="1">
        <f t="shared" si="23"/>
        <v>2.6</v>
      </c>
      <c r="EG106" s="1">
        <f t="shared" si="23"/>
        <v>2.6</v>
      </c>
      <c r="EH106" s="1">
        <f t="shared" si="23"/>
        <v>2.5</v>
      </c>
      <c r="EI106" s="1">
        <f t="shared" si="23"/>
        <v>2.2999999999999998</v>
      </c>
      <c r="EJ106" s="1">
        <f t="shared" si="23"/>
        <v>2.1999999999999997</v>
      </c>
      <c r="EK106" s="1">
        <f t="shared" si="23"/>
        <v>2.1999999999999997</v>
      </c>
      <c r="EL106" s="1">
        <f t="shared" si="23"/>
        <v>2</v>
      </c>
      <c r="EM106" s="1">
        <f t="shared" si="23"/>
        <v>1.9</v>
      </c>
      <c r="EN106" s="1">
        <f t="shared" si="23"/>
        <v>1.9</v>
      </c>
      <c r="EO106" s="1">
        <f t="shared" si="23"/>
        <v>1.9</v>
      </c>
      <c r="EP106" s="1">
        <f t="shared" si="23"/>
        <v>1.8</v>
      </c>
      <c r="EQ106" s="1">
        <f t="shared" si="23"/>
        <v>1.8</v>
      </c>
      <c r="ER106" s="1">
        <f t="shared" si="23"/>
        <v>1.7</v>
      </c>
      <c r="ES106" s="1">
        <f t="shared" si="23"/>
        <v>1.7</v>
      </c>
      <c r="ET106" s="1">
        <f t="shared" si="23"/>
        <v>1.5999999999999999</v>
      </c>
      <c r="EU106" s="1">
        <f t="shared" si="23"/>
        <v>1.5999999999999999</v>
      </c>
      <c r="EV106" s="1">
        <f t="shared" si="23"/>
        <v>1.5999999999999999</v>
      </c>
      <c r="EW106" s="1">
        <f t="shared" si="23"/>
        <v>1.5999999999999999</v>
      </c>
      <c r="EX106" s="1">
        <f t="shared" si="23"/>
        <v>1.5999999999999999</v>
      </c>
      <c r="EY106" s="6">
        <f>SUM(B106:EX106)</f>
        <v>970.69999999999959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6"/>
    </row>
    <row r="108" spans="1:155">
      <c r="A108" t="s">
        <v>89</v>
      </c>
      <c r="B108" s="1">
        <f>IF(B103&lt;1250, B103*0.493,"na")</f>
        <v>245.59780999999998</v>
      </c>
      <c r="C108" s="1">
        <f t="shared" ref="C108:BN108" si="24">IF(C103&lt;1250, C103*0.493,"na")</f>
        <v>260.38781000000006</v>
      </c>
      <c r="D108" s="1">
        <f t="shared" si="24"/>
        <v>253.57455000000002</v>
      </c>
      <c r="E108" s="1">
        <f t="shared" si="24"/>
        <v>212.01957999999999</v>
      </c>
      <c r="F108" s="1">
        <f t="shared" si="24"/>
        <v>245.39568</v>
      </c>
      <c r="G108" s="1">
        <f t="shared" si="24"/>
        <v>274.65030000000002</v>
      </c>
      <c r="H108" s="1">
        <f t="shared" si="24"/>
        <v>315.37210000000005</v>
      </c>
      <c r="I108" s="1">
        <f t="shared" si="24"/>
        <v>311.78799000000004</v>
      </c>
      <c r="J108" s="1">
        <f t="shared" si="24"/>
        <v>300.06938000000002</v>
      </c>
      <c r="K108" s="1">
        <f t="shared" si="24"/>
        <v>297.08672999999999</v>
      </c>
      <c r="L108" s="10">
        <f t="shared" si="24"/>
        <v>307.67143999999996</v>
      </c>
      <c r="M108" s="10">
        <f t="shared" si="24"/>
        <v>327.99782999999996</v>
      </c>
      <c r="N108" s="10">
        <f t="shared" si="24"/>
        <v>347.57979</v>
      </c>
      <c r="O108" s="10">
        <f t="shared" si="24"/>
        <v>349.88703000000004</v>
      </c>
      <c r="P108" s="10">
        <f t="shared" si="24"/>
        <v>351.35124000000002</v>
      </c>
      <c r="Q108" s="10">
        <f t="shared" si="24"/>
        <v>324.15735999999998</v>
      </c>
      <c r="R108" s="10">
        <f t="shared" si="24"/>
        <v>324.31511999999998</v>
      </c>
      <c r="S108" s="10">
        <f t="shared" si="24"/>
        <v>361.96059999999994</v>
      </c>
      <c r="T108" s="10">
        <f t="shared" si="24"/>
        <v>454.50655999999998</v>
      </c>
      <c r="U108" s="10">
        <f t="shared" si="24"/>
        <v>472.52570999999995</v>
      </c>
      <c r="V108" s="10">
        <f t="shared" si="24"/>
        <v>318.81324000000001</v>
      </c>
      <c r="W108" s="10">
        <f t="shared" si="24"/>
        <v>420.46490999999997</v>
      </c>
      <c r="X108" s="10">
        <f t="shared" si="24"/>
        <v>563.67648000000008</v>
      </c>
      <c r="Y108" s="10">
        <f t="shared" si="24"/>
        <v>555.94131000000004</v>
      </c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>
        <f t="shared" ref="BO108:CF108" si="25">IF(BQ103&lt;1250, BQ103*0.493,"na")</f>
        <v>613.08987000000002</v>
      </c>
      <c r="BR108" s="1">
        <f t="shared" si="25"/>
        <v>594.80943000000013</v>
      </c>
      <c r="BS108" s="1">
        <f t="shared" si="25"/>
        <v>557.69638999999995</v>
      </c>
      <c r="BT108" s="1">
        <f t="shared" si="25"/>
        <v>492.24077999999997</v>
      </c>
      <c r="BU108" s="1">
        <f t="shared" si="25"/>
        <v>450.67595</v>
      </c>
      <c r="BV108" s="1">
        <f t="shared" si="25"/>
        <v>370.20848999999993</v>
      </c>
      <c r="BW108" s="1">
        <f t="shared" si="25"/>
        <v>338.82904000000002</v>
      </c>
      <c r="BX108" s="1">
        <f t="shared" si="25"/>
        <v>333.94833999999992</v>
      </c>
      <c r="BY108" s="1">
        <f t="shared" si="25"/>
        <v>304.8564100000001</v>
      </c>
      <c r="BZ108" s="1">
        <f t="shared" si="25"/>
        <v>249.21149999999997</v>
      </c>
      <c r="CA108" s="1">
        <f t="shared" si="25"/>
        <v>239.30712999999994</v>
      </c>
      <c r="CB108" s="1">
        <f t="shared" si="25"/>
        <v>231.44871000000001</v>
      </c>
      <c r="CC108" s="1">
        <f t="shared" si="25"/>
        <v>213.14855000000006</v>
      </c>
      <c r="CD108" s="1">
        <f t="shared" si="25"/>
        <v>188.22740000000002</v>
      </c>
      <c r="CE108" s="1">
        <f t="shared" si="25"/>
        <v>181.62119999999999</v>
      </c>
      <c r="CF108" s="1">
        <f t="shared" si="25"/>
        <v>182.93750999999997</v>
      </c>
      <c r="CG108" s="1">
        <f t="shared" ref="CG108:DZ108" si="26">IF(CG103&lt;1250, CG103*0.493,"na")</f>
        <v>176.86867999999998</v>
      </c>
      <c r="CH108" s="1">
        <f t="shared" si="26"/>
        <v>179.43228000000002</v>
      </c>
      <c r="CI108" s="1">
        <f t="shared" si="26"/>
        <v>161.21592999999999</v>
      </c>
      <c r="CJ108" s="1">
        <f t="shared" si="26"/>
        <v>160.38275999999996</v>
      </c>
      <c r="CK108" s="1">
        <f t="shared" si="26"/>
        <v>157.37053</v>
      </c>
      <c r="CL108" s="1">
        <f t="shared" si="26"/>
        <v>152.60815000000002</v>
      </c>
      <c r="CM108" s="1">
        <f t="shared" si="26"/>
        <v>152.44053000000002</v>
      </c>
      <c r="CN108" s="1">
        <f t="shared" si="26"/>
        <v>154.78227999999999</v>
      </c>
      <c r="CO108" s="1">
        <f t="shared" si="26"/>
        <v>155.37387999999999</v>
      </c>
      <c r="CP108" s="1">
        <f t="shared" si="26"/>
        <v>147.90493000000001</v>
      </c>
      <c r="CQ108" s="1">
        <f t="shared" si="26"/>
        <v>152.59335999999999</v>
      </c>
      <c r="CR108" s="1">
        <f t="shared" si="26"/>
        <v>145.09482999999997</v>
      </c>
      <c r="CS108" s="1">
        <f t="shared" si="26"/>
        <v>138.54778999999999</v>
      </c>
      <c r="CT108" s="1">
        <f t="shared" si="26"/>
        <v>110.82639999999996</v>
      </c>
      <c r="CU108" s="1">
        <f t="shared" si="26"/>
        <v>118.15237999999999</v>
      </c>
      <c r="CV108" s="1">
        <f t="shared" si="26"/>
        <v>115.01689999999996</v>
      </c>
      <c r="CW108" s="1">
        <f t="shared" si="26"/>
        <v>101.16852999999996</v>
      </c>
      <c r="CX108" s="1">
        <f t="shared" si="26"/>
        <v>98.353499999999997</v>
      </c>
      <c r="CY108" s="1">
        <f t="shared" si="26"/>
        <v>98.920449999999988</v>
      </c>
      <c r="CZ108" s="1">
        <f t="shared" si="26"/>
        <v>98.042909999999978</v>
      </c>
      <c r="DA108" s="1">
        <f t="shared" si="26"/>
        <v>96.381499999999988</v>
      </c>
      <c r="DB108" s="1">
        <f t="shared" si="26"/>
        <v>78.105989999999977</v>
      </c>
      <c r="DC108" s="1">
        <f t="shared" si="26"/>
        <v>97.027330000000006</v>
      </c>
      <c r="DD108" s="1">
        <f t="shared" si="26"/>
        <v>85.392529999999979</v>
      </c>
      <c r="DE108" s="1">
        <f t="shared" si="26"/>
        <v>84.948829999999987</v>
      </c>
      <c r="DF108" s="1">
        <f t="shared" si="26"/>
        <v>79.575129999999987</v>
      </c>
      <c r="DG108" s="1">
        <f t="shared" si="26"/>
        <v>77.356629999999981</v>
      </c>
      <c r="DH108" s="1">
        <f t="shared" si="26"/>
        <v>81.759119999999982</v>
      </c>
      <c r="DI108" s="1">
        <f t="shared" si="26"/>
        <v>84.041710000000009</v>
      </c>
      <c r="DJ108" s="1">
        <f t="shared" si="26"/>
        <v>87.684979999999982</v>
      </c>
      <c r="DK108" s="1">
        <f t="shared" si="26"/>
        <v>84.717120000000023</v>
      </c>
      <c r="DL108" s="1">
        <f t="shared" si="26"/>
        <v>75.246589999999969</v>
      </c>
      <c r="DM108" s="1">
        <f t="shared" si="26"/>
        <v>70.14403999999999</v>
      </c>
      <c r="DN108" s="1">
        <f t="shared" si="26"/>
        <v>67.679039999999972</v>
      </c>
      <c r="DO108" s="1">
        <f t="shared" si="26"/>
        <v>65.598579999999998</v>
      </c>
      <c r="DP108" s="1">
        <f t="shared" si="26"/>
        <v>68.74884999999999</v>
      </c>
      <c r="DQ108" s="1">
        <f t="shared" si="26"/>
        <v>66.269059999999996</v>
      </c>
      <c r="DR108" s="1">
        <f t="shared" si="26"/>
        <v>66.05213999999998</v>
      </c>
      <c r="DS108" s="1">
        <f t="shared" si="26"/>
        <v>63.749829999999989</v>
      </c>
      <c r="DT108" s="1">
        <f t="shared" si="26"/>
        <v>75.39448999999999</v>
      </c>
      <c r="DU108" s="1">
        <f t="shared" si="26"/>
        <v>70.834239999999994</v>
      </c>
      <c r="DV108" s="1">
        <f t="shared" si="26"/>
        <v>66.259199999999993</v>
      </c>
      <c r="DW108" s="1">
        <f t="shared" si="26"/>
        <v>63.577279999999959</v>
      </c>
      <c r="DX108" s="1">
        <f t="shared" si="26"/>
        <v>64.24776</v>
      </c>
      <c r="DY108" s="1">
        <f t="shared" si="26"/>
        <v>72.475929999999991</v>
      </c>
      <c r="DZ108" s="1">
        <f t="shared" si="26"/>
        <v>81.818280000000016</v>
      </c>
      <c r="EA108" s="1">
        <f t="shared" ref="EA108:EX108" si="27">IF(EA103&lt;1250, EA103*0.493,"na")</f>
        <v>82.735259999999997</v>
      </c>
      <c r="EB108" s="1">
        <f t="shared" si="27"/>
        <v>84.253699999999995</v>
      </c>
      <c r="EC108" s="1">
        <f t="shared" si="27"/>
        <v>78.189799999999991</v>
      </c>
      <c r="ED108" s="1">
        <f t="shared" si="27"/>
        <v>76.119200000000006</v>
      </c>
      <c r="EE108" s="1">
        <f t="shared" si="27"/>
        <v>70.252499999999998</v>
      </c>
      <c r="EF108" s="1">
        <f t="shared" si="27"/>
        <v>68.231199999999987</v>
      </c>
      <c r="EG108" s="1">
        <f t="shared" si="27"/>
        <v>69.315799999999982</v>
      </c>
      <c r="EH108" s="1">
        <f t="shared" si="27"/>
        <v>65.440820000000002</v>
      </c>
      <c r="EI108" s="1">
        <f t="shared" si="27"/>
        <v>60.634070000000001</v>
      </c>
      <c r="EJ108" s="1">
        <f t="shared" si="27"/>
        <v>60.500960000000013</v>
      </c>
      <c r="EK108" s="1">
        <f t="shared" si="27"/>
        <v>51.143820000000005</v>
      </c>
      <c r="EL108" s="1">
        <f t="shared" si="27"/>
        <v>52.632680000000001</v>
      </c>
      <c r="EM108" s="1">
        <f t="shared" si="27"/>
        <v>53.43627</v>
      </c>
      <c r="EN108" s="1">
        <f t="shared" si="27"/>
        <v>52.874250000000004</v>
      </c>
      <c r="EO108" s="1">
        <f t="shared" si="27"/>
        <v>53.692630000000008</v>
      </c>
      <c r="EP108" s="1">
        <f t="shared" si="27"/>
        <v>56.773879999999998</v>
      </c>
      <c r="EQ108" s="1">
        <f t="shared" si="27"/>
        <v>60.022749999999995</v>
      </c>
      <c r="ER108" s="1">
        <f t="shared" si="27"/>
        <v>62.187019999999997</v>
      </c>
      <c r="ES108" s="1">
        <f t="shared" si="27"/>
        <v>61.398219999999995</v>
      </c>
      <c r="ET108" s="1">
        <f t="shared" si="27"/>
        <v>62.300409999999999</v>
      </c>
      <c r="EU108" s="1">
        <f t="shared" si="27"/>
        <v>60.929870000000001</v>
      </c>
      <c r="EV108" s="1">
        <f t="shared" si="27"/>
        <v>58.144419999999997</v>
      </c>
      <c r="EW108" s="1">
        <f t="shared" si="27"/>
        <v>57.863409999999995</v>
      </c>
      <c r="EX108" s="1">
        <f t="shared" si="27"/>
        <v>51.064939999999993</v>
      </c>
      <c r="EY108" s="6">
        <f>SUM(B108:EX108)</f>
        <v>19999.368310000002</v>
      </c>
    </row>
    <row r="109" spans="1:155">
      <c r="A109" t="s">
        <v>90</v>
      </c>
      <c r="B109" s="1">
        <f>B65-B67-B68-B128</f>
        <v>114.29999999999997</v>
      </c>
      <c r="C109" s="1">
        <f>C65-C67-C68-C128</f>
        <v>115.89999999999999</v>
      </c>
      <c r="D109" s="1">
        <f>D65-D67-D68-D128</f>
        <v>122.80000000000003</v>
      </c>
      <c r="E109" s="1">
        <f>E65-E67-E68-E128</f>
        <v>132.30000000000001</v>
      </c>
      <c r="F109" s="1">
        <f>F65-F67-F68-F128</f>
        <v>132.39999999999998</v>
      </c>
      <c r="G109" s="1">
        <f>G65-G67-G68-G128</f>
        <v>135.30000000000001</v>
      </c>
      <c r="H109" s="1">
        <f>H65-H67-H68-H128</f>
        <v>163.10000000000002</v>
      </c>
      <c r="I109" s="1">
        <f>I65-I67-I68-I128</f>
        <v>173.10000000000008</v>
      </c>
      <c r="J109" s="1">
        <f>J65-J67-J68-J128</f>
        <v>171.00000000000003</v>
      </c>
      <c r="K109" s="1">
        <f>K65-K67-K68-K128</f>
        <v>173.60000000000002</v>
      </c>
      <c r="L109" s="1">
        <f>L65-L67-L68-L128</f>
        <v>184.4</v>
      </c>
      <c r="M109" s="1">
        <f>M65-M67-M68-M128</f>
        <v>197.09999999999997</v>
      </c>
      <c r="N109" s="1">
        <f>N65-N67-N68-N128</f>
        <v>210.3</v>
      </c>
      <c r="O109" s="1">
        <f>O65-O67-O68-O128</f>
        <v>209.89999999999998</v>
      </c>
      <c r="P109" s="1">
        <f>P65-P67-P68-P128</f>
        <v>213.20000000000005</v>
      </c>
      <c r="Q109" s="1">
        <f>Q65-Q67-Q68-Q128</f>
        <v>214.1</v>
      </c>
      <c r="R109" s="1">
        <f>R65-R67-R68-R128</f>
        <v>230.7</v>
      </c>
      <c r="S109" s="1">
        <f>S65-S67-S68-S128</f>
        <v>243.99999999999994</v>
      </c>
      <c r="T109" s="1">
        <f>T65-T67-T68-T128</f>
        <v>264.3</v>
      </c>
      <c r="U109" s="1">
        <f>U65-U67-U68-U128</f>
        <v>269</v>
      </c>
      <c r="V109" s="1">
        <f>V65-V67-V68-V128</f>
        <v>263.8</v>
      </c>
      <c r="W109" s="1">
        <f>W65-W67-W68-W128</f>
        <v>278.5</v>
      </c>
      <c r="X109" s="1">
        <f>X65-X67-X68-X128</f>
        <v>299.5</v>
      </c>
      <c r="Y109" s="1">
        <f>Y65-Y67-Y68-Y128</f>
        <v>291.39999999999992</v>
      </c>
      <c r="Z109" s="1">
        <f>Z65-Z67-Z68-Z128</f>
        <v>279.89999999999998</v>
      </c>
      <c r="AA109" s="1">
        <f>AA65-AA67-AA68-AA128</f>
        <v>275</v>
      </c>
      <c r="AB109" s="1">
        <f>AB65-AB67-AB68-AB128</f>
        <v>294.39999999999998</v>
      </c>
      <c r="AC109" s="1">
        <f>AC65-AC67-AC68-AC128</f>
        <v>297.40000000000003</v>
      </c>
      <c r="AD109" s="1">
        <f>AD65-AD67-AD68-AD128</f>
        <v>333.10000000000008</v>
      </c>
      <c r="AE109" s="1">
        <f>AE65-AE67-AE68-AE128</f>
        <v>370.1</v>
      </c>
      <c r="AF109" s="1">
        <f>AF65-AF67-AF68-AF128</f>
        <v>355.00000000000006</v>
      </c>
      <c r="AG109" s="1">
        <f>AG65-AG67-AG68-AG128</f>
        <v>362.55</v>
      </c>
      <c r="AH109" s="1">
        <f>AH65-AH67-AH68-AH128</f>
        <v>404.03000000000009</v>
      </c>
      <c r="AI109" s="1">
        <f>AI65-AI67-AI68-AI128</f>
        <v>423.80000000000007</v>
      </c>
      <c r="AJ109" s="1">
        <f>AJ65-AJ67-AJ68-AJ128</f>
        <v>460.79999999999995</v>
      </c>
      <c r="AK109" s="1">
        <f>AK65-AK67-AK68-AK128</f>
        <v>499.50000000000006</v>
      </c>
      <c r="AL109" s="1">
        <f>AL65-AL67-AL68-AL128</f>
        <v>546.4</v>
      </c>
      <c r="AM109" s="1">
        <f>AM65-AM67-AM68-AM128</f>
        <v>605.99999999999977</v>
      </c>
      <c r="AN109" s="1">
        <f>AN65-AN67-AN68-AN128</f>
        <v>755.19999999999993</v>
      </c>
      <c r="AO109" s="1">
        <f>AO65-AO67-AO68-AO128</f>
        <v>811</v>
      </c>
      <c r="AP109" s="1">
        <f>AP65-AP67-AP68-AP128</f>
        <v>701.30000000000018</v>
      </c>
      <c r="AQ109" s="1">
        <f>AQ65-AQ67-AQ68-AQ128</f>
        <v>647.40000000000009</v>
      </c>
      <c r="AR109" s="1">
        <f>AR65-AR67-AR68-AR128</f>
        <v>564.90000000000009</v>
      </c>
      <c r="AS109" s="1">
        <f>AS65-AS67-AS68-AS128</f>
        <v>472.3</v>
      </c>
      <c r="AT109" s="1">
        <f>AT65-AT67-AT68-AT128</f>
        <v>405.6</v>
      </c>
      <c r="AU109" s="1">
        <f>AU65-AU67-AU68-AU128</f>
        <v>361.5</v>
      </c>
      <c r="AV109" s="1">
        <f>AV65-AV67-AV68-AV128</f>
        <v>372.3</v>
      </c>
      <c r="AW109" s="1">
        <f>AW65-AW67-AW68-AW128</f>
        <v>424.29999999999995</v>
      </c>
      <c r="AX109" s="1">
        <f>AX65-AX67-AX68-AX128</f>
        <v>422.90000000000003</v>
      </c>
      <c r="AY109" s="1">
        <f>AY65-AY67-AY68-AY128</f>
        <v>455.00000000000011</v>
      </c>
      <c r="AZ109" s="1">
        <f>AZ65-AZ67-AZ68-AZ128</f>
        <v>488.09999999999997</v>
      </c>
      <c r="BA109" s="1">
        <f>BA65-BA67-BA68-BA128</f>
        <v>530.10000000000014</v>
      </c>
      <c r="BB109" s="1">
        <f>BB65-BB67-BB68-BB128</f>
        <v>565.00000000000011</v>
      </c>
      <c r="BC109" s="1">
        <f>BC65-BC67-BC68-BC128</f>
        <v>563.19999999999993</v>
      </c>
      <c r="BD109" s="1">
        <f>BD65-BD67-BD68-BD128</f>
        <v>523.40000000000009</v>
      </c>
      <c r="BE109" s="1">
        <f>BE65-BE67-BE68-BE128</f>
        <v>519</v>
      </c>
      <c r="BF109" s="1">
        <f>BF65-BF67-BF68-BF128</f>
        <v>529.19999999999982</v>
      </c>
      <c r="BG109" s="1">
        <f>BG65-BG67-BG68-BG128</f>
        <v>524.9</v>
      </c>
      <c r="BH109" s="1">
        <f>BH65-BH67-BH68-BH128</f>
        <v>544.50000000000011</v>
      </c>
      <c r="BI109" s="1">
        <f>BI65-BI67-BI68-BI128</f>
        <v>541.80000000000018</v>
      </c>
      <c r="BJ109" s="1">
        <f>BJ65-BJ67-BJ68-BJ128</f>
        <v>525.90000000000009</v>
      </c>
      <c r="BK109" s="1">
        <f>BK65-BK67-BK68-BK128</f>
        <v>514.39999999999986</v>
      </c>
      <c r="BL109" s="1">
        <f>BL65-BL67-BL68-BL128</f>
        <v>500.20000000000016</v>
      </c>
      <c r="BM109" s="1">
        <f>BM65-BM67-BM68-BM128</f>
        <v>480.00000000000011</v>
      </c>
      <c r="BN109" s="1">
        <f>BN65-BN67-BN68-BN128</f>
        <v>462</v>
      </c>
      <c r="BO109" s="1">
        <f>BO65-BO67-BO68-BO128</f>
        <v>423.49999999999994</v>
      </c>
      <c r="BP109" s="1">
        <f>BP65-BP67-BP68-BP128</f>
        <v>432.45000000000005</v>
      </c>
      <c r="BQ109" s="1">
        <f>BQ65-BQ67-BQ68-BQ128</f>
        <v>398.60000000000008</v>
      </c>
      <c r="BR109" s="1">
        <f>BR65-BR67-BR68-BR128</f>
        <v>376.90000000000015</v>
      </c>
      <c r="BS109" s="1">
        <f>BS65-BS67-BS68-BS128</f>
        <v>347.81999999999994</v>
      </c>
      <c r="BT109" s="1">
        <f>BT65-BT67-BT68-BT128</f>
        <v>361.83000000000004</v>
      </c>
      <c r="BU109" s="1">
        <f>BU65-BU67-BU68-BU128</f>
        <v>359.90000000000003</v>
      </c>
      <c r="BV109" s="1">
        <f>BV65-BV67-BV68-BV128</f>
        <v>314.69999999999993</v>
      </c>
      <c r="BW109" s="1">
        <f>BW65-BW67-BW68-BW128</f>
        <v>283.70000000000005</v>
      </c>
      <c r="BX109" s="1">
        <f>BX65-BX67-BX68-BX128</f>
        <v>286.09999999999997</v>
      </c>
      <c r="BY109" s="1">
        <f>BY65-BY67-BY68-BY128</f>
        <v>258.9000000000002</v>
      </c>
      <c r="BZ109" s="1">
        <f>BZ65-BZ67-BZ68-BZ128</f>
        <v>215.7999999999999</v>
      </c>
      <c r="CA109" s="1">
        <f>CA65-CA67-CA68-CA128</f>
        <v>214.1999999999999</v>
      </c>
      <c r="CB109" s="1">
        <f>CB65-CB67-CB68-CB128</f>
        <v>207.60000000000002</v>
      </c>
      <c r="CC109" s="1">
        <f>CC65-CC67-CC68-CC128</f>
        <v>199.50000000000011</v>
      </c>
      <c r="CD109" s="1">
        <f>CD65-CD67-CD68-CD128</f>
        <v>164.59999999999997</v>
      </c>
      <c r="CE109" s="1">
        <f>CE65-CE67-CE68-CE128</f>
        <v>148.69999999999996</v>
      </c>
      <c r="CF109" s="1">
        <f>CF65-CF67-CF68-CF128</f>
        <v>144.39999999999995</v>
      </c>
      <c r="CG109" s="1">
        <f>CG65-CG67-CG68-CG128</f>
        <v>143.10000000000005</v>
      </c>
      <c r="CH109" s="1">
        <f>CH65-CH67-CH68-CH128</f>
        <v>146.90000000000003</v>
      </c>
      <c r="CI109" s="1">
        <f>CI65-CI67-CI68-CI128</f>
        <v>127.20000000000006</v>
      </c>
      <c r="CJ109" s="1">
        <f>CJ65-CJ67-CJ68-CJ128</f>
        <v>133.19999999999999</v>
      </c>
      <c r="CK109" s="1">
        <f>CK65-CK67-CK68-CK128</f>
        <v>135.90000000000003</v>
      </c>
      <c r="CL109" s="1">
        <f>CL65-CL67-CL68-CL128</f>
        <v>138.50000000000006</v>
      </c>
      <c r="CM109" s="1">
        <f>CM65-CM67-CM68-CM128</f>
        <v>140.30000000000001</v>
      </c>
      <c r="CN109" s="1">
        <f>CN65-CN67-CN68-CN128</f>
        <v>142.20000000000005</v>
      </c>
      <c r="CO109" s="1">
        <f>CO65-CO67-CO68-CO128</f>
        <v>141.69999999999993</v>
      </c>
      <c r="CP109" s="1">
        <f>CP65-CP67-CP68-CP128</f>
        <v>136.99999999999997</v>
      </c>
      <c r="CQ109" s="1">
        <f>CQ65-CQ67-CQ68-CQ128</f>
        <v>145.9</v>
      </c>
      <c r="CR109" s="1">
        <f>CR65-CR67-CR68-CR128</f>
        <v>146.59999999999997</v>
      </c>
      <c r="CS109" s="1">
        <f>CS65-CS67-CS68-CS128</f>
        <v>146.41999999999996</v>
      </c>
      <c r="CT109" s="1">
        <f>CT65-CT67-CT68-CT128</f>
        <v>138.18999999999997</v>
      </c>
      <c r="CU109" s="1">
        <f>CU65-CU67-CU68-CU128</f>
        <v>140.15</v>
      </c>
      <c r="CV109" s="1">
        <f>CV65-CV67-CV68-CV128</f>
        <v>143.78999999999996</v>
      </c>
      <c r="CW109" s="1">
        <f>CW65-CW67-CW68-CW128</f>
        <v>132.75999999999996</v>
      </c>
      <c r="CX109" s="1">
        <f>CX65-CX67-CX68-CX128</f>
        <v>128.09</v>
      </c>
      <c r="CY109" s="1">
        <f>CY65-CY67-CY68-CY128</f>
        <v>121.24999999999996</v>
      </c>
      <c r="CZ109" s="1">
        <f>CZ65-CZ67-CZ68-CZ128</f>
        <v>115.46999999999996</v>
      </c>
      <c r="DA109" s="1">
        <f>DA65-DA67-DA68-DA128</f>
        <v>112.19999999999996</v>
      </c>
      <c r="DB109" s="1">
        <f>DB65-DB67-DB68-DB128</f>
        <v>97.419999999999959</v>
      </c>
      <c r="DC109" s="1">
        <f>DC65-DC67-DC68-DC128</f>
        <v>127.79999999999998</v>
      </c>
      <c r="DD109" s="1">
        <f>DD65-DD67-DD68-DD128</f>
        <v>93.399999999999949</v>
      </c>
      <c r="DE109" s="1">
        <f>DE65-DE67-DE68-DE128</f>
        <v>93.499999999999972</v>
      </c>
      <c r="DF109" s="1">
        <f>DF65-DF67-DF68-DF128</f>
        <v>84.799999999999983</v>
      </c>
      <c r="DG109" s="1">
        <f>DG65-DG67-DG68-DG128</f>
        <v>84.6</v>
      </c>
      <c r="DH109" s="1">
        <f>DH65-DH67-DH68-DH128</f>
        <v>81.799999999999983</v>
      </c>
      <c r="DI109" s="1">
        <f>DI65-DI67-DI68-DI128</f>
        <v>85.600000000000009</v>
      </c>
      <c r="DJ109" s="1">
        <f>DJ65-DJ67-DJ68-DJ128</f>
        <v>95.499999999999957</v>
      </c>
      <c r="DK109" s="1">
        <f>DK65-DK67-DK68-DK128</f>
        <v>103.80000000000003</v>
      </c>
      <c r="DL109" s="1">
        <f>DL65-DL67-DL68-DL128</f>
        <v>87.399999999999949</v>
      </c>
      <c r="DM109" s="1">
        <f>DM65-DM67-DM68-DM128</f>
        <v>81.400000000000006</v>
      </c>
      <c r="DN109" s="1">
        <f>DN65-DN67-DN68-DN128</f>
        <v>81.19999999999996</v>
      </c>
      <c r="DO109" s="1">
        <f>DO65-DO67-DO68-DO128</f>
        <v>82.1</v>
      </c>
      <c r="DP109" s="1">
        <f>DP65-DP67-DP68-DP128</f>
        <v>89.799999999999969</v>
      </c>
      <c r="DQ109" s="1">
        <f>DQ65-DQ67-DQ68-DQ128</f>
        <v>81.599999999999994</v>
      </c>
      <c r="DR109" s="1">
        <f>DR65-DR67-DR68-DR128</f>
        <v>78.799999999999955</v>
      </c>
      <c r="DS109" s="1">
        <f>DS65-DS67-DS68-DS128</f>
        <v>79.599999999999966</v>
      </c>
      <c r="DT109" s="1">
        <f>DT65-DT67-DT68-DT128</f>
        <v>89.199999999999974</v>
      </c>
      <c r="DU109" s="1">
        <f>DU65-DU67-DU68-DU128</f>
        <v>75.299999999999983</v>
      </c>
      <c r="DV109" s="1">
        <f>DV65-DV67-DV68-DV128</f>
        <v>68.699999999999974</v>
      </c>
      <c r="DW109" s="1">
        <f>DW65-DW67-DW68-DW128</f>
        <v>63.499999999999943</v>
      </c>
      <c r="DX109" s="1">
        <f>DX65-DX67-DX68-DX128</f>
        <v>66.799999999999983</v>
      </c>
      <c r="DY109" s="1">
        <f>DY65-DY67-DY68-DY128</f>
        <v>71.699999999999989</v>
      </c>
      <c r="DZ109" s="1">
        <f>DZ65-DZ67-DZ68-DZ128</f>
        <v>74.8</v>
      </c>
      <c r="EA109" s="1">
        <f>EA65-EA67-EA68-EA128</f>
        <v>81.699999999999974</v>
      </c>
      <c r="EB109" s="1">
        <f>EB65-EB67-EB68-EB128</f>
        <v>80.900000000000006</v>
      </c>
      <c r="EC109" s="1">
        <f>EC65-EC67-EC68-EC128</f>
        <v>70.599999999999994</v>
      </c>
      <c r="ED109" s="1">
        <f>ED65-ED67-ED68-ED128</f>
        <v>68.5</v>
      </c>
      <c r="EE109" s="1">
        <f>EE65-EE67-EE68-EE128</f>
        <v>74.700000000000017</v>
      </c>
      <c r="EF109" s="1">
        <f>EF65-EF67-EF68-EF128</f>
        <v>73.600000000000009</v>
      </c>
      <c r="EG109" s="1">
        <f>EG65-EG67-EG68-EG128</f>
        <v>71.8</v>
      </c>
      <c r="EH109" s="1">
        <f>EH65-EH67-EH68-EH128</f>
        <v>56.04000000000002</v>
      </c>
      <c r="EI109" s="1">
        <f>EI65-EI67-EI68-EI128</f>
        <v>54.280000000000022</v>
      </c>
      <c r="EJ109" s="1">
        <f>EJ65-EJ67-EJ68-EJ128</f>
        <v>55.510000000000019</v>
      </c>
      <c r="EK109" s="1">
        <f>EK65-EK67-EK68-EK128</f>
        <v>31.480000000000011</v>
      </c>
      <c r="EL109" s="1">
        <f>EL65-EL67-EL68-EL128</f>
        <v>29.400000000000006</v>
      </c>
      <c r="EM109" s="1">
        <f>EM65-EM67-EM68-EM128</f>
        <v>29.22000000000001</v>
      </c>
      <c r="EN109" s="1">
        <f>EN65-EN67-EN68-EN128</f>
        <v>28.29000000000001</v>
      </c>
      <c r="EO109" s="1">
        <f>EO65-EO67-EO68-EO128</f>
        <v>31.500000000000018</v>
      </c>
      <c r="EP109" s="1">
        <f>EP65-EP67-EP68-EP128</f>
        <v>33.53</v>
      </c>
      <c r="EQ109" s="1">
        <f>EQ65-EQ67-EQ68-EQ128</f>
        <v>41.959999999999994</v>
      </c>
      <c r="ER109" s="1">
        <f>ER65-ER67-ER68-ER128</f>
        <v>51.11</v>
      </c>
      <c r="ES109" s="1">
        <f>ES65-ES67-ES68-ES128</f>
        <v>57.399999999999991</v>
      </c>
      <c r="ET109" s="1">
        <f>ET65-ET67-ET68-ET128</f>
        <v>57.84</v>
      </c>
      <c r="EU109" s="1">
        <f>EU65-EU67-EU68-EU128</f>
        <v>55.330000000000005</v>
      </c>
      <c r="EV109" s="1">
        <f>EV65-EV67-EV68-EV128</f>
        <v>49.75</v>
      </c>
      <c r="EW109" s="1">
        <f>EW65-EW67-EW68-EW128</f>
        <v>51.099999999999994</v>
      </c>
      <c r="EX109" s="1">
        <f>EX65-EX67-EX68-EX128</f>
        <v>51.8</v>
      </c>
      <c r="EY109" s="6">
        <f>SUM(B109:EX109)</f>
        <v>35920.860000000015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6"/>
    </row>
    <row r="111" spans="1:155">
      <c r="A111" t="s">
        <v>91</v>
      </c>
      <c r="B111" s="1">
        <f>IF(B103&lt;1250, B103*0.405, "na")</f>
        <v>201.75885</v>
      </c>
      <c r="C111" s="1">
        <f t="shared" ref="C111:BN111" si="28">IF(C103&lt;1250, C103*0.405, "na")</f>
        <v>213.90885000000003</v>
      </c>
      <c r="D111" s="1">
        <f t="shared" si="28"/>
        <v>208.31175000000002</v>
      </c>
      <c r="E111" s="1">
        <f t="shared" si="28"/>
        <v>174.17430000000002</v>
      </c>
      <c r="F111" s="1">
        <f t="shared" si="28"/>
        <v>201.59280000000001</v>
      </c>
      <c r="G111" s="1">
        <f t="shared" si="28"/>
        <v>225.62550000000002</v>
      </c>
      <c r="H111" s="1">
        <f t="shared" si="28"/>
        <v>259.07850000000002</v>
      </c>
      <c r="I111" s="1">
        <f t="shared" si="28"/>
        <v>256.13415000000003</v>
      </c>
      <c r="J111" s="1">
        <f t="shared" si="28"/>
        <v>246.50730000000004</v>
      </c>
      <c r="K111" s="1">
        <f t="shared" si="28"/>
        <v>244.05705000000003</v>
      </c>
      <c r="L111" s="10">
        <f t="shared" si="28"/>
        <v>252.75239999999999</v>
      </c>
      <c r="M111" s="10">
        <f t="shared" si="28"/>
        <v>269.45055000000002</v>
      </c>
      <c r="N111" s="10">
        <f t="shared" si="28"/>
        <v>285.53715</v>
      </c>
      <c r="O111" s="10">
        <f t="shared" si="28"/>
        <v>287.43255000000005</v>
      </c>
      <c r="P111" s="10">
        <f t="shared" si="28"/>
        <v>288.63540000000006</v>
      </c>
      <c r="Q111" s="10">
        <f t="shared" si="28"/>
        <v>266.29560000000004</v>
      </c>
      <c r="R111" s="10">
        <f t="shared" si="28"/>
        <v>266.42519999999996</v>
      </c>
      <c r="S111" s="10">
        <f t="shared" si="28"/>
        <v>297.351</v>
      </c>
      <c r="T111" s="10">
        <f t="shared" si="28"/>
        <v>373.37760000000003</v>
      </c>
      <c r="U111" s="10">
        <f t="shared" si="28"/>
        <v>388.18034999999998</v>
      </c>
      <c r="V111" s="10">
        <f t="shared" si="28"/>
        <v>261.90540000000004</v>
      </c>
      <c r="W111" s="10">
        <f t="shared" si="28"/>
        <v>345.41235</v>
      </c>
      <c r="X111" s="10">
        <f t="shared" si="28"/>
        <v>463.06080000000009</v>
      </c>
      <c r="Y111" s="10">
        <f t="shared" si="28"/>
        <v>456.70635000000004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>
        <f t="shared" ref="BO111:CB111" si="29">IF(BQ103&lt;1250, BQ103*0.405, "na")</f>
        <v>503.65395000000007</v>
      </c>
      <c r="BR111" s="1">
        <f t="shared" si="29"/>
        <v>488.63655000000011</v>
      </c>
      <c r="BS111" s="1">
        <f t="shared" si="29"/>
        <v>458.14815000000004</v>
      </c>
      <c r="BT111" s="1">
        <f t="shared" si="29"/>
        <v>404.37630000000001</v>
      </c>
      <c r="BU111" s="1">
        <f t="shared" si="29"/>
        <v>370.23075</v>
      </c>
      <c r="BV111" s="1">
        <f t="shared" si="29"/>
        <v>304.12664999999993</v>
      </c>
      <c r="BW111" s="1">
        <f t="shared" si="29"/>
        <v>278.34840000000003</v>
      </c>
      <c r="BX111" s="1">
        <f t="shared" si="29"/>
        <v>274.33889999999997</v>
      </c>
      <c r="BY111" s="1">
        <f t="shared" si="29"/>
        <v>250.43985000000012</v>
      </c>
      <c r="BZ111" s="1">
        <f t="shared" si="29"/>
        <v>204.72749999999999</v>
      </c>
      <c r="CA111" s="1">
        <f t="shared" si="29"/>
        <v>196.59104999999997</v>
      </c>
      <c r="CB111" s="1">
        <f t="shared" si="29"/>
        <v>190.13535000000002</v>
      </c>
      <c r="CC111" s="1">
        <f t="shared" ref="CC111:DZ111" si="30">IF(CC103&lt;1250, CC103*0.405, "na")</f>
        <v>175.10175000000007</v>
      </c>
      <c r="CD111" s="1">
        <f t="shared" si="30"/>
        <v>154.62900000000002</v>
      </c>
      <c r="CE111" s="1">
        <f t="shared" si="30"/>
        <v>149.202</v>
      </c>
      <c r="CF111" s="1">
        <f t="shared" si="30"/>
        <v>150.28334999999998</v>
      </c>
      <c r="CG111" s="1">
        <f t="shared" si="30"/>
        <v>145.2978</v>
      </c>
      <c r="CH111" s="1">
        <f t="shared" si="30"/>
        <v>147.40380000000002</v>
      </c>
      <c r="CI111" s="1">
        <f t="shared" si="30"/>
        <v>132.43905000000001</v>
      </c>
      <c r="CJ111" s="1">
        <f t="shared" si="30"/>
        <v>131.75459999999998</v>
      </c>
      <c r="CK111" s="1">
        <f t="shared" si="30"/>
        <v>129.28005000000002</v>
      </c>
      <c r="CL111" s="1">
        <f t="shared" si="30"/>
        <v>125.36775000000003</v>
      </c>
      <c r="CM111" s="1">
        <f t="shared" si="30"/>
        <v>125.23005000000002</v>
      </c>
      <c r="CN111" s="1">
        <f t="shared" si="30"/>
        <v>127.1538</v>
      </c>
      <c r="CO111" s="1">
        <f t="shared" si="30"/>
        <v>127.63979999999999</v>
      </c>
      <c r="CP111" s="1">
        <f t="shared" si="30"/>
        <v>121.50405000000001</v>
      </c>
      <c r="CQ111" s="1">
        <f t="shared" si="30"/>
        <v>125.3556</v>
      </c>
      <c r="CR111" s="1">
        <f t="shared" si="30"/>
        <v>119.19554999999998</v>
      </c>
      <c r="CS111" s="1">
        <f t="shared" si="30"/>
        <v>113.81715</v>
      </c>
      <c r="CT111" s="1">
        <f t="shared" si="30"/>
        <v>91.043999999999983</v>
      </c>
      <c r="CU111" s="1">
        <f t="shared" si="30"/>
        <v>97.062300000000008</v>
      </c>
      <c r="CV111" s="1">
        <f t="shared" si="30"/>
        <v>94.486499999999978</v>
      </c>
      <c r="CW111" s="1">
        <f t="shared" si="30"/>
        <v>83.110049999999973</v>
      </c>
      <c r="CX111" s="1">
        <f t="shared" si="30"/>
        <v>80.797499999999999</v>
      </c>
      <c r="CY111" s="1">
        <f t="shared" si="30"/>
        <v>81.263249999999999</v>
      </c>
      <c r="CZ111" s="1">
        <f t="shared" si="30"/>
        <v>80.542349999999985</v>
      </c>
      <c r="DA111" s="1">
        <f t="shared" si="30"/>
        <v>79.177499999999995</v>
      </c>
      <c r="DB111" s="1">
        <f t="shared" si="30"/>
        <v>64.164149999999978</v>
      </c>
      <c r="DC111" s="1">
        <f t="shared" si="30"/>
        <v>79.70805</v>
      </c>
      <c r="DD111" s="1">
        <f t="shared" si="30"/>
        <v>70.150049999999979</v>
      </c>
      <c r="DE111" s="1">
        <f t="shared" si="30"/>
        <v>69.785550000000001</v>
      </c>
      <c r="DF111" s="1">
        <f t="shared" si="30"/>
        <v>65.371049999999997</v>
      </c>
      <c r="DG111" s="1">
        <f t="shared" si="30"/>
        <v>63.548549999999992</v>
      </c>
      <c r="DH111" s="1">
        <f t="shared" si="30"/>
        <v>67.165199999999999</v>
      </c>
      <c r="DI111" s="1">
        <f t="shared" si="30"/>
        <v>69.040350000000018</v>
      </c>
      <c r="DJ111" s="1">
        <f t="shared" si="30"/>
        <v>72.033299999999983</v>
      </c>
      <c r="DK111" s="1">
        <f t="shared" si="30"/>
        <v>69.595200000000034</v>
      </c>
      <c r="DL111" s="1">
        <f t="shared" si="30"/>
        <v>61.815149999999981</v>
      </c>
      <c r="DM111" s="1">
        <f t="shared" si="30"/>
        <v>57.62339999999999</v>
      </c>
      <c r="DN111" s="1">
        <f t="shared" si="30"/>
        <v>55.598399999999984</v>
      </c>
      <c r="DO111" s="1">
        <f t="shared" si="30"/>
        <v>53.889300000000006</v>
      </c>
      <c r="DP111" s="1">
        <f t="shared" si="30"/>
        <v>56.477249999999998</v>
      </c>
      <c r="DQ111" s="1">
        <f t="shared" si="30"/>
        <v>54.440100000000001</v>
      </c>
      <c r="DR111" s="1">
        <f t="shared" si="30"/>
        <v>54.26189999999999</v>
      </c>
      <c r="DS111" s="1">
        <f t="shared" si="30"/>
        <v>52.370549999999994</v>
      </c>
      <c r="DT111" s="1">
        <f t="shared" si="30"/>
        <v>61.936649999999993</v>
      </c>
      <c r="DU111" s="1">
        <f t="shared" si="30"/>
        <v>58.190399999999997</v>
      </c>
      <c r="DV111" s="1">
        <f t="shared" si="30"/>
        <v>54.431999999999995</v>
      </c>
      <c r="DW111" s="1">
        <f t="shared" si="30"/>
        <v>52.228799999999971</v>
      </c>
      <c r="DX111" s="1">
        <f t="shared" si="30"/>
        <v>52.779600000000002</v>
      </c>
      <c r="DY111" s="1">
        <f t="shared" si="30"/>
        <v>59.539050000000003</v>
      </c>
      <c r="DZ111" s="1">
        <f t="shared" si="30"/>
        <v>67.21380000000002</v>
      </c>
      <c r="EA111" s="1">
        <f t="shared" ref="EA111:EX111" si="31">IF(EA103&lt;1250, EA103*0.405, "na")</f>
        <v>67.967100000000002</v>
      </c>
      <c r="EB111" s="1">
        <f t="shared" si="31"/>
        <v>69.214500000000001</v>
      </c>
      <c r="EC111" s="1">
        <f t="shared" si="31"/>
        <v>64.233000000000004</v>
      </c>
      <c r="ED111" s="1">
        <f t="shared" si="31"/>
        <v>62.532000000000004</v>
      </c>
      <c r="EE111" s="1">
        <f t="shared" si="31"/>
        <v>57.712500000000006</v>
      </c>
      <c r="EF111" s="1">
        <f t="shared" si="31"/>
        <v>56.051999999999992</v>
      </c>
      <c r="EG111" s="1">
        <f t="shared" si="31"/>
        <v>56.942999999999991</v>
      </c>
      <c r="EH111" s="1">
        <f t="shared" si="31"/>
        <v>53.759700000000009</v>
      </c>
      <c r="EI111" s="1">
        <f t="shared" si="31"/>
        <v>49.810950000000005</v>
      </c>
      <c r="EJ111" s="1">
        <f t="shared" si="31"/>
        <v>49.701600000000013</v>
      </c>
      <c r="EK111" s="1">
        <f t="shared" si="31"/>
        <v>42.014700000000005</v>
      </c>
      <c r="EL111" s="1">
        <f t="shared" si="31"/>
        <v>43.237800000000007</v>
      </c>
      <c r="EM111" s="1">
        <f t="shared" si="31"/>
        <v>43.897950000000002</v>
      </c>
      <c r="EN111" s="1">
        <f t="shared" si="31"/>
        <v>43.436250000000008</v>
      </c>
      <c r="EO111" s="1">
        <f t="shared" si="31"/>
        <v>44.108550000000015</v>
      </c>
      <c r="EP111" s="1">
        <f t="shared" si="31"/>
        <v>46.639800000000001</v>
      </c>
      <c r="EQ111" s="1">
        <f t="shared" si="31"/>
        <v>49.308749999999996</v>
      </c>
      <c r="ER111" s="1">
        <f t="shared" si="31"/>
        <v>51.0867</v>
      </c>
      <c r="ES111" s="1">
        <f t="shared" si="31"/>
        <v>50.438699999999997</v>
      </c>
      <c r="ET111" s="1">
        <f t="shared" si="31"/>
        <v>51.179850000000002</v>
      </c>
      <c r="EU111" s="1">
        <f t="shared" si="31"/>
        <v>50.053950000000007</v>
      </c>
      <c r="EV111" s="1">
        <f t="shared" si="31"/>
        <v>47.765700000000002</v>
      </c>
      <c r="EW111" s="1">
        <f t="shared" si="31"/>
        <v>47.534849999999999</v>
      </c>
      <c r="EX111" s="1">
        <f t="shared" si="31"/>
        <v>41.9499</v>
      </c>
      <c r="EY111" s="6">
        <f>SUM(B111:EX111)</f>
        <v>16429.501350000002</v>
      </c>
    </row>
    <row r="112" spans="1:155">
      <c r="A112" t="s">
        <v>92</v>
      </c>
      <c r="B112" s="1">
        <f>IF(B87&gt;0, IF(B85-B130&gt;0, B85-B130,0),B85)</f>
        <v>0</v>
      </c>
      <c r="C112" s="1">
        <f>IF(C87&gt;0, IF(C85-C130&gt;0, C85-C130,0),C85)</f>
        <v>0</v>
      </c>
      <c r="D112" s="1">
        <f>IF(D87&gt;0, IF(D85-D130&gt;0, D85-D130,0),D85)</f>
        <v>18.240000000000002</v>
      </c>
      <c r="E112" s="1">
        <f>IF(E87&gt;0, IF(E85-E130&gt;0, E85-E130,0),E85)</f>
        <v>27.530000000000008</v>
      </c>
      <c r="F112" s="1">
        <f>IF(F87&gt;0, IF(F85-F130&gt;0, F85-F130,0),F85)</f>
        <v>37.590000000000003</v>
      </c>
      <c r="G112" s="1">
        <f>IF(G87&gt;0, IF(G85-G130&gt;0, G85-G130,0),G85)</f>
        <v>70.489999999999995</v>
      </c>
      <c r="H112" s="1">
        <f>IF(H87&gt;0, IF(H85-H130&gt;0, H85-H130,0),H85)</f>
        <v>116.36999999999999</v>
      </c>
      <c r="I112" s="1">
        <f>IF(I87&gt;0, IF(I85-I130&gt;0, I85-I130,0),I85)</f>
        <v>115.18</v>
      </c>
      <c r="J112" s="1">
        <f>IF(J87&gt;0, IF(J85-J130&gt;0, J85-J130,0),J85)</f>
        <v>126.25999999999998</v>
      </c>
      <c r="K112" s="1">
        <f>IF(K87&gt;0, IF(K85-K130&gt;0, K85-K130,0),K85)</f>
        <v>155.95999999999998</v>
      </c>
      <c r="L112" s="1">
        <f>IF(L87&gt;0, IF(L85-L130&gt;0, L85-L130,0),L85)</f>
        <v>177.85000000000002</v>
      </c>
      <c r="M112" s="1">
        <f>IF(M87&gt;0, IF(M85-M130&gt;0, M85-M130,0),M85)</f>
        <v>215.68</v>
      </c>
      <c r="N112" s="1">
        <f>IF(N87&gt;0, IF(N85-N130&gt;0, N85-N130,0),N85)</f>
        <v>245.14</v>
      </c>
      <c r="O112" s="1">
        <f>IF(O87&gt;0, IF(O85-O130&gt;0, O85-O130,0),O85)</f>
        <v>268.73</v>
      </c>
      <c r="P112" s="1">
        <f>IF(P87&gt;0, IF(P85-P130&gt;0, P85-P130,0),P85)</f>
        <v>283.28000000000003</v>
      </c>
      <c r="Q112" s="1">
        <f>IF(Q87&gt;0, IF(Q85-Q130&gt;0, Q85-Q130,0),Q85)</f>
        <v>244.83999999999997</v>
      </c>
      <c r="R112" s="1">
        <f>IF(R87&gt;0, IF(R85-R130&gt;0, R85-R130,0),R85)</f>
        <v>237.20999999999995</v>
      </c>
      <c r="S112" s="1">
        <f>IF(S87&gt;0, IF(S85-S130&gt;0, S85-S130,0),S85)</f>
        <v>278.85000000000002</v>
      </c>
      <c r="T112" s="1">
        <f>IF(T87&gt;0, IF(T85-T130&gt;0, T85-T130,0),T85)</f>
        <v>350.9</v>
      </c>
      <c r="U112" s="1">
        <f>IF(U87&gt;0, IF(U85-U130&gt;0, U85-U130,0),U85)</f>
        <v>429.29999999999995</v>
      </c>
      <c r="V112" s="1">
        <f>IF(V87&gt;0, IF(V85-V130&gt;0, V85-V130,0),V85)</f>
        <v>304.77000000000004</v>
      </c>
      <c r="W112" s="1">
        <f>IF(W87&gt;0, IF(W85-W130&gt;0, W85-W130,0),W85)</f>
        <v>489.92</v>
      </c>
      <c r="X112" s="1">
        <f>IF(X87&gt;0, IF(X85-X130&gt;0, X85-X130,0),X85)</f>
        <v>726.51999999999987</v>
      </c>
      <c r="Y112" s="1">
        <f>IF(Y87&gt;0, IF(Y85-Y130&gt;0, Y85-Y130,0),Y85)</f>
        <v>679.0200000000001</v>
      </c>
      <c r="Z112" s="1">
        <f>IF(Z87&gt;0, IF(Z85-Z130&gt;0, Z85-Z130,0),Z85)</f>
        <v>769.91000000000008</v>
      </c>
      <c r="AA112" s="1">
        <f>IF(AA87&gt;0, IF(AA85-AA130&gt;0, AA85-AA130,0),AA85)</f>
        <v>749.32</v>
      </c>
      <c r="AB112" s="1">
        <f>IF(AB87&gt;0, IF(AB85-AB130&gt;0, AB85-AB130,0),AB85)</f>
        <v>791.09999999999991</v>
      </c>
      <c r="AC112" s="1">
        <f>IF(AC87&gt;0, IF(AC85-AC130&gt;0, AC85-AC130,0),AC85)</f>
        <v>783.40000000000009</v>
      </c>
      <c r="AD112" s="1">
        <f>IF(AD87&gt;0, IF(AD85-AD130&gt;0, AD85-AD130,0),AD85)</f>
        <v>833.90000000000009</v>
      </c>
      <c r="AE112" s="1">
        <f>IF(AE87&gt;0, IF(AE85-AE130&gt;0, AE85-AE130,0),AE85)</f>
        <v>892.8</v>
      </c>
      <c r="AF112" s="1">
        <f>IF(AF87&gt;0, IF(AF85-AF130&gt;0, AF85-AF130,0),AF85)</f>
        <v>927.2</v>
      </c>
      <c r="AG112" s="1">
        <f>IF(AG87&gt;0, IF(AG85-AG130&gt;0, AG85-AG130,0),AG85)</f>
        <v>947.35</v>
      </c>
      <c r="AH112" s="1">
        <f>IF(AH87&gt;0, IF(AH85-AH130&gt;0, AH85-AH130,0),AH85)</f>
        <v>980.75</v>
      </c>
      <c r="AI112" s="1">
        <f>IF(AI87&gt;0, IF(AI85-AI130&gt;0, AI85-AI130,0),AI85)</f>
        <v>957.75</v>
      </c>
      <c r="AJ112" s="1">
        <f>IF(AJ87&gt;0, IF(AJ85-AJ130&gt;0, AJ85-AJ130,0),AJ85)</f>
        <v>911.8</v>
      </c>
      <c r="AK112" s="1">
        <f>IF(AK87&gt;0, IF(AK85-AK130&gt;0, AK85-AK130,0),AK85)</f>
        <v>970.59999999999991</v>
      </c>
      <c r="AL112" s="1">
        <f>IF(AL87&gt;0, IF(AL85-AL130&gt;0, AL85-AL130,0),AL85)</f>
        <v>1038.8</v>
      </c>
      <c r="AM112" s="1">
        <f>IF(AM87&gt;0, IF(AM85-AM130&gt;0, AM85-AM130,0),AM85)</f>
        <v>1138.8000000000002</v>
      </c>
      <c r="AN112" s="1">
        <f>IF(AN87&gt;0, IF(AN85-AN130&gt;0, AN85-AN130,0),AN85)</f>
        <v>1188.3000000000002</v>
      </c>
      <c r="AO112" s="1">
        <f>IF(AO87&gt;0, IF(AO85-AO130&gt;0, AO85-AO130,0),AO85)</f>
        <v>1328.6000000000001</v>
      </c>
      <c r="AP112" s="1">
        <f>IF(AP87&gt;0, IF(AP85-AP130&gt;0, AP85-AP130,0),AP85)</f>
        <v>1195</v>
      </c>
      <c r="AQ112" s="1">
        <f>IF(AQ87&gt;0, IF(AQ85-AQ130&gt;0, AQ85-AQ130,0),AQ85)</f>
        <v>1363.5999999999997</v>
      </c>
      <c r="AR112" s="1">
        <f>IF(AR87&gt;0, IF(AR85-AR130&gt;0, AR85-AR130,0),AR85)</f>
        <v>1375.5000000000002</v>
      </c>
      <c r="AS112" s="1">
        <f>IF(AS87&gt;0, IF(AS85-AS130&gt;0, AS85-AS130,0),AS85)</f>
        <v>1437</v>
      </c>
      <c r="AT112" s="1">
        <f>IF(AT87&gt;0, IF(AT85-AT130&gt;0, AT85-AT130,0),AT85)</f>
        <v>1280.0999999999999</v>
      </c>
      <c r="AU112" s="1">
        <f>IF(AU87&gt;0, IF(AU85-AU130&gt;0, AU85-AU130,0),AU85)</f>
        <v>1081.31</v>
      </c>
      <c r="AV112" s="1">
        <f>IF(AV87&gt;0, IF(AV85-AV130&gt;0, AV85-AV130,0),AV85)</f>
        <v>1039.9000000000001</v>
      </c>
      <c r="AW112" s="1">
        <f>IF(AW87&gt;0, IF(AW85-AW130&gt;0, AW85-AW130,0),AW85)</f>
        <v>1033.6000000000001</v>
      </c>
      <c r="AX112" s="1">
        <f>IF(AX87&gt;0, IF(AX85-AX130&gt;0, AX85-AX130,0),AX85)</f>
        <v>1051.7</v>
      </c>
      <c r="AY112" s="1">
        <f>IF(AY87&gt;0, IF(AY85-AY130&gt;0, AY85-AY130,0),AY85)</f>
        <v>909.4</v>
      </c>
      <c r="AZ112" s="1">
        <f>IF(AZ87&gt;0, IF(AZ85-AZ130&gt;0, AZ85-AZ130,0),AZ85)</f>
        <v>883.24</v>
      </c>
      <c r="BA112" s="1">
        <f>IF(BA87&gt;0, IF(BA85-BA130&gt;0, BA85-BA130,0),BA85)</f>
        <v>861.8</v>
      </c>
      <c r="BB112" s="1">
        <f>IF(BB87&gt;0, IF(BB85-BB130&gt;0, BB85-BB130,0),BB85)</f>
        <v>812.35</v>
      </c>
      <c r="BC112" s="1">
        <f>IF(BC87&gt;0, IF(BC85-BC130&gt;0, BC85-BC130,0),BC85)</f>
        <v>840.74</v>
      </c>
      <c r="BD112" s="1">
        <f>IF(BD87&gt;0, IF(BD85-BD130&gt;0, BD85-BD130,0),BD85)</f>
        <v>749.87000000000012</v>
      </c>
      <c r="BE112" s="1">
        <f>IF(BE87&gt;0, IF(BE85-BE130&gt;0, BE85-BE130,0),BE85)</f>
        <v>698.72</v>
      </c>
      <c r="BF112" s="1">
        <f>IF(BF87&gt;0, IF(BF85-BF130&gt;0, BF85-BF130,0),BF85)</f>
        <v>671.49</v>
      </c>
      <c r="BG112" s="1">
        <f>IF(BG87&gt;0, IF(BG85-BG130&gt;0, BG85-BG130,0),BG85)</f>
        <v>659.1400000000001</v>
      </c>
      <c r="BH112" s="1">
        <f>IF(BH87&gt;0, IF(BH85-BH130&gt;0, BH85-BH130,0),BH85)</f>
        <v>648.91000000000008</v>
      </c>
      <c r="BI112" s="1">
        <f>IF(BI87&gt;0, IF(BI85-BI130&gt;0, BI85-BI130,0),BI85)</f>
        <v>624.87000000000012</v>
      </c>
      <c r="BJ112" s="1">
        <f>IF(BJ87&gt;0, IF(BJ85-BJ130&gt;0, BJ85-BJ130,0),BJ85)</f>
        <v>584.35000000000014</v>
      </c>
      <c r="BK112" s="1">
        <f>IF(BK87&gt;0, IF(BK85-BK130&gt;0, BK85-BK130,0),BK85)</f>
        <v>605.16999999999996</v>
      </c>
      <c r="BL112" s="1">
        <f>IF(BL87&gt;0, IF(BL85-BL130&gt;0, BL85-BL130,0),BL85)</f>
        <v>575.54000000000019</v>
      </c>
      <c r="BM112" s="1">
        <f>IF(BM87&gt;0, IF(BM85-BM130&gt;0, BM85-BM130,0),BM85)</f>
        <v>509.50000000000011</v>
      </c>
      <c r="BN112" s="1">
        <f>IF(BN87&gt;0, IF(BN85-BN130&gt;0, BN85-BN130,0),BN85)</f>
        <v>486.73000000000013</v>
      </c>
      <c r="BO112" s="1">
        <f>IF(BO87&gt;0, IF(BO85-BO130&gt;0, BO85-BO130,0),BO85)</f>
        <v>736.7</v>
      </c>
      <c r="BP112" s="1">
        <f>IF(BP87&gt;0, IF(BP85-BP130&gt;0, BP85-BP130,0),BP85)</f>
        <v>527.14</v>
      </c>
      <c r="BQ112" s="1">
        <f>IF(BQ87&gt;0, IF(BQ85-BQ130&gt;0, BQ85-BQ130,0),BQ85)</f>
        <v>393.33</v>
      </c>
      <c r="BR112" s="1">
        <f>IF(BR87&gt;0, IF(BR85-BR130&gt;0, BR85-BR130,0),BR85)</f>
        <v>352</v>
      </c>
      <c r="BS112" s="1">
        <f>IF(BS87&gt;0, IF(BS85-BS130&gt;0, BS85-BS130,0),BS85)</f>
        <v>308.66000000000003</v>
      </c>
      <c r="BT112" s="1">
        <f>IF(BT87&gt;0, IF(BT85-BT130&gt;0, BT85-BT130,0),BT85)</f>
        <v>285.7</v>
      </c>
      <c r="BU112" s="1">
        <f>IF(BU87&gt;0, IF(BU85-BU130&gt;0, BU85-BU130,0),BU85)</f>
        <v>264.3</v>
      </c>
      <c r="BV112" s="1">
        <f>IF(BV87&gt;0, IF(BV85-BV130&gt;0, BV85-BV130,0),BV85)</f>
        <v>215.1</v>
      </c>
      <c r="BW112" s="1">
        <f>IF(BW87&gt;0, IF(BW85-BW130&gt;0, BW85-BW130,0),BW85)</f>
        <v>195.39000000000001</v>
      </c>
      <c r="BX112" s="1">
        <f>IF(BX87&gt;0, IF(BX85-BX130&gt;0, BX85-BX130,0),BX85)</f>
        <v>180.73</v>
      </c>
      <c r="BY112" s="1">
        <f>IF(BY87&gt;0, IF(BY85-BY130&gt;0, BY85-BY130,0),BY85)</f>
        <v>162.07</v>
      </c>
      <c r="BZ112" s="1">
        <f>IF(BZ87&gt;0, IF(BZ85-BZ130&gt;0, BZ85-BZ130,0),BZ85)</f>
        <v>110.56000000000002</v>
      </c>
      <c r="CA112" s="1">
        <f>IF(CA87&gt;0, IF(CA85-CA130&gt;0, CA85-CA130,0),CA85)</f>
        <v>91.1</v>
      </c>
      <c r="CB112" s="1">
        <f>IF(CB87&gt;0, IF(CB85-CB130&gt;0, CB85-CB130,0),CB85)</f>
        <v>89.48</v>
      </c>
      <c r="CC112" s="1">
        <f>IF(CC87&gt;0, IF(CC85-CC130&gt;0, CC85-CC130,0),CC85)</f>
        <v>83.539999999999992</v>
      </c>
      <c r="CD112" s="1">
        <f>IF(CD87&gt;0, IF(CD85-CD130&gt;0, CD85-CD130,0),CD85)</f>
        <v>81.11</v>
      </c>
      <c r="CE112" s="1">
        <f>IF(CE87&gt;0, IF(CE85-CE130&gt;0, CE85-CE130,0),CE85)</f>
        <v>86.689999999999969</v>
      </c>
      <c r="CF112" s="1">
        <f>IF(CF87&gt;0, IF(CF85-CF130&gt;0, CF85-CF130,0),CF85)</f>
        <v>96.509999999999991</v>
      </c>
      <c r="CG112" s="1">
        <f>IF(CG87&gt;0, IF(CG85-CG130&gt;0, CG85-CG130,0),CG85)</f>
        <v>97.539999999999992</v>
      </c>
      <c r="CH112" s="1">
        <f>IF(CH87&gt;0, IF(CH85-CH130&gt;0, CH85-CH130,0),CH85)</f>
        <v>105.46000000000001</v>
      </c>
      <c r="CI112" s="1">
        <f>IF(CI87&gt;0, IF(CI85-CI130&gt;0, CI85-CI130,0),CI85)</f>
        <v>93.07</v>
      </c>
      <c r="CJ112" s="1">
        <f>IF(CJ87&gt;0, IF(CJ85-CJ130&gt;0, CJ85-CJ130,0),CJ85)</f>
        <v>89.869999999999976</v>
      </c>
      <c r="CK112" s="1">
        <f>IF(CK87&gt;0, IF(CK85-CK130&gt;0, CK85-CK130,0),CK85)</f>
        <v>95.179999999999978</v>
      </c>
      <c r="CL112" s="1">
        <f>IF(CL87&gt;0, IF(CL85-CL130&gt;0, CL85-CL130,0),CL85)</f>
        <v>102.13</v>
      </c>
      <c r="CM112" s="1">
        <f>IF(CM87&gt;0, IF(CM85-CM130&gt;0, CM85-CM130,0),CM85)</f>
        <v>101.47</v>
      </c>
      <c r="CN112" s="1">
        <f>IF(CN87&gt;0, IF(CN85-CN130&gt;0, CN85-CN130,0),CN85)</f>
        <v>105.22999999999999</v>
      </c>
      <c r="CO112" s="1">
        <f>IF(CO87&gt;0, IF(CO85-CO130&gt;0, CO85-CO130,0),CO85)</f>
        <v>109.63999999999999</v>
      </c>
      <c r="CP112" s="1">
        <f>IF(CP87&gt;0, IF(CP85-CP130&gt;0, CP85-CP130,0),CP85)</f>
        <v>104.32</v>
      </c>
      <c r="CQ112" s="1">
        <f>IF(CQ87&gt;0, IF(CQ85-CQ130&gt;0, CQ85-CQ130,0),CQ85)</f>
        <v>110.01999999999998</v>
      </c>
      <c r="CR112" s="1">
        <f>IF(CR87&gt;0, IF(CR85-CR130&gt;0, CR85-CR130,0),CR85)</f>
        <v>98.9</v>
      </c>
      <c r="CS112" s="1">
        <f>IF(CS87&gt;0, IF(CS85-CS130&gt;0, CS85-CS130,0),CS85)</f>
        <v>89.9</v>
      </c>
      <c r="CT112" s="1">
        <f>IF(CT87&gt;0, IF(CT85-CT130&gt;0, CT85-CT130,0),CT85)</f>
        <v>51.579999999999984</v>
      </c>
      <c r="CU112" s="1">
        <f>IF(CU87&gt;0, IF(CU85-CU130&gt;0, CU85-CU130,0),CU85)</f>
        <v>63.029999999999987</v>
      </c>
      <c r="CV112" s="1">
        <f>IF(CV87&gt;0, IF(CV85-CV130&gt;0, CV85-CV130,0),CV85)</f>
        <v>53.389999999999986</v>
      </c>
      <c r="CW112" s="1">
        <f>IF(CW87&gt;0, IF(CW85-CW130&gt;0, CW85-CW130,0),CW85)</f>
        <v>34.239999999999988</v>
      </c>
      <c r="CX112" s="1">
        <f>IF(CX87&gt;0, IF(CX85-CX130&gt;0, CX85-CX130,0),CX85)</f>
        <v>25.75</v>
      </c>
      <c r="CY112" s="1">
        <f>IF(CY87&gt;0, IF(CY85-CY130&gt;0, CY85-CY130,0),CY85)</f>
        <v>20.380000000000003</v>
      </c>
      <c r="CZ112" s="1">
        <f>IF(CZ87&gt;0, IF(CZ85-CZ130&gt;0, CZ85-CZ130,0),CZ85)</f>
        <v>21.889999999999993</v>
      </c>
      <c r="DA112" s="1">
        <f>IF(DA87&gt;0, IF(DA85-DA130&gt;0, DA85-DA130,0),DA85)</f>
        <v>24.399999999999991</v>
      </c>
      <c r="DB112" s="1">
        <f>IF(DB87&gt;0, IF(DB85-DB130&gt;0, DB85-DB130,0),DB85)</f>
        <v>7.9000000000000057</v>
      </c>
      <c r="DC112" s="1">
        <f>IF(DC87&gt;0, IF(DC85-DC130&gt;0, DC85-DC130,0),DC85)</f>
        <v>18.970000000000006</v>
      </c>
      <c r="DD112" s="1">
        <f>IF(DD87&gt;0, IF(DD85-DD130&gt;0, DD85-DD130,0),DD85)</f>
        <v>31.490000000000002</v>
      </c>
      <c r="DE112" s="1">
        <f>IF(DE87&gt;0, IF(DE85-DE130&gt;0, DE85-DE130,0),DE85)</f>
        <v>28.000000000000004</v>
      </c>
      <c r="DF112" s="1">
        <f>IF(DF87&gt;0, IF(DF85-DF130&gt;0, DF85-DF130,0),DF85)</f>
        <v>25.85</v>
      </c>
      <c r="DG112" s="1">
        <f>IF(DG87&gt;0, IF(DG85-DG130&gt;0, DG85-DG130,0),DG85)</f>
        <v>22.360000000000003</v>
      </c>
      <c r="DH112" s="1">
        <f>IF(DH87&gt;0, IF(DH85-DH130&gt;0, DH85-DH130,0),DH85)</f>
        <v>27.85</v>
      </c>
      <c r="DI112" s="1">
        <f>IF(DI87&gt;0, IF(DI85-DI130&gt;0, DI85-DI130,0),DI85)</f>
        <v>28.830000000000002</v>
      </c>
      <c r="DJ112" s="1">
        <f>IF(DJ87&gt;0, IF(DJ85-DJ130&gt;0, DJ85-DJ130,0),DJ85)</f>
        <v>31.490000000000002</v>
      </c>
      <c r="DK112" s="1">
        <f>IF(DK87&gt;0, IF(DK85-DK130&gt;0, DK85-DK130,0),DK85)</f>
        <v>23.020000000000003</v>
      </c>
      <c r="DL112" s="1">
        <f>IF(DL87&gt;0, IF(DL85-DL130&gt;0, DL85-DL130,0),DL85)</f>
        <v>22.85</v>
      </c>
      <c r="DM112" s="1">
        <f>IF(DM87&gt;0, IF(DM85-DM130&gt;0, DM85-DM130,0),DM85)</f>
        <v>16.990000000000002</v>
      </c>
      <c r="DN112" s="1">
        <f>IF(DN87&gt;0, IF(DN85-DN130&gt;0, DN85-DN130,0),DN85)</f>
        <v>13.55</v>
      </c>
      <c r="DO112" s="1">
        <f>IF(DO87&gt;0, IF(DO85-DO130&gt;0, DO85-DO130,0),DO85)</f>
        <v>10.57</v>
      </c>
      <c r="DP112" s="1">
        <f>IF(DP87&gt;0, IF(DP85-DP130&gt;0, DP85-DP130,0),DP85)</f>
        <v>8.91</v>
      </c>
      <c r="DQ112" s="1">
        <f>IF(DQ87&gt;0, IF(DQ85-DQ130&gt;0, DQ85-DQ130,0),DQ85)</f>
        <v>12.55</v>
      </c>
      <c r="DR112" s="1">
        <f>IF(DR87&gt;0, IF(DR85-DR130&gt;0, DR85-DR130,0),DR85)</f>
        <v>15.700000000000001</v>
      </c>
      <c r="DS112" s="1">
        <f>IF(DS87&gt;0, IF(DS85-DS130&gt;0, DS85-DS130,0),DS85)</f>
        <v>7.23</v>
      </c>
      <c r="DT112" s="1">
        <f>IF(DT87&gt;0, IF(DT85-DT130&gt;0, DT85-DT130,0),DT85)</f>
        <v>20.89</v>
      </c>
      <c r="DU112" s="1">
        <f>IF(DU87&gt;0, IF(DU85-DU130&gt;0, DU85-DU130,0),DU85)</f>
        <v>26.72</v>
      </c>
      <c r="DV112" s="1">
        <f>IF(DV87&gt;0, IF(DV85-DV130&gt;0, DV85-DV130,0),DV85)</f>
        <v>27.400000000000002</v>
      </c>
      <c r="DW112" s="1">
        <f>IF(DW87&gt;0, IF(DW85-DW130&gt;0, DW85-DW130,0),DW85)</f>
        <v>28.400000000000002</v>
      </c>
      <c r="DX112" s="1">
        <f>IF(DX87&gt;0, IF(DX85-DX130&gt;0, DX85-DX130,0),DX85)</f>
        <v>29.23</v>
      </c>
      <c r="DY112" s="1">
        <f>IF(DY87&gt;0, IF(DY85-DY130&gt;0, DY85-DY130,0),DY85)</f>
        <v>43.06</v>
      </c>
      <c r="DZ112" s="1">
        <f>IF(DZ87&gt;0, IF(DZ85-DZ130&gt;0, DZ85-DZ130,0),DZ85)</f>
        <v>58.89</v>
      </c>
      <c r="EA112" s="1">
        <f>IF(EA87&gt;0, IF(EA85-EA130&gt;0, EA85-EA130,0),EA85)</f>
        <v>55.06</v>
      </c>
      <c r="EB112" s="1">
        <f>IF(EB87&gt;0, IF(EB85-EB130&gt;0, EB85-EB130,0),EB85)</f>
        <v>57.89</v>
      </c>
      <c r="EC112" s="1">
        <f>IF(EC87&gt;0, IF(EC85-EC130&gt;0, EC85-EC130,0),EC85)</f>
        <v>58.230000000000004</v>
      </c>
      <c r="ED112" s="1">
        <f>IF(ED87&gt;0, IF(ED85-ED130&gt;0, ED85-ED130,0),ED85)</f>
        <v>55.21</v>
      </c>
      <c r="EE112" s="1">
        <f>IF(EE87&gt;0, IF(EE85-EE130&gt;0, EE85-EE130,0),EE85)</f>
        <v>37.72</v>
      </c>
      <c r="EF112" s="1">
        <f>IF(EF87&gt;0, IF(EF85-EF130&gt;0, EF85-EF130,0),EF85)</f>
        <v>34.57</v>
      </c>
      <c r="EG112" s="1">
        <f>IF(EG87&gt;0, IF(EG85-EG130&gt;0, EG85-EG130,0),EG85)</f>
        <v>38.400000000000006</v>
      </c>
      <c r="EH112" s="1">
        <f>IF(EH87&gt;0, IF(EH85-EH130&gt;0, EH85-EH130,0),EH85)</f>
        <v>46.91</v>
      </c>
      <c r="EI112" s="1">
        <f>IF(EI87&gt;0, IF(EI85-EI130&gt;0, EI85-EI130,0),EI85)</f>
        <v>42.59</v>
      </c>
      <c r="EJ112" s="1">
        <f>IF(EJ87&gt;0, IF(EJ85-EJ130&gt;0, EJ85-EJ130,0),EJ85)</f>
        <v>43.760000000000005</v>
      </c>
      <c r="EK112" s="1">
        <f>IF(EK87&gt;0, IF(EK85-EK130&gt;0, EK85-EK130,0),EK85)</f>
        <v>47.760000000000005</v>
      </c>
      <c r="EL112" s="1">
        <f>IF(EL87&gt;0, IF(EL85-EL130&gt;0, EL85-EL130,0),EL85)</f>
        <v>51.91</v>
      </c>
      <c r="EM112" s="1">
        <f>IF(EM87&gt;0, IF(EM85-EM130&gt;0, EM85-EM130,0),EM85)</f>
        <v>53.55</v>
      </c>
      <c r="EN112" s="1">
        <f>IF(EN87&gt;0, IF(EN85-EN130&gt;0, EN85-EN130,0),EN85)</f>
        <v>53.38</v>
      </c>
      <c r="EO112" s="1">
        <f>IF(EO87&gt;0, IF(EO85-EO130&gt;0, EO85-EO130,0),EO85)</f>
        <v>50.89</v>
      </c>
      <c r="EP112" s="1">
        <f>IF(EP87&gt;0, IF(EP85-EP130&gt;0, EP85-EP130,0),EP85)</f>
        <v>53.55</v>
      </c>
      <c r="EQ112" s="1">
        <f>IF(EQ87&gt;0, IF(EQ85-EQ130&gt;0, EQ85-EQ130,0),EQ85)</f>
        <v>51.06</v>
      </c>
      <c r="ER112" s="1">
        <f>IF(ER87&gt;0, IF(ER85-ER130&gt;0, ER85-ER130,0),ER85)</f>
        <v>45.74</v>
      </c>
      <c r="ES112" s="1">
        <f>IF(ES87&gt;0, IF(ES85-ES130&gt;0, ES85-ES130,0),ES85)</f>
        <v>37.08</v>
      </c>
      <c r="ET112" s="1">
        <f>IF(ET87&gt;0, IF(ET85-ET130&gt;0, ET85-ET130,0),ET85)</f>
        <v>32.590000000000003</v>
      </c>
      <c r="EU112" s="1">
        <f>IF(EU87&gt;0, IF(EU85-EU130&gt;0, EU85-EU130,0),EU85)</f>
        <v>30.266000000000002</v>
      </c>
      <c r="EV112" s="1">
        <f>IF(EV87&gt;0, IF(EV85-EV130&gt;0, EV85-EV130,0),EV85)</f>
        <v>28.771999999999998</v>
      </c>
      <c r="EW112" s="1">
        <f>IF(EW87&gt;0, IF(EW85-EW130&gt;0, EW85-EW130,0),EW85)</f>
        <v>30.519000000000002</v>
      </c>
      <c r="EX112" s="1">
        <f>IF(EX87&gt;0, IF(EX85-EX130&gt;0, EX85-EX130,0),EX85)</f>
        <v>29.273999999999997</v>
      </c>
      <c r="EY112" s="6">
        <f>SUM(B112:EX112)</f>
        <v>50302.421000000017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6"/>
    </row>
    <row r="114" spans="1:155">
      <c r="A114" t="s">
        <v>93</v>
      </c>
      <c r="B114" s="1">
        <f>IF(B103&lt;1250,B103*0.096,"na")</f>
        <v>47.82432</v>
      </c>
      <c r="C114" s="1">
        <f t="shared" ref="C114:BN114" si="32">IF(C103&lt;1250,C103*0.096,"na")</f>
        <v>50.70432000000001</v>
      </c>
      <c r="D114" s="1">
        <f t="shared" si="32"/>
        <v>49.377600000000001</v>
      </c>
      <c r="E114" s="1">
        <f t="shared" si="32"/>
        <v>41.285760000000003</v>
      </c>
      <c r="F114" s="1">
        <f t="shared" si="32"/>
        <v>47.784959999999998</v>
      </c>
      <c r="G114" s="1">
        <f t="shared" si="32"/>
        <v>53.4816</v>
      </c>
      <c r="H114" s="1">
        <f t="shared" si="32"/>
        <v>61.411200000000008</v>
      </c>
      <c r="I114" s="1">
        <f t="shared" si="32"/>
        <v>60.713280000000005</v>
      </c>
      <c r="J114" s="1">
        <f t="shared" si="32"/>
        <v>58.431360000000012</v>
      </c>
      <c r="K114" s="1">
        <f t="shared" si="32"/>
        <v>57.850560000000002</v>
      </c>
      <c r="L114" s="10">
        <f t="shared" si="32"/>
        <v>59.911679999999997</v>
      </c>
      <c r="M114" s="10">
        <f t="shared" si="32"/>
        <v>63.869759999999999</v>
      </c>
      <c r="N114" s="10">
        <f t="shared" si="32"/>
        <v>67.682879999999997</v>
      </c>
      <c r="O114" s="10">
        <f t="shared" si="32"/>
        <v>68.132159999999999</v>
      </c>
      <c r="P114" s="10">
        <f t="shared" si="32"/>
        <v>68.417280000000005</v>
      </c>
      <c r="Q114" s="10">
        <f t="shared" si="32"/>
        <v>63.121920000000003</v>
      </c>
      <c r="R114" s="10">
        <f t="shared" si="32"/>
        <v>63.152639999999991</v>
      </c>
      <c r="S114" s="10">
        <f t="shared" si="32"/>
        <v>70.483199999999997</v>
      </c>
      <c r="T114" s="10">
        <f t="shared" si="32"/>
        <v>88.504319999999993</v>
      </c>
      <c r="U114" s="10">
        <f t="shared" si="32"/>
        <v>92.013120000000001</v>
      </c>
      <c r="V114" s="10">
        <f t="shared" si="32"/>
        <v>62.081280000000007</v>
      </c>
      <c r="W114" s="10">
        <f t="shared" si="32"/>
        <v>81.875520000000009</v>
      </c>
      <c r="X114" s="10">
        <f t="shared" si="32"/>
        <v>109.76256000000001</v>
      </c>
      <c r="Y114" s="10">
        <f t="shared" si="32"/>
        <v>108.25632</v>
      </c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>
        <f t="shared" ref="BO114:BR114" si="33">IF(BQ103&lt;1250,BQ103*0.096,"na")</f>
        <v>119.38464000000002</v>
      </c>
      <c r="BR114" s="1">
        <f t="shared" si="33"/>
        <v>115.82496000000002</v>
      </c>
      <c r="BS114" s="1">
        <f t="shared" ref="BS114:DZ114" si="34">IF(BS103&lt;1250,BS103*0.096,"na")</f>
        <v>108.59808000000001</v>
      </c>
      <c r="BT114" s="1">
        <f t="shared" si="34"/>
        <v>95.852159999999998</v>
      </c>
      <c r="BU114" s="1">
        <f t="shared" si="34"/>
        <v>87.758399999999995</v>
      </c>
      <c r="BV114" s="1">
        <f t="shared" si="34"/>
        <v>72.089279999999988</v>
      </c>
      <c r="BW114" s="1">
        <f t="shared" si="34"/>
        <v>65.978880000000004</v>
      </c>
      <c r="BX114" s="1">
        <f t="shared" si="34"/>
        <v>65.028479999999988</v>
      </c>
      <c r="BY114" s="1">
        <f t="shared" si="34"/>
        <v>59.363520000000022</v>
      </c>
      <c r="BZ114" s="1">
        <f t="shared" si="34"/>
        <v>48.527999999999999</v>
      </c>
      <c r="CA114" s="1">
        <f t="shared" si="34"/>
        <v>46.59935999999999</v>
      </c>
      <c r="CB114" s="1">
        <f t="shared" si="34"/>
        <v>45.069120000000005</v>
      </c>
      <c r="CC114" s="1">
        <f t="shared" si="34"/>
        <v>41.505600000000015</v>
      </c>
      <c r="CD114" s="1">
        <f t="shared" si="34"/>
        <v>36.652799999999999</v>
      </c>
      <c r="CE114" s="1">
        <f t="shared" si="34"/>
        <v>35.366399999999999</v>
      </c>
      <c r="CF114" s="1">
        <f t="shared" si="34"/>
        <v>35.622719999999994</v>
      </c>
      <c r="CG114" s="1">
        <f t="shared" si="34"/>
        <v>34.440959999999997</v>
      </c>
      <c r="CH114" s="1">
        <f t="shared" si="34"/>
        <v>34.940160000000006</v>
      </c>
      <c r="CI114" s="1">
        <f t="shared" si="34"/>
        <v>31.392959999999999</v>
      </c>
      <c r="CJ114" s="1">
        <f t="shared" si="34"/>
        <v>31.230719999999994</v>
      </c>
      <c r="CK114" s="1">
        <f t="shared" si="34"/>
        <v>30.644160000000003</v>
      </c>
      <c r="CL114" s="1">
        <f t="shared" si="34"/>
        <v>29.716800000000006</v>
      </c>
      <c r="CM114" s="1">
        <f t="shared" si="34"/>
        <v>29.684160000000006</v>
      </c>
      <c r="CN114" s="1">
        <f t="shared" si="34"/>
        <v>30.140159999999998</v>
      </c>
      <c r="CO114" s="1">
        <f t="shared" si="34"/>
        <v>30.255359999999996</v>
      </c>
      <c r="CP114" s="1">
        <f t="shared" si="34"/>
        <v>28.80096</v>
      </c>
      <c r="CQ114" s="1">
        <f t="shared" si="34"/>
        <v>29.713919999999998</v>
      </c>
      <c r="CR114" s="1">
        <f t="shared" si="34"/>
        <v>28.253759999999996</v>
      </c>
      <c r="CS114" s="1">
        <f t="shared" si="34"/>
        <v>26.978879999999997</v>
      </c>
      <c r="CT114" s="1">
        <f t="shared" si="34"/>
        <v>21.580799999999993</v>
      </c>
      <c r="CU114" s="1">
        <f t="shared" si="34"/>
        <v>23.007359999999998</v>
      </c>
      <c r="CV114" s="1">
        <f t="shared" si="34"/>
        <v>22.396799999999992</v>
      </c>
      <c r="CW114" s="1">
        <f t="shared" si="34"/>
        <v>19.700159999999993</v>
      </c>
      <c r="CX114" s="1">
        <f t="shared" si="34"/>
        <v>19.152000000000001</v>
      </c>
      <c r="CY114" s="1">
        <f t="shared" si="34"/>
        <v>19.2624</v>
      </c>
      <c r="CZ114" s="1">
        <f t="shared" si="34"/>
        <v>19.091519999999996</v>
      </c>
      <c r="DA114" s="1">
        <f t="shared" si="34"/>
        <v>18.767999999999997</v>
      </c>
      <c r="DB114" s="1">
        <f t="shared" si="34"/>
        <v>15.209279999999996</v>
      </c>
      <c r="DC114" s="1">
        <f t="shared" si="34"/>
        <v>18.89376</v>
      </c>
      <c r="DD114" s="1">
        <f t="shared" si="34"/>
        <v>16.628159999999994</v>
      </c>
      <c r="DE114" s="1">
        <f t="shared" si="34"/>
        <v>16.541759999999996</v>
      </c>
      <c r="DF114" s="1">
        <f t="shared" si="34"/>
        <v>15.495359999999998</v>
      </c>
      <c r="DG114" s="1">
        <f t="shared" si="34"/>
        <v>15.063359999999998</v>
      </c>
      <c r="DH114" s="1">
        <f t="shared" si="34"/>
        <v>15.920639999999999</v>
      </c>
      <c r="DI114" s="1">
        <f t="shared" si="34"/>
        <v>16.365120000000005</v>
      </c>
      <c r="DJ114" s="1">
        <f t="shared" si="34"/>
        <v>17.074559999999995</v>
      </c>
      <c r="DK114" s="1">
        <f t="shared" si="34"/>
        <v>16.496640000000006</v>
      </c>
      <c r="DL114" s="1">
        <f t="shared" si="34"/>
        <v>14.652479999999995</v>
      </c>
      <c r="DM114" s="1">
        <f t="shared" si="34"/>
        <v>13.658879999999998</v>
      </c>
      <c r="DN114" s="1">
        <f t="shared" si="34"/>
        <v>13.178879999999994</v>
      </c>
      <c r="DO114" s="1">
        <f t="shared" si="34"/>
        <v>12.773760000000001</v>
      </c>
      <c r="DP114" s="1">
        <f t="shared" si="34"/>
        <v>13.3872</v>
      </c>
      <c r="DQ114" s="1">
        <f t="shared" si="34"/>
        <v>12.904319999999998</v>
      </c>
      <c r="DR114" s="1">
        <f t="shared" si="34"/>
        <v>12.862079999999997</v>
      </c>
      <c r="DS114" s="1">
        <f t="shared" si="34"/>
        <v>12.413759999999998</v>
      </c>
      <c r="DT114" s="1">
        <f t="shared" si="34"/>
        <v>14.681279999999997</v>
      </c>
      <c r="DU114" s="1">
        <f t="shared" si="34"/>
        <v>13.793279999999998</v>
      </c>
      <c r="DV114" s="1">
        <f t="shared" si="34"/>
        <v>12.902399999999998</v>
      </c>
      <c r="DW114" s="1">
        <f t="shared" si="34"/>
        <v>12.380159999999993</v>
      </c>
      <c r="DX114" s="1">
        <f t="shared" si="34"/>
        <v>12.510719999999999</v>
      </c>
      <c r="DY114" s="1">
        <f t="shared" si="34"/>
        <v>14.112959999999999</v>
      </c>
      <c r="DZ114" s="1">
        <f t="shared" si="34"/>
        <v>15.932160000000003</v>
      </c>
      <c r="EA114" s="1">
        <f t="shared" ref="EA114:EX114" si="35">IF(EA103&lt;1250,EA103*0.096,"na")</f>
        <v>16.110720000000001</v>
      </c>
      <c r="EB114" s="1">
        <f t="shared" si="35"/>
        <v>16.406400000000001</v>
      </c>
      <c r="EC114" s="1">
        <f t="shared" si="35"/>
        <v>15.2256</v>
      </c>
      <c r="ED114" s="1">
        <f t="shared" si="35"/>
        <v>14.8224</v>
      </c>
      <c r="EE114" s="1">
        <f t="shared" si="35"/>
        <v>13.68</v>
      </c>
      <c r="EF114" s="1">
        <f t="shared" si="35"/>
        <v>13.286399999999999</v>
      </c>
      <c r="EG114" s="1">
        <f t="shared" si="35"/>
        <v>13.497599999999997</v>
      </c>
      <c r="EH114" s="1">
        <f t="shared" si="35"/>
        <v>12.743040000000001</v>
      </c>
      <c r="EI114" s="1">
        <f t="shared" si="35"/>
        <v>11.807040000000001</v>
      </c>
      <c r="EJ114" s="1">
        <f t="shared" si="35"/>
        <v>11.781120000000003</v>
      </c>
      <c r="EK114" s="1">
        <f t="shared" si="35"/>
        <v>9.9590400000000017</v>
      </c>
      <c r="EL114" s="1">
        <f t="shared" si="35"/>
        <v>10.24896</v>
      </c>
      <c r="EM114" s="1">
        <f t="shared" si="35"/>
        <v>10.40544</v>
      </c>
      <c r="EN114" s="1">
        <f t="shared" si="35"/>
        <v>10.296000000000001</v>
      </c>
      <c r="EO114" s="1">
        <f t="shared" si="35"/>
        <v>10.455360000000002</v>
      </c>
      <c r="EP114" s="1">
        <f t="shared" si="35"/>
        <v>11.05536</v>
      </c>
      <c r="EQ114" s="1">
        <f t="shared" si="35"/>
        <v>11.687999999999999</v>
      </c>
      <c r="ER114" s="1">
        <f t="shared" si="35"/>
        <v>12.109440000000001</v>
      </c>
      <c r="ES114" s="1">
        <f t="shared" si="35"/>
        <v>11.95584</v>
      </c>
      <c r="ET114" s="1">
        <f t="shared" si="35"/>
        <v>12.13152</v>
      </c>
      <c r="EU114" s="1">
        <f t="shared" si="35"/>
        <v>11.864640000000001</v>
      </c>
      <c r="EV114" s="1">
        <f t="shared" si="35"/>
        <v>11.322240000000001</v>
      </c>
      <c r="EW114" s="1">
        <f t="shared" si="35"/>
        <v>11.267519999999999</v>
      </c>
      <c r="EX114" s="1">
        <f t="shared" si="35"/>
        <v>9.9436799999999987</v>
      </c>
      <c r="EY114" s="6">
        <f>SUM(B114:EX114)</f>
        <v>3894.4003199999997</v>
      </c>
    </row>
    <row r="115" spans="1:155">
      <c r="A115" t="s">
        <v>94</v>
      </c>
      <c r="B115" s="1">
        <f>IF(B87&gt;0,IF(B98-B132&gt;0,B98-B132,0),B98)</f>
        <v>196.61</v>
      </c>
      <c r="C115" s="1">
        <f>IF(C87&gt;0,IF(C98-C132&gt;0,C98-C132,0),C98)</f>
        <v>200.52</v>
      </c>
      <c r="D115" s="1">
        <f>IF(D87&gt;0,IF(D98-D132&gt;0,D98-D132,0),D98)</f>
        <v>198.31</v>
      </c>
      <c r="E115" s="1">
        <f>IF(E87&gt;0,IF(E98-E132&gt;0,E98-E132,0),E98)</f>
        <v>202.13</v>
      </c>
      <c r="F115" s="1">
        <f>IF(F87&gt;0,IF(F98-F132&gt;0,F98-F132,0),F98)</f>
        <v>239.47000000000003</v>
      </c>
      <c r="G115" s="1">
        <f>IF(G87&gt;0,IF(G98-G132&gt;0,G98-G132,0),G98)</f>
        <v>254.91000000000005</v>
      </c>
      <c r="H115" s="1">
        <f>IF(H87&gt;0,IF(H98-H132&gt;0,H98-H132,0),H98)</f>
        <v>267.63000000000005</v>
      </c>
      <c r="I115" s="1">
        <f>IF(I87&gt;0,IF(I98-I132&gt;0,I98-I132,0),I98)</f>
        <v>257.45000000000005</v>
      </c>
      <c r="J115" s="1">
        <f>IF(J87&gt;0,IF(J98-J132&gt;0,J98-J132,0),J98)</f>
        <v>238.60000000000002</v>
      </c>
      <c r="K115" s="1">
        <f>IF(K87&gt;0,IF(K98-K132&gt;0,K98-K132,0),K98)</f>
        <v>208.05</v>
      </c>
      <c r="L115" s="1">
        <f>IF(L87&gt;0,IF(L98-L132&gt;0,L98-L132,0),L98)</f>
        <v>193.63</v>
      </c>
      <c r="M115" s="1">
        <f>IF(M87&gt;0,IF(M98-M132&gt;0,M98-M132,0),M98)</f>
        <v>186.13</v>
      </c>
      <c r="N115" s="1">
        <f>IF(N87&gt;0,IF(N98-N132&gt;0,N98-N132,0),N98)</f>
        <v>186.98999999999998</v>
      </c>
      <c r="O115" s="1">
        <f>IF(O87&gt;0,IF(O98-O132&gt;0,O98-O132,0),O98)</f>
        <v>174.28</v>
      </c>
      <c r="P115" s="1">
        <f>IF(P87&gt;0,IF(P98-P132&gt;0,P98-P132,0),P98)</f>
        <v>163.19999999999999</v>
      </c>
      <c r="Q115" s="1">
        <f>IF(Q87&gt;0,IF(Q98-Q132&gt;0,Q98-Q132,0),Q98)</f>
        <v>151.38</v>
      </c>
      <c r="R115" s="1">
        <f>IF(R87&gt;0,IF(R98-R132&gt;0,R98-R132,0),R98)</f>
        <v>147.52999999999997</v>
      </c>
      <c r="S115" s="1">
        <f>IF(S87&gt;0,IF(S98-S132&gt;0,S98-S132,0),S98)</f>
        <v>144.75</v>
      </c>
      <c r="T115" s="1">
        <f>IF(T87&gt;0,IF(T98-T132&gt;0,T98-T132,0),T98)</f>
        <v>100.92</v>
      </c>
      <c r="U115" s="1">
        <f>IF(U87&gt;0,IF(U98-U132&gt;0,U98-U132,0),U98)</f>
        <v>95.17</v>
      </c>
      <c r="V115" s="1">
        <f>IF(V87&gt;0,IF(V98-V132&gt;0,V98-V132,0),V98)</f>
        <v>46.11</v>
      </c>
      <c r="W115" s="1">
        <f>IF(W87&gt;0,IF(W98-W132&gt;0,W98-W132,0),W98)</f>
        <v>52.45000000000001</v>
      </c>
      <c r="X115" s="1">
        <f>IF(X87&gt;0,IF(X98-X132&gt;0,X98-X132,0),X98)</f>
        <v>85.340000000000018</v>
      </c>
      <c r="Y115" s="1">
        <f>IF(Y87&gt;0,IF(Y98-Y132&gt;0,Y98-Y132,0),Y98)</f>
        <v>128.15</v>
      </c>
      <c r="Z115" s="1">
        <f>IF(Z87&gt;0,IF(Z98-Z132&gt;0,Z98-Z132,0),Z98)</f>
        <v>181.47</v>
      </c>
      <c r="AA115" s="1">
        <f>IF(AA87&gt;0,IF(AA98-AA132&gt;0,AA98-AA132,0),AA98)</f>
        <v>207.78</v>
      </c>
      <c r="AB115" s="1">
        <f>IF(AB87&gt;0,IF(AB98-AB132&gt;0,AB98-AB132,0),AB98)</f>
        <v>249.69</v>
      </c>
      <c r="AC115" s="1">
        <f>IF(AC87&gt;0,IF(AC98-AC132&gt;0,AC98-AC132,0),AC98)</f>
        <v>250.45</v>
      </c>
      <c r="AD115" s="1">
        <f>IF(AD87&gt;0,IF(AD98-AD132&gt;0,AD98-AD132,0),AD98)</f>
        <v>232.95</v>
      </c>
      <c r="AE115" s="1">
        <f>IF(AE87&gt;0,IF(AE98-AE132&gt;0,AE98-AE132,0),AE98)</f>
        <v>229.66</v>
      </c>
      <c r="AF115" s="1">
        <f>IF(AF87&gt;0,IF(AF98-AF132&gt;0,AF98-AF132,0),AF98)</f>
        <v>229.68</v>
      </c>
      <c r="AG115" s="1">
        <f>IF(AG87&gt;0,IF(AG98-AG132&gt;0,AG98-AG132,0),AG98)</f>
        <v>246.59</v>
      </c>
      <c r="AH115" s="1">
        <f>IF(AH87&gt;0,IF(AH98-AH132&gt;0,AH98-AH132,0),AH98)</f>
        <v>277.7</v>
      </c>
      <c r="AI115" s="1">
        <f>IF(AI87&gt;0,IF(AI98-AI132&gt;0,AI98-AI132,0),AI98)</f>
        <v>322.69</v>
      </c>
      <c r="AJ115" s="1">
        <f>IF(AJ87&gt;0,IF(AJ98-AJ132&gt;0,AJ98-AJ132,0),AJ98)</f>
        <v>333.55</v>
      </c>
      <c r="AK115" s="1">
        <f>IF(AK87&gt;0,IF(AK98-AK132&gt;0,AK98-AK132,0),AK98)</f>
        <v>343.94</v>
      </c>
      <c r="AL115" s="1">
        <f>IF(AL87&gt;0,IF(AL98-AL132&gt;0,AL98-AL132,0),AL98)</f>
        <v>353.18</v>
      </c>
      <c r="AM115" s="1">
        <f>IF(AM87&gt;0,IF(AM98-AM132&gt;0,AM98-AM132,0),AM98)</f>
        <v>360.28999999999996</v>
      </c>
      <c r="AN115" s="1">
        <f>IF(AN87&gt;0,IF(AN98-AN132&gt;0,AN98-AN132,0),AN98)</f>
        <v>329</v>
      </c>
      <c r="AO115" s="1">
        <f>IF(AO87&gt;0,IF(AO98-AO132&gt;0,AO98-AO132,0),AO98)</f>
        <v>323.68</v>
      </c>
      <c r="AP115" s="1">
        <f>IF(AP87&gt;0,IF(AP98-AP132&gt;0,AP98-AP132,0),AP98)</f>
        <v>263.35000000000002</v>
      </c>
      <c r="AQ115" s="1">
        <f>IF(AQ87&gt;0,IF(AQ98-AQ132&gt;0,AQ98-AQ132,0),AQ98)</f>
        <v>310.58000000000004</v>
      </c>
      <c r="AR115" s="1">
        <f>IF(AR87&gt;0,IF(AR98-AR132&gt;0,AR98-AR132,0),AR98)</f>
        <v>333.54999999999995</v>
      </c>
      <c r="AS115" s="1">
        <f>IF(AS87&gt;0,IF(AS98-AS132&gt;0,AS98-AS132,0),AS98)</f>
        <v>395.09</v>
      </c>
      <c r="AT115" s="1">
        <f>IF(AT87&gt;0,IF(AT98-AT132&gt;0,AT98-AT132,0),AT98)</f>
        <v>392.65000000000003</v>
      </c>
      <c r="AU115" s="1">
        <f>IF(AU87&gt;0,IF(AU98-AU132&gt;0,AU98-AU132,0),AU98)</f>
        <v>329.27000000000004</v>
      </c>
      <c r="AV115" s="1">
        <f>IF(AV87&gt;0,IF(AV98-AV132&gt;0,AV98-AV132,0),AV98)</f>
        <v>337.71</v>
      </c>
      <c r="AW115" s="1">
        <f>IF(AW87&gt;0,IF(AW98-AW132&gt;0,AW98-AW132,0),AW98)</f>
        <v>340.53</v>
      </c>
      <c r="AX115" s="1">
        <f>IF(AX87&gt;0,IF(AX98-AX132&gt;0,AX98-AX132,0),AX98)</f>
        <v>327.35000000000002</v>
      </c>
      <c r="AY115" s="1">
        <f>IF(AY87&gt;0,IF(AY98-AY132&gt;0,AY98-AY132,0),AY98)</f>
        <v>306.64000000000004</v>
      </c>
      <c r="AZ115" s="1">
        <f>IF(AZ87&gt;0,IF(AZ98-AZ132&gt;0,AZ98-AZ132,0),AZ98)</f>
        <v>289.92</v>
      </c>
      <c r="BA115" s="1">
        <f>IF(BA87&gt;0,IF(BA98-BA132&gt;0,BA98-BA132,0),BA98)</f>
        <v>265.96999999999997</v>
      </c>
      <c r="BB115" s="1">
        <f>IF(BB87&gt;0,IF(BB98-BB132&gt;0,BB98-BB132,0),BB98)</f>
        <v>273.55</v>
      </c>
      <c r="BC115" s="1">
        <f>IF(BC87&gt;0,IF(BC98-BC132&gt;0,BC98-BC132,0),BC98)</f>
        <v>258.81000000000006</v>
      </c>
      <c r="BD115" s="1">
        <f>IF(BD87&gt;0,IF(BD98-BD132&gt;0,BD98-BD132,0),BD98)</f>
        <v>195.21</v>
      </c>
      <c r="BE115" s="1">
        <f>IF(BE87&gt;0,IF(BE98-BE132&gt;0,BE98-BE132,0),BE98)</f>
        <v>169.14000000000001</v>
      </c>
      <c r="BF115" s="1">
        <f>IF(BF87&gt;0,IF(BF98-BF132&gt;0,BF98-BF132,0),BF98)</f>
        <v>193.93</v>
      </c>
      <c r="BG115" s="1">
        <f>IF(BG87&gt;0,IF(BG98-BG132&gt;0,BG98-BG132,0),BG98)</f>
        <v>260.52999999999997</v>
      </c>
      <c r="BH115" s="1">
        <f>IF(BH87&gt;0,IF(BH98-BH132&gt;0,BH98-BH132,0),BH98)</f>
        <v>243.65</v>
      </c>
      <c r="BI115" s="1">
        <f>IF(BI87&gt;0,IF(BI98-BI132&gt;0,BI98-BI132,0),BI98)</f>
        <v>190.79000000000002</v>
      </c>
      <c r="BJ115" s="1">
        <f>IF(BJ87&gt;0,IF(BJ98-BJ132&gt;0,BJ98-BJ132,0),BJ98)</f>
        <v>176.07</v>
      </c>
      <c r="BK115" s="1">
        <f>IF(BK87&gt;0,IF(BK98-BK132&gt;0,BK98-BK132,0),BK98)</f>
        <v>158.44999999999999</v>
      </c>
      <c r="BL115" s="1">
        <f>IF(BL87&gt;0,IF(BL98-BL132&gt;0,BL98-BL132,0),BL98)</f>
        <v>143.97</v>
      </c>
      <c r="BM115" s="1">
        <f>IF(BM87&gt;0,IF(BM98-BM132&gt;0,BM98-BM132,0),BM98)</f>
        <v>132.41</v>
      </c>
      <c r="BN115" s="1">
        <f>IF(BN87&gt;0,IF(BN98-BN132&gt;0,BN98-BN132,0),BN98)</f>
        <v>54.519999999999996</v>
      </c>
      <c r="BO115" s="1">
        <f>IF(BO87&gt;0,IF(BO98-BO132&gt;0,BO98-BO132,0),BO98)</f>
        <v>79.31</v>
      </c>
      <c r="BP115" s="1">
        <f>IF(BP87&gt;0,IF(BP98-BP132&gt;0,BP98-BP132,0),BP98)</f>
        <v>115.66</v>
      </c>
      <c r="BQ115" s="1">
        <f>IF(BQ87&gt;0,IF(BQ98-BQ132&gt;0,BQ98-BQ132,0),BQ98)</f>
        <v>112.76</v>
      </c>
      <c r="BR115" s="1">
        <f>IF(BR87&gt;0,IF(BR98-BR132&gt;0,BR98-BR132,0),BR98)</f>
        <v>110.81</v>
      </c>
      <c r="BS115" s="1">
        <f>IF(BS87&gt;0,IF(BS98-BS132&gt;0,BS98-BS132,0),BS98)</f>
        <v>63.05</v>
      </c>
      <c r="BT115" s="1">
        <f>IF(BT87&gt;0,IF(BT98-BT132&gt;0,BT98-BT132,0),BT98)</f>
        <v>30.43</v>
      </c>
      <c r="BU115" s="1">
        <f>IF(BU87&gt;0,IF(BU98-BU132&gt;0,BU98-BU132,0),BU98)</f>
        <v>29.55</v>
      </c>
      <c r="BV115" s="1">
        <f>IF(BV87&gt;0,IF(BV98-BV132&gt;0,BV98-BV132,0),BV98)</f>
        <v>29.93</v>
      </c>
      <c r="BW115" s="1">
        <f>IF(BW87&gt;0,IF(BW98-BW132&gt;0,BW98-BW132,0),BW98)</f>
        <v>27.790000000000003</v>
      </c>
      <c r="BX115" s="1">
        <f>IF(BX87&gt;0,IF(BX98-BX132&gt;0,BX98-BX132,0),BX98)</f>
        <v>19.150000000000002</v>
      </c>
      <c r="BY115" s="1">
        <f>IF(BY87&gt;0,IF(BY98-BY132&gt;0,BY98-BY132,0),BY98)</f>
        <v>8.7999999999999989</v>
      </c>
      <c r="BZ115" s="1">
        <f>IF(BZ87&gt;0,IF(BZ98-BZ132&gt;0,BZ98-BZ132,0),BZ98)</f>
        <v>1.339999999999999</v>
      </c>
      <c r="CA115" s="1">
        <f>IF(CA87&gt;0,IF(CA98-CA132&gt;0,CA98-CA132,0),CA98)</f>
        <v>1.1099999999999994</v>
      </c>
      <c r="CB115" s="1">
        <f>IF(CB87&gt;0,IF(CB98-CB132&gt;0,CB98-CB132,0),CB98)</f>
        <v>4.09</v>
      </c>
      <c r="CC115" s="1">
        <f>IF(CC87&gt;0,IF(CC98-CC132&gt;0,CC98-CC132,0),CC98)</f>
        <v>0</v>
      </c>
      <c r="CD115" s="1">
        <f>IF(CD87&gt;0,IF(CD98-CD132&gt;0,CD98-CD132,0),CD98)</f>
        <v>0</v>
      </c>
      <c r="CE115" s="1">
        <f>IF(CE87&gt;0,IF(CE98-CE132&gt;0,CE98-CE132,0),CE98)</f>
        <v>2.2099999999999991</v>
      </c>
      <c r="CF115" s="1">
        <f>IF(CF87&gt;0,IF(CF98-CF132&gt;0,CF98-CF132,0),CF98)</f>
        <v>2.5599999999999987</v>
      </c>
      <c r="CG115" s="1">
        <f>IF(CG87&gt;0,IF(CG98-CG132&gt;0,CG98-CG132,0),CG98)</f>
        <v>2.7199999999999989</v>
      </c>
      <c r="CH115" s="1">
        <f>IF(CH87&gt;0,IF(CH98-CH132&gt;0,CH98-CH132,0),CH98)</f>
        <v>3.4000000000000004</v>
      </c>
      <c r="CI115" s="1">
        <f>IF(CI87&gt;0,IF(CI98-CI132&gt;0,CI98-CI132,0),CI98)</f>
        <v>3.74</v>
      </c>
      <c r="CJ115" s="1">
        <f>IF(CJ87&gt;0,IF(CJ98-CJ132&gt;0,CJ98-CJ132,0),CJ98)</f>
        <v>3.75</v>
      </c>
      <c r="CK115" s="1">
        <f>IF(CK87&gt;0,IF(CK98-CK132&gt;0,CK98-CK132,0),CK98)</f>
        <v>1.5299999999999994</v>
      </c>
      <c r="CL115" s="1">
        <f>IF(CL87&gt;0,IF(CL98-CL132&gt;0,CL98-CL132,0),CL98)</f>
        <v>2.419999999999999</v>
      </c>
      <c r="CM115" s="1">
        <f>IF(CM87&gt;0,IF(CM98-CM132&gt;0,CM98-CM132,0),CM98)</f>
        <v>2.1399999999999988</v>
      </c>
      <c r="CN115" s="1">
        <f>IF(CN87&gt;0,IF(CN98-CN132&gt;0,CN98-CN132,0),CN98)</f>
        <v>2.4300000000000006</v>
      </c>
      <c r="CO115" s="1">
        <f>IF(CO87&gt;0,IF(CO98-CO132&gt;0,CO98-CO132,0),CO98)</f>
        <v>1.92</v>
      </c>
      <c r="CP115" s="1">
        <f>IF(CP87&gt;0,IF(CP98-CP132&gt;0,CP98-CP132,0),CP98)</f>
        <v>1.1899999999999995</v>
      </c>
      <c r="CQ115" s="1">
        <f>IF(CQ87&gt;0,IF(CQ98-CQ132&gt;0,CQ98-CQ132,0),CQ98)</f>
        <v>1.1999999999999993</v>
      </c>
      <c r="CR115" s="1">
        <f>IF(CR87&gt;0,IF(CR98-CR132&gt;0,CR98-CR132,0),CR98)</f>
        <v>0</v>
      </c>
      <c r="CS115" s="1">
        <f>IF(CS87&gt;0,IF(CS98-CS132&gt;0,CS98-CS132,0),CS98)</f>
        <v>0</v>
      </c>
      <c r="CT115" s="1">
        <f>IF(CT87&gt;0,IF(CT98-CT132&gt;0,CT98-CT132,0),CT98)</f>
        <v>0</v>
      </c>
      <c r="CU115" s="1">
        <f>IF(CU87&gt;0,IF(CU98-CU132&gt;0,CU98-CU132,0),CU98)</f>
        <v>1.4799999999999995</v>
      </c>
      <c r="CV115" s="1">
        <f>IF(CV87&gt;0,IF(CV98-CV132&gt;0,CV98-CV132,0),CV98)</f>
        <v>0.11999999999999922</v>
      </c>
      <c r="CW115" s="1">
        <f>IF(CW87&gt;0,IF(CW98-CW132&gt;0,CW98-CW132,0),CW98)</f>
        <v>0</v>
      </c>
      <c r="CX115" s="1">
        <f>IF(CX87&gt;0,IF(CX98-CX132&gt;0,CX98-CX132,0),CX98)</f>
        <v>0</v>
      </c>
      <c r="CY115" s="1">
        <f>IF(CY87&gt;0,IF(CY98-CY132&gt;0,CY98-CY132,0),CY98)</f>
        <v>1.1199999999999992</v>
      </c>
      <c r="CZ115" s="1">
        <f>IF(CZ87&gt;0,IF(CZ98-CZ132&gt;0,CZ98-CZ132,0),CZ98)</f>
        <v>0.60999999999999943</v>
      </c>
      <c r="DA115" s="1">
        <f>IF(DA87&gt;0,IF(DA98-DA132&gt;0,DA98-DA132,0),DA98)</f>
        <v>9.9999999999999645E-2</v>
      </c>
      <c r="DB115" s="1">
        <f>IF(DB87&gt;0,IF(DB98-DB132&gt;0,DB98-DB132,0),DB98)</f>
        <v>2.3100000000000005</v>
      </c>
      <c r="DC115" s="1">
        <f>IF(DC87&gt;0,IF(DC98-DC132&gt;0,DC98-DC132,0),DC98)</f>
        <v>7.24</v>
      </c>
      <c r="DD115" s="1">
        <f>IF(DD87&gt;0,IF(DD98-DD132&gt;0,DD98-DD132,0),DD98)</f>
        <v>9.620000000000001</v>
      </c>
      <c r="DE115" s="1">
        <f>IF(DE87&gt;0,IF(DE98-DE132&gt;0,DE98-DE132,0),DE98)</f>
        <v>9.1100000000000012</v>
      </c>
      <c r="DF115" s="1">
        <f>IF(DF87&gt;0,IF(DF98-DF132&gt;0,DF98-DF132,0),DF98)</f>
        <v>8.2600000000000016</v>
      </c>
      <c r="DG115" s="1">
        <f>IF(DG87&gt;0,IF(DG98-DG132&gt;0,DG98-DG132,0),DG98)</f>
        <v>7.75</v>
      </c>
      <c r="DH115" s="1">
        <f>IF(DH87&gt;0,IF(DH98-DH132&gt;0,DH98-DH132,0),DH98)</f>
        <v>17.190000000000001</v>
      </c>
      <c r="DI115" s="1">
        <f>IF(DI87&gt;0,IF(DI98-DI132&gt;0,DI98-DI132,0),DI98)</f>
        <v>19.239999999999998</v>
      </c>
      <c r="DJ115" s="1">
        <f>IF(DJ87&gt;0,IF(DJ98-DJ132&gt;0,DJ98-DJ132,0),DJ98)</f>
        <v>15.27</v>
      </c>
      <c r="DK115" s="1">
        <f>IF(DK87&gt;0,IF(DK98-DK132&gt;0,DK98-DK132,0),DK98)</f>
        <v>10.620000000000001</v>
      </c>
      <c r="DL115" s="1">
        <f>IF(DL87&gt;0,IF(DL98-DL132&gt;0,DL98-DL132,0),DL98)</f>
        <v>7.1799999999999988</v>
      </c>
      <c r="DM115" s="1">
        <f>IF(DM87&gt;0,IF(DM98-DM132&gt;0,DM98-DM132,0),DM98)</f>
        <v>6.6899999999999995</v>
      </c>
      <c r="DN115" s="1">
        <f>IF(DN87&gt;0,IF(DN98-DN132&gt;0,DN98-DN132,0),DN98)</f>
        <v>7.33</v>
      </c>
      <c r="DO115" s="1">
        <f>IF(DO87&gt;0,IF(DO98-DO132&gt;0,DO98-DO132,0),DO98)</f>
        <v>6.09</v>
      </c>
      <c r="DP115" s="1">
        <f>IF(DP87&gt;0,IF(DP98-DP132&gt;0,DP98-DP132,0),DP98)</f>
        <v>7.34</v>
      </c>
      <c r="DQ115" s="1">
        <f>IF(DQ87&gt;0,IF(DQ98-DQ132&gt;0,DQ98-DQ132,0),DQ98)</f>
        <v>6.77</v>
      </c>
      <c r="DR115" s="1">
        <f>IF(DR87&gt;0,IF(DR98-DR132&gt;0,DR98-DR132,0),DR98)</f>
        <v>6.9799999999999995</v>
      </c>
      <c r="DS115" s="1">
        <f>IF(DS87&gt;0,IF(DS98-DS132&gt;0,DS98-DS132,0),DS98)</f>
        <v>5.98</v>
      </c>
      <c r="DT115" s="1">
        <f>IF(DT87&gt;0,IF(DT98-DT132&gt;0,DT98-DT132,0),DT98)</f>
        <v>4.5399999999999991</v>
      </c>
      <c r="DU115" s="1">
        <f>IF(DU87&gt;0,IF(DU98-DU132&gt;0,DU98-DU132,0),DU98)</f>
        <v>3.4599999999999995</v>
      </c>
      <c r="DV115" s="1">
        <f>IF(DV87&gt;0,IF(DV98-DV132&gt;0,DV98-DV132,0),DV98)</f>
        <v>1.2999999999999998</v>
      </c>
      <c r="DW115" s="1">
        <f>IF(DW87&gt;0,IF(DW98-DW132&gt;0,DW98-DW132,0),DW98)</f>
        <v>1.0599999999999996</v>
      </c>
      <c r="DX115" s="1">
        <f>IF(DX87&gt;0,IF(DX98-DX132&gt;0,DX98-DX132,0),DX98)</f>
        <v>0.48999999999999932</v>
      </c>
      <c r="DY115" s="1">
        <f>IF(DY87&gt;0,IF(DY98-DY132&gt;0,DY98-DY132,0),DY98)</f>
        <v>0.44999999999999973</v>
      </c>
      <c r="DZ115" s="1">
        <f>IF(DZ87&gt;0,IF(DZ98-DZ132&gt;0,DZ98-DZ132,0),DZ98)</f>
        <v>0.46999999999999975</v>
      </c>
      <c r="EA115" s="1">
        <f>IF(EA87&gt;0,IF(EA98-EA132&gt;0,EA98-EA132,0),EA98)</f>
        <v>0.25999999999999979</v>
      </c>
      <c r="EB115" s="1">
        <f>IF(EB87&gt;0,IF(EB98-EB132&gt;0,EB98-EB132,0),EB98)</f>
        <v>1.31</v>
      </c>
      <c r="EC115" s="1">
        <f>IF(EC87&gt;0,IF(EC98-EC132&gt;0,EC98-EC132,0),EC98)</f>
        <v>0.96999999999999975</v>
      </c>
      <c r="ED115" s="1">
        <f>IF(ED87&gt;0,IF(ED98-ED132&gt;0,ED98-ED132,0),ED98)</f>
        <v>1.9900000000000002</v>
      </c>
      <c r="EE115" s="1">
        <f>IF(EE87&gt;0,IF(EE98-EE132&gt;0,EE98-EE132,0),EE98)</f>
        <v>1.48</v>
      </c>
      <c r="EF115" s="1">
        <f>IF(EF87&gt;0,IF(EF98-EF132&gt;0,EF98-EF132,0),EF98)</f>
        <v>0.62999999999999989</v>
      </c>
      <c r="EG115" s="1">
        <f>IF(EG87&gt;0,IF(EG98-EG132&gt;0,EG98-EG132,0),EG98)</f>
        <v>0.79999999999999982</v>
      </c>
      <c r="EH115" s="1">
        <f>IF(EH87&gt;0,IF(EH98-EH132&gt;0,EH98-EH132,0),EH98)</f>
        <v>0.29000000000000004</v>
      </c>
      <c r="EI115" s="1">
        <f>IF(EI87&gt;0,IF(EI98-EI132&gt;0,EI98-EI132,0),EI98)</f>
        <v>0</v>
      </c>
      <c r="EJ115" s="1">
        <f>IF(EJ87&gt;0,IF(EJ98-EJ132&gt;0,EJ98-EJ132,0),EJ98)</f>
        <v>0</v>
      </c>
      <c r="EK115" s="1">
        <f>IF(EK87&gt;0,IF(EK98-EK132&gt;0,EK98-EK132,0),EK98)</f>
        <v>0</v>
      </c>
      <c r="EL115" s="1">
        <f>IF(EL87&gt;0,IF(EL98-EL132&gt;0,EL98-EL132,0),EL98)</f>
        <v>0</v>
      </c>
      <c r="EM115" s="1">
        <f>IF(EM87&gt;0,IF(EM98-EM132&gt;0,EM98-EM132,0),EM98)</f>
        <v>0</v>
      </c>
      <c r="EN115" s="1">
        <f>IF(EN87&gt;0,IF(EN98-EN132&gt;0,EN98-EN132,0),EN98)</f>
        <v>0</v>
      </c>
      <c r="EO115" s="1">
        <f>IF(EO87&gt;0,IF(EO98-EO132&gt;0,EO98-EO132,0),EO98)</f>
        <v>0</v>
      </c>
      <c r="EP115" s="1">
        <f>IF(EP87&gt;0,IF(EP98-EP132&gt;0,EP98-EP132,0),EP98)</f>
        <v>0</v>
      </c>
      <c r="EQ115" s="1">
        <f>IF(EQ87&gt;0,IF(EQ98-EQ132&gt;0,EQ98-EQ132,0),EQ98)</f>
        <v>0</v>
      </c>
      <c r="ER115" s="1">
        <f>IF(ER87&gt;0,IF(ER98-ER132&gt;0,ER98-ER132,0),ER98)</f>
        <v>0</v>
      </c>
      <c r="ES115" s="1">
        <f>IF(ES87&gt;0,IF(ES98-ES132&gt;0,ES98-ES132,0),ES98)</f>
        <v>0</v>
      </c>
      <c r="ET115" s="1">
        <f>IF(ET87&gt;0,IF(ET98-ET132&gt;0,ET98-ET132,0),ET98)</f>
        <v>0</v>
      </c>
      <c r="EU115" s="1">
        <f>IF(EU87&gt;0,IF(EU98-EU132&gt;0,EU98-EU132,0),EU98)</f>
        <v>0</v>
      </c>
      <c r="EV115" s="1">
        <f>IF(EV87&gt;0,IF(EV98-EV132&gt;0,EV98-EV132,0),EV98)</f>
        <v>4.8179999999999987</v>
      </c>
      <c r="EW115" s="1">
        <f>IF(EW87&gt;0,IF(EW98-EW132&gt;0,EW98-EW132,0),EW98)</f>
        <v>6.1509999999999989</v>
      </c>
      <c r="EX115" s="1">
        <f>IF(EX87&gt;0,IF(EX98-EX132&gt;0,EX98-EX132,0),EX98)</f>
        <v>3.9059999999999997</v>
      </c>
      <c r="EY115" s="6">
        <f>SUM(B115:EX115)</f>
        <v>15799.414999999997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95</v>
      </c>
      <c r="B118" s="1" t="s">
        <v>96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96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96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96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96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97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97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97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>
      <c r="A123" t="s">
        <v>98</v>
      </c>
      <c r="B123" s="12">
        <v>231</v>
      </c>
      <c r="C123" s="12">
        <v>233</v>
      </c>
      <c r="D123" s="12">
        <v>243</v>
      </c>
      <c r="E123" s="12">
        <v>222</v>
      </c>
      <c r="F123" s="12">
        <v>233</v>
      </c>
      <c r="G123" s="12">
        <v>201</v>
      </c>
      <c r="H123" s="12">
        <v>190</v>
      </c>
      <c r="I123" s="12">
        <v>168</v>
      </c>
      <c r="J123" s="12">
        <v>157</v>
      </c>
      <c r="K123" s="12">
        <v>160</v>
      </c>
      <c r="L123" s="12">
        <v>173</v>
      </c>
      <c r="M123" s="12">
        <v>231</v>
      </c>
      <c r="N123" s="12">
        <v>262</v>
      </c>
      <c r="O123" s="12">
        <v>270</v>
      </c>
      <c r="P123" s="12">
        <v>280</v>
      </c>
      <c r="Q123" s="12">
        <v>236</v>
      </c>
      <c r="R123" s="12">
        <v>232</v>
      </c>
      <c r="S123" s="12">
        <v>331</v>
      </c>
      <c r="T123" s="12">
        <v>582</v>
      </c>
      <c r="U123" s="12">
        <v>611</v>
      </c>
      <c r="V123" s="12">
        <v>562</v>
      </c>
      <c r="W123" s="12">
        <v>665</v>
      </c>
      <c r="X123" s="12">
        <v>732</v>
      </c>
      <c r="Y123" s="12">
        <v>701</v>
      </c>
      <c r="Z123" s="12">
        <v>711</v>
      </c>
      <c r="AA123" s="12">
        <v>655</v>
      </c>
      <c r="AB123" s="12">
        <v>730</v>
      </c>
      <c r="AC123" s="12">
        <v>889</v>
      </c>
      <c r="AD123" s="12">
        <v>1160</v>
      </c>
      <c r="AE123" s="12">
        <v>1150</v>
      </c>
      <c r="AF123" s="12">
        <v>989</v>
      </c>
      <c r="AG123" s="12">
        <v>1050</v>
      </c>
      <c r="AH123" s="12">
        <v>1100</v>
      </c>
      <c r="AI123" s="12">
        <v>1070</v>
      </c>
      <c r="AJ123" s="12">
        <v>1280</v>
      </c>
      <c r="AK123" s="12">
        <v>1510</v>
      </c>
      <c r="AL123" s="12">
        <v>1910</v>
      </c>
      <c r="AM123" s="12">
        <v>2210</v>
      </c>
      <c r="AN123" s="12">
        <v>2660</v>
      </c>
      <c r="AO123" s="12">
        <v>3060</v>
      </c>
      <c r="AP123" s="12">
        <v>2540</v>
      </c>
      <c r="AQ123" s="12">
        <v>2490</v>
      </c>
      <c r="AR123" s="12">
        <v>2230</v>
      </c>
      <c r="AS123" s="12">
        <v>2120</v>
      </c>
      <c r="AT123" s="12">
        <v>1840</v>
      </c>
      <c r="AU123" s="12">
        <v>1370</v>
      </c>
      <c r="AV123" s="12">
        <v>1140</v>
      </c>
      <c r="AW123" s="12">
        <v>1270</v>
      </c>
      <c r="AX123" s="12">
        <v>1230</v>
      </c>
      <c r="AY123" s="12">
        <v>1030</v>
      </c>
      <c r="AZ123" s="12">
        <v>963</v>
      </c>
      <c r="BA123" s="12">
        <v>871</v>
      </c>
      <c r="BB123" s="12">
        <v>789</v>
      </c>
      <c r="BC123" s="12">
        <v>690</v>
      </c>
      <c r="BD123" s="12">
        <v>552</v>
      </c>
      <c r="BE123" s="12">
        <v>512</v>
      </c>
      <c r="BF123" s="12">
        <v>490</v>
      </c>
      <c r="BG123" s="12">
        <v>454</v>
      </c>
      <c r="BH123" s="12">
        <v>413</v>
      </c>
      <c r="BI123" s="12">
        <v>352</v>
      </c>
      <c r="BJ123" s="12">
        <v>302</v>
      </c>
      <c r="BK123" s="12">
        <v>269</v>
      </c>
      <c r="BL123" s="12">
        <v>236</v>
      </c>
      <c r="BM123" s="12">
        <v>218</v>
      </c>
      <c r="BN123" s="12">
        <v>189</v>
      </c>
      <c r="BO123" s="12">
        <v>164</v>
      </c>
      <c r="BP123" s="12">
        <v>148</v>
      </c>
      <c r="BQ123" s="12">
        <v>135</v>
      </c>
      <c r="BR123" s="12">
        <v>124</v>
      </c>
      <c r="BS123" s="12">
        <v>122</v>
      </c>
      <c r="BT123" s="12">
        <v>117</v>
      </c>
      <c r="BU123" s="12">
        <v>101</v>
      </c>
      <c r="BV123" s="12">
        <v>80</v>
      </c>
      <c r="BW123" s="12">
        <v>78</v>
      </c>
      <c r="BX123" s="12">
        <v>66</v>
      </c>
      <c r="BY123" s="12">
        <v>55</v>
      </c>
      <c r="BZ123" s="12">
        <v>52</v>
      </c>
      <c r="CA123" s="12">
        <v>41</v>
      </c>
      <c r="CB123" s="12">
        <v>36</v>
      </c>
      <c r="CC123" s="12">
        <v>28</v>
      </c>
      <c r="CD123" s="12">
        <v>28</v>
      </c>
      <c r="CE123" s="12">
        <v>23</v>
      </c>
      <c r="CF123" s="12">
        <v>26</v>
      </c>
      <c r="CG123" s="12">
        <v>26</v>
      </c>
      <c r="CH123" s="12">
        <v>23</v>
      </c>
      <c r="CI123" s="12">
        <v>20</v>
      </c>
      <c r="CJ123" s="12">
        <v>20</v>
      </c>
      <c r="CK123" s="12">
        <v>27</v>
      </c>
      <c r="CL123" s="12">
        <v>31</v>
      </c>
      <c r="CM123" s="12">
        <v>30</v>
      </c>
      <c r="CN123" s="12">
        <v>32</v>
      </c>
      <c r="CO123" s="12">
        <v>29</v>
      </c>
      <c r="CP123" s="12">
        <v>26</v>
      </c>
      <c r="CQ123" s="12">
        <v>26</v>
      </c>
      <c r="CR123" s="12">
        <v>23</v>
      </c>
      <c r="CS123" s="12">
        <v>23</v>
      </c>
      <c r="CT123" s="12">
        <v>20</v>
      </c>
      <c r="CU123" s="12">
        <v>36</v>
      </c>
      <c r="CV123" s="12">
        <v>28</v>
      </c>
      <c r="CW123" s="12">
        <v>23</v>
      </c>
      <c r="CX123" s="12">
        <v>19</v>
      </c>
      <c r="CY123" s="12">
        <v>16</v>
      </c>
      <c r="CZ123" s="12">
        <v>13</v>
      </c>
      <c r="DA123" s="12">
        <v>10</v>
      </c>
      <c r="DB123" s="12">
        <v>23</v>
      </c>
      <c r="DC123" s="12">
        <v>41</v>
      </c>
      <c r="DD123" s="12">
        <v>46</v>
      </c>
      <c r="DE123" s="12">
        <v>43</v>
      </c>
      <c r="DF123" s="12">
        <v>37</v>
      </c>
      <c r="DG123" s="12">
        <v>34</v>
      </c>
      <c r="DH123" s="12">
        <v>37</v>
      </c>
      <c r="DI123" s="12">
        <v>43</v>
      </c>
      <c r="DJ123" s="12">
        <v>45</v>
      </c>
      <c r="DK123" s="12">
        <v>36</v>
      </c>
      <c r="DL123" s="12">
        <v>38</v>
      </c>
      <c r="DM123" s="12">
        <v>33</v>
      </c>
      <c r="DN123" s="12">
        <v>35</v>
      </c>
      <c r="DO123" s="12">
        <v>29</v>
      </c>
      <c r="DP123" s="12">
        <v>27</v>
      </c>
      <c r="DQ123" s="12">
        <v>35</v>
      </c>
      <c r="DR123" s="12">
        <v>40</v>
      </c>
      <c r="DS123" s="12">
        <v>31</v>
      </c>
      <c r="DT123" s="12">
        <v>33</v>
      </c>
      <c r="DU123" s="12">
        <v>34</v>
      </c>
      <c r="DV123" s="12">
        <v>30</v>
      </c>
      <c r="DW123" s="12">
        <v>30</v>
      </c>
      <c r="DX123" s="12">
        <v>32</v>
      </c>
      <c r="DY123" s="12">
        <v>33</v>
      </c>
      <c r="DZ123" s="12">
        <v>34</v>
      </c>
      <c r="EA123" s="12">
        <v>33</v>
      </c>
      <c r="EB123" s="12">
        <v>34</v>
      </c>
      <c r="EC123" s="12">
        <v>33</v>
      </c>
      <c r="ED123" s="12">
        <v>39</v>
      </c>
      <c r="EE123" s="12">
        <v>36</v>
      </c>
      <c r="EF123" s="12">
        <v>31</v>
      </c>
      <c r="EG123" s="12">
        <v>32</v>
      </c>
      <c r="EH123" s="12">
        <v>29</v>
      </c>
      <c r="EI123" s="12">
        <v>25</v>
      </c>
      <c r="EJ123" s="12">
        <v>24</v>
      </c>
      <c r="EK123" s="12">
        <v>24</v>
      </c>
      <c r="EL123" s="12">
        <v>22</v>
      </c>
      <c r="EM123" s="12">
        <v>22</v>
      </c>
      <c r="EN123" s="12">
        <v>23</v>
      </c>
      <c r="EO123" s="12">
        <v>20</v>
      </c>
      <c r="EP123" s="12">
        <v>23</v>
      </c>
      <c r="EQ123" s="12">
        <v>19</v>
      </c>
      <c r="ER123" s="12">
        <v>15</v>
      </c>
      <c r="ES123" s="12">
        <v>13</v>
      </c>
      <c r="ET123" s="12">
        <v>10</v>
      </c>
      <c r="EU123" s="12">
        <v>8.1999999999999993</v>
      </c>
      <c r="EV123" s="12">
        <v>6.4</v>
      </c>
      <c r="EW123" s="12">
        <v>6.3</v>
      </c>
      <c r="EX123" s="12">
        <v>5.8</v>
      </c>
      <c r="EY123" s="1"/>
    </row>
    <row r="124" spans="1:155">
      <c r="A124" t="s">
        <v>99</v>
      </c>
      <c r="B124" s="12">
        <v>299</v>
      </c>
      <c r="C124" s="12">
        <v>278</v>
      </c>
      <c r="D124" s="12">
        <v>285</v>
      </c>
      <c r="E124" s="12">
        <v>251</v>
      </c>
      <c r="F124" s="12">
        <v>250</v>
      </c>
      <c r="G124" s="12">
        <v>238</v>
      </c>
      <c r="H124" s="12">
        <v>221</v>
      </c>
      <c r="I124" s="12">
        <v>202</v>
      </c>
      <c r="J124" s="12">
        <v>185</v>
      </c>
      <c r="K124" s="12">
        <v>188</v>
      </c>
      <c r="L124" s="12">
        <v>208</v>
      </c>
      <c r="M124" s="12">
        <v>245</v>
      </c>
      <c r="N124" s="12">
        <v>264</v>
      </c>
      <c r="O124" s="12">
        <v>279</v>
      </c>
      <c r="P124" s="12">
        <v>294</v>
      </c>
      <c r="Q124" s="12">
        <v>278</v>
      </c>
      <c r="R124" s="12">
        <v>265</v>
      </c>
      <c r="S124" s="12">
        <v>305</v>
      </c>
      <c r="T124" s="12">
        <v>413</v>
      </c>
      <c r="U124" s="12">
        <v>479</v>
      </c>
      <c r="V124" s="12">
        <v>813</v>
      </c>
      <c r="W124" s="12">
        <v>861</v>
      </c>
      <c r="X124" s="12">
        <v>838</v>
      </c>
      <c r="Y124" s="12">
        <v>817</v>
      </c>
      <c r="Z124" s="12">
        <v>764</v>
      </c>
      <c r="AA124" s="12">
        <v>721</v>
      </c>
      <c r="AB124" s="12">
        <v>701</v>
      </c>
      <c r="AC124" s="12">
        <v>747</v>
      </c>
      <c r="AD124" s="12">
        <v>825</v>
      </c>
      <c r="AE124" s="12">
        <v>908</v>
      </c>
      <c r="AF124" s="12">
        <v>912</v>
      </c>
      <c r="AG124" s="12">
        <v>923</v>
      </c>
      <c r="AH124" s="12">
        <v>948</v>
      </c>
      <c r="AI124" s="12">
        <v>935</v>
      </c>
      <c r="AJ124" s="12">
        <v>1010</v>
      </c>
      <c r="AK124" s="12">
        <v>1130</v>
      </c>
      <c r="AL124" s="12">
        <v>1400</v>
      </c>
      <c r="AM124" s="12">
        <v>1750</v>
      </c>
      <c r="AN124" s="12">
        <v>2220</v>
      </c>
      <c r="AO124" s="12">
        <v>2770</v>
      </c>
      <c r="AP124" s="12">
        <v>2910</v>
      </c>
      <c r="AQ124" s="12">
        <v>2740</v>
      </c>
      <c r="AR124" s="12">
        <v>2510</v>
      </c>
      <c r="AS124" s="12">
        <v>2210</v>
      </c>
      <c r="AT124" s="12">
        <v>1950</v>
      </c>
      <c r="AU124" s="12">
        <v>1580</v>
      </c>
      <c r="AV124" s="12">
        <v>1280</v>
      </c>
      <c r="AW124" s="12">
        <v>1300</v>
      </c>
      <c r="AX124" s="12">
        <v>1280</v>
      </c>
      <c r="AY124" s="12">
        <v>1140</v>
      </c>
      <c r="AZ124" s="12">
        <v>1050</v>
      </c>
      <c r="BA124" s="12">
        <v>976</v>
      </c>
      <c r="BB124" s="12">
        <v>909</v>
      </c>
      <c r="BC124" s="12">
        <v>849</v>
      </c>
      <c r="BD124" s="12">
        <v>800</v>
      </c>
      <c r="BE124" s="12">
        <v>785</v>
      </c>
      <c r="BF124" s="12">
        <v>784</v>
      </c>
      <c r="BG124" s="12">
        <v>783</v>
      </c>
      <c r="BH124" s="12">
        <v>783</v>
      </c>
      <c r="BI124" s="12">
        <v>780</v>
      </c>
      <c r="BJ124" s="12">
        <v>774</v>
      </c>
      <c r="BK124" s="12">
        <v>767</v>
      </c>
      <c r="BL124" s="12">
        <v>765</v>
      </c>
      <c r="BM124" s="12">
        <v>765</v>
      </c>
      <c r="BN124" s="12">
        <v>755</v>
      </c>
      <c r="BO124" s="12">
        <v>361</v>
      </c>
      <c r="BP124" s="12">
        <v>121</v>
      </c>
      <c r="BQ124" s="12">
        <v>121</v>
      </c>
      <c r="BR124" s="12">
        <v>96</v>
      </c>
      <c r="BS124" s="12">
        <v>77</v>
      </c>
      <c r="BT124" s="12">
        <v>79</v>
      </c>
      <c r="BU124" s="12">
        <v>79</v>
      </c>
      <c r="BV124" s="12">
        <v>80</v>
      </c>
      <c r="BW124" s="12">
        <v>80</v>
      </c>
      <c r="BX124" s="12">
        <v>80</v>
      </c>
      <c r="BY124" s="12">
        <v>81</v>
      </c>
      <c r="BZ124" s="12">
        <v>80</v>
      </c>
      <c r="CA124" s="12">
        <v>81</v>
      </c>
      <c r="CB124" s="12">
        <v>80</v>
      </c>
      <c r="CC124" s="12">
        <v>80</v>
      </c>
      <c r="CD124" s="12">
        <v>81</v>
      </c>
      <c r="CE124" s="12">
        <v>80</v>
      </c>
      <c r="CF124" s="12">
        <v>81</v>
      </c>
      <c r="CG124" s="12">
        <v>80</v>
      </c>
      <c r="CH124" s="12">
        <v>73</v>
      </c>
      <c r="CI124" s="12">
        <v>68</v>
      </c>
      <c r="CJ124" s="12">
        <v>68</v>
      </c>
      <c r="CK124" s="12">
        <v>68</v>
      </c>
      <c r="CL124" s="12">
        <v>67</v>
      </c>
      <c r="CM124" s="12">
        <v>68</v>
      </c>
      <c r="CN124" s="12">
        <v>68</v>
      </c>
      <c r="CO124" s="12">
        <v>68</v>
      </c>
      <c r="CP124" s="12">
        <v>69</v>
      </c>
      <c r="CQ124" s="12">
        <v>69</v>
      </c>
      <c r="CR124" s="12">
        <v>70</v>
      </c>
      <c r="CS124" s="12">
        <v>70</v>
      </c>
      <c r="CT124" s="12">
        <v>71</v>
      </c>
      <c r="CU124" s="12">
        <v>72</v>
      </c>
      <c r="CV124" s="12">
        <v>72</v>
      </c>
      <c r="CW124" s="12">
        <v>72</v>
      </c>
      <c r="CX124" s="12">
        <v>71</v>
      </c>
      <c r="CY124" s="12">
        <v>70</v>
      </c>
      <c r="CZ124" s="12">
        <v>70</v>
      </c>
      <c r="DA124" s="12">
        <v>70</v>
      </c>
      <c r="DB124" s="12">
        <v>70</v>
      </c>
      <c r="DC124" s="12">
        <v>59</v>
      </c>
      <c r="DD124" s="12">
        <v>50</v>
      </c>
      <c r="DE124" s="12">
        <v>50</v>
      </c>
      <c r="DF124" s="12">
        <v>49</v>
      </c>
      <c r="DG124" s="12">
        <v>49</v>
      </c>
      <c r="DH124" s="12">
        <v>49</v>
      </c>
      <c r="DI124" s="12">
        <v>49</v>
      </c>
      <c r="DJ124" s="12">
        <v>49</v>
      </c>
      <c r="DK124" s="12">
        <v>49</v>
      </c>
      <c r="DL124" s="12">
        <v>50</v>
      </c>
      <c r="DM124" s="12">
        <v>50</v>
      </c>
      <c r="DN124" s="12">
        <v>50</v>
      </c>
      <c r="DO124" s="12">
        <v>50</v>
      </c>
      <c r="DP124" s="12">
        <v>50</v>
      </c>
      <c r="DQ124" s="12">
        <v>50</v>
      </c>
      <c r="DR124" s="12">
        <v>50</v>
      </c>
      <c r="DS124" s="12">
        <v>50</v>
      </c>
      <c r="DT124" s="12">
        <v>50</v>
      </c>
      <c r="DU124" s="12">
        <v>50</v>
      </c>
      <c r="DV124" s="12">
        <v>50</v>
      </c>
      <c r="DW124" s="12">
        <v>50</v>
      </c>
      <c r="DX124" s="12">
        <v>51</v>
      </c>
      <c r="DY124" s="12">
        <v>51</v>
      </c>
      <c r="DZ124" s="12">
        <v>51</v>
      </c>
      <c r="EA124" s="12">
        <v>51</v>
      </c>
      <c r="EB124" s="12">
        <v>51</v>
      </c>
      <c r="EC124" s="12">
        <v>52</v>
      </c>
      <c r="ED124" s="12">
        <v>52</v>
      </c>
      <c r="EE124" s="12">
        <v>52</v>
      </c>
      <c r="EF124" s="12">
        <v>52</v>
      </c>
      <c r="EG124" s="12">
        <v>52</v>
      </c>
      <c r="EH124" s="12">
        <v>52</v>
      </c>
      <c r="EI124" s="12">
        <v>52</v>
      </c>
      <c r="EJ124" s="12">
        <v>52</v>
      </c>
      <c r="EK124" s="12">
        <v>52</v>
      </c>
      <c r="EL124" s="12">
        <v>45</v>
      </c>
      <c r="EM124" s="12">
        <v>37</v>
      </c>
      <c r="EN124" s="12">
        <v>37</v>
      </c>
      <c r="EO124" s="12">
        <v>37</v>
      </c>
      <c r="EP124" s="12">
        <v>38</v>
      </c>
      <c r="EQ124" s="12">
        <v>37</v>
      </c>
      <c r="ER124" s="12">
        <v>37</v>
      </c>
      <c r="ES124" s="12">
        <v>37</v>
      </c>
      <c r="ET124" s="12">
        <v>37</v>
      </c>
      <c r="EU124" s="12">
        <v>38</v>
      </c>
      <c r="EV124" s="12">
        <v>38</v>
      </c>
      <c r="EW124" s="12">
        <v>37</v>
      </c>
      <c r="EX124" s="12">
        <v>38</v>
      </c>
      <c r="EY124" s="1"/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100</v>
      </c>
      <c r="B127" s="1">
        <f>B63+B64-32</f>
        <v>-31.4</v>
      </c>
      <c r="C127" s="1">
        <f t="shared" ref="C127:BN127" si="36">C63+C64-32</f>
        <v>-29.7</v>
      </c>
      <c r="D127" s="1">
        <f t="shared" si="36"/>
        <v>-23.1</v>
      </c>
      <c r="E127" s="1">
        <f t="shared" si="36"/>
        <v>-12.200000000000003</v>
      </c>
      <c r="F127" s="1">
        <f t="shared" si="36"/>
        <v>-9.6999999999999993</v>
      </c>
      <c r="G127" s="1">
        <f t="shared" si="36"/>
        <v>-8</v>
      </c>
      <c r="H127" s="1">
        <f t="shared" si="36"/>
        <v>-3.1999999999999993</v>
      </c>
      <c r="I127" s="1">
        <f t="shared" si="36"/>
        <v>-3.8000000000000007</v>
      </c>
      <c r="J127" s="1">
        <f t="shared" si="36"/>
        <v>-4.3999999999999986</v>
      </c>
      <c r="K127" s="1">
        <f t="shared" si="36"/>
        <v>-3.8999999999999986</v>
      </c>
      <c r="L127" s="1">
        <f t="shared" si="36"/>
        <v>-2.5</v>
      </c>
      <c r="M127" s="1">
        <f t="shared" si="36"/>
        <v>-1.3000000000000007</v>
      </c>
      <c r="N127" s="1">
        <f t="shared" si="36"/>
        <v>0.70000000000000284</v>
      </c>
      <c r="O127" s="1">
        <f t="shared" si="36"/>
        <v>1.2000000000000028</v>
      </c>
      <c r="P127" s="1">
        <f t="shared" si="36"/>
        <v>1.2999999999999972</v>
      </c>
      <c r="Q127" s="1">
        <f t="shared" si="36"/>
        <v>1</v>
      </c>
      <c r="R127" s="1">
        <f t="shared" si="36"/>
        <v>0.79999999999999716</v>
      </c>
      <c r="S127" s="1">
        <f t="shared" si="36"/>
        <v>3.7000000000000028</v>
      </c>
      <c r="T127" s="1">
        <f t="shared" si="36"/>
        <v>7.1000000000000014</v>
      </c>
      <c r="U127" s="1">
        <f t="shared" si="36"/>
        <v>3.5999999999999943</v>
      </c>
      <c r="V127" s="1">
        <f t="shared" si="36"/>
        <v>5.5</v>
      </c>
      <c r="W127" s="1">
        <f t="shared" si="36"/>
        <v>4.6000000000000014</v>
      </c>
      <c r="X127" s="1">
        <f t="shared" si="36"/>
        <v>17.100000000000001</v>
      </c>
      <c r="Y127" s="1">
        <f t="shared" si="36"/>
        <v>22.4</v>
      </c>
      <c r="Z127" s="1">
        <f t="shared" si="36"/>
        <v>21.200000000000003</v>
      </c>
      <c r="AA127" s="1">
        <f t="shared" si="36"/>
        <v>20.400000000000006</v>
      </c>
      <c r="AB127" s="1">
        <f t="shared" si="36"/>
        <v>20.100000000000001</v>
      </c>
      <c r="AC127" s="1">
        <f t="shared" si="36"/>
        <v>21</v>
      </c>
      <c r="AD127" s="1">
        <f t="shared" si="36"/>
        <v>25.5</v>
      </c>
      <c r="AE127" s="1">
        <f t="shared" si="36"/>
        <v>32.900000000000006</v>
      </c>
      <c r="AF127" s="1">
        <f t="shared" si="36"/>
        <v>32.700000000000003</v>
      </c>
      <c r="AG127" s="1">
        <f t="shared" si="36"/>
        <v>33.150000000000006</v>
      </c>
      <c r="AH127" s="1">
        <f t="shared" si="36"/>
        <v>40.730000000000004</v>
      </c>
      <c r="AI127" s="1">
        <f t="shared" si="36"/>
        <v>46.400000000000006</v>
      </c>
      <c r="AJ127" s="1">
        <f t="shared" si="36"/>
        <v>47.400000000000006</v>
      </c>
      <c r="AK127" s="1">
        <f t="shared" si="36"/>
        <v>49.5</v>
      </c>
      <c r="AL127" s="1">
        <f t="shared" si="36"/>
        <v>53.099999999999994</v>
      </c>
      <c r="AM127" s="1">
        <f t="shared" si="36"/>
        <v>58.199999999999989</v>
      </c>
      <c r="AN127" s="1">
        <f t="shared" si="36"/>
        <v>90.2</v>
      </c>
      <c r="AO127" s="1">
        <f t="shared" si="36"/>
        <v>98.6</v>
      </c>
      <c r="AP127" s="1">
        <f t="shared" si="36"/>
        <v>104.6</v>
      </c>
      <c r="AQ127" s="1">
        <f t="shared" si="36"/>
        <v>108.69999999999999</v>
      </c>
      <c r="AR127" s="1">
        <f t="shared" si="36"/>
        <v>107.69999999999999</v>
      </c>
      <c r="AS127" s="1">
        <f t="shared" si="36"/>
        <v>81.2</v>
      </c>
      <c r="AT127" s="1">
        <f t="shared" si="36"/>
        <v>74.400000000000006</v>
      </c>
      <c r="AU127" s="1">
        <f t="shared" si="36"/>
        <v>71.31</v>
      </c>
      <c r="AV127" s="1">
        <f t="shared" si="36"/>
        <v>70.300000000000011</v>
      </c>
      <c r="AW127" s="1">
        <f t="shared" si="36"/>
        <v>68.099999999999994</v>
      </c>
      <c r="AX127" s="1">
        <f t="shared" si="36"/>
        <v>66.3</v>
      </c>
      <c r="AY127" s="1">
        <f t="shared" si="36"/>
        <v>61.400000000000006</v>
      </c>
      <c r="AZ127" s="1">
        <f t="shared" si="36"/>
        <v>62.199999999999989</v>
      </c>
      <c r="BA127" s="1">
        <f t="shared" si="36"/>
        <v>60.3</v>
      </c>
      <c r="BB127" s="1">
        <f t="shared" si="36"/>
        <v>57.2</v>
      </c>
      <c r="BC127" s="1">
        <f t="shared" si="36"/>
        <v>54.3</v>
      </c>
      <c r="BD127" s="1">
        <f t="shared" si="36"/>
        <v>52.900000000000006</v>
      </c>
      <c r="BE127" s="1">
        <f t="shared" si="36"/>
        <v>53.199999999999989</v>
      </c>
      <c r="BF127" s="1">
        <f t="shared" si="36"/>
        <v>53</v>
      </c>
      <c r="BG127" s="1">
        <f t="shared" si="36"/>
        <v>52.7</v>
      </c>
      <c r="BH127" s="1">
        <f t="shared" si="36"/>
        <v>52.2</v>
      </c>
      <c r="BI127" s="1">
        <f t="shared" si="36"/>
        <v>51.7</v>
      </c>
      <c r="BJ127" s="1">
        <f t="shared" si="36"/>
        <v>50.800000000000011</v>
      </c>
      <c r="BK127" s="1">
        <f t="shared" si="36"/>
        <v>50.099999999999994</v>
      </c>
      <c r="BL127" s="1">
        <f t="shared" si="36"/>
        <v>49</v>
      </c>
      <c r="BM127" s="1">
        <f t="shared" si="36"/>
        <v>49.099999999999994</v>
      </c>
      <c r="BN127" s="1">
        <f t="shared" si="36"/>
        <v>47.599999999999994</v>
      </c>
      <c r="BO127" s="1">
        <f t="shared" ref="BO127:DZ127" si="37">BO63+BO64-32</f>
        <v>47.7</v>
      </c>
      <c r="BP127" s="1">
        <f t="shared" si="37"/>
        <v>7.3500000000000014</v>
      </c>
      <c r="BQ127" s="1">
        <f t="shared" si="37"/>
        <v>-0.29999999999999716</v>
      </c>
      <c r="BR127" s="1">
        <f t="shared" si="37"/>
        <v>-0.19999999999999929</v>
      </c>
      <c r="BS127" s="1">
        <f t="shared" si="37"/>
        <v>-5.98</v>
      </c>
      <c r="BT127" s="1">
        <f t="shared" si="37"/>
        <v>-4.9699999999999989</v>
      </c>
      <c r="BU127" s="1">
        <f t="shared" si="37"/>
        <v>-15.7</v>
      </c>
      <c r="BV127" s="1">
        <f t="shared" si="37"/>
        <v>-22</v>
      </c>
      <c r="BW127" s="1">
        <f t="shared" si="37"/>
        <v>-22</v>
      </c>
      <c r="BX127" s="1">
        <f t="shared" si="37"/>
        <v>-23.1</v>
      </c>
      <c r="BY127" s="1">
        <f t="shared" si="37"/>
        <v>-29.7</v>
      </c>
      <c r="BZ127" s="1">
        <f t="shared" si="37"/>
        <v>-32</v>
      </c>
      <c r="CA127" s="1">
        <f t="shared" si="37"/>
        <v>-32</v>
      </c>
      <c r="CB127" s="1">
        <f t="shared" si="37"/>
        <v>-32</v>
      </c>
      <c r="CC127" s="1">
        <f t="shared" si="37"/>
        <v>-32</v>
      </c>
      <c r="CD127" s="1">
        <f t="shared" si="37"/>
        <v>-32</v>
      </c>
      <c r="CE127" s="1">
        <f t="shared" si="37"/>
        <v>-32</v>
      </c>
      <c r="CF127" s="1">
        <f t="shared" si="37"/>
        <v>-32</v>
      </c>
      <c r="CG127" s="1">
        <f t="shared" si="37"/>
        <v>-32</v>
      </c>
      <c r="CH127" s="1">
        <f t="shared" si="37"/>
        <v>-32</v>
      </c>
      <c r="CI127" s="1">
        <f t="shared" si="37"/>
        <v>-32</v>
      </c>
      <c r="CJ127" s="1">
        <f t="shared" si="37"/>
        <v>-32</v>
      </c>
      <c r="CK127" s="1">
        <f t="shared" si="37"/>
        <v>-32</v>
      </c>
      <c r="CL127" s="1">
        <f t="shared" si="37"/>
        <v>-32</v>
      </c>
      <c r="CM127" s="1">
        <f t="shared" si="37"/>
        <v>-32</v>
      </c>
      <c r="CN127" s="1">
        <f t="shared" si="37"/>
        <v>-32</v>
      </c>
      <c r="CO127" s="1">
        <f t="shared" si="37"/>
        <v>-32</v>
      </c>
      <c r="CP127" s="1">
        <f t="shared" si="37"/>
        <v>-32</v>
      </c>
      <c r="CQ127" s="1">
        <f t="shared" si="37"/>
        <v>-32</v>
      </c>
      <c r="CR127" s="1">
        <f t="shared" si="37"/>
        <v>-32</v>
      </c>
      <c r="CS127" s="1">
        <f t="shared" si="37"/>
        <v>-31.58</v>
      </c>
      <c r="CT127" s="1">
        <f t="shared" si="37"/>
        <v>-31.41</v>
      </c>
      <c r="CU127" s="1">
        <f t="shared" si="37"/>
        <v>-31.15</v>
      </c>
      <c r="CV127" s="1">
        <f t="shared" si="37"/>
        <v>-31.41</v>
      </c>
      <c r="CW127" s="1">
        <f t="shared" si="37"/>
        <v>-31.44</v>
      </c>
      <c r="CX127" s="1">
        <f t="shared" si="37"/>
        <v>-31.71</v>
      </c>
      <c r="CY127" s="1">
        <f t="shared" si="37"/>
        <v>-31.85</v>
      </c>
      <c r="CZ127" s="1">
        <f t="shared" si="37"/>
        <v>-31.73</v>
      </c>
      <c r="DA127" s="1">
        <f t="shared" si="37"/>
        <v>-31.7</v>
      </c>
      <c r="DB127" s="1">
        <f t="shared" si="37"/>
        <v>-31.68</v>
      </c>
      <c r="DC127" s="1">
        <f t="shared" si="37"/>
        <v>-4.6000000000000014</v>
      </c>
      <c r="DD127" s="1">
        <f t="shared" si="37"/>
        <v>0</v>
      </c>
      <c r="DE127" s="1">
        <f t="shared" si="37"/>
        <v>1</v>
      </c>
      <c r="DF127" s="1">
        <f t="shared" si="37"/>
        <v>1</v>
      </c>
      <c r="DG127" s="1">
        <f t="shared" si="37"/>
        <v>0</v>
      </c>
      <c r="DH127" s="1">
        <f t="shared" si="37"/>
        <v>0</v>
      </c>
      <c r="DI127" s="1">
        <f t="shared" si="37"/>
        <v>-1</v>
      </c>
      <c r="DJ127" s="1">
        <f t="shared" si="37"/>
        <v>-1</v>
      </c>
      <c r="DK127" s="1">
        <f t="shared" si="37"/>
        <v>0</v>
      </c>
      <c r="DL127" s="1">
        <f t="shared" si="37"/>
        <v>0</v>
      </c>
      <c r="DM127" s="1">
        <f t="shared" si="37"/>
        <v>0</v>
      </c>
      <c r="DN127" s="1">
        <f t="shared" si="37"/>
        <v>-1</v>
      </c>
      <c r="DO127" s="1">
        <f t="shared" si="37"/>
        <v>-1</v>
      </c>
      <c r="DP127" s="1">
        <f t="shared" si="37"/>
        <v>2</v>
      </c>
      <c r="DQ127" s="1">
        <f t="shared" si="37"/>
        <v>-2</v>
      </c>
      <c r="DR127" s="1">
        <f t="shared" si="37"/>
        <v>-3</v>
      </c>
      <c r="DS127" s="1">
        <f t="shared" si="37"/>
        <v>-3</v>
      </c>
      <c r="DT127" s="1">
        <f t="shared" si="37"/>
        <v>-3</v>
      </c>
      <c r="DU127" s="1">
        <f t="shared" si="37"/>
        <v>-3</v>
      </c>
      <c r="DV127" s="1">
        <f t="shared" si="37"/>
        <v>-2</v>
      </c>
      <c r="DW127" s="1">
        <f t="shared" si="37"/>
        <v>-2</v>
      </c>
      <c r="DX127" s="1">
        <f t="shared" si="37"/>
        <v>-2</v>
      </c>
      <c r="DY127" s="1">
        <f t="shared" si="37"/>
        <v>-3</v>
      </c>
      <c r="DZ127" s="1">
        <f t="shared" si="37"/>
        <v>-2</v>
      </c>
      <c r="EA127" s="1">
        <f t="shared" ref="EA127:EX127" si="38">EA63+EA64-32</f>
        <v>-2</v>
      </c>
      <c r="EB127" s="1">
        <f t="shared" si="38"/>
        <v>-1</v>
      </c>
      <c r="EC127" s="1">
        <f t="shared" si="38"/>
        <v>-2</v>
      </c>
      <c r="ED127" s="1">
        <f t="shared" si="38"/>
        <v>-2</v>
      </c>
      <c r="EE127" s="1">
        <f t="shared" si="38"/>
        <v>-2</v>
      </c>
      <c r="EF127" s="1">
        <f t="shared" si="38"/>
        <v>-2</v>
      </c>
      <c r="EG127" s="1">
        <f t="shared" si="38"/>
        <v>-6</v>
      </c>
      <c r="EH127" s="1">
        <f t="shared" si="38"/>
        <v>-10.559999999999999</v>
      </c>
      <c r="EI127" s="1">
        <f t="shared" si="38"/>
        <v>-10.620000000000001</v>
      </c>
      <c r="EJ127" s="1">
        <f t="shared" si="38"/>
        <v>-10.690000000000001</v>
      </c>
      <c r="EK127" s="1">
        <f t="shared" si="38"/>
        <v>-30.02</v>
      </c>
      <c r="EL127" s="1">
        <f t="shared" si="38"/>
        <v>-30.4</v>
      </c>
      <c r="EM127" s="1">
        <f t="shared" si="38"/>
        <v>-29.98</v>
      </c>
      <c r="EN127" s="1">
        <f t="shared" si="38"/>
        <v>-30.71</v>
      </c>
      <c r="EO127" s="1">
        <f t="shared" si="38"/>
        <v>-30.7</v>
      </c>
      <c r="EP127" s="1">
        <f t="shared" si="38"/>
        <v>-30.77</v>
      </c>
      <c r="EQ127" s="1">
        <f t="shared" si="38"/>
        <v>-30.64</v>
      </c>
      <c r="ER127" s="1">
        <f t="shared" si="38"/>
        <v>-30.99</v>
      </c>
      <c r="ES127" s="1">
        <f t="shared" si="38"/>
        <v>-30.6</v>
      </c>
      <c r="ET127" s="1">
        <f t="shared" si="38"/>
        <v>-30.66</v>
      </c>
      <c r="EU127" s="1">
        <f t="shared" si="38"/>
        <v>-31.07</v>
      </c>
      <c r="EV127" s="1">
        <f t="shared" si="38"/>
        <v>-31.05</v>
      </c>
      <c r="EW127" s="1">
        <f t="shared" si="38"/>
        <v>-30.9</v>
      </c>
      <c r="EX127" s="1">
        <f t="shared" si="38"/>
        <v>-30.9</v>
      </c>
      <c r="EY127" s="1"/>
    </row>
    <row r="128" spans="1:155">
      <c r="A128" t="s">
        <v>101</v>
      </c>
      <c r="B128" s="1">
        <f>IF(AND(B87&gt;0,B63+B64&gt;32),IF(B63+B64-32&lt;0.83*B87,B63+B64-32,0.83*B87),0)</f>
        <v>0</v>
      </c>
      <c r="C128" s="1">
        <f t="shared" ref="C128:BN128" si="39">IF(AND(C87&gt;0,C63+C64&gt;32),IF(C63+C64-32&lt;0.83*C87,C63+C64-32,0.83*C87),0)</f>
        <v>0</v>
      </c>
      <c r="D128" s="1">
        <f t="shared" si="39"/>
        <v>0</v>
      </c>
      <c r="E128" s="1">
        <f t="shared" si="39"/>
        <v>0</v>
      </c>
      <c r="F128" s="1">
        <f t="shared" si="39"/>
        <v>0</v>
      </c>
      <c r="G128" s="1">
        <f t="shared" si="39"/>
        <v>0</v>
      </c>
      <c r="H128" s="1">
        <f t="shared" si="39"/>
        <v>0</v>
      </c>
      <c r="I128" s="1">
        <f t="shared" si="39"/>
        <v>0</v>
      </c>
      <c r="J128" s="1">
        <f t="shared" si="39"/>
        <v>0</v>
      </c>
      <c r="K128" s="1">
        <f t="shared" si="39"/>
        <v>0</v>
      </c>
      <c r="L128" s="1">
        <f t="shared" si="39"/>
        <v>0</v>
      </c>
      <c r="M128" s="1">
        <f t="shared" si="39"/>
        <v>0</v>
      </c>
      <c r="N128" s="1">
        <f t="shared" si="39"/>
        <v>0.70000000000000284</v>
      </c>
      <c r="O128" s="1">
        <f t="shared" si="39"/>
        <v>1.2000000000000028</v>
      </c>
      <c r="P128" s="1">
        <f t="shared" si="39"/>
        <v>1.2999999999999972</v>
      </c>
      <c r="Q128" s="1">
        <f t="shared" si="39"/>
        <v>1</v>
      </c>
      <c r="R128" s="1">
        <f t="shared" si="39"/>
        <v>0.79999999999999716</v>
      </c>
      <c r="S128" s="1">
        <f t="shared" si="39"/>
        <v>0</v>
      </c>
      <c r="T128" s="1">
        <f t="shared" si="39"/>
        <v>0</v>
      </c>
      <c r="U128" s="1">
        <f t="shared" si="39"/>
        <v>0</v>
      </c>
      <c r="V128" s="1">
        <f t="shared" si="39"/>
        <v>5.5</v>
      </c>
      <c r="W128" s="1">
        <f t="shared" si="39"/>
        <v>4.6000000000000014</v>
      </c>
      <c r="X128" s="1">
        <f t="shared" si="39"/>
        <v>17.100000000000001</v>
      </c>
      <c r="Y128" s="1">
        <f t="shared" si="39"/>
        <v>22.4</v>
      </c>
      <c r="Z128" s="1">
        <f t="shared" si="39"/>
        <v>21.200000000000003</v>
      </c>
      <c r="AA128" s="1">
        <f t="shared" si="39"/>
        <v>20.400000000000006</v>
      </c>
      <c r="AB128" s="1">
        <f t="shared" si="39"/>
        <v>0</v>
      </c>
      <c r="AC128" s="1">
        <f t="shared" si="39"/>
        <v>0</v>
      </c>
      <c r="AD128" s="1">
        <f t="shared" si="39"/>
        <v>0</v>
      </c>
      <c r="AE128" s="1">
        <f t="shared" si="39"/>
        <v>0</v>
      </c>
      <c r="AF128" s="1">
        <f t="shared" si="39"/>
        <v>0</v>
      </c>
      <c r="AG128" s="1">
        <f t="shared" si="39"/>
        <v>0</v>
      </c>
      <c r="AH128" s="1">
        <f t="shared" si="39"/>
        <v>0</v>
      </c>
      <c r="AI128" s="1">
        <f t="shared" si="39"/>
        <v>0</v>
      </c>
      <c r="AJ128" s="1">
        <f t="shared" si="39"/>
        <v>0</v>
      </c>
      <c r="AK128" s="1">
        <f t="shared" si="39"/>
        <v>0</v>
      </c>
      <c r="AL128" s="1">
        <f t="shared" si="39"/>
        <v>0</v>
      </c>
      <c r="AM128" s="1">
        <f t="shared" si="39"/>
        <v>0</v>
      </c>
      <c r="AN128" s="1">
        <f t="shared" si="39"/>
        <v>0</v>
      </c>
      <c r="AO128" s="1">
        <f t="shared" si="39"/>
        <v>0</v>
      </c>
      <c r="AP128" s="1">
        <f t="shared" si="39"/>
        <v>104.6</v>
      </c>
      <c r="AQ128" s="1">
        <f t="shared" si="39"/>
        <v>108.69999999999999</v>
      </c>
      <c r="AR128" s="1">
        <f t="shared" si="39"/>
        <v>107.69999999999999</v>
      </c>
      <c r="AS128" s="1">
        <f t="shared" si="39"/>
        <v>74.7</v>
      </c>
      <c r="AT128" s="1">
        <f t="shared" si="39"/>
        <v>74.400000000000006</v>
      </c>
      <c r="AU128" s="1">
        <f t="shared" si="39"/>
        <v>71.31</v>
      </c>
      <c r="AV128" s="1">
        <f t="shared" si="39"/>
        <v>70.300000000000011</v>
      </c>
      <c r="AW128" s="1">
        <f t="shared" si="39"/>
        <v>24.9</v>
      </c>
      <c r="AX128" s="1">
        <f t="shared" si="39"/>
        <v>41.5</v>
      </c>
      <c r="AY128" s="1">
        <f t="shared" si="39"/>
        <v>61.400000000000006</v>
      </c>
      <c r="AZ128" s="1">
        <f t="shared" si="39"/>
        <v>62.199999999999989</v>
      </c>
      <c r="BA128" s="1">
        <f t="shared" si="39"/>
        <v>60.3</v>
      </c>
      <c r="BB128" s="1">
        <f t="shared" si="39"/>
        <v>57.2</v>
      </c>
      <c r="BC128" s="1">
        <f t="shared" si="39"/>
        <v>54.3</v>
      </c>
      <c r="BD128" s="1">
        <f t="shared" si="39"/>
        <v>52.900000000000006</v>
      </c>
      <c r="BE128" s="1">
        <f t="shared" si="39"/>
        <v>53.199999999999989</v>
      </c>
      <c r="BF128" s="1">
        <f t="shared" si="39"/>
        <v>53</v>
      </c>
      <c r="BG128" s="1">
        <f t="shared" si="39"/>
        <v>52.7</v>
      </c>
      <c r="BH128" s="1">
        <f t="shared" si="39"/>
        <v>52.2</v>
      </c>
      <c r="BI128" s="1">
        <f t="shared" si="39"/>
        <v>51.7</v>
      </c>
      <c r="BJ128" s="1">
        <f t="shared" si="39"/>
        <v>50.800000000000011</v>
      </c>
      <c r="BK128" s="1">
        <f t="shared" si="39"/>
        <v>50.099999999999994</v>
      </c>
      <c r="BL128" s="1">
        <f t="shared" si="39"/>
        <v>49</v>
      </c>
      <c r="BM128" s="1">
        <f t="shared" si="39"/>
        <v>49.099999999999994</v>
      </c>
      <c r="BN128" s="1">
        <f t="shared" si="39"/>
        <v>47.599999999999994</v>
      </c>
      <c r="BO128" s="1">
        <f t="shared" ref="BO128:DZ128" si="40">IF(AND(BO87&gt;0,BO63+BO64&gt;32),IF(BO63+BO64-32&lt;0.83*BO87,BO63+BO64-32,0.83*BO87),0)</f>
        <v>47.7</v>
      </c>
      <c r="BP128" s="1">
        <f t="shared" si="40"/>
        <v>0</v>
      </c>
      <c r="BQ128" s="1">
        <f t="shared" si="40"/>
        <v>0</v>
      </c>
      <c r="BR128" s="1">
        <f t="shared" si="40"/>
        <v>0</v>
      </c>
      <c r="BS128" s="1">
        <f t="shared" si="40"/>
        <v>0</v>
      </c>
      <c r="BT128" s="1">
        <f t="shared" si="40"/>
        <v>0</v>
      </c>
      <c r="BU128" s="1">
        <f t="shared" si="40"/>
        <v>0</v>
      </c>
      <c r="BV128" s="1">
        <f t="shared" si="40"/>
        <v>0</v>
      </c>
      <c r="BW128" s="1">
        <f t="shared" si="40"/>
        <v>0</v>
      </c>
      <c r="BX128" s="1">
        <f t="shared" si="40"/>
        <v>0</v>
      </c>
      <c r="BY128" s="1">
        <f t="shared" si="40"/>
        <v>0</v>
      </c>
      <c r="BZ128" s="1">
        <f t="shared" si="40"/>
        <v>0</v>
      </c>
      <c r="CA128" s="1">
        <f t="shared" si="40"/>
        <v>0</v>
      </c>
      <c r="CB128" s="1">
        <f t="shared" si="40"/>
        <v>0</v>
      </c>
      <c r="CC128" s="1">
        <f t="shared" si="40"/>
        <v>0</v>
      </c>
      <c r="CD128" s="1">
        <f t="shared" si="40"/>
        <v>0</v>
      </c>
      <c r="CE128" s="1">
        <f t="shared" si="40"/>
        <v>0</v>
      </c>
      <c r="CF128" s="1">
        <f t="shared" si="40"/>
        <v>0</v>
      </c>
      <c r="CG128" s="1">
        <f t="shared" si="40"/>
        <v>0</v>
      </c>
      <c r="CH128" s="1">
        <f t="shared" si="40"/>
        <v>0</v>
      </c>
      <c r="CI128" s="1">
        <f t="shared" si="40"/>
        <v>0</v>
      </c>
      <c r="CJ128" s="1">
        <f t="shared" si="40"/>
        <v>0</v>
      </c>
      <c r="CK128" s="1">
        <f t="shared" si="40"/>
        <v>0</v>
      </c>
      <c r="CL128" s="1">
        <f t="shared" si="40"/>
        <v>0</v>
      </c>
      <c r="CM128" s="1">
        <f t="shared" si="40"/>
        <v>0</v>
      </c>
      <c r="CN128" s="1">
        <f t="shared" si="40"/>
        <v>0</v>
      </c>
      <c r="CO128" s="1">
        <f t="shared" si="40"/>
        <v>0</v>
      </c>
      <c r="CP128" s="1">
        <f t="shared" si="40"/>
        <v>0</v>
      </c>
      <c r="CQ128" s="1">
        <f t="shared" si="40"/>
        <v>0</v>
      </c>
      <c r="CR128" s="1">
        <f t="shared" si="40"/>
        <v>0</v>
      </c>
      <c r="CS128" s="1">
        <f t="shared" si="40"/>
        <v>0</v>
      </c>
      <c r="CT128" s="1">
        <f t="shared" si="40"/>
        <v>0</v>
      </c>
      <c r="CU128" s="1">
        <f t="shared" si="40"/>
        <v>0</v>
      </c>
      <c r="CV128" s="1">
        <f t="shared" si="40"/>
        <v>0</v>
      </c>
      <c r="CW128" s="1">
        <f t="shared" si="40"/>
        <v>0</v>
      </c>
      <c r="CX128" s="1">
        <f t="shared" si="40"/>
        <v>0</v>
      </c>
      <c r="CY128" s="1">
        <f t="shared" si="40"/>
        <v>0</v>
      </c>
      <c r="CZ128" s="1">
        <f t="shared" si="40"/>
        <v>0</v>
      </c>
      <c r="DA128" s="1">
        <f t="shared" si="40"/>
        <v>0</v>
      </c>
      <c r="DB128" s="1">
        <f t="shared" si="40"/>
        <v>0</v>
      </c>
      <c r="DC128" s="1">
        <f t="shared" si="40"/>
        <v>0</v>
      </c>
      <c r="DD128" s="1">
        <f t="shared" si="40"/>
        <v>0</v>
      </c>
      <c r="DE128" s="1">
        <f t="shared" si="40"/>
        <v>1</v>
      </c>
      <c r="DF128" s="1">
        <f t="shared" si="40"/>
        <v>1</v>
      </c>
      <c r="DG128" s="1">
        <f t="shared" si="40"/>
        <v>0</v>
      </c>
      <c r="DH128" s="1">
        <f t="shared" si="40"/>
        <v>0</v>
      </c>
      <c r="DI128" s="1">
        <f t="shared" si="40"/>
        <v>0</v>
      </c>
      <c r="DJ128" s="1">
        <f t="shared" si="40"/>
        <v>0</v>
      </c>
      <c r="DK128" s="1">
        <f t="shared" si="40"/>
        <v>0</v>
      </c>
      <c r="DL128" s="1">
        <f t="shared" si="40"/>
        <v>0</v>
      </c>
      <c r="DM128" s="1">
        <f t="shared" si="40"/>
        <v>0</v>
      </c>
      <c r="DN128" s="1">
        <f t="shared" si="40"/>
        <v>0</v>
      </c>
      <c r="DO128" s="1">
        <f t="shared" si="40"/>
        <v>0</v>
      </c>
      <c r="DP128" s="1">
        <f t="shared" si="40"/>
        <v>2</v>
      </c>
      <c r="DQ128" s="1">
        <f t="shared" si="40"/>
        <v>0</v>
      </c>
      <c r="DR128" s="1">
        <f t="shared" si="40"/>
        <v>0</v>
      </c>
      <c r="DS128" s="1">
        <f t="shared" si="40"/>
        <v>0</v>
      </c>
      <c r="DT128" s="1">
        <f t="shared" si="40"/>
        <v>0</v>
      </c>
      <c r="DU128" s="1">
        <f t="shared" si="40"/>
        <v>0</v>
      </c>
      <c r="DV128" s="1">
        <f t="shared" si="40"/>
        <v>0</v>
      </c>
      <c r="DW128" s="1">
        <f t="shared" si="40"/>
        <v>0</v>
      </c>
      <c r="DX128" s="1">
        <f t="shared" si="40"/>
        <v>0</v>
      </c>
      <c r="DY128" s="1">
        <f t="shared" si="40"/>
        <v>0</v>
      </c>
      <c r="DZ128" s="1">
        <f t="shared" si="40"/>
        <v>0</v>
      </c>
      <c r="EA128" s="1">
        <f t="shared" ref="EA128:EX128" si="41">IF(AND(EA87&gt;0,EA63+EA64&gt;32),IF(EA63+EA64-32&lt;0.83*EA87,EA63+EA64-32,0.83*EA87),0)</f>
        <v>0</v>
      </c>
      <c r="EB128" s="1">
        <f t="shared" si="41"/>
        <v>0</v>
      </c>
      <c r="EC128" s="1">
        <f t="shared" si="41"/>
        <v>0</v>
      </c>
      <c r="ED128" s="1">
        <f t="shared" si="41"/>
        <v>0</v>
      </c>
      <c r="EE128" s="1">
        <f t="shared" si="41"/>
        <v>0</v>
      </c>
      <c r="EF128" s="1">
        <f t="shared" si="41"/>
        <v>0</v>
      </c>
      <c r="EG128" s="1">
        <f t="shared" si="41"/>
        <v>0</v>
      </c>
      <c r="EH128" s="1">
        <f t="shared" si="41"/>
        <v>0</v>
      </c>
      <c r="EI128" s="1">
        <f t="shared" si="41"/>
        <v>0</v>
      </c>
      <c r="EJ128" s="1">
        <f t="shared" si="41"/>
        <v>0</v>
      </c>
      <c r="EK128" s="1">
        <f t="shared" si="41"/>
        <v>0</v>
      </c>
      <c r="EL128" s="1">
        <f t="shared" si="41"/>
        <v>0</v>
      </c>
      <c r="EM128" s="1">
        <f t="shared" si="41"/>
        <v>0</v>
      </c>
      <c r="EN128" s="1">
        <f t="shared" si="41"/>
        <v>0</v>
      </c>
      <c r="EO128" s="1">
        <f t="shared" si="41"/>
        <v>0</v>
      </c>
      <c r="EP128" s="1">
        <f t="shared" si="41"/>
        <v>0</v>
      </c>
      <c r="EQ128" s="1">
        <f t="shared" si="41"/>
        <v>0</v>
      </c>
      <c r="ER128" s="1">
        <f t="shared" si="41"/>
        <v>0</v>
      </c>
      <c r="ES128" s="1">
        <f t="shared" si="41"/>
        <v>0</v>
      </c>
      <c r="ET128" s="1">
        <f t="shared" si="41"/>
        <v>0</v>
      </c>
      <c r="EU128" s="1">
        <f t="shared" si="41"/>
        <v>0</v>
      </c>
      <c r="EV128" s="1">
        <f t="shared" si="41"/>
        <v>0</v>
      </c>
      <c r="EW128" s="1">
        <f t="shared" si="41"/>
        <v>0</v>
      </c>
      <c r="EX128" s="1">
        <f t="shared" si="41"/>
        <v>0</v>
      </c>
      <c r="EY128" s="1"/>
    </row>
    <row r="129" spans="1:155">
      <c r="A129" t="s">
        <v>102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103</v>
      </c>
      <c r="B130" s="1">
        <f>IF(B87&gt;0, IF(0.83*B87&gt;B128,0.83*B87-B128,0),0)</f>
        <v>56.44</v>
      </c>
      <c r="C130" s="1">
        <f>IF(C87&gt;0, IF(0.83*C87&gt;C128,0.83*C87-C128,0),0)</f>
        <v>37.35</v>
      </c>
      <c r="D130" s="1">
        <f>IF(D87&gt;0, IF(0.83*D87&gt;D128,0.83*D87-D128,0),0)</f>
        <v>34.86</v>
      </c>
      <c r="E130" s="1">
        <f>IF(E87&gt;0, IF(0.83*E87&gt;E128,0.83*E87-E128,0),0)</f>
        <v>24.07</v>
      </c>
      <c r="F130" s="1">
        <f>IF(F87&gt;0, IF(0.83*F87&gt;F128,0.83*F87-F128,0),0)</f>
        <v>14.11</v>
      </c>
      <c r="G130" s="1">
        <f>IF(G87&gt;0, IF(0.83*G87&gt;G128,0.83*G87-G128,0),0)</f>
        <v>30.709999999999997</v>
      </c>
      <c r="H130" s="1">
        <f>IF(H87&gt;0, IF(0.83*H87&gt;H128,0.83*H87-H128,0),0)</f>
        <v>25.73</v>
      </c>
      <c r="I130" s="1">
        <f>IF(I87&gt;0, IF(0.83*I87&gt;I128,0.83*I87-I128,0),0)</f>
        <v>28.22</v>
      </c>
      <c r="J130" s="1">
        <f>IF(J87&gt;0, IF(0.83*J87&gt;J128,0.83*J87-J128,0),0)</f>
        <v>23.24</v>
      </c>
      <c r="K130" s="1">
        <f>IF(K87&gt;0, IF(0.83*K87&gt;K128,0.83*K87-K128,0),0)</f>
        <v>23.24</v>
      </c>
      <c r="L130" s="1">
        <f>IF(L87&gt;0, IF(0.83*L87&gt;L128,0.83*L87-L128,0),0)</f>
        <v>29.049999999999997</v>
      </c>
      <c r="M130" s="1">
        <f>IF(M87&gt;0, IF(0.83*M87&gt;M128,0.83*M87-M128,0),0)</f>
        <v>11.62</v>
      </c>
      <c r="N130" s="1">
        <f>IF(N87&gt;0, IF(0.83*N87&gt;N128,0.83*N87-N128,0),0)</f>
        <v>0.95999999999999708</v>
      </c>
      <c r="O130" s="1">
        <f>IF(O87&gt;0, IF(0.83*O87&gt;O128,0.83*O87-O128,0),0)</f>
        <v>6.2699999999999969</v>
      </c>
      <c r="P130" s="1">
        <f>IF(P87&gt;0, IF(0.83*P87&gt;P128,0.83*P87-P128,0),0)</f>
        <v>10.320000000000002</v>
      </c>
      <c r="Q130" s="1">
        <f>IF(Q87&gt;0, IF(0.83*Q87&gt;Q128,0.83*Q87-Q128,0),0)</f>
        <v>33.86</v>
      </c>
      <c r="R130" s="1">
        <f>IF(R87&gt;0, IF(0.83*R87&gt;R128,0.83*R87-R128,0),0)</f>
        <v>26.59</v>
      </c>
      <c r="S130" s="1">
        <f>IF(S87&gt;0, IF(0.83*S87&gt;S128,0.83*S87-S128,0),0)</f>
        <v>0</v>
      </c>
      <c r="T130" s="1">
        <f>IF(T87&gt;0, IF(0.83*T87&gt;T128,0.83*T87-T128,0),0)</f>
        <v>0</v>
      </c>
      <c r="U130" s="1">
        <f>IF(U87&gt;0, IF(0.83*U87&gt;U128,0.83*U87-U128,0),0)</f>
        <v>0</v>
      </c>
      <c r="V130" s="1">
        <f>IF(V87&gt;0, IF(0.83*V87&gt;V128,0.83*V87-V128,0),0)</f>
        <v>202.82999999999998</v>
      </c>
      <c r="W130" s="1">
        <f>IF(W87&gt;0, IF(0.83*W87&gt;W128,0.83*W87-W128,0),0)</f>
        <v>158.07999999999998</v>
      </c>
      <c r="X130" s="1">
        <f>IF(X87&gt;0, IF(0.83*X87&gt;X128,0.83*X87-X128,0),0)</f>
        <v>70.88</v>
      </c>
      <c r="Y130" s="1">
        <f>IF(Y87&gt;0, IF(0.83*Y87&gt;Y128,0.83*Y87-Y128,0),0)</f>
        <v>73.88</v>
      </c>
      <c r="Z130" s="1">
        <f>IF(Z87&gt;0, IF(0.83*Z87&gt;Z128,0.83*Z87-Z128,0),0)</f>
        <v>22.789999999999992</v>
      </c>
      <c r="AA130" s="1">
        <f>IF(AA87&gt;0, IF(0.83*AA87&gt;AA128,0.83*AA87-AA128,0),0)</f>
        <v>34.379999999999988</v>
      </c>
      <c r="AB130" s="1">
        <f>IF(AB87&gt;0, IF(0.83*AB87&gt;AB128,0.83*AB87-AB128,0),0)</f>
        <v>0</v>
      </c>
      <c r="AC130" s="1">
        <f>IF(AC87&gt;0, IF(0.83*AC87&gt;AC128,0.83*AC87-AC128,0),0)</f>
        <v>0</v>
      </c>
      <c r="AD130" s="1">
        <f>IF(AD87&gt;0, IF(0.83*AD87&gt;AD128,0.83*AD87-AD128,0),0)</f>
        <v>0</v>
      </c>
      <c r="AE130" s="1">
        <f>IF(AE87&gt;0, IF(0.83*AE87&gt;AE128,0.83*AE87-AE128,0),0)</f>
        <v>0</v>
      </c>
      <c r="AF130" s="1">
        <f>IF(AF87&gt;0, IF(0.83*AF87&gt;AF128,0.83*AF87-AF128,0),0)</f>
        <v>0</v>
      </c>
      <c r="AG130" s="1">
        <f>IF(AG87&gt;0, IF(0.83*AG87&gt;AG128,0.83*AG87-AG128,0),0)</f>
        <v>0</v>
      </c>
      <c r="AH130" s="1">
        <f>IF(AH87&gt;0, IF(0.83*AH87&gt;AH128,0.83*AH87-AH128,0),0)</f>
        <v>0</v>
      </c>
      <c r="AI130" s="1">
        <f>IF(AI87&gt;0, IF(0.83*AI87&gt;AI128,0.83*AI87-AI128,0),0)</f>
        <v>0</v>
      </c>
      <c r="AJ130" s="1">
        <f>IF(AJ87&gt;0, IF(0.83*AJ87&gt;AJ128,0.83*AJ87-AJ128,0),0)</f>
        <v>0</v>
      </c>
      <c r="AK130" s="1">
        <f>IF(AK87&gt;0, IF(0.83*AK87&gt;AK128,0.83*AK87-AK128,0),0)</f>
        <v>0</v>
      </c>
      <c r="AL130" s="1">
        <f>IF(AL87&gt;0, IF(0.83*AL87&gt;AL128,0.83*AL87-AL128,0),0)</f>
        <v>0</v>
      </c>
      <c r="AM130" s="1">
        <f>IF(AM87&gt;0, IF(0.83*AM87&gt;AM128,0.83*AM87-AM128,0),0)</f>
        <v>0</v>
      </c>
      <c r="AN130" s="1">
        <f>IF(AN87&gt;0, IF(0.83*AN87&gt;AN128,0.83*AN87-AN128,0),0)</f>
        <v>0</v>
      </c>
      <c r="AO130" s="1">
        <f>IF(AO87&gt;0, IF(0.83*AO87&gt;AO128,0.83*AO87-AO128,0),0)</f>
        <v>0</v>
      </c>
      <c r="AP130" s="1">
        <f>IF(AP87&gt;0, IF(0.83*AP87&gt;AP128,0.83*AP87-AP128,0),0)</f>
        <v>202.49999999999997</v>
      </c>
      <c r="AQ130" s="1">
        <f>IF(AQ87&gt;0, IF(0.83*AQ87&gt;AQ128,0.83*AQ87-AQ128,0),0)</f>
        <v>98.800000000000011</v>
      </c>
      <c r="AR130" s="1">
        <f>IF(AR87&gt;0, IF(0.83*AR87&gt;AR128,0.83*AR87-AR128,0),0)</f>
        <v>124.69999999999999</v>
      </c>
      <c r="AS130" s="1">
        <f>IF(AS87&gt;0, IF(0.83*AS87&gt;AS128,0.83*AS87-AS128,0),0)</f>
        <v>0</v>
      </c>
      <c r="AT130" s="1">
        <f>IF(AT87&gt;0, IF(0.83*AT87&gt;AT128,0.83*AT87-AT128,0),0)</f>
        <v>16.899999999999991</v>
      </c>
      <c r="AU130" s="1">
        <f>IF(AU87&gt;0, IF(0.83*AU87&gt;AU128,0.83*AU87-AU128,0),0)</f>
        <v>102.98999999999998</v>
      </c>
      <c r="AV130" s="1">
        <f>IF(AV87&gt;0, IF(0.83*AV87&gt;AV128,0.83*AV87-AV128,0),0)</f>
        <v>45.899999999999977</v>
      </c>
      <c r="AW130" s="1">
        <f>IF(AW87&gt;0, IF(0.83*AW87&gt;AW128,0.83*AW87-AW128,0),0)</f>
        <v>0</v>
      </c>
      <c r="AX130" s="1">
        <f>IF(AX87&gt;0, IF(0.83*AX87&gt;AX128,0.83*AX87-AX128,0),0)</f>
        <v>0</v>
      </c>
      <c r="AY130" s="1">
        <f>IF(AY87&gt;0, IF(0.83*AY87&gt;AY128,0.83*AY87-AY128,0),0)</f>
        <v>29.899999999999991</v>
      </c>
      <c r="AZ130" s="1">
        <f>IF(AZ87&gt;0, IF(0.83*AZ87&gt;AZ128,0.83*AZ87-AZ128,0),0)</f>
        <v>10.010000000000005</v>
      </c>
      <c r="BA130" s="1">
        <f>IF(BA87&gt;0, IF(0.83*BA87&gt;BA128,0.83*BA87-BA128,0),0)</f>
        <v>26.849999999999994</v>
      </c>
      <c r="BB130" s="1">
        <f>IF(BB87&gt;0, IF(0.83*BB87&gt;BB128,0.83*BB87-BB128,0),0)</f>
        <v>42.399999999999991</v>
      </c>
      <c r="BC130" s="1">
        <f>IF(BC87&gt;0, IF(0.83*BC87&gt;BC128,0.83*BC87-BC128,0),0)</f>
        <v>77.67</v>
      </c>
      <c r="BD130" s="1">
        <f>IF(BD87&gt;0, IF(0.83*BD87&gt;BD128,0.83*BD87-BD128,0),0)</f>
        <v>152.94</v>
      </c>
      <c r="BE130" s="1">
        <f>IF(BE87&gt;0, IF(0.83*BE87&gt;BE128,0.83*BE87-BE128,0),0)</f>
        <v>173.39</v>
      </c>
      <c r="BF130" s="1">
        <f>IF(BF87&gt;0, IF(0.83*BF87&gt;BF128,0.83*BF87-BF128,0),0)</f>
        <v>191.01999999999998</v>
      </c>
      <c r="BG130" s="1">
        <f>IF(BG87&gt;0, IF(0.83*BG87&gt;BG128,0.83*BG87-BG128,0),0)</f>
        <v>220.37</v>
      </c>
      <c r="BH130" s="1">
        <f>IF(BH87&gt;0, IF(0.83*BH87&gt;BH128,0.83*BH87-BH128,0),0)</f>
        <v>254.89999999999998</v>
      </c>
      <c r="BI130" s="1">
        <f>IF(BI87&gt;0, IF(0.83*BI87&gt;BI128,0.83*BI87-BI128,0),0)</f>
        <v>303.54000000000002</v>
      </c>
      <c r="BJ130" s="1">
        <f>IF(BJ87&gt;0, IF(0.83*BJ87&gt;BJ128,0.83*BJ87-BJ128,0),0)</f>
        <v>340.96</v>
      </c>
      <c r="BK130" s="1">
        <f>IF(BK87&gt;0, IF(0.83*BK87&gt;BK128,0.83*BK87-BK128,0),0)</f>
        <v>363.24</v>
      </c>
      <c r="BL130" s="1">
        <f>IF(BL87&gt;0, IF(0.83*BL87&gt;BL128,0.83*BL87-BL128,0),0)</f>
        <v>390.07</v>
      </c>
      <c r="BM130" s="1">
        <f>IF(BM87&gt;0, IF(0.83*BM87&gt;BM128,0.83*BM87-BM128,0),0)</f>
        <v>404.90999999999997</v>
      </c>
      <c r="BN130" s="1">
        <f>IF(BN87&gt;0, IF(0.83*BN87&gt;BN128,0.83*BN87-BN128,0),0)</f>
        <v>422.17999999999995</v>
      </c>
      <c r="BO130" s="1">
        <f>IF(BO87&gt;0, IF(0.83*BO87&gt;BO128,0.83*BO87-BO128,0),0)</f>
        <v>115.80999999999999</v>
      </c>
      <c r="BP130" s="1">
        <f>IF(BP87&gt;0, IF(0.83*BP87&gt;BP128,0.83*BP87-BP128,0),0)</f>
        <v>0</v>
      </c>
      <c r="BQ130" s="1">
        <f>IF(BQ87&gt;0, IF(0.83*BQ87&gt;BQ128,0.83*BQ87-BQ128,0),0)</f>
        <v>0</v>
      </c>
      <c r="BR130" s="1">
        <f>IF(BR87&gt;0, IF(0.83*BR87&gt;BR128,0.83*BR87-BR128,0),0)</f>
        <v>0</v>
      </c>
      <c r="BS130" s="1">
        <f>IF(BS87&gt;0, IF(0.83*BS87&gt;BS128,0.83*BS87-BS128,0),0)</f>
        <v>0</v>
      </c>
      <c r="BT130" s="1">
        <f>IF(BT87&gt;0, IF(0.83*BT87&gt;BT128,0.83*BT87-BT128,0),0)</f>
        <v>0</v>
      </c>
      <c r="BU130" s="1">
        <f>IF(BU87&gt;0, IF(0.83*BU87&gt;BU128,0.83*BU87-BU128,0),0)</f>
        <v>0</v>
      </c>
      <c r="BV130" s="1">
        <f>IF(BV87&gt;0, IF(0.83*BV87&gt;BV128,0.83*BV87-BV128,0),0)</f>
        <v>0</v>
      </c>
      <c r="BW130" s="1">
        <f>IF(BW87&gt;0, IF(0.83*BW87&gt;BW128,0.83*BW87-BW128,0),0)</f>
        <v>1.66</v>
      </c>
      <c r="BX130" s="1">
        <f>IF(BX87&gt;0, IF(0.83*BX87&gt;BX128,0.83*BX87-BX128,0),0)</f>
        <v>11.62</v>
      </c>
      <c r="BY130" s="1">
        <f>IF(BY87&gt;0, IF(0.83*BY87&gt;BY128,0.83*BY87-BY128,0),0)</f>
        <v>21.58</v>
      </c>
      <c r="BZ130" s="1">
        <f>IF(BZ87&gt;0, IF(0.83*BZ87&gt;BZ128,0.83*BZ87-BZ128,0),0)</f>
        <v>23.24</v>
      </c>
      <c r="CA130" s="1">
        <f>IF(CA87&gt;0, IF(0.83*CA87&gt;CA128,0.83*CA87-CA128,0),0)</f>
        <v>33.199999999999996</v>
      </c>
      <c r="CB130" s="1">
        <f>IF(CB87&gt;0, IF(0.83*CB87&gt;CB128,0.83*CB87-CB128,0),0)</f>
        <v>36.519999999999996</v>
      </c>
      <c r="CC130" s="1">
        <f>IF(CC87&gt;0, IF(0.83*CC87&gt;CC128,0.83*CC87-CC128,0),0)</f>
        <v>43.16</v>
      </c>
      <c r="CD130" s="1">
        <f>IF(CD87&gt;0, IF(0.83*CD87&gt;CD128,0.83*CD87-CD128,0),0)</f>
        <v>43.989999999999995</v>
      </c>
      <c r="CE130" s="1">
        <f>IF(CE87&gt;0, IF(0.83*CE87&gt;CE128,0.83*CE87-CE128,0),0)</f>
        <v>47.309999999999995</v>
      </c>
      <c r="CF130" s="1">
        <f>IF(CF87&gt;0, IF(0.83*CF87&gt;CF128,0.83*CF87-CF128,0),0)</f>
        <v>45.65</v>
      </c>
      <c r="CG130" s="1">
        <f>IF(CG87&gt;0, IF(0.83*CG87&gt;CG128,0.83*CG87-CG128,0),0)</f>
        <v>44.82</v>
      </c>
      <c r="CH130" s="1">
        <f>IF(CH87&gt;0, IF(0.83*CH87&gt;CH128,0.83*CH87-CH128,0),0)</f>
        <v>41.5</v>
      </c>
      <c r="CI130" s="1">
        <f>IF(CI87&gt;0, IF(0.83*CI87&gt;CI128,0.83*CI87-CI128,0),0)</f>
        <v>39.839999999999996</v>
      </c>
      <c r="CJ130" s="1">
        <f>IF(CJ87&gt;0, IF(0.83*CJ87&gt;CJ128,0.83*CJ87-CJ128,0),0)</f>
        <v>39.839999999999996</v>
      </c>
      <c r="CK130" s="1">
        <f>IF(CK87&gt;0, IF(0.83*CK87&gt;CK128,0.83*CK87-CK128,0),0)</f>
        <v>34.03</v>
      </c>
      <c r="CL130" s="1">
        <f>IF(CL87&gt;0, IF(0.83*CL87&gt;CL128,0.83*CL87-CL128,0),0)</f>
        <v>29.88</v>
      </c>
      <c r="CM130" s="1">
        <f>IF(CM87&gt;0, IF(0.83*CM87&gt;CM128,0.83*CM87-CM128,0),0)</f>
        <v>31.54</v>
      </c>
      <c r="CN130" s="1">
        <f>IF(CN87&gt;0, IF(0.83*CN87&gt;CN128,0.83*CN87-CN128,0),0)</f>
        <v>29.88</v>
      </c>
      <c r="CO130" s="1">
        <f>IF(CO87&gt;0, IF(0.83*CO87&gt;CO128,0.83*CO87-CO128,0),0)</f>
        <v>32.369999999999997</v>
      </c>
      <c r="CP130" s="1">
        <f>IF(CP87&gt;0, IF(0.83*CP87&gt;CP128,0.83*CP87-CP128,0),0)</f>
        <v>35.69</v>
      </c>
      <c r="CQ130" s="1">
        <f>IF(CQ87&gt;0, IF(0.83*CQ87&gt;CQ128,0.83*CQ87-CQ128,0),0)</f>
        <v>35.69</v>
      </c>
      <c r="CR130" s="1">
        <f>IF(CR87&gt;0, IF(0.83*CR87&gt;CR128,0.83*CR87-CR128,0),0)</f>
        <v>39.01</v>
      </c>
      <c r="CS130" s="1">
        <f>IF(CS87&gt;0, IF(0.83*CS87&gt;CS128,0.83*CS87-CS128,0),0)</f>
        <v>39.01</v>
      </c>
      <c r="CT130" s="1">
        <f>IF(CT87&gt;0, IF(0.83*CT87&gt;CT128,0.83*CT87-CT128,0),0)</f>
        <v>42.33</v>
      </c>
      <c r="CU130" s="1">
        <f>IF(CU87&gt;0, IF(0.83*CU87&gt;CU128,0.83*CU87-CU128,0),0)</f>
        <v>29.88</v>
      </c>
      <c r="CV130" s="1">
        <f>IF(CV87&gt;0, IF(0.83*CV87&gt;CV128,0.83*CV87-CV128,0),0)</f>
        <v>36.519999999999996</v>
      </c>
      <c r="CW130" s="1">
        <f>IF(CW87&gt;0, IF(0.83*CW87&gt;CW128,0.83*CW87-CW128,0),0)</f>
        <v>40.669999999999995</v>
      </c>
      <c r="CX130" s="1">
        <f>IF(CX87&gt;0, IF(0.83*CX87&gt;CX128,0.83*CX87-CX128,0),0)</f>
        <v>43.16</v>
      </c>
      <c r="CY130" s="1">
        <f>IF(CY87&gt;0, IF(0.83*CY87&gt;CY128,0.83*CY87-CY128,0),0)</f>
        <v>44.82</v>
      </c>
      <c r="CZ130" s="1">
        <f>IF(CZ87&gt;0, IF(0.83*CZ87&gt;CZ128,0.83*CZ87-CZ128,0),0)</f>
        <v>47.309999999999995</v>
      </c>
      <c r="DA130" s="1">
        <f>IF(DA87&gt;0, IF(0.83*DA87&gt;DA128,0.83*DA87-DA128,0),0)</f>
        <v>49.8</v>
      </c>
      <c r="DB130" s="1">
        <f>IF(DB87&gt;0, IF(0.83*DB87&gt;DB128,0.83*DB87-DB128,0),0)</f>
        <v>39.01</v>
      </c>
      <c r="DC130" s="1">
        <f>IF(DC87&gt;0, IF(0.83*DC87&gt;DC128,0.83*DC87-DC128,0),0)</f>
        <v>14.94</v>
      </c>
      <c r="DD130" s="1">
        <f>IF(DD87&gt;0, IF(0.83*DD87&gt;DD128,0.83*DD87-DD128,0),0)</f>
        <v>3.32</v>
      </c>
      <c r="DE130" s="1">
        <f>IF(DE87&gt;0, IF(0.83*DE87&gt;DE128,0.83*DE87-DE128,0),0)</f>
        <v>4.8099999999999996</v>
      </c>
      <c r="DF130" s="1">
        <f>IF(DF87&gt;0, IF(0.83*DF87&gt;DF128,0.83*DF87-DF128,0),0)</f>
        <v>8.9599999999999991</v>
      </c>
      <c r="DG130" s="1">
        <f>IF(DG87&gt;0, IF(0.83*DG87&gt;DG128,0.83*DG87-DG128,0),0)</f>
        <v>12.45</v>
      </c>
      <c r="DH130" s="1">
        <f>IF(DH87&gt;0, IF(0.83*DH87&gt;DH128,0.83*DH87-DH128,0),0)</f>
        <v>9.9599999999999991</v>
      </c>
      <c r="DI130" s="1">
        <f>IF(DI87&gt;0, IF(0.83*DI87&gt;DI128,0.83*DI87-DI128,0),0)</f>
        <v>4.9799999999999995</v>
      </c>
      <c r="DJ130" s="1">
        <f>IF(DJ87&gt;0, IF(0.83*DJ87&gt;DJ128,0.83*DJ87-DJ128,0),0)</f>
        <v>3.32</v>
      </c>
      <c r="DK130" s="1">
        <f>IF(DK87&gt;0, IF(0.83*DK87&gt;DK128,0.83*DK87-DK128,0),0)</f>
        <v>10.79</v>
      </c>
      <c r="DL130" s="1">
        <f>IF(DL87&gt;0, IF(0.83*DL87&gt;DL128,0.83*DL87-DL128,0),0)</f>
        <v>9.9599999999999991</v>
      </c>
      <c r="DM130" s="1">
        <f>IF(DM87&gt;0, IF(0.83*DM87&gt;DM128,0.83*DM87-DM128,0),0)</f>
        <v>14.11</v>
      </c>
      <c r="DN130" s="1">
        <f>IF(DN87&gt;0, IF(0.83*DN87&gt;DN128,0.83*DN87-DN128,0),0)</f>
        <v>12.45</v>
      </c>
      <c r="DO130" s="1">
        <f>IF(DO87&gt;0, IF(0.83*DO87&gt;DO128,0.83*DO87-DO128,0),0)</f>
        <v>17.43</v>
      </c>
      <c r="DP130" s="1">
        <f>IF(DP87&gt;0, IF(0.83*DP87&gt;DP128,0.83*DP87-DP128,0),0)</f>
        <v>17.09</v>
      </c>
      <c r="DQ130" s="1">
        <f>IF(DQ87&gt;0, IF(0.83*DQ87&gt;DQ128,0.83*DQ87-DQ128,0),0)</f>
        <v>12.45</v>
      </c>
      <c r="DR130" s="1">
        <f>IF(DR87&gt;0, IF(0.83*DR87&gt;DR128,0.83*DR87-DR128,0),0)</f>
        <v>8.2999999999999989</v>
      </c>
      <c r="DS130" s="1">
        <f>IF(DS87&gt;0, IF(0.83*DS87&gt;DS128,0.83*DS87-DS128,0),0)</f>
        <v>15.77</v>
      </c>
      <c r="DT130" s="1">
        <f>IF(DT87&gt;0, IF(0.83*DT87&gt;DT128,0.83*DT87-DT128,0),0)</f>
        <v>14.11</v>
      </c>
      <c r="DU130" s="1">
        <f>IF(DU87&gt;0, IF(0.83*DU87&gt;DU128,0.83*DU87-DU128,0),0)</f>
        <v>13.28</v>
      </c>
      <c r="DV130" s="1">
        <f>IF(DV87&gt;0, IF(0.83*DV87&gt;DV128,0.83*DV87-DV128,0),0)</f>
        <v>16.599999999999998</v>
      </c>
      <c r="DW130" s="1">
        <f>IF(DW87&gt;0, IF(0.83*DW87&gt;DW128,0.83*DW87-DW128,0),0)</f>
        <v>16.599999999999998</v>
      </c>
      <c r="DX130" s="1">
        <f>IF(DX87&gt;0, IF(0.83*DX87&gt;DX128,0.83*DX87-DX128,0),0)</f>
        <v>15.77</v>
      </c>
      <c r="DY130" s="1">
        <f>IF(DY87&gt;0, IF(0.83*DY87&gt;DY128,0.83*DY87-DY128,0),0)</f>
        <v>14.94</v>
      </c>
      <c r="DZ130" s="1">
        <f>IF(DZ87&gt;0, IF(0.83*DZ87&gt;DZ128,0.83*DZ87-DZ128,0),0)</f>
        <v>14.11</v>
      </c>
      <c r="EA130" s="1">
        <f>IF(EA87&gt;0, IF(0.83*EA87&gt;EA128,0.83*EA87-EA128,0),0)</f>
        <v>14.94</v>
      </c>
      <c r="EB130" s="1">
        <f>IF(EB87&gt;0, IF(0.83*EB87&gt;EB128,0.83*EB87-EB128,0),0)</f>
        <v>14.11</v>
      </c>
      <c r="EC130" s="1">
        <f>IF(EC87&gt;0, IF(0.83*EC87&gt;EC128,0.83*EC87-EC128,0),0)</f>
        <v>15.77</v>
      </c>
      <c r="ED130" s="1">
        <f>IF(ED87&gt;0, IF(0.83*ED87&gt;ED128,0.83*ED87-ED128,0),0)</f>
        <v>10.79</v>
      </c>
      <c r="EE130" s="1">
        <f>IF(EE87&gt;0, IF(0.83*EE87&gt;EE128,0.83*EE87-EE128,0),0)</f>
        <v>13.28</v>
      </c>
      <c r="EF130" s="1">
        <f>IF(EF87&gt;0, IF(0.83*EF87&gt;EF128,0.83*EF87-EF128,0),0)</f>
        <v>17.43</v>
      </c>
      <c r="EG130" s="1">
        <f>IF(EG87&gt;0, IF(0.83*EG87&gt;EG128,0.83*EG87-EG128,0),0)</f>
        <v>16.599999999999998</v>
      </c>
      <c r="EH130" s="1">
        <f>IF(EH87&gt;0, IF(0.83*EH87&gt;EH128,0.83*EH87-EH128,0),0)</f>
        <v>19.09</v>
      </c>
      <c r="EI130" s="1">
        <f>IF(EI87&gt;0, IF(0.83*EI87&gt;EI128,0.83*EI87-EI128,0),0)</f>
        <v>22.41</v>
      </c>
      <c r="EJ130" s="1">
        <f>IF(EJ87&gt;0, IF(0.83*EJ87&gt;EJ128,0.83*EJ87-EJ128,0),0)</f>
        <v>23.24</v>
      </c>
      <c r="EK130" s="1">
        <f>IF(EK87&gt;0, IF(0.83*EK87&gt;EK128,0.83*EK87-EK128,0),0)</f>
        <v>23.24</v>
      </c>
      <c r="EL130" s="1">
        <f>IF(EL87&gt;0, IF(0.83*EL87&gt;EL128,0.83*EL87-EL128,0),0)</f>
        <v>19.09</v>
      </c>
      <c r="EM130" s="1">
        <f>IF(EM87&gt;0, IF(0.83*EM87&gt;EM128,0.83*EM87-EM128,0),0)</f>
        <v>12.45</v>
      </c>
      <c r="EN130" s="1">
        <f>IF(EN87&gt;0, IF(0.83*EN87&gt;EN128,0.83*EN87-EN128,0),0)</f>
        <v>11.62</v>
      </c>
      <c r="EO130" s="1">
        <f>IF(EO87&gt;0, IF(0.83*EO87&gt;EO128,0.83*EO87-EO128,0),0)</f>
        <v>14.11</v>
      </c>
      <c r="EP130" s="1">
        <f>IF(EP87&gt;0, IF(0.83*EP87&gt;EP128,0.83*EP87-EP128,0),0)</f>
        <v>12.45</v>
      </c>
      <c r="EQ130" s="1">
        <f>IF(EQ87&gt;0, IF(0.83*EQ87&gt;EQ128,0.83*EQ87-EQ128,0),0)</f>
        <v>14.94</v>
      </c>
      <c r="ER130" s="1">
        <f>IF(ER87&gt;0, IF(0.83*ER87&gt;ER128,0.83*ER87-ER128,0),0)</f>
        <v>18.259999999999998</v>
      </c>
      <c r="ES130" s="1">
        <f>IF(ES87&gt;0, IF(0.83*ES87&gt;ES128,0.83*ES87-ES128,0),0)</f>
        <v>19.919999999999998</v>
      </c>
      <c r="ET130" s="1">
        <f>IF(ET87&gt;0, IF(0.83*ET87&gt;ET128,0.83*ET87-ET128,0),0)</f>
        <v>22.41</v>
      </c>
      <c r="EU130" s="1">
        <f>IF(EU87&gt;0, IF(0.83*EU87&gt;EU128,0.83*EU87-EU128,0),0)</f>
        <v>24.733999999999998</v>
      </c>
      <c r="EV130" s="1">
        <f>IF(EV87&gt;0, IF(0.83*EV87&gt;EV128,0.83*EV87-EV128,0),0)</f>
        <v>26.228000000000002</v>
      </c>
      <c r="EW130" s="1">
        <f>IF(EW87&gt;0, IF(0.83*EW87&gt;EW128,0.83*EW87-EW128,0),0)</f>
        <v>25.480999999999998</v>
      </c>
      <c r="EX130" s="1">
        <f>IF(EX87&gt;0, IF(0.83*EX87&gt;EX128,0.83*EX87-EX128,0),0)</f>
        <v>26.726000000000003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104</v>
      </c>
      <c r="B132" s="1">
        <f>IF(B87&gt;0,0.17*B87,0)</f>
        <v>11.56</v>
      </c>
      <c r="C132" s="1">
        <f t="shared" ref="C132:BN132" si="42">IF(C87&gt;0,0.17*C87,0)</f>
        <v>7.65</v>
      </c>
      <c r="D132" s="1">
        <f t="shared" si="42"/>
        <v>7.1400000000000006</v>
      </c>
      <c r="E132" s="1">
        <f t="shared" si="42"/>
        <v>4.9300000000000006</v>
      </c>
      <c r="F132" s="1">
        <f t="shared" si="42"/>
        <v>2.89</v>
      </c>
      <c r="G132" s="1">
        <f t="shared" si="42"/>
        <v>6.29</v>
      </c>
      <c r="H132" s="1">
        <f t="shared" si="42"/>
        <v>5.2700000000000005</v>
      </c>
      <c r="I132" s="1">
        <f t="shared" si="42"/>
        <v>5.78</v>
      </c>
      <c r="J132" s="1">
        <f t="shared" si="42"/>
        <v>4.7600000000000007</v>
      </c>
      <c r="K132" s="1">
        <f t="shared" si="42"/>
        <v>4.7600000000000007</v>
      </c>
      <c r="L132" s="1">
        <f t="shared" si="42"/>
        <v>5.95</v>
      </c>
      <c r="M132" s="1">
        <f t="shared" si="42"/>
        <v>2.3800000000000003</v>
      </c>
      <c r="N132" s="1">
        <f t="shared" si="42"/>
        <v>0.34</v>
      </c>
      <c r="O132" s="1">
        <f t="shared" si="42"/>
        <v>1.53</v>
      </c>
      <c r="P132" s="1">
        <f t="shared" si="42"/>
        <v>2.3800000000000003</v>
      </c>
      <c r="Q132" s="1">
        <f t="shared" si="42"/>
        <v>7.1400000000000006</v>
      </c>
      <c r="R132" s="1">
        <f t="shared" si="42"/>
        <v>5.61</v>
      </c>
      <c r="S132" s="1">
        <f t="shared" si="42"/>
        <v>0</v>
      </c>
      <c r="T132" s="1">
        <f t="shared" si="42"/>
        <v>0</v>
      </c>
      <c r="U132" s="1">
        <f t="shared" si="42"/>
        <v>0</v>
      </c>
      <c r="V132" s="1">
        <f t="shared" si="42"/>
        <v>42.67</v>
      </c>
      <c r="W132" s="1">
        <f t="shared" si="42"/>
        <v>33.32</v>
      </c>
      <c r="X132" s="1">
        <f t="shared" si="42"/>
        <v>18.02</v>
      </c>
      <c r="Y132" s="1">
        <f t="shared" si="42"/>
        <v>19.720000000000002</v>
      </c>
      <c r="Z132" s="1">
        <f t="shared" si="42"/>
        <v>9.01</v>
      </c>
      <c r="AA132" s="1">
        <f t="shared" si="42"/>
        <v>11.22</v>
      </c>
      <c r="AB132" s="1">
        <f t="shared" si="42"/>
        <v>0</v>
      </c>
      <c r="AC132" s="1">
        <f t="shared" si="42"/>
        <v>0</v>
      </c>
      <c r="AD132" s="1">
        <f t="shared" si="42"/>
        <v>0</v>
      </c>
      <c r="AE132" s="1">
        <f t="shared" si="42"/>
        <v>0</v>
      </c>
      <c r="AF132" s="1">
        <f t="shared" si="42"/>
        <v>0</v>
      </c>
      <c r="AG132" s="1">
        <f t="shared" si="42"/>
        <v>0</v>
      </c>
      <c r="AH132" s="1">
        <f t="shared" si="42"/>
        <v>0</v>
      </c>
      <c r="AI132" s="1">
        <f t="shared" si="42"/>
        <v>0</v>
      </c>
      <c r="AJ132" s="1">
        <f t="shared" si="42"/>
        <v>0</v>
      </c>
      <c r="AK132" s="1">
        <f t="shared" si="42"/>
        <v>0</v>
      </c>
      <c r="AL132" s="1">
        <f t="shared" si="42"/>
        <v>0</v>
      </c>
      <c r="AM132" s="1">
        <f t="shared" si="42"/>
        <v>0</v>
      </c>
      <c r="AN132" s="1">
        <f t="shared" si="42"/>
        <v>0</v>
      </c>
      <c r="AO132" s="1">
        <f t="shared" si="42"/>
        <v>0</v>
      </c>
      <c r="AP132" s="1">
        <f t="shared" si="42"/>
        <v>62.900000000000006</v>
      </c>
      <c r="AQ132" s="1">
        <f t="shared" si="42"/>
        <v>42.5</v>
      </c>
      <c r="AR132" s="1">
        <f t="shared" si="42"/>
        <v>47.6</v>
      </c>
      <c r="AS132" s="1">
        <f t="shared" si="42"/>
        <v>15.3</v>
      </c>
      <c r="AT132" s="1">
        <f t="shared" si="42"/>
        <v>18.700000000000003</v>
      </c>
      <c r="AU132" s="1">
        <f t="shared" si="42"/>
        <v>35.700000000000003</v>
      </c>
      <c r="AV132" s="1">
        <f t="shared" si="42"/>
        <v>23.8</v>
      </c>
      <c r="AW132" s="1">
        <f t="shared" si="42"/>
        <v>5.1000000000000005</v>
      </c>
      <c r="AX132" s="1">
        <f t="shared" si="42"/>
        <v>8.5</v>
      </c>
      <c r="AY132" s="1">
        <f t="shared" si="42"/>
        <v>18.700000000000003</v>
      </c>
      <c r="AZ132" s="1">
        <f t="shared" si="42"/>
        <v>14.790000000000001</v>
      </c>
      <c r="BA132" s="1">
        <f t="shared" si="42"/>
        <v>17.850000000000001</v>
      </c>
      <c r="BB132" s="1">
        <f t="shared" si="42"/>
        <v>20.400000000000002</v>
      </c>
      <c r="BC132" s="1">
        <f t="shared" si="42"/>
        <v>27.03</v>
      </c>
      <c r="BD132" s="1">
        <f t="shared" si="42"/>
        <v>42.160000000000004</v>
      </c>
      <c r="BE132" s="1">
        <f t="shared" si="42"/>
        <v>46.410000000000004</v>
      </c>
      <c r="BF132" s="1">
        <f t="shared" si="42"/>
        <v>49.980000000000004</v>
      </c>
      <c r="BG132" s="1">
        <f t="shared" si="42"/>
        <v>55.930000000000007</v>
      </c>
      <c r="BH132" s="1">
        <f t="shared" si="42"/>
        <v>62.900000000000006</v>
      </c>
      <c r="BI132" s="1">
        <f t="shared" si="42"/>
        <v>72.760000000000005</v>
      </c>
      <c r="BJ132" s="1">
        <f t="shared" si="42"/>
        <v>80.240000000000009</v>
      </c>
      <c r="BK132" s="1">
        <f t="shared" si="42"/>
        <v>84.660000000000011</v>
      </c>
      <c r="BL132" s="1">
        <f t="shared" si="42"/>
        <v>89.93</v>
      </c>
      <c r="BM132" s="1">
        <f t="shared" si="42"/>
        <v>92.990000000000009</v>
      </c>
      <c r="BN132" s="1">
        <f t="shared" si="42"/>
        <v>96.220000000000013</v>
      </c>
      <c r="BO132" s="1">
        <f t="shared" ref="BO132:DZ132" si="43">IF(BO87&gt;0,0.17*BO87,0)</f>
        <v>33.49</v>
      </c>
      <c r="BP132" s="1">
        <f t="shared" si="43"/>
        <v>0</v>
      </c>
      <c r="BQ132" s="1">
        <f t="shared" si="43"/>
        <v>0</v>
      </c>
      <c r="BR132" s="1">
        <f t="shared" si="43"/>
        <v>0</v>
      </c>
      <c r="BS132" s="1">
        <f t="shared" si="43"/>
        <v>0</v>
      </c>
      <c r="BT132" s="1">
        <f t="shared" si="43"/>
        <v>0</v>
      </c>
      <c r="BU132" s="1">
        <f t="shared" si="43"/>
        <v>0</v>
      </c>
      <c r="BV132" s="1">
        <f t="shared" si="43"/>
        <v>0</v>
      </c>
      <c r="BW132" s="1">
        <f t="shared" si="43"/>
        <v>0.34</v>
      </c>
      <c r="BX132" s="1">
        <f t="shared" si="43"/>
        <v>2.3800000000000003</v>
      </c>
      <c r="BY132" s="1">
        <f t="shared" si="43"/>
        <v>4.42</v>
      </c>
      <c r="BZ132" s="1">
        <f t="shared" si="43"/>
        <v>4.7600000000000007</v>
      </c>
      <c r="CA132" s="1">
        <f t="shared" si="43"/>
        <v>6.8000000000000007</v>
      </c>
      <c r="CB132" s="1">
        <f t="shared" si="43"/>
        <v>7.48</v>
      </c>
      <c r="CC132" s="1">
        <f t="shared" si="43"/>
        <v>8.84</v>
      </c>
      <c r="CD132" s="1">
        <f t="shared" si="43"/>
        <v>9.01</v>
      </c>
      <c r="CE132" s="1">
        <f t="shared" si="43"/>
        <v>9.6900000000000013</v>
      </c>
      <c r="CF132" s="1">
        <f t="shared" si="43"/>
        <v>9.3500000000000014</v>
      </c>
      <c r="CG132" s="1">
        <f t="shared" si="43"/>
        <v>9.1800000000000015</v>
      </c>
      <c r="CH132" s="1">
        <f t="shared" si="43"/>
        <v>8.5</v>
      </c>
      <c r="CI132" s="1">
        <f t="shared" si="43"/>
        <v>8.16</v>
      </c>
      <c r="CJ132" s="1">
        <f t="shared" si="43"/>
        <v>8.16</v>
      </c>
      <c r="CK132" s="1">
        <f t="shared" si="43"/>
        <v>6.9700000000000006</v>
      </c>
      <c r="CL132" s="1">
        <f t="shared" si="43"/>
        <v>6.12</v>
      </c>
      <c r="CM132" s="1">
        <f t="shared" si="43"/>
        <v>6.4600000000000009</v>
      </c>
      <c r="CN132" s="1">
        <f t="shared" si="43"/>
        <v>6.12</v>
      </c>
      <c r="CO132" s="1">
        <f t="shared" si="43"/>
        <v>6.6300000000000008</v>
      </c>
      <c r="CP132" s="1">
        <f t="shared" si="43"/>
        <v>7.3100000000000005</v>
      </c>
      <c r="CQ132" s="1">
        <f t="shared" si="43"/>
        <v>7.3100000000000005</v>
      </c>
      <c r="CR132" s="1">
        <f t="shared" si="43"/>
        <v>7.99</v>
      </c>
      <c r="CS132" s="1">
        <f t="shared" si="43"/>
        <v>7.99</v>
      </c>
      <c r="CT132" s="1">
        <f t="shared" si="43"/>
        <v>8.67</v>
      </c>
      <c r="CU132" s="1">
        <f t="shared" si="43"/>
        <v>6.12</v>
      </c>
      <c r="CV132" s="1">
        <f t="shared" si="43"/>
        <v>7.48</v>
      </c>
      <c r="CW132" s="1">
        <f t="shared" si="43"/>
        <v>8.33</v>
      </c>
      <c r="CX132" s="1">
        <f t="shared" si="43"/>
        <v>8.84</v>
      </c>
      <c r="CY132" s="1">
        <f t="shared" si="43"/>
        <v>9.1800000000000015</v>
      </c>
      <c r="CZ132" s="1">
        <f t="shared" si="43"/>
        <v>9.6900000000000013</v>
      </c>
      <c r="DA132" s="1">
        <f t="shared" si="43"/>
        <v>10.200000000000001</v>
      </c>
      <c r="DB132" s="1">
        <f t="shared" si="43"/>
        <v>7.99</v>
      </c>
      <c r="DC132" s="1">
        <f t="shared" si="43"/>
        <v>3.06</v>
      </c>
      <c r="DD132" s="1">
        <f t="shared" si="43"/>
        <v>0.68</v>
      </c>
      <c r="DE132" s="1">
        <f t="shared" si="43"/>
        <v>1.1900000000000002</v>
      </c>
      <c r="DF132" s="1">
        <f t="shared" si="43"/>
        <v>2.04</v>
      </c>
      <c r="DG132" s="1">
        <f t="shared" si="43"/>
        <v>2.5500000000000003</v>
      </c>
      <c r="DH132" s="1">
        <f t="shared" si="43"/>
        <v>2.04</v>
      </c>
      <c r="DI132" s="1">
        <f t="shared" si="43"/>
        <v>1.02</v>
      </c>
      <c r="DJ132" s="1">
        <f t="shared" si="43"/>
        <v>0.68</v>
      </c>
      <c r="DK132" s="1">
        <f t="shared" si="43"/>
        <v>2.21</v>
      </c>
      <c r="DL132" s="1">
        <f t="shared" si="43"/>
        <v>2.04</v>
      </c>
      <c r="DM132" s="1">
        <f t="shared" si="43"/>
        <v>2.89</v>
      </c>
      <c r="DN132" s="1">
        <f t="shared" si="43"/>
        <v>2.5500000000000003</v>
      </c>
      <c r="DO132" s="1">
        <f t="shared" si="43"/>
        <v>3.5700000000000003</v>
      </c>
      <c r="DP132" s="1">
        <f t="shared" si="43"/>
        <v>3.91</v>
      </c>
      <c r="DQ132" s="1">
        <f t="shared" si="43"/>
        <v>2.5500000000000003</v>
      </c>
      <c r="DR132" s="1">
        <f t="shared" si="43"/>
        <v>1.7000000000000002</v>
      </c>
      <c r="DS132" s="1">
        <f t="shared" si="43"/>
        <v>3.2300000000000004</v>
      </c>
      <c r="DT132" s="1">
        <f t="shared" si="43"/>
        <v>2.89</v>
      </c>
      <c r="DU132" s="1">
        <f t="shared" si="43"/>
        <v>2.72</v>
      </c>
      <c r="DV132" s="1">
        <f t="shared" si="43"/>
        <v>3.4000000000000004</v>
      </c>
      <c r="DW132" s="1">
        <f t="shared" si="43"/>
        <v>3.4000000000000004</v>
      </c>
      <c r="DX132" s="1">
        <f t="shared" si="43"/>
        <v>3.2300000000000004</v>
      </c>
      <c r="DY132" s="1">
        <f t="shared" si="43"/>
        <v>3.06</v>
      </c>
      <c r="DZ132" s="1">
        <f t="shared" si="43"/>
        <v>2.89</v>
      </c>
      <c r="EA132" s="1">
        <f t="shared" ref="EA132:EX132" si="44">IF(EA87&gt;0,0.17*EA87,0)</f>
        <v>3.06</v>
      </c>
      <c r="EB132" s="1">
        <f t="shared" si="44"/>
        <v>2.89</v>
      </c>
      <c r="EC132" s="1">
        <f t="shared" si="44"/>
        <v>3.2300000000000004</v>
      </c>
      <c r="ED132" s="1">
        <f t="shared" si="44"/>
        <v>2.21</v>
      </c>
      <c r="EE132" s="1">
        <f t="shared" si="44"/>
        <v>2.72</v>
      </c>
      <c r="EF132" s="1">
        <f t="shared" si="44"/>
        <v>3.5700000000000003</v>
      </c>
      <c r="EG132" s="1">
        <f t="shared" si="44"/>
        <v>3.4000000000000004</v>
      </c>
      <c r="EH132" s="1">
        <f t="shared" si="44"/>
        <v>3.91</v>
      </c>
      <c r="EI132" s="1">
        <f t="shared" si="44"/>
        <v>4.5900000000000007</v>
      </c>
      <c r="EJ132" s="1">
        <f t="shared" si="44"/>
        <v>4.7600000000000007</v>
      </c>
      <c r="EK132" s="1">
        <f t="shared" si="44"/>
        <v>4.7600000000000007</v>
      </c>
      <c r="EL132" s="1">
        <f t="shared" si="44"/>
        <v>3.91</v>
      </c>
      <c r="EM132" s="1">
        <f t="shared" si="44"/>
        <v>2.5500000000000003</v>
      </c>
      <c r="EN132" s="1">
        <f t="shared" si="44"/>
        <v>2.3800000000000003</v>
      </c>
      <c r="EO132" s="1">
        <f t="shared" si="44"/>
        <v>2.89</v>
      </c>
      <c r="EP132" s="1">
        <f t="shared" si="44"/>
        <v>2.5500000000000003</v>
      </c>
      <c r="EQ132" s="1">
        <f t="shared" si="44"/>
        <v>3.06</v>
      </c>
      <c r="ER132" s="1">
        <f t="shared" si="44"/>
        <v>3.74</v>
      </c>
      <c r="ES132" s="1">
        <f t="shared" si="44"/>
        <v>4.08</v>
      </c>
      <c r="ET132" s="1">
        <f t="shared" si="44"/>
        <v>4.5900000000000007</v>
      </c>
      <c r="EU132" s="1">
        <f t="shared" si="44"/>
        <v>5.0660000000000007</v>
      </c>
      <c r="EV132" s="1">
        <f t="shared" si="44"/>
        <v>5.3720000000000008</v>
      </c>
      <c r="EW132" s="1">
        <f t="shared" si="44"/>
        <v>5.2190000000000003</v>
      </c>
      <c r="EX132" s="1">
        <f t="shared" si="44"/>
        <v>5.4740000000000011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2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alignWithMargins="0"/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 Barnett</cp:lastModifiedBy>
  <cp:lastPrinted>2011-11-04T00:17:41Z</cp:lastPrinted>
  <dcterms:created xsi:type="dcterms:W3CDTF">2007-04-14T17:46:43Z</dcterms:created>
  <dcterms:modified xsi:type="dcterms:W3CDTF">2011-11-06T02:58:29Z</dcterms:modified>
</cp:coreProperties>
</file>