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7115" windowHeight="9720"/>
  </bookViews>
  <sheets>
    <sheet name="Data" sheetId="1" r:id="rId1"/>
    <sheet name="Wyoming" sheetId="4" r:id="rId2"/>
    <sheet name="Idaho" sheetId="5" r:id="rId3"/>
    <sheet name="Regulation" sheetId="6" r:id="rId4"/>
    <sheet name="Sheet2" sheetId="2" r:id="rId5"/>
    <sheet name="Sheet3" sheetId="3" r:id="rId6"/>
  </sheets>
  <definedNames>
    <definedName name="_xlnm.Print_Area" localSheetId="0">Data!$B$3:$EY$94</definedName>
    <definedName name="_xlnm.Print_Titles" localSheetId="0">Data!$A:$A,Data!$1:$2</definedName>
  </definedNames>
  <calcPr calcId="125725"/>
</workbook>
</file>

<file path=xl/calcChain.xml><?xml version="1.0" encoding="utf-8"?>
<calcChain xmlns="http://schemas.openxmlformats.org/spreadsheetml/2006/main">
  <c r="EY92" i="1"/>
  <c r="EY76"/>
  <c r="EY75"/>
  <c r="EY74"/>
  <c r="EY73"/>
  <c r="EY72"/>
  <c r="EY71"/>
  <c r="EY70"/>
  <c r="EY69"/>
  <c r="EY68"/>
  <c r="EY67"/>
  <c r="EY66"/>
  <c r="EY65"/>
  <c r="EY64"/>
  <c r="EY60"/>
  <c r="EY59"/>
  <c r="EY58"/>
  <c r="EY57"/>
  <c r="EY56"/>
  <c r="EY55"/>
  <c r="EY54"/>
  <c r="EY53"/>
  <c r="EY52"/>
  <c r="EY51"/>
  <c r="EY50"/>
  <c r="EY49"/>
  <c r="EY48"/>
  <c r="EY47"/>
  <c r="EY46"/>
  <c r="EY45"/>
  <c r="EY44"/>
  <c r="EY43"/>
  <c r="EY42"/>
  <c r="EY41"/>
  <c r="EY40"/>
  <c r="EY39"/>
  <c r="EY38"/>
  <c r="EY37"/>
  <c r="EY36"/>
  <c r="EY35"/>
  <c r="EY34"/>
  <c r="EY33"/>
  <c r="EY32"/>
  <c r="EY31"/>
  <c r="EY30"/>
  <c r="EY29"/>
  <c r="EY28"/>
  <c r="EY26"/>
  <c r="EY25"/>
  <c r="EY24"/>
  <c r="EY23"/>
  <c r="EY22"/>
  <c r="EY21"/>
  <c r="EY20"/>
  <c r="EY19"/>
  <c r="EY18"/>
  <c r="EY17"/>
  <c r="EY15"/>
  <c r="EY14"/>
  <c r="EY13"/>
  <c r="EY12"/>
  <c r="EY11"/>
  <c r="EY10"/>
  <c r="EY9"/>
  <c r="EY8"/>
  <c r="EY88"/>
  <c r="EY87"/>
  <c r="B77"/>
  <c r="B86" s="1"/>
  <c r="B89" s="1"/>
  <c r="C77"/>
  <c r="D77"/>
  <c r="E77"/>
  <c r="F77"/>
  <c r="F86" s="1"/>
  <c r="F89" s="1"/>
  <c r="G77"/>
  <c r="H77"/>
  <c r="H86" s="1"/>
  <c r="H89" s="1"/>
  <c r="H81" s="1"/>
  <c r="H90" s="1"/>
  <c r="I77"/>
  <c r="J77"/>
  <c r="J86" s="1"/>
  <c r="J89" s="1"/>
  <c r="K77"/>
  <c r="L77"/>
  <c r="M77"/>
  <c r="N77"/>
  <c r="N86" s="1"/>
  <c r="N89" s="1"/>
  <c r="O77"/>
  <c r="P77"/>
  <c r="P86" s="1"/>
  <c r="P89" s="1"/>
  <c r="P81" s="1"/>
  <c r="Q77"/>
  <c r="R77"/>
  <c r="R86" s="1"/>
  <c r="R89" s="1"/>
  <c r="S77"/>
  <c r="T77"/>
  <c r="T86" s="1"/>
  <c r="T89" s="1"/>
  <c r="U77"/>
  <c r="V77"/>
  <c r="V86" s="1"/>
  <c r="V89" s="1"/>
  <c r="V81" s="1"/>
  <c r="V90" s="1"/>
  <c r="W77"/>
  <c r="X77"/>
  <c r="X86" s="1"/>
  <c r="X89" s="1"/>
  <c r="Y77"/>
  <c r="Z77"/>
  <c r="Z86" s="1"/>
  <c r="Z89" s="1"/>
  <c r="Z81" s="1"/>
  <c r="Z84" s="1"/>
  <c r="AA77"/>
  <c r="AB77"/>
  <c r="AB86" s="1"/>
  <c r="AB89" s="1"/>
  <c r="AC77"/>
  <c r="AD77"/>
  <c r="AD86" s="1"/>
  <c r="AD89" s="1"/>
  <c r="AD81" s="1"/>
  <c r="AD84" s="1"/>
  <c r="AE77"/>
  <c r="AF77"/>
  <c r="AF86" s="1"/>
  <c r="AF89" s="1"/>
  <c r="AG77"/>
  <c r="AH77"/>
  <c r="AH86" s="1"/>
  <c r="AH89" s="1"/>
  <c r="AH81" s="1"/>
  <c r="AI77"/>
  <c r="AJ77"/>
  <c r="AJ86" s="1"/>
  <c r="AJ89" s="1"/>
  <c r="AK77"/>
  <c r="AL77"/>
  <c r="AL86" s="1"/>
  <c r="AL89" s="1"/>
  <c r="AL81" s="1"/>
  <c r="AL90" s="1"/>
  <c r="AM77"/>
  <c r="AN77"/>
  <c r="AN86" s="1"/>
  <c r="AN89" s="1"/>
  <c r="AO77"/>
  <c r="AP77"/>
  <c r="AP86" s="1"/>
  <c r="AP89" s="1"/>
  <c r="AP81" s="1"/>
  <c r="AP84" s="1"/>
  <c r="AQ77"/>
  <c r="AR77"/>
  <c r="AR86" s="1"/>
  <c r="AR89" s="1"/>
  <c r="AS77"/>
  <c r="AT77"/>
  <c r="AT86" s="1"/>
  <c r="AT89" s="1"/>
  <c r="AT81" s="1"/>
  <c r="AU77"/>
  <c r="AV77"/>
  <c r="AV86" s="1"/>
  <c r="AV89" s="1"/>
  <c r="AW77"/>
  <c r="AX77"/>
  <c r="AX86" s="1"/>
  <c r="AX89" s="1"/>
  <c r="AX81" s="1"/>
  <c r="AX90" s="1"/>
  <c r="AY77"/>
  <c r="AZ77"/>
  <c r="AZ86" s="1"/>
  <c r="AZ89" s="1"/>
  <c r="BA77"/>
  <c r="BB77"/>
  <c r="BB86" s="1"/>
  <c r="BB89" s="1"/>
  <c r="BB81" s="1"/>
  <c r="BB90" s="1"/>
  <c r="BC77"/>
  <c r="BD77"/>
  <c r="BD86" s="1"/>
  <c r="BD89" s="1"/>
  <c r="BE77"/>
  <c r="BF77"/>
  <c r="BF86" s="1"/>
  <c r="BF89" s="1"/>
  <c r="BF81" s="1"/>
  <c r="BF90" s="1"/>
  <c r="BG77"/>
  <c r="BH77"/>
  <c r="BH86" s="1"/>
  <c r="BH89" s="1"/>
  <c r="BI77"/>
  <c r="BJ77"/>
  <c r="BJ86" s="1"/>
  <c r="BJ89" s="1"/>
  <c r="BJ81" s="1"/>
  <c r="BJ90" s="1"/>
  <c r="BK77"/>
  <c r="BL77"/>
  <c r="BL86" s="1"/>
  <c r="BL89" s="1"/>
  <c r="BM77"/>
  <c r="BN77"/>
  <c r="BN86" s="1"/>
  <c r="BN89" s="1"/>
  <c r="BN81" s="1"/>
  <c r="BN90" s="1"/>
  <c r="BO77"/>
  <c r="BP77"/>
  <c r="BP86" s="1"/>
  <c r="BP89" s="1"/>
  <c r="BQ77"/>
  <c r="BR77"/>
  <c r="BR86" s="1"/>
  <c r="BR89" s="1"/>
  <c r="BR81" s="1"/>
  <c r="BS77"/>
  <c r="BT77"/>
  <c r="BT86" s="1"/>
  <c r="BT89" s="1"/>
  <c r="BU77"/>
  <c r="BV77"/>
  <c r="BV86" s="1"/>
  <c r="BV89" s="1"/>
  <c r="BV81" s="1"/>
  <c r="BW77"/>
  <c r="BX77"/>
  <c r="BX86" s="1"/>
  <c r="BX89" s="1"/>
  <c r="BY77"/>
  <c r="BZ77"/>
  <c r="BZ86" s="1"/>
  <c r="BZ89" s="1"/>
  <c r="BZ81" s="1"/>
  <c r="BZ90" s="1"/>
  <c r="CA77"/>
  <c r="CB77"/>
  <c r="CB86" s="1"/>
  <c r="CB89" s="1"/>
  <c r="CC77"/>
  <c r="CD77"/>
  <c r="CD86" s="1"/>
  <c r="CD89" s="1"/>
  <c r="CD81" s="1"/>
  <c r="CD90" s="1"/>
  <c r="CE77"/>
  <c r="CF77"/>
  <c r="CF86" s="1"/>
  <c r="CF89" s="1"/>
  <c r="CG77"/>
  <c r="CH77"/>
  <c r="CH86" s="1"/>
  <c r="CH89" s="1"/>
  <c r="CH81" s="1"/>
  <c r="CI77"/>
  <c r="CJ77"/>
  <c r="CJ86" s="1"/>
  <c r="CJ89" s="1"/>
  <c r="CK77"/>
  <c r="CL77"/>
  <c r="CL86" s="1"/>
  <c r="CL89" s="1"/>
  <c r="CL81" s="1"/>
  <c r="CL90" s="1"/>
  <c r="CM77"/>
  <c r="CN77"/>
  <c r="CN86" s="1"/>
  <c r="CN89" s="1"/>
  <c r="CO77"/>
  <c r="CP77"/>
  <c r="CP86" s="1"/>
  <c r="CP89" s="1"/>
  <c r="CP81" s="1"/>
  <c r="CQ77"/>
  <c r="CR77"/>
  <c r="CR86" s="1"/>
  <c r="CR89" s="1"/>
  <c r="CS77"/>
  <c r="CT77"/>
  <c r="CT86" s="1"/>
  <c r="CT89" s="1"/>
  <c r="CT81" s="1"/>
  <c r="CU77"/>
  <c r="CV77"/>
  <c r="CV86" s="1"/>
  <c r="CV89" s="1"/>
  <c r="CW77"/>
  <c r="CX77"/>
  <c r="CX86" s="1"/>
  <c r="CX89" s="1"/>
  <c r="CX81" s="1"/>
  <c r="CY77"/>
  <c r="CZ77"/>
  <c r="CZ86" s="1"/>
  <c r="CZ89" s="1"/>
  <c r="DA77"/>
  <c r="DB77"/>
  <c r="DC77"/>
  <c r="DD77"/>
  <c r="DD86" s="1"/>
  <c r="DD89" s="1"/>
  <c r="DE77"/>
  <c r="DF77"/>
  <c r="DF86" s="1"/>
  <c r="DF89" s="1"/>
  <c r="DG77"/>
  <c r="DH77"/>
  <c r="DI77"/>
  <c r="DJ77"/>
  <c r="DJ86" s="1"/>
  <c r="DJ89" s="1"/>
  <c r="DJ81" s="1"/>
  <c r="DJ84" s="1"/>
  <c r="DK77"/>
  <c r="DL77"/>
  <c r="DM77"/>
  <c r="DN77"/>
  <c r="DN86" s="1"/>
  <c r="DN89" s="1"/>
  <c r="DN81" s="1"/>
  <c r="DN84" s="1"/>
  <c r="DO77"/>
  <c r="DP77"/>
  <c r="DQ77"/>
  <c r="DR77"/>
  <c r="DR86" s="1"/>
  <c r="DR89" s="1"/>
  <c r="DR81" s="1"/>
  <c r="DR84" s="1"/>
  <c r="DS77"/>
  <c r="DT77"/>
  <c r="DU77"/>
  <c r="DV77"/>
  <c r="DV86" s="1"/>
  <c r="DV89" s="1"/>
  <c r="DV81" s="1"/>
  <c r="DW77"/>
  <c r="DX77"/>
  <c r="DY77"/>
  <c r="DZ77"/>
  <c r="DZ86" s="1"/>
  <c r="DZ89" s="1"/>
  <c r="DZ81" s="1"/>
  <c r="DZ84" s="1"/>
  <c r="EA77"/>
  <c r="EB77"/>
  <c r="EC77"/>
  <c r="ED77"/>
  <c r="ED86" s="1"/>
  <c r="ED89" s="1"/>
  <c r="ED81" s="1"/>
  <c r="ED84" s="1"/>
  <c r="EE77"/>
  <c r="EF77"/>
  <c r="EG77"/>
  <c r="EH77"/>
  <c r="EH86" s="1"/>
  <c r="EH89" s="1"/>
  <c r="EH81" s="1"/>
  <c r="EH84" s="1"/>
  <c r="EI77"/>
  <c r="EJ77"/>
  <c r="EK77"/>
  <c r="EL77"/>
  <c r="EL86" s="1"/>
  <c r="EL89" s="1"/>
  <c r="EL81" s="1"/>
  <c r="EM77"/>
  <c r="EN77"/>
  <c r="EO77"/>
  <c r="EP77"/>
  <c r="EP86" s="1"/>
  <c r="EP89" s="1"/>
  <c r="EP81" s="1"/>
  <c r="EP84" s="1"/>
  <c r="EQ77"/>
  <c r="ER77"/>
  <c r="ES77"/>
  <c r="ET77"/>
  <c r="EU77"/>
  <c r="EV77"/>
  <c r="EW77"/>
  <c r="EX77"/>
  <c r="B61"/>
  <c r="C61"/>
  <c r="C83" s="1"/>
  <c r="D61"/>
  <c r="E61"/>
  <c r="E83" s="1"/>
  <c r="F61"/>
  <c r="G61"/>
  <c r="H61"/>
  <c r="I61"/>
  <c r="J61"/>
  <c r="K61"/>
  <c r="K83" s="1"/>
  <c r="L61"/>
  <c r="M61"/>
  <c r="M83" s="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A83" s="1"/>
  <c r="DB61"/>
  <c r="DC61"/>
  <c r="DC83" s="1"/>
  <c r="DD61"/>
  <c r="DE61"/>
  <c r="DF61"/>
  <c r="DG61"/>
  <c r="DG83" s="1"/>
  <c r="DH61"/>
  <c r="DI61"/>
  <c r="DI83" s="1"/>
  <c r="DJ61"/>
  <c r="DK61"/>
  <c r="DK83" s="1"/>
  <c r="DL61"/>
  <c r="DM61"/>
  <c r="DM83" s="1"/>
  <c r="DN61"/>
  <c r="DO61"/>
  <c r="DO83" s="1"/>
  <c r="DP61"/>
  <c r="DQ61"/>
  <c r="DQ83" s="1"/>
  <c r="DR61"/>
  <c r="DS61"/>
  <c r="DS83" s="1"/>
  <c r="DT61"/>
  <c r="DU61"/>
  <c r="DU83" s="1"/>
  <c r="DV61"/>
  <c r="DW61"/>
  <c r="DW83" s="1"/>
  <c r="DX61"/>
  <c r="DY61"/>
  <c r="DY83" s="1"/>
  <c r="DZ61"/>
  <c r="EA61"/>
  <c r="EA83" s="1"/>
  <c r="EB61"/>
  <c r="EC61"/>
  <c r="EC83" s="1"/>
  <c r="ED61"/>
  <c r="EE61"/>
  <c r="EE83" s="1"/>
  <c r="EF61"/>
  <c r="EG61"/>
  <c r="EG83" s="1"/>
  <c r="EH61"/>
  <c r="EI61"/>
  <c r="EI83" s="1"/>
  <c r="EJ61"/>
  <c r="EK61"/>
  <c r="EK83" s="1"/>
  <c r="EL61"/>
  <c r="EM61"/>
  <c r="EM83" s="1"/>
  <c r="EN61"/>
  <c r="EO61"/>
  <c r="EO83" s="1"/>
  <c r="EP61"/>
  <c r="EQ61"/>
  <c r="EQ83" s="1"/>
  <c r="ER61"/>
  <c r="ES61"/>
  <c r="ES83" s="1"/>
  <c r="ET61"/>
  <c r="EU61"/>
  <c r="EU83" s="1"/>
  <c r="EV61"/>
  <c r="EW61"/>
  <c r="EW83" s="1"/>
  <c r="EX61"/>
  <c r="B103"/>
  <c r="B105"/>
  <c r="B108"/>
  <c r="B109"/>
  <c r="B112"/>
  <c r="B113"/>
  <c r="B115"/>
  <c r="EX103"/>
  <c r="EX115"/>
  <c r="EW103"/>
  <c r="EW115"/>
  <c r="EV103"/>
  <c r="EV115"/>
  <c r="EU103"/>
  <c r="EU115"/>
  <c r="ET103"/>
  <c r="ET115"/>
  <c r="ES103"/>
  <c r="ES115"/>
  <c r="ER103"/>
  <c r="ER115"/>
  <c r="EQ103"/>
  <c r="EQ115"/>
  <c r="EP103"/>
  <c r="EP115"/>
  <c r="EO103"/>
  <c r="EO115"/>
  <c r="EN103"/>
  <c r="EN115"/>
  <c r="EM103"/>
  <c r="EM115"/>
  <c r="EL103"/>
  <c r="EL115"/>
  <c r="EK103"/>
  <c r="EK115"/>
  <c r="EJ103"/>
  <c r="EJ115"/>
  <c r="EI103"/>
  <c r="EI115"/>
  <c r="EH103"/>
  <c r="EH115"/>
  <c r="EG103"/>
  <c r="EG115"/>
  <c r="EF103"/>
  <c r="EF115"/>
  <c r="EE103"/>
  <c r="EE115"/>
  <c r="ED103"/>
  <c r="ED115"/>
  <c r="EC103"/>
  <c r="EC115"/>
  <c r="EB103"/>
  <c r="EB115"/>
  <c r="EA103"/>
  <c r="EA115"/>
  <c r="DZ103"/>
  <c r="DZ115"/>
  <c r="DY103"/>
  <c r="DY115"/>
  <c r="DX103"/>
  <c r="DX115"/>
  <c r="DW103"/>
  <c r="DW115"/>
  <c r="DV103"/>
  <c r="DV115"/>
  <c r="DU103"/>
  <c r="DU115"/>
  <c r="DT103"/>
  <c r="DT115"/>
  <c r="DS103"/>
  <c r="DS115"/>
  <c r="DR103"/>
  <c r="DR115"/>
  <c r="DQ103"/>
  <c r="DQ115"/>
  <c r="DP103"/>
  <c r="DP115"/>
  <c r="DO103"/>
  <c r="DO115"/>
  <c r="DN103"/>
  <c r="DN115"/>
  <c r="DM103"/>
  <c r="DM115"/>
  <c r="DL103"/>
  <c r="DL115"/>
  <c r="DK103"/>
  <c r="DK115"/>
  <c r="DJ103"/>
  <c r="DJ115"/>
  <c r="DI103"/>
  <c r="DI115"/>
  <c r="DH103"/>
  <c r="DH115"/>
  <c r="DG103"/>
  <c r="DG115"/>
  <c r="DF103"/>
  <c r="DF115"/>
  <c r="DE103"/>
  <c r="DE115"/>
  <c r="DD103"/>
  <c r="DD115"/>
  <c r="DC103"/>
  <c r="DC115"/>
  <c r="DB103"/>
  <c r="DB115"/>
  <c r="DA103"/>
  <c r="DA115"/>
  <c r="CZ103"/>
  <c r="CZ115"/>
  <c r="CY103"/>
  <c r="CY115"/>
  <c r="CX103"/>
  <c r="CX115"/>
  <c r="CW103"/>
  <c r="CW115"/>
  <c r="CV103"/>
  <c r="CV115"/>
  <c r="CU103"/>
  <c r="CU115"/>
  <c r="CT103"/>
  <c r="CT115"/>
  <c r="CS103"/>
  <c r="CS115"/>
  <c r="CR103"/>
  <c r="CR115"/>
  <c r="CQ103"/>
  <c r="CQ115"/>
  <c r="CP103"/>
  <c r="CP115"/>
  <c r="CO103"/>
  <c r="CO115"/>
  <c r="CN103"/>
  <c r="CN115"/>
  <c r="CM103"/>
  <c r="CM115"/>
  <c r="CL103"/>
  <c r="CL115"/>
  <c r="CK103"/>
  <c r="CK115"/>
  <c r="CJ103"/>
  <c r="CJ115"/>
  <c r="CI103"/>
  <c r="CI115"/>
  <c r="CH103"/>
  <c r="CH115"/>
  <c r="CG103"/>
  <c r="CG115"/>
  <c r="CF103"/>
  <c r="CF115"/>
  <c r="CE103"/>
  <c r="CE115"/>
  <c r="CD103"/>
  <c r="CD115"/>
  <c r="CC103"/>
  <c r="CC115"/>
  <c r="CB103"/>
  <c r="CB115"/>
  <c r="CA103"/>
  <c r="CA115"/>
  <c r="BZ103"/>
  <c r="BZ115"/>
  <c r="BY103"/>
  <c r="BY115"/>
  <c r="BX103"/>
  <c r="BX115"/>
  <c r="BW103"/>
  <c r="BW115"/>
  <c r="BV103"/>
  <c r="BV115"/>
  <c r="BU103"/>
  <c r="BU115"/>
  <c r="BT103"/>
  <c r="BT115"/>
  <c r="BS103"/>
  <c r="BS115"/>
  <c r="BR103"/>
  <c r="BR115"/>
  <c r="BQ103"/>
  <c r="BQ115"/>
  <c r="BP103"/>
  <c r="BP115"/>
  <c r="BO103"/>
  <c r="BO115"/>
  <c r="BN103"/>
  <c r="BN115"/>
  <c r="BM103"/>
  <c r="BM115"/>
  <c r="BL103"/>
  <c r="BL115"/>
  <c r="BK103"/>
  <c r="BK115"/>
  <c r="BJ103"/>
  <c r="BJ115"/>
  <c r="BI103"/>
  <c r="BI115"/>
  <c r="BH103"/>
  <c r="BH115"/>
  <c r="BG103"/>
  <c r="BG115"/>
  <c r="BF103"/>
  <c r="BF115"/>
  <c r="BE103"/>
  <c r="BE115"/>
  <c r="BD103"/>
  <c r="BD115"/>
  <c r="BC103"/>
  <c r="BC115"/>
  <c r="BB103"/>
  <c r="BB115"/>
  <c r="BA103"/>
  <c r="BA115"/>
  <c r="AZ103"/>
  <c r="AZ115"/>
  <c r="AY103"/>
  <c r="AY115"/>
  <c r="AX103"/>
  <c r="AX115"/>
  <c r="AW103"/>
  <c r="AW115"/>
  <c r="AV103"/>
  <c r="AV115"/>
  <c r="AU103"/>
  <c r="AU115"/>
  <c r="AT103"/>
  <c r="AT115"/>
  <c r="AS103"/>
  <c r="AS115"/>
  <c r="AR103"/>
  <c r="AR115"/>
  <c r="AQ103"/>
  <c r="AQ115"/>
  <c r="AP103"/>
  <c r="AP115"/>
  <c r="AO103"/>
  <c r="AO115"/>
  <c r="AN103"/>
  <c r="AN115"/>
  <c r="AM103"/>
  <c r="AM115"/>
  <c r="AL103"/>
  <c r="AL115"/>
  <c r="AK103"/>
  <c r="AK115"/>
  <c r="AJ103"/>
  <c r="AJ115"/>
  <c r="AI103"/>
  <c r="AI115"/>
  <c r="AH103"/>
  <c r="AH115"/>
  <c r="AG103"/>
  <c r="AG115"/>
  <c r="AF103"/>
  <c r="AF115"/>
  <c r="AE103"/>
  <c r="AE115"/>
  <c r="AD103"/>
  <c r="AD115"/>
  <c r="AC103"/>
  <c r="AC115"/>
  <c r="AB103"/>
  <c r="AB115"/>
  <c r="AA103"/>
  <c r="AA115"/>
  <c r="Z103"/>
  <c r="Z115"/>
  <c r="Y103"/>
  <c r="Y115"/>
  <c r="X103"/>
  <c r="X115"/>
  <c r="W103"/>
  <c r="W115"/>
  <c r="V103"/>
  <c r="V115"/>
  <c r="U103"/>
  <c r="U115"/>
  <c r="T103"/>
  <c r="T115"/>
  <c r="S103"/>
  <c r="S115"/>
  <c r="R103"/>
  <c r="R115"/>
  <c r="Q103"/>
  <c r="Q115"/>
  <c r="P103"/>
  <c r="P115"/>
  <c r="O103"/>
  <c r="O115"/>
  <c r="N103"/>
  <c r="N115"/>
  <c r="M103"/>
  <c r="M115"/>
  <c r="L103"/>
  <c r="L115"/>
  <c r="K103"/>
  <c r="K115"/>
  <c r="J103"/>
  <c r="J115"/>
  <c r="I103"/>
  <c r="I115"/>
  <c r="H103"/>
  <c r="H115"/>
  <c r="G103"/>
  <c r="G115"/>
  <c r="F103"/>
  <c r="F115"/>
  <c r="E103"/>
  <c r="E115"/>
  <c r="D103"/>
  <c r="D115"/>
  <c r="C103"/>
  <c r="C115"/>
  <c r="EX113"/>
  <c r="EW113"/>
  <c r="EV113"/>
  <c r="EU113"/>
  <c r="ET113"/>
  <c r="ES113"/>
  <c r="ER113"/>
  <c r="EQ113"/>
  <c r="EP113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EX112"/>
  <c r="EW112"/>
  <c r="EV112"/>
  <c r="EU112"/>
  <c r="ET112"/>
  <c r="ES112"/>
  <c r="ER112"/>
  <c r="EQ112"/>
  <c r="EP112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EX105"/>
  <c r="EX109"/>
  <c r="EW105"/>
  <c r="EW109"/>
  <c r="EV105"/>
  <c r="EV109"/>
  <c r="EU105"/>
  <c r="EU109"/>
  <c r="ET105"/>
  <c r="ET109"/>
  <c r="ES105"/>
  <c r="ES109"/>
  <c r="ER105"/>
  <c r="ER109"/>
  <c r="EQ105"/>
  <c r="EQ109"/>
  <c r="EP105"/>
  <c r="EP109"/>
  <c r="EO105"/>
  <c r="EO109"/>
  <c r="EN105"/>
  <c r="EN109"/>
  <c r="EM105"/>
  <c r="EM109"/>
  <c r="EL105"/>
  <c r="EL109"/>
  <c r="EK105"/>
  <c r="EK109"/>
  <c r="EJ105"/>
  <c r="EJ109"/>
  <c r="EI105"/>
  <c r="EI109"/>
  <c r="EH105"/>
  <c r="EH109"/>
  <c r="EG105"/>
  <c r="EG109"/>
  <c r="EF105"/>
  <c r="EF109"/>
  <c r="EE105"/>
  <c r="EE109"/>
  <c r="ED105"/>
  <c r="ED109"/>
  <c r="EC105"/>
  <c r="EC109"/>
  <c r="EB105"/>
  <c r="EB109"/>
  <c r="EA105"/>
  <c r="EA109"/>
  <c r="DZ105"/>
  <c r="DZ109"/>
  <c r="DY105"/>
  <c r="DY109"/>
  <c r="DX105"/>
  <c r="DX109"/>
  <c r="DW105"/>
  <c r="DW109"/>
  <c r="DV105"/>
  <c r="DV109"/>
  <c r="DU105"/>
  <c r="DU109"/>
  <c r="DT105"/>
  <c r="DT109"/>
  <c r="DS105"/>
  <c r="DS109"/>
  <c r="DR105"/>
  <c r="DR109"/>
  <c r="DQ105"/>
  <c r="DQ109"/>
  <c r="DP105"/>
  <c r="DP109"/>
  <c r="DO105"/>
  <c r="DO109"/>
  <c r="DN105"/>
  <c r="DN109"/>
  <c r="DM105"/>
  <c r="DM109"/>
  <c r="DL105"/>
  <c r="DL109"/>
  <c r="DK105"/>
  <c r="DK109"/>
  <c r="DJ105"/>
  <c r="DJ109"/>
  <c r="DI105"/>
  <c r="DI109"/>
  <c r="DH105"/>
  <c r="DH109"/>
  <c r="DG105"/>
  <c r="DG109"/>
  <c r="DF105"/>
  <c r="DF109"/>
  <c r="DE105"/>
  <c r="DE109"/>
  <c r="DD105"/>
  <c r="DD109"/>
  <c r="DC105"/>
  <c r="DC109"/>
  <c r="DB105"/>
  <c r="DB109"/>
  <c r="DA105"/>
  <c r="DA109"/>
  <c r="CZ105"/>
  <c r="CZ109"/>
  <c r="CY105"/>
  <c r="CY109"/>
  <c r="CX105"/>
  <c r="CX109"/>
  <c r="CW105"/>
  <c r="CW109"/>
  <c r="CV105"/>
  <c r="CV109"/>
  <c r="CU105"/>
  <c r="CU109"/>
  <c r="CT105"/>
  <c r="CT109"/>
  <c r="CS105"/>
  <c r="CS109"/>
  <c r="CR105"/>
  <c r="CR109"/>
  <c r="CQ105"/>
  <c r="CQ109"/>
  <c r="CP105"/>
  <c r="CP109"/>
  <c r="CO105"/>
  <c r="CO109"/>
  <c r="CN105"/>
  <c r="CN109"/>
  <c r="CM105"/>
  <c r="CM109"/>
  <c r="CL105"/>
  <c r="CL109"/>
  <c r="CK105"/>
  <c r="CK109"/>
  <c r="CJ105"/>
  <c r="CJ109"/>
  <c r="CI105"/>
  <c r="CI109"/>
  <c r="CH105"/>
  <c r="CH109"/>
  <c r="CG105"/>
  <c r="CG109"/>
  <c r="CF105"/>
  <c r="CF109"/>
  <c r="CE105"/>
  <c r="CE109"/>
  <c r="CD105"/>
  <c r="CD109"/>
  <c r="CC105"/>
  <c r="CC109"/>
  <c r="CB105"/>
  <c r="CB109"/>
  <c r="CA105"/>
  <c r="CA109"/>
  <c r="BZ105"/>
  <c r="BZ109"/>
  <c r="BY105"/>
  <c r="BY109"/>
  <c r="BX105"/>
  <c r="BX109"/>
  <c r="BW105"/>
  <c r="BW109"/>
  <c r="BV105"/>
  <c r="BV109"/>
  <c r="BU105"/>
  <c r="BU109"/>
  <c r="BT105"/>
  <c r="BT109"/>
  <c r="BS105"/>
  <c r="BS109"/>
  <c r="BR105"/>
  <c r="BR109"/>
  <c r="BQ105"/>
  <c r="BQ109"/>
  <c r="BP105"/>
  <c r="BP109"/>
  <c r="BO105"/>
  <c r="BO109"/>
  <c r="BN105"/>
  <c r="BN109"/>
  <c r="BM105"/>
  <c r="BM109"/>
  <c r="BL105"/>
  <c r="BL109"/>
  <c r="BK105"/>
  <c r="BK109"/>
  <c r="BJ105"/>
  <c r="BJ109"/>
  <c r="BI105"/>
  <c r="BI109"/>
  <c r="BH105"/>
  <c r="BH109"/>
  <c r="BG105"/>
  <c r="BG109"/>
  <c r="BF105"/>
  <c r="BF109"/>
  <c r="BE105"/>
  <c r="BE109"/>
  <c r="BD105"/>
  <c r="BD109"/>
  <c r="BC105"/>
  <c r="BC109"/>
  <c r="BB105"/>
  <c r="BB109"/>
  <c r="BA105"/>
  <c r="BA109"/>
  <c r="AZ105"/>
  <c r="AZ109"/>
  <c r="AY105"/>
  <c r="AY109"/>
  <c r="AX105"/>
  <c r="AX109"/>
  <c r="AW105"/>
  <c r="AW109"/>
  <c r="AV105"/>
  <c r="AV109"/>
  <c r="AU105"/>
  <c r="AU109"/>
  <c r="AT105"/>
  <c r="AT109"/>
  <c r="AS105"/>
  <c r="AS109"/>
  <c r="AR105"/>
  <c r="AR109"/>
  <c r="AQ105"/>
  <c r="AQ109"/>
  <c r="AP105"/>
  <c r="AP109"/>
  <c r="AO105"/>
  <c r="AO109"/>
  <c r="AN105"/>
  <c r="AN109"/>
  <c r="AM105"/>
  <c r="AM109"/>
  <c r="AL105"/>
  <c r="AL109"/>
  <c r="AK105"/>
  <c r="AK109"/>
  <c r="AJ105"/>
  <c r="AJ109"/>
  <c r="AI105"/>
  <c r="AI109"/>
  <c r="AH105"/>
  <c r="AH109"/>
  <c r="AG105"/>
  <c r="AG109"/>
  <c r="AF105"/>
  <c r="AF109"/>
  <c r="AE105"/>
  <c r="AE109"/>
  <c r="AD105"/>
  <c r="AD109"/>
  <c r="AC105"/>
  <c r="AC109"/>
  <c r="AB105"/>
  <c r="AB109"/>
  <c r="AA105"/>
  <c r="AA109"/>
  <c r="Z105"/>
  <c r="Z109"/>
  <c r="Y105"/>
  <c r="Y109"/>
  <c r="X105"/>
  <c r="X109"/>
  <c r="W105"/>
  <c r="W109"/>
  <c r="V105"/>
  <c r="V109"/>
  <c r="U105"/>
  <c r="U109"/>
  <c r="T105"/>
  <c r="T109"/>
  <c r="S105"/>
  <c r="S109"/>
  <c r="R105"/>
  <c r="R109"/>
  <c r="Q105"/>
  <c r="Q109"/>
  <c r="P105"/>
  <c r="P109"/>
  <c r="O105"/>
  <c r="O109"/>
  <c r="N105"/>
  <c r="N109"/>
  <c r="M105"/>
  <c r="M109"/>
  <c r="L105"/>
  <c r="L109"/>
  <c r="K105"/>
  <c r="K109"/>
  <c r="J105"/>
  <c r="J109"/>
  <c r="I105"/>
  <c r="I109"/>
  <c r="H105"/>
  <c r="H109"/>
  <c r="G105"/>
  <c r="G109"/>
  <c r="F105"/>
  <c r="F109"/>
  <c r="E105"/>
  <c r="E109"/>
  <c r="D105"/>
  <c r="D109"/>
  <c r="C105"/>
  <c r="C109"/>
  <c r="EX108"/>
  <c r="EW108"/>
  <c r="EV108"/>
  <c r="EU108"/>
  <c r="ET108"/>
  <c r="ES108"/>
  <c r="ER108"/>
  <c r="EQ108"/>
  <c r="EP108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EX83"/>
  <c r="EX86"/>
  <c r="EX89" s="1"/>
  <c r="EW86"/>
  <c r="EW89" s="1"/>
  <c r="EV83"/>
  <c r="EV86"/>
  <c r="EV89" s="1"/>
  <c r="EV81" s="1"/>
  <c r="EV84" s="1"/>
  <c r="EU86"/>
  <c r="EU89" s="1"/>
  <c r="ET83"/>
  <c r="ET86"/>
  <c r="ET89" s="1"/>
  <c r="ES86"/>
  <c r="ES89" s="1"/>
  <c r="ER83"/>
  <c r="ER86"/>
  <c r="ER89" s="1"/>
  <c r="EQ86"/>
  <c r="EQ89" s="1"/>
  <c r="EP83"/>
  <c r="EO86"/>
  <c r="EO89" s="1"/>
  <c r="EN83"/>
  <c r="EN86"/>
  <c r="EN89" s="1"/>
  <c r="EM86"/>
  <c r="EM89" s="1"/>
  <c r="EL83"/>
  <c r="EK86"/>
  <c r="EK89" s="1"/>
  <c r="EJ83"/>
  <c r="EJ86"/>
  <c r="EJ89" s="1"/>
  <c r="EI86"/>
  <c r="EI89" s="1"/>
  <c r="EH83"/>
  <c r="EG86"/>
  <c r="EG89" s="1"/>
  <c r="EF83"/>
  <c r="EF86"/>
  <c r="EF89" s="1"/>
  <c r="EE86"/>
  <c r="EE89" s="1"/>
  <c r="ED83"/>
  <c r="EC86"/>
  <c r="EC89" s="1"/>
  <c r="EB83"/>
  <c r="EB86"/>
  <c r="EB89" s="1"/>
  <c r="EA86"/>
  <c r="EA89" s="1"/>
  <c r="DZ83"/>
  <c r="DY86"/>
  <c r="DY89" s="1"/>
  <c r="DX83"/>
  <c r="DX86"/>
  <c r="DX89" s="1"/>
  <c r="DW86"/>
  <c r="DW89" s="1"/>
  <c r="DV83"/>
  <c r="DU86"/>
  <c r="DU89" s="1"/>
  <c r="DT83"/>
  <c r="DT86"/>
  <c r="DT89" s="1"/>
  <c r="DS86"/>
  <c r="DS89" s="1"/>
  <c r="DR83"/>
  <c r="DQ86"/>
  <c r="DQ89" s="1"/>
  <c r="DP83"/>
  <c r="DP86"/>
  <c r="DP89" s="1"/>
  <c r="DO86"/>
  <c r="DO89" s="1"/>
  <c r="DN83"/>
  <c r="DM86"/>
  <c r="DM89" s="1"/>
  <c r="DL83"/>
  <c r="DL86"/>
  <c r="DL89" s="1"/>
  <c r="DK86"/>
  <c r="DK89" s="1"/>
  <c r="DJ83"/>
  <c r="DI86"/>
  <c r="DI89" s="1"/>
  <c r="DH83"/>
  <c r="DH86"/>
  <c r="DH89" s="1"/>
  <c r="DG86"/>
  <c r="DG89" s="1"/>
  <c r="DF83"/>
  <c r="DE83"/>
  <c r="DE86"/>
  <c r="DE89" s="1"/>
  <c r="DD83"/>
  <c r="DC86"/>
  <c r="DC89" s="1"/>
  <c r="DB83"/>
  <c r="DB86"/>
  <c r="DB89" s="1"/>
  <c r="DA86"/>
  <c r="DA89" s="1"/>
  <c r="CZ83"/>
  <c r="CY83"/>
  <c r="CY86"/>
  <c r="CY89" s="1"/>
  <c r="CX83"/>
  <c r="CW83"/>
  <c r="CW86"/>
  <c r="CW89" s="1"/>
  <c r="CV83"/>
  <c r="CU83"/>
  <c r="CU86"/>
  <c r="CU89" s="1"/>
  <c r="CT83"/>
  <c r="CS83"/>
  <c r="CS86"/>
  <c r="CS89" s="1"/>
  <c r="CR83"/>
  <c r="CQ83"/>
  <c r="CQ86"/>
  <c r="CQ89" s="1"/>
  <c r="CP83"/>
  <c r="CO83"/>
  <c r="CO86"/>
  <c r="CO89" s="1"/>
  <c r="CN83"/>
  <c r="CM83"/>
  <c r="CM86"/>
  <c r="CM89" s="1"/>
  <c r="CL83"/>
  <c r="CK83"/>
  <c r="CK86"/>
  <c r="CK89" s="1"/>
  <c r="CJ83"/>
  <c r="CI83"/>
  <c r="CI86"/>
  <c r="CI89" s="1"/>
  <c r="CH83"/>
  <c r="CG83"/>
  <c r="CG86"/>
  <c r="CG89" s="1"/>
  <c r="CF83"/>
  <c r="CE83"/>
  <c r="CE86"/>
  <c r="CE89" s="1"/>
  <c r="CD83"/>
  <c r="CC83"/>
  <c r="CC86"/>
  <c r="CC89" s="1"/>
  <c r="CB83"/>
  <c r="CA83"/>
  <c r="CA86"/>
  <c r="CA89" s="1"/>
  <c r="BZ83"/>
  <c r="BY83"/>
  <c r="BY86"/>
  <c r="BY89" s="1"/>
  <c r="BX83"/>
  <c r="BW83"/>
  <c r="BW86"/>
  <c r="BW89" s="1"/>
  <c r="BV83"/>
  <c r="BU83"/>
  <c r="BU86"/>
  <c r="BU89" s="1"/>
  <c r="BT83"/>
  <c r="BS83"/>
  <c r="BS86"/>
  <c r="BS89" s="1"/>
  <c r="BR83"/>
  <c r="BQ83"/>
  <c r="BQ86"/>
  <c r="BQ89" s="1"/>
  <c r="BP83"/>
  <c r="BO83"/>
  <c r="BO86"/>
  <c r="BO89" s="1"/>
  <c r="BN83"/>
  <c r="BM83"/>
  <c r="BM86"/>
  <c r="BM89" s="1"/>
  <c r="BL83"/>
  <c r="BK83"/>
  <c r="BK86"/>
  <c r="BK89" s="1"/>
  <c r="BJ83"/>
  <c r="BI83"/>
  <c r="BI86"/>
  <c r="BI89" s="1"/>
  <c r="BH83"/>
  <c r="BG83"/>
  <c r="BG86"/>
  <c r="BG89" s="1"/>
  <c r="BF83"/>
  <c r="BE83"/>
  <c r="BE86"/>
  <c r="BE89" s="1"/>
  <c r="BD83"/>
  <c r="BC83"/>
  <c r="BC86"/>
  <c r="BC89" s="1"/>
  <c r="BB83"/>
  <c r="BA83"/>
  <c r="BA86"/>
  <c r="BA89" s="1"/>
  <c r="AZ83"/>
  <c r="AY83"/>
  <c r="AY86"/>
  <c r="AY89" s="1"/>
  <c r="AX83"/>
  <c r="AW83"/>
  <c r="AW86"/>
  <c r="AW89" s="1"/>
  <c r="AV83"/>
  <c r="AU83"/>
  <c r="AU86"/>
  <c r="AU89" s="1"/>
  <c r="AT83"/>
  <c r="AS83"/>
  <c r="AS86"/>
  <c r="AS89" s="1"/>
  <c r="AR83"/>
  <c r="AQ83"/>
  <c r="AQ86"/>
  <c r="AQ89" s="1"/>
  <c r="AP83"/>
  <c r="AO83"/>
  <c r="AO86"/>
  <c r="AO89" s="1"/>
  <c r="AN83"/>
  <c r="AM83"/>
  <c r="AM86"/>
  <c r="AM89" s="1"/>
  <c r="AL83"/>
  <c r="AK83"/>
  <c r="AK86"/>
  <c r="AK89" s="1"/>
  <c r="AJ83"/>
  <c r="AI83"/>
  <c r="AI86"/>
  <c r="AI89" s="1"/>
  <c r="AH83"/>
  <c r="AG83"/>
  <c r="AG86"/>
  <c r="AG89" s="1"/>
  <c r="AF83"/>
  <c r="AE83"/>
  <c r="AE86"/>
  <c r="AE89" s="1"/>
  <c r="AD83"/>
  <c r="AC83"/>
  <c r="AC86"/>
  <c r="AC89" s="1"/>
  <c r="AB83"/>
  <c r="AA83"/>
  <c r="AA86"/>
  <c r="AA89" s="1"/>
  <c r="Z83"/>
  <c r="Y83"/>
  <c r="Y86"/>
  <c r="Y89" s="1"/>
  <c r="X83"/>
  <c r="W83"/>
  <c r="W86"/>
  <c r="W89" s="1"/>
  <c r="V83"/>
  <c r="U83"/>
  <c r="U86"/>
  <c r="U89" s="1"/>
  <c r="T83"/>
  <c r="S83"/>
  <c r="S86"/>
  <c r="S89" s="1"/>
  <c r="R83"/>
  <c r="Q83"/>
  <c r="Q86"/>
  <c r="Q89" s="1"/>
  <c r="P83"/>
  <c r="O83"/>
  <c r="O86"/>
  <c r="O89" s="1"/>
  <c r="N83"/>
  <c r="M86"/>
  <c r="M89" s="1"/>
  <c r="L83"/>
  <c r="L86"/>
  <c r="L89" s="1"/>
  <c r="L81" s="1"/>
  <c r="K86"/>
  <c r="K89" s="1"/>
  <c r="J83"/>
  <c r="I83"/>
  <c r="I86"/>
  <c r="I89" s="1"/>
  <c r="H83"/>
  <c r="G83"/>
  <c r="G86"/>
  <c r="G89" s="1"/>
  <c r="F83"/>
  <c r="E86"/>
  <c r="E89" s="1"/>
  <c r="D83"/>
  <c r="D86"/>
  <c r="D89" s="1"/>
  <c r="D81" s="1"/>
  <c r="D90" s="1"/>
  <c r="C86"/>
  <c r="C89" s="1"/>
  <c r="B83"/>
  <c r="EY77"/>
  <c r="EV90"/>
  <c r="DV84" l="1"/>
  <c r="DV90"/>
  <c r="CX90"/>
  <c r="CX84"/>
  <c r="CT90"/>
  <c r="CT84"/>
  <c r="CP90"/>
  <c r="CP84"/>
  <c r="CH90"/>
  <c r="CH84"/>
  <c r="BV90"/>
  <c r="BV84"/>
  <c r="BR90"/>
  <c r="BR84"/>
  <c r="AT90"/>
  <c r="AT84"/>
  <c r="AH90"/>
  <c r="AH84"/>
  <c r="EL84"/>
  <c r="EL90"/>
  <c r="ES81"/>
  <c r="EW81"/>
  <c r="EY61"/>
  <c r="Q81"/>
  <c r="Q90" s="1"/>
  <c r="S81"/>
  <c r="S90" s="1"/>
  <c r="W81"/>
  <c r="W90" s="1"/>
  <c r="AA81"/>
  <c r="AA90" s="1"/>
  <c r="AE81"/>
  <c r="AE90" s="1"/>
  <c r="AI81"/>
  <c r="AI90" s="1"/>
  <c r="AM81"/>
  <c r="AM90" s="1"/>
  <c r="AQ81"/>
  <c r="AQ90" s="1"/>
  <c r="AU81"/>
  <c r="AU90" s="1"/>
  <c r="AY81"/>
  <c r="AY90" s="1"/>
  <c r="BC81"/>
  <c r="BC90" s="1"/>
  <c r="BG81"/>
  <c r="BG90" s="1"/>
  <c r="BK81"/>
  <c r="BK90" s="1"/>
  <c r="BO81"/>
  <c r="BO90" s="1"/>
  <c r="BS81"/>
  <c r="BS90" s="1"/>
  <c r="BW81"/>
  <c r="BW90" s="1"/>
  <c r="CA81"/>
  <c r="CA90" s="1"/>
  <c r="CE81"/>
  <c r="CE90" s="1"/>
  <c r="CI81"/>
  <c r="CM81"/>
  <c r="CM90" s="1"/>
  <c r="CQ81"/>
  <c r="CQ90" s="1"/>
  <c r="CU81"/>
  <c r="CU90" s="1"/>
  <c r="CY81"/>
  <c r="CY90" s="1"/>
  <c r="DE81"/>
  <c r="DE90" s="1"/>
  <c r="CD84"/>
  <c r="BF84"/>
  <c r="AD90"/>
  <c r="CL84"/>
  <c r="AX84"/>
  <c r="EY86"/>
  <c r="L84"/>
  <c r="L90"/>
  <c r="P84"/>
  <c r="P90"/>
  <c r="BZ84"/>
  <c r="BN84"/>
  <c r="BB84"/>
  <c r="AL84"/>
  <c r="Z90"/>
  <c r="BJ84"/>
  <c r="AP90"/>
  <c r="V84"/>
  <c r="BC84"/>
  <c r="I81"/>
  <c r="I84" s="1"/>
  <c r="ED90"/>
  <c r="DN90"/>
  <c r="H84"/>
  <c r="W84"/>
  <c r="BS84"/>
  <c r="CY84"/>
  <c r="G81"/>
  <c r="O81"/>
  <c r="O84" s="1"/>
  <c r="R81"/>
  <c r="DC81"/>
  <c r="DC84" s="1"/>
  <c r="M81"/>
  <c r="K81"/>
  <c r="K90" s="1"/>
  <c r="E81"/>
  <c r="C81"/>
  <c r="C90" s="1"/>
  <c r="AM84"/>
  <c r="DC90"/>
  <c r="EP90"/>
  <c r="EH90"/>
  <c r="DZ90"/>
  <c r="DR90"/>
  <c r="DJ90"/>
  <c r="D84"/>
  <c r="EY83"/>
  <c r="AE84"/>
  <c r="AU84"/>
  <c r="BK84"/>
  <c r="CA84"/>
  <c r="CQ84"/>
  <c r="DG81"/>
  <c r="DK81"/>
  <c r="DO81"/>
  <c r="DS81"/>
  <c r="DW81"/>
  <c r="EA81"/>
  <c r="EE81"/>
  <c r="EI81"/>
  <c r="EM81"/>
  <c r="EQ81"/>
  <c r="G84"/>
  <c r="G90"/>
  <c r="O90"/>
  <c r="C84"/>
  <c r="K84"/>
  <c r="DE84"/>
  <c r="Q84"/>
  <c r="S84"/>
  <c r="AA84"/>
  <c r="AI84"/>
  <c r="AQ84"/>
  <c r="AY84"/>
  <c r="BG84"/>
  <c r="BO84"/>
  <c r="BW84"/>
  <c r="CE84"/>
  <c r="CM84"/>
  <c r="CU84"/>
  <c r="F81"/>
  <c r="F84" s="1"/>
  <c r="J81"/>
  <c r="J84" s="1"/>
  <c r="N81"/>
  <c r="N84" s="1"/>
  <c r="T81"/>
  <c r="U81"/>
  <c r="X81"/>
  <c r="Y81"/>
  <c r="AB81"/>
  <c r="AF81"/>
  <c r="AG81"/>
  <c r="AJ81"/>
  <c r="AK81"/>
  <c r="AN81"/>
  <c r="AO81"/>
  <c r="AR81"/>
  <c r="AS81"/>
  <c r="AV81"/>
  <c r="AW81"/>
  <c r="AZ81"/>
  <c r="BA81"/>
  <c r="BD81"/>
  <c r="BE81"/>
  <c r="BH81"/>
  <c r="BI81"/>
  <c r="BL81"/>
  <c r="BM81"/>
  <c r="BP81"/>
  <c r="BQ81"/>
  <c r="BT81"/>
  <c r="BU81"/>
  <c r="BX81"/>
  <c r="BY81"/>
  <c r="CB81"/>
  <c r="CC81"/>
  <c r="CF81"/>
  <c r="CG81"/>
  <c r="CJ81"/>
  <c r="CK81"/>
  <c r="CN81"/>
  <c r="CO81"/>
  <c r="CR81"/>
  <c r="CS81"/>
  <c r="CV81"/>
  <c r="CW81"/>
  <c r="CZ81"/>
  <c r="DA81"/>
  <c r="DB81"/>
  <c r="DF81"/>
  <c r="ET81"/>
  <c r="AC81"/>
  <c r="EU81"/>
  <c r="DD81"/>
  <c r="DH81"/>
  <c r="DI81"/>
  <c r="DL81"/>
  <c r="DM81"/>
  <c r="DP81"/>
  <c r="DQ81"/>
  <c r="DT81"/>
  <c r="DU81"/>
  <c r="DX81"/>
  <c r="DY81"/>
  <c r="EB81"/>
  <c r="EC81"/>
  <c r="EF81"/>
  <c r="EG81"/>
  <c r="EJ81"/>
  <c r="EK81"/>
  <c r="EN81"/>
  <c r="EO81"/>
  <c r="ER81"/>
  <c r="EX81"/>
  <c r="F90"/>
  <c r="J90"/>
  <c r="N90"/>
  <c r="R90"/>
  <c r="R84"/>
  <c r="EY89"/>
  <c r="B81"/>
  <c r="E90"/>
  <c r="E84"/>
  <c r="I90"/>
  <c r="M90"/>
  <c r="M84"/>
  <c r="EW90"/>
  <c r="EW84"/>
  <c r="ES90" l="1"/>
  <c r="ES84"/>
  <c r="CI90"/>
  <c r="CI84"/>
  <c r="EQ90"/>
  <c r="EQ84"/>
  <c r="EI90"/>
  <c r="EI84"/>
  <c r="EA90"/>
  <c r="EA84"/>
  <c r="DS90"/>
  <c r="DS84"/>
  <c r="DK90"/>
  <c r="DK84"/>
  <c r="EM90"/>
  <c r="EM84"/>
  <c r="EE90"/>
  <c r="EE84"/>
  <c r="DW90"/>
  <c r="DW84"/>
  <c r="DO90"/>
  <c r="DO84"/>
  <c r="DG90"/>
  <c r="DG84"/>
  <c r="DF84"/>
  <c r="DF90"/>
  <c r="DA90"/>
  <c r="DA84"/>
  <c r="CW90"/>
  <c r="CW84"/>
  <c r="CS90"/>
  <c r="CS84"/>
  <c r="CO90"/>
  <c r="CO84"/>
  <c r="CK90"/>
  <c r="CK84"/>
  <c r="CG90"/>
  <c r="CG84"/>
  <c r="CC90"/>
  <c r="CC84"/>
  <c r="BY90"/>
  <c r="BY84"/>
  <c r="BU90"/>
  <c r="BU84"/>
  <c r="BQ90"/>
  <c r="BQ84"/>
  <c r="BM90"/>
  <c r="BM84"/>
  <c r="BI90"/>
  <c r="BI84"/>
  <c r="BE90"/>
  <c r="BE84"/>
  <c r="BA90"/>
  <c r="BA84"/>
  <c r="AW90"/>
  <c r="AW84"/>
  <c r="AS90"/>
  <c r="AS84"/>
  <c r="AO90"/>
  <c r="AO84"/>
  <c r="AK90"/>
  <c r="AK84"/>
  <c r="AG90"/>
  <c r="AG84"/>
  <c r="AB84"/>
  <c r="AB90"/>
  <c r="X84"/>
  <c r="X90"/>
  <c r="T84"/>
  <c r="T90"/>
  <c r="ET84"/>
  <c r="ET90"/>
  <c r="DB90"/>
  <c r="DB84"/>
  <c r="CZ90"/>
  <c r="CZ84"/>
  <c r="CV84"/>
  <c r="CV90"/>
  <c r="CR90"/>
  <c r="CR84"/>
  <c r="CN90"/>
  <c r="CN84"/>
  <c r="CJ84"/>
  <c r="CJ90"/>
  <c r="CF84"/>
  <c r="CF90"/>
  <c r="CB90"/>
  <c r="CB84"/>
  <c r="BX90"/>
  <c r="BX84"/>
  <c r="BT84"/>
  <c r="BT90"/>
  <c r="BP84"/>
  <c r="BP90"/>
  <c r="BL90"/>
  <c r="BL84"/>
  <c r="BH84"/>
  <c r="BH90"/>
  <c r="BD84"/>
  <c r="BD90"/>
  <c r="AZ90"/>
  <c r="AZ84"/>
  <c r="AV84"/>
  <c r="AV90"/>
  <c r="AR90"/>
  <c r="AR84"/>
  <c r="AN84"/>
  <c r="AN90"/>
  <c r="AJ84"/>
  <c r="AJ90"/>
  <c r="AF84"/>
  <c r="AF90"/>
  <c r="Y90"/>
  <c r="Y84"/>
  <c r="U90"/>
  <c r="U84"/>
  <c r="AC90"/>
  <c r="AC84"/>
  <c r="EU90"/>
  <c r="EU84"/>
  <c r="EX90"/>
  <c r="EX84"/>
  <c r="EO90"/>
  <c r="EO84"/>
  <c r="EK90"/>
  <c r="EK84"/>
  <c r="EG90"/>
  <c r="EG84"/>
  <c r="EC90"/>
  <c r="EC84"/>
  <c r="DY90"/>
  <c r="DY84"/>
  <c r="DU90"/>
  <c r="DU84"/>
  <c r="DQ90"/>
  <c r="DQ84"/>
  <c r="DM90"/>
  <c r="DM84"/>
  <c r="DI90"/>
  <c r="DI84"/>
  <c r="DD84"/>
  <c r="DD90"/>
  <c r="ER90"/>
  <c r="ER84"/>
  <c r="EN90"/>
  <c r="EN84"/>
  <c r="EJ90"/>
  <c r="EJ84"/>
  <c r="EF90"/>
  <c r="EF84"/>
  <c r="EB90"/>
  <c r="EB84"/>
  <c r="DX90"/>
  <c r="DX84"/>
  <c r="DT90"/>
  <c r="DT84"/>
  <c r="DP90"/>
  <c r="DP84"/>
  <c r="DL90"/>
  <c r="DL84"/>
  <c r="DH90"/>
  <c r="DH84"/>
  <c r="B84"/>
  <c r="EY81"/>
  <c r="B90"/>
  <c r="EY90" l="1"/>
  <c r="EY84"/>
</calcChain>
</file>

<file path=xl/sharedStrings.xml><?xml version="1.0" encoding="utf-8"?>
<sst xmlns="http://schemas.openxmlformats.org/spreadsheetml/2006/main" count="271" uniqueCount="102">
  <si>
    <t>DAILY DISCHARGE IN CFS OF BEAR RIVER CANALS WITH COMPACT ALLOCATIONS IN THE CENTRAL DIVISION</t>
  </si>
  <si>
    <t>WYOMING DIVERSIONS</t>
  </si>
  <si>
    <t xml:space="preserve"> BEAR RIVER CANALS</t>
  </si>
  <si>
    <t xml:space="preserve">  Bridge Pump</t>
  </si>
  <si>
    <t xml:space="preserve">  Alonzo F. Sights (Main Stem)</t>
  </si>
  <si>
    <t xml:space="preserve">  Wyman No. 1 (East)</t>
  </si>
  <si>
    <t xml:space="preserve">  Wyman No. 2 (West)</t>
  </si>
  <si>
    <t xml:space="preserve">  Oscar E. Snyder</t>
  </si>
  <si>
    <t xml:space="preserve">  Rocky Point (D2)</t>
  </si>
  <si>
    <t xml:space="preserve">  Cook Bros</t>
  </si>
  <si>
    <t xml:space="preserve">  John R. Richards Terr</t>
  </si>
  <si>
    <t>TRIBUTARY DIVERSIONS</t>
  </si>
  <si>
    <t xml:space="preserve">  Stoffers (Sublette Cr)</t>
  </si>
  <si>
    <t xml:space="preserve">  Abraham Stoner (Sublette Cr)</t>
  </si>
  <si>
    <t xml:space="preserve">  D.C.P. (Bruner Cr)</t>
  </si>
  <si>
    <t xml:space="preserve">  Curtis Pump (Bruner Cr)</t>
  </si>
  <si>
    <t xml:space="preserve">  Haggerty No. 3 (Bruner Cr)</t>
  </si>
  <si>
    <t xml:space="preserve">  Goodell (Pine Cr)</t>
  </si>
  <si>
    <t xml:space="preserve">  V.H. (Pine Cr)</t>
  </si>
  <si>
    <t xml:space="preserve">  Dimond No. 2 (Spring Cr)</t>
  </si>
  <si>
    <t xml:space="preserve">  Kenyon (Spring Cr)</t>
  </si>
  <si>
    <t>SMITH'S FORK DIVERSIONS</t>
  </si>
  <si>
    <t xml:space="preserve">  Quinn-Bourne</t>
  </si>
  <si>
    <t xml:space="preserve">  Francis-Larson</t>
  </si>
  <si>
    <t xml:space="preserve">  Button Flat</t>
  </si>
  <si>
    <t xml:space="preserve">  Progress</t>
  </si>
  <si>
    <t xml:space="preserve">  Larson Pump</t>
  </si>
  <si>
    <t xml:space="preserve">  Nate North Pump</t>
  </si>
  <si>
    <t xml:space="preserve">  Nate South Pump</t>
  </si>
  <si>
    <t xml:space="preserve">  Emelle</t>
  </si>
  <si>
    <t xml:space="preserve">  Seven C Ranch North Pivot Pump</t>
  </si>
  <si>
    <t xml:space="preserve">  Seven C Ranch South Pump &amp; Pipeline</t>
  </si>
  <si>
    <t xml:space="preserve">  Cooper </t>
  </si>
  <si>
    <t xml:space="preserve">  Wheelock</t>
  </si>
  <si>
    <t xml:space="preserve">  Covey (Headgate)</t>
  </si>
  <si>
    <t xml:space="preserve">  Covey (Bruner Cr)</t>
  </si>
  <si>
    <t xml:space="preserve">  Covey (Spring Cr)</t>
  </si>
  <si>
    <t xml:space="preserve">  Whites Water</t>
  </si>
  <si>
    <t xml:space="preserve">  South Branch Irr (N Branch)</t>
  </si>
  <si>
    <t xml:space="preserve">  Stoner &amp; Nichols (M Branch)</t>
  </si>
  <si>
    <t xml:space="preserve">  Minnie Roberts (M Branch)</t>
  </si>
  <si>
    <t xml:space="preserve">  N Cokeville / Morgan (M Branch)</t>
  </si>
  <si>
    <t xml:space="preserve">  Star (M Branch)</t>
  </si>
  <si>
    <t xml:space="preserve">  Cokeville Water (M Branch)</t>
  </si>
  <si>
    <t xml:space="preserve">  Igo No. 3 (M Branch)</t>
  </si>
  <si>
    <t xml:space="preserve">  Smith's Fork Ditch (M Branch)</t>
  </si>
  <si>
    <t xml:space="preserve">  Igo No. 2 (M Branch)</t>
  </si>
  <si>
    <t xml:space="preserve">  Petersen Pump (S Branch)</t>
  </si>
  <si>
    <t xml:space="preserve">  Bourne (S Branch)</t>
  </si>
  <si>
    <t xml:space="preserve">  Forgeon Irr (S Branch)</t>
  </si>
  <si>
    <t>TOTAL WYOMING DIVERSIONS</t>
  </si>
  <si>
    <t xml:space="preserve"> </t>
  </si>
  <si>
    <t>IDAHO DIVERSIONS</t>
  </si>
  <si>
    <t xml:space="preserve">  Miller Ditch</t>
  </si>
  <si>
    <t xml:space="preserve">  Nuffer Canal</t>
  </si>
  <si>
    <t xml:space="preserve">  Sorensen Ditch</t>
  </si>
  <si>
    <t xml:space="preserve">  Jensen Ditch</t>
  </si>
  <si>
    <t xml:space="preserve">  Loyd Ditch</t>
  </si>
  <si>
    <t xml:space="preserve">  Dingle Irrigation Ditch</t>
  </si>
  <si>
    <t xml:space="preserve">  Ream Crockett Canal</t>
  </si>
  <si>
    <t xml:space="preserve">  Black Otter Canal</t>
  </si>
  <si>
    <t xml:space="preserve">  Preston Montpelier Canal</t>
  </si>
  <si>
    <t xml:space="preserve">  LaRocco Kent Canal</t>
  </si>
  <si>
    <t xml:space="preserve">  West Fork Canal</t>
  </si>
  <si>
    <t xml:space="preserve">  Pugmire Ditch</t>
  </si>
  <si>
    <t>TOTAL IDAHO DIVERSIONS</t>
  </si>
  <si>
    <t>Total Divertible Flow</t>
  </si>
  <si>
    <t>Wyoming Diversions</t>
  </si>
  <si>
    <t>Wyoming Allocation (43%)</t>
  </si>
  <si>
    <t>Idaho Diversions</t>
  </si>
  <si>
    <t>Rainbow Inlet Canal-Bear Lake</t>
  </si>
  <si>
    <t>Bear River below Stewart Dam</t>
  </si>
  <si>
    <t xml:space="preserve">  Sub Total</t>
  </si>
  <si>
    <t>Idaho Allocation (57%)</t>
  </si>
  <si>
    <t>Bear River @ Border WY</t>
  </si>
  <si>
    <t>NOTE:  Wyoming is limited to 43% of the total divertible flow.  The remainder of the divertible flow is available for use within Idaho.</t>
  </si>
  <si>
    <t xml:space="preserve">  Grade (Grade Canyon Cr)</t>
  </si>
  <si>
    <t xml:space="preserve">  Reed Ditch (N Branch)</t>
  </si>
  <si>
    <t xml:space="preserve">  Gastenanga South (M Branch)</t>
  </si>
  <si>
    <t xml:space="preserve">  Gastenanga North (M Branch)</t>
  </si>
  <si>
    <t xml:space="preserve">  Star Two Pump (M Branch)</t>
  </si>
  <si>
    <t>May</t>
  </si>
  <si>
    <t>June</t>
  </si>
  <si>
    <t>July</t>
  </si>
  <si>
    <t>August</t>
  </si>
  <si>
    <t>September</t>
  </si>
  <si>
    <t>Total</t>
  </si>
  <si>
    <t xml:space="preserve">  Tanner (M Branch)</t>
  </si>
  <si>
    <t>USGS</t>
  </si>
  <si>
    <t>P</t>
  </si>
  <si>
    <t>Regulation</t>
  </si>
  <si>
    <t>Rainbow</t>
  </si>
  <si>
    <t>Stewart</t>
  </si>
  <si>
    <t>Total Available to Idaho</t>
  </si>
  <si>
    <t>Standard Allocation</t>
  </si>
  <si>
    <t>Wyoming</t>
  </si>
  <si>
    <t>Idaho</t>
  </si>
  <si>
    <t>Projected Divertible Flow</t>
  </si>
  <si>
    <t>Projected Wyoming Allocation</t>
  </si>
  <si>
    <t>Projected Idaho Allocation</t>
  </si>
  <si>
    <t>Gains/Loss in Idaho Section</t>
  </si>
  <si>
    <t xml:space="preserve">  Rigby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</si>
</sst>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sz val="10"/>
      <name val="Arial"/>
      <family val="2"/>
    </font>
    <font>
      <sz val="14"/>
      <name val="Arial"/>
    </font>
    <font>
      <sz val="12"/>
      <name val="Arial"/>
    </font>
    <font>
      <sz val="10"/>
      <name val="Arial Unicode MS"/>
      <family val="2"/>
    </font>
    <font>
      <b/>
      <sz val="10"/>
      <name val="Arial"/>
      <family val="2"/>
    </font>
    <font>
      <b/>
      <sz val="10"/>
      <name val="Arial"/>
    </font>
    <font>
      <b/>
      <sz val="10"/>
      <name val="Arial Unicode MS"/>
      <family val="2"/>
    </font>
    <font>
      <sz val="10"/>
      <color indexed="10"/>
      <name val="Arial"/>
    </font>
    <font>
      <sz val="10"/>
      <color indexed="10"/>
      <name val="Arial Unicode MS"/>
      <family val="2"/>
    </font>
    <font>
      <sz val="11"/>
      <color indexed="8"/>
      <name val="Calibri"/>
      <charset val="161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21">
    <xf numFmtId="0" fontId="0" fillId="0" borderId="0" xfId="0"/>
    <xf numFmtId="164" fontId="3" fillId="0" borderId="0" xfId="0" applyNumberFormat="1" applyFont="1"/>
    <xf numFmtId="1" fontId="0" fillId="0" borderId="0" xfId="0" applyNumberFormat="1"/>
    <xf numFmtId="1" fontId="3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Fill="1"/>
    <xf numFmtId="0" fontId="4" fillId="0" borderId="0" xfId="0" applyFont="1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right"/>
    </xf>
    <xf numFmtId="1" fontId="3" fillId="0" borderId="0" xfId="0" applyNumberFormat="1" applyFont="1" applyAlignment="1">
      <alignment horizontal="right"/>
    </xf>
    <xf numFmtId="0" fontId="6" fillId="0" borderId="0" xfId="0" applyFont="1"/>
    <xf numFmtId="14" fontId="0" fillId="0" borderId="0" xfId="0" applyNumberForma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12" fillId="0" borderId="1" xfId="2" applyFont="1" applyFill="1" applyBorder="1" applyAlignment="1">
      <alignment horizontal="right" wrapText="1"/>
    </xf>
    <xf numFmtId="0" fontId="1" fillId="0" borderId="0" xfId="1"/>
  </cellXfs>
  <cellStyles count="3">
    <cellStyle name="Normal" xfId="0" builtinId="0"/>
    <cellStyle name="Normal 2" xfId="1"/>
    <cellStyle name="Normal_Shee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2007 - CENTRAL DIVISION</a:t>
            </a:r>
          </a:p>
        </c:rich>
      </c:tx>
      <c:layout>
        <c:manualLayout>
          <c:xMode val="edge"/>
          <c:yMode val="edge"/>
          <c:x val="0.38656387665198266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268907563025212"/>
          <c:w val="0.85572687224669708"/>
          <c:h val="0.71092436974789919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Data!$B$81:$EX$81</c:f>
              <c:numCache>
                <c:formatCode>0</c:formatCode>
                <c:ptCount val="153"/>
                <c:pt idx="0">
                  <c:v>583.46</c:v>
                </c:pt>
                <c:pt idx="1">
                  <c:v>618.01</c:v>
                </c:pt>
                <c:pt idx="2">
                  <c:v>666.63</c:v>
                </c:pt>
                <c:pt idx="3">
                  <c:v>744.64</c:v>
                </c:pt>
                <c:pt idx="4">
                  <c:v>794.25</c:v>
                </c:pt>
                <c:pt idx="5">
                  <c:v>782.86000000000013</c:v>
                </c:pt>
                <c:pt idx="6">
                  <c:v>724.38000000000011</c:v>
                </c:pt>
                <c:pt idx="7">
                  <c:v>713.8900000000001</c:v>
                </c:pt>
                <c:pt idx="8">
                  <c:v>707.19999999999993</c:v>
                </c:pt>
                <c:pt idx="9">
                  <c:v>677.3</c:v>
                </c:pt>
                <c:pt idx="10">
                  <c:v>659.30000000000007</c:v>
                </c:pt>
                <c:pt idx="11">
                  <c:v>627.79999999999995</c:v>
                </c:pt>
                <c:pt idx="12">
                  <c:v>633.9</c:v>
                </c:pt>
                <c:pt idx="13">
                  <c:v>655.8</c:v>
                </c:pt>
                <c:pt idx="14">
                  <c:v>677.80000000000007</c:v>
                </c:pt>
                <c:pt idx="15">
                  <c:v>689.9</c:v>
                </c:pt>
                <c:pt idx="16">
                  <c:v>693.4</c:v>
                </c:pt>
                <c:pt idx="17">
                  <c:v>679</c:v>
                </c:pt>
                <c:pt idx="18">
                  <c:v>676.5</c:v>
                </c:pt>
                <c:pt idx="19">
                  <c:v>689.1</c:v>
                </c:pt>
                <c:pt idx="20">
                  <c:v>788.87999999999988</c:v>
                </c:pt>
                <c:pt idx="21">
                  <c:v>800.68000000000006</c:v>
                </c:pt>
                <c:pt idx="22">
                  <c:v>785.07999999999993</c:v>
                </c:pt>
                <c:pt idx="23">
                  <c:v>792.89</c:v>
                </c:pt>
                <c:pt idx="24">
                  <c:v>768.7</c:v>
                </c:pt>
                <c:pt idx="25">
                  <c:v>750.84999999999991</c:v>
                </c:pt>
                <c:pt idx="26">
                  <c:v>737.15</c:v>
                </c:pt>
                <c:pt idx="27">
                  <c:v>734.6400000000001</c:v>
                </c:pt>
                <c:pt idx="28">
                  <c:v>683.04</c:v>
                </c:pt>
                <c:pt idx="29">
                  <c:v>681.16000000000008</c:v>
                </c:pt>
                <c:pt idx="30">
                  <c:v>668.6400000000001</c:v>
                </c:pt>
                <c:pt idx="31">
                  <c:v>668.3</c:v>
                </c:pt>
                <c:pt idx="32">
                  <c:v>665.85</c:v>
                </c:pt>
                <c:pt idx="33">
                  <c:v>664.71</c:v>
                </c:pt>
                <c:pt idx="34">
                  <c:v>593.5</c:v>
                </c:pt>
                <c:pt idx="35">
                  <c:v>617.70000000000005</c:v>
                </c:pt>
                <c:pt idx="36">
                  <c:v>631.5</c:v>
                </c:pt>
                <c:pt idx="37">
                  <c:v>595.90000000000009</c:v>
                </c:pt>
                <c:pt idx="38">
                  <c:v>610.93000000000006</c:v>
                </c:pt>
                <c:pt idx="39">
                  <c:v>651.75</c:v>
                </c:pt>
                <c:pt idx="40">
                  <c:v>718.88999999999987</c:v>
                </c:pt>
                <c:pt idx="41">
                  <c:v>731.11</c:v>
                </c:pt>
                <c:pt idx="42">
                  <c:v>716.26</c:v>
                </c:pt>
                <c:pt idx="43">
                  <c:v>709.57999999999993</c:v>
                </c:pt>
                <c:pt idx="44">
                  <c:v>705.48</c:v>
                </c:pt>
                <c:pt idx="45">
                  <c:v>705.97</c:v>
                </c:pt>
                <c:pt idx="46">
                  <c:v>682.91000000000008</c:v>
                </c:pt>
                <c:pt idx="47">
                  <c:v>664.45</c:v>
                </c:pt>
                <c:pt idx="48">
                  <c:v>632.41000000000008</c:v>
                </c:pt>
                <c:pt idx="49">
                  <c:v>588.73</c:v>
                </c:pt>
                <c:pt idx="50">
                  <c:v>543.25</c:v>
                </c:pt>
                <c:pt idx="51">
                  <c:v>531.27</c:v>
                </c:pt>
                <c:pt idx="52">
                  <c:v>547.9</c:v>
                </c:pt>
                <c:pt idx="53">
                  <c:v>513.15</c:v>
                </c:pt>
                <c:pt idx="54">
                  <c:v>449.07</c:v>
                </c:pt>
                <c:pt idx="55">
                  <c:v>420.87</c:v>
                </c:pt>
                <c:pt idx="56">
                  <c:v>419.17999999999995</c:v>
                </c:pt>
                <c:pt idx="57">
                  <c:v>413.43999999999994</c:v>
                </c:pt>
                <c:pt idx="58">
                  <c:v>412.67999999999995</c:v>
                </c:pt>
                <c:pt idx="59">
                  <c:v>395.42999999999995</c:v>
                </c:pt>
                <c:pt idx="60">
                  <c:v>378.09999999999997</c:v>
                </c:pt>
                <c:pt idx="61">
                  <c:v>355.95</c:v>
                </c:pt>
                <c:pt idx="62">
                  <c:v>356.71999999999997</c:v>
                </c:pt>
                <c:pt idx="63">
                  <c:v>354.91999999999996</c:v>
                </c:pt>
                <c:pt idx="64">
                  <c:v>393.74999999999994</c:v>
                </c:pt>
                <c:pt idx="65">
                  <c:v>406.9</c:v>
                </c:pt>
                <c:pt idx="66">
                  <c:v>411.56999999999994</c:v>
                </c:pt>
                <c:pt idx="67">
                  <c:v>412.74</c:v>
                </c:pt>
                <c:pt idx="68">
                  <c:v>425.40999999999997</c:v>
                </c:pt>
                <c:pt idx="69">
                  <c:v>426.65999999999997</c:v>
                </c:pt>
                <c:pt idx="70">
                  <c:v>426.93999999999994</c:v>
                </c:pt>
                <c:pt idx="71">
                  <c:v>418.30999999999995</c:v>
                </c:pt>
                <c:pt idx="72">
                  <c:v>416.64</c:v>
                </c:pt>
                <c:pt idx="73">
                  <c:v>406.54999999999995</c:v>
                </c:pt>
                <c:pt idx="74">
                  <c:v>393.69</c:v>
                </c:pt>
                <c:pt idx="75">
                  <c:v>384.83999999999992</c:v>
                </c:pt>
                <c:pt idx="76">
                  <c:v>373.9799999999999</c:v>
                </c:pt>
                <c:pt idx="77">
                  <c:v>375.05999999999995</c:v>
                </c:pt>
                <c:pt idx="78">
                  <c:v>372.40999999999997</c:v>
                </c:pt>
                <c:pt idx="79">
                  <c:v>373.06</c:v>
                </c:pt>
                <c:pt idx="80">
                  <c:v>364.78</c:v>
                </c:pt>
                <c:pt idx="81">
                  <c:v>356.92999999999995</c:v>
                </c:pt>
                <c:pt idx="82">
                  <c:v>343.75999999999993</c:v>
                </c:pt>
                <c:pt idx="83">
                  <c:v>296.28000000000003</c:v>
                </c:pt>
                <c:pt idx="84">
                  <c:v>293.27</c:v>
                </c:pt>
                <c:pt idx="85">
                  <c:v>298.15999999999997</c:v>
                </c:pt>
                <c:pt idx="86">
                  <c:v>287.05</c:v>
                </c:pt>
                <c:pt idx="87">
                  <c:v>287.71000000000004</c:v>
                </c:pt>
                <c:pt idx="88">
                  <c:v>286.28000000000003</c:v>
                </c:pt>
                <c:pt idx="89">
                  <c:v>281.85000000000002</c:v>
                </c:pt>
                <c:pt idx="90">
                  <c:v>275.01</c:v>
                </c:pt>
                <c:pt idx="91">
                  <c:v>271.76</c:v>
                </c:pt>
                <c:pt idx="92">
                  <c:v>271.13</c:v>
                </c:pt>
                <c:pt idx="93">
                  <c:v>269.44</c:v>
                </c:pt>
                <c:pt idx="94">
                  <c:v>270.48</c:v>
                </c:pt>
                <c:pt idx="95">
                  <c:v>269.98</c:v>
                </c:pt>
                <c:pt idx="96">
                  <c:v>281.38</c:v>
                </c:pt>
                <c:pt idx="97">
                  <c:v>301.68</c:v>
                </c:pt>
                <c:pt idx="98">
                  <c:v>300.27999999999997</c:v>
                </c:pt>
                <c:pt idx="99">
                  <c:v>294.58</c:v>
                </c:pt>
                <c:pt idx="100">
                  <c:v>312.53999999999996</c:v>
                </c:pt>
                <c:pt idx="101">
                  <c:v>311.33</c:v>
                </c:pt>
                <c:pt idx="102">
                  <c:v>333.93</c:v>
                </c:pt>
                <c:pt idx="103">
                  <c:v>328.31</c:v>
                </c:pt>
                <c:pt idx="104">
                  <c:v>315.7</c:v>
                </c:pt>
                <c:pt idx="105">
                  <c:v>302.88</c:v>
                </c:pt>
                <c:pt idx="106">
                  <c:v>266.78000000000003</c:v>
                </c:pt>
                <c:pt idx="107">
                  <c:v>236.68</c:v>
                </c:pt>
                <c:pt idx="108">
                  <c:v>239.35000000000002</c:v>
                </c:pt>
                <c:pt idx="109">
                  <c:v>234.01999999999998</c:v>
                </c:pt>
                <c:pt idx="110">
                  <c:v>233.95</c:v>
                </c:pt>
                <c:pt idx="111">
                  <c:v>262.46000000000004</c:v>
                </c:pt>
                <c:pt idx="112">
                  <c:v>233.69</c:v>
                </c:pt>
                <c:pt idx="113">
                  <c:v>230.61999999999998</c:v>
                </c:pt>
                <c:pt idx="114">
                  <c:v>228.53999999999996</c:v>
                </c:pt>
                <c:pt idx="115">
                  <c:v>170.26</c:v>
                </c:pt>
                <c:pt idx="116">
                  <c:v>182.28</c:v>
                </c:pt>
                <c:pt idx="117">
                  <c:v>181.20999999999998</c:v>
                </c:pt>
                <c:pt idx="118">
                  <c:v>180.13</c:v>
                </c:pt>
                <c:pt idx="119">
                  <c:v>177.76</c:v>
                </c:pt>
                <c:pt idx="120">
                  <c:v>177.57999999999998</c:v>
                </c:pt>
                <c:pt idx="121">
                  <c:v>178.20999999999998</c:v>
                </c:pt>
                <c:pt idx="122">
                  <c:v>178.03</c:v>
                </c:pt>
                <c:pt idx="123">
                  <c:v>178.66</c:v>
                </c:pt>
                <c:pt idx="124">
                  <c:v>179.18</c:v>
                </c:pt>
                <c:pt idx="125">
                  <c:v>179.01</c:v>
                </c:pt>
                <c:pt idx="126">
                  <c:v>181.43</c:v>
                </c:pt>
                <c:pt idx="127">
                  <c:v>183.93</c:v>
                </c:pt>
                <c:pt idx="128">
                  <c:v>187.63</c:v>
                </c:pt>
                <c:pt idx="129">
                  <c:v>191.13000000000002</c:v>
                </c:pt>
                <c:pt idx="130">
                  <c:v>194.63000000000002</c:v>
                </c:pt>
                <c:pt idx="131">
                  <c:v>198.13000000000002</c:v>
                </c:pt>
                <c:pt idx="132">
                  <c:v>203.83</c:v>
                </c:pt>
                <c:pt idx="133">
                  <c:v>214.6</c:v>
                </c:pt>
                <c:pt idx="134">
                  <c:v>214.1</c:v>
                </c:pt>
                <c:pt idx="135">
                  <c:v>209.8</c:v>
                </c:pt>
                <c:pt idx="136">
                  <c:v>208.3</c:v>
                </c:pt>
                <c:pt idx="137">
                  <c:v>205.8</c:v>
                </c:pt>
                <c:pt idx="138">
                  <c:v>202.3</c:v>
                </c:pt>
                <c:pt idx="139">
                  <c:v>190.8</c:v>
                </c:pt>
                <c:pt idx="140">
                  <c:v>215.6</c:v>
                </c:pt>
                <c:pt idx="141">
                  <c:v>206.81</c:v>
                </c:pt>
                <c:pt idx="142">
                  <c:v>204.03000000000003</c:v>
                </c:pt>
                <c:pt idx="143">
                  <c:v>198.14</c:v>
                </c:pt>
                <c:pt idx="144">
                  <c:v>192.45</c:v>
                </c:pt>
                <c:pt idx="145">
                  <c:v>195.86</c:v>
                </c:pt>
                <c:pt idx="146">
                  <c:v>179.88</c:v>
                </c:pt>
                <c:pt idx="147">
                  <c:v>177.09</c:v>
                </c:pt>
                <c:pt idx="148">
                  <c:v>178.4</c:v>
                </c:pt>
                <c:pt idx="149">
                  <c:v>197.3</c:v>
                </c:pt>
                <c:pt idx="150">
                  <c:v>196.2</c:v>
                </c:pt>
                <c:pt idx="151">
                  <c:v>197.1</c:v>
                </c:pt>
                <c:pt idx="152">
                  <c:v>188.9</c:v>
                </c:pt>
              </c:numCache>
            </c:numRef>
          </c:val>
          <c:smooth val="1"/>
        </c:ser>
        <c:ser>
          <c:idx val="1"/>
          <c:order val="1"/>
          <c:tx>
            <c:v>Wyoming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Data!$B$84:$EX$84</c:f>
              <c:numCache>
                <c:formatCode>0</c:formatCode>
                <c:ptCount val="153"/>
                <c:pt idx="0">
                  <c:v>250.8878</c:v>
                </c:pt>
                <c:pt idx="1">
                  <c:v>265.74430000000001</c:v>
                </c:pt>
                <c:pt idx="2">
                  <c:v>286.65089999999998</c:v>
                </c:pt>
                <c:pt idx="3">
                  <c:v>320.1952</c:v>
                </c:pt>
                <c:pt idx="4">
                  <c:v>341.52749999999997</c:v>
                </c:pt>
                <c:pt idx="5">
                  <c:v>336.62980000000005</c:v>
                </c:pt>
                <c:pt idx="6">
                  <c:v>311.48340000000002</c:v>
                </c:pt>
                <c:pt idx="7">
                  <c:v>306.97270000000003</c:v>
                </c:pt>
                <c:pt idx="8">
                  <c:v>304.09599999999995</c:v>
                </c:pt>
                <c:pt idx="9">
                  <c:v>291.23899999999998</c:v>
                </c:pt>
                <c:pt idx="10">
                  <c:v>283.49900000000002</c:v>
                </c:pt>
                <c:pt idx="11">
                  <c:v>269.95399999999995</c:v>
                </c:pt>
                <c:pt idx="12">
                  <c:v>272.577</c:v>
                </c:pt>
                <c:pt idx="13">
                  <c:v>281.99399999999997</c:v>
                </c:pt>
                <c:pt idx="14">
                  <c:v>291.45400000000001</c:v>
                </c:pt>
                <c:pt idx="15">
                  <c:v>296.65699999999998</c:v>
                </c:pt>
                <c:pt idx="16">
                  <c:v>298.16199999999998</c:v>
                </c:pt>
                <c:pt idx="17">
                  <c:v>291.96999999999997</c:v>
                </c:pt>
                <c:pt idx="18">
                  <c:v>290.89499999999998</c:v>
                </c:pt>
                <c:pt idx="19">
                  <c:v>296.31299999999999</c:v>
                </c:pt>
                <c:pt idx="20">
                  <c:v>339.21839999999992</c:v>
                </c:pt>
                <c:pt idx="21">
                  <c:v>344.29240000000004</c:v>
                </c:pt>
                <c:pt idx="22">
                  <c:v>337.58439999999996</c:v>
                </c:pt>
                <c:pt idx="23">
                  <c:v>340.9427</c:v>
                </c:pt>
                <c:pt idx="24">
                  <c:v>330.541</c:v>
                </c:pt>
                <c:pt idx="25">
                  <c:v>322.86549999999994</c:v>
                </c:pt>
                <c:pt idx="26">
                  <c:v>316.97449999999998</c:v>
                </c:pt>
                <c:pt idx="27">
                  <c:v>315.89520000000005</c:v>
                </c:pt>
                <c:pt idx="28">
                  <c:v>293.7072</c:v>
                </c:pt>
                <c:pt idx="29">
                  <c:v>292.89880000000005</c:v>
                </c:pt>
                <c:pt idx="30">
                  <c:v>287.51520000000005</c:v>
                </c:pt>
                <c:pt idx="31">
                  <c:v>287.36899999999997</c:v>
                </c:pt>
                <c:pt idx="32">
                  <c:v>286.31549999999999</c:v>
                </c:pt>
                <c:pt idx="33">
                  <c:v>285.82530000000003</c:v>
                </c:pt>
                <c:pt idx="34">
                  <c:v>255.20499999999998</c:v>
                </c:pt>
                <c:pt idx="35">
                  <c:v>265.61099999999999</c:v>
                </c:pt>
                <c:pt idx="36">
                  <c:v>271.54500000000002</c:v>
                </c:pt>
                <c:pt idx="37">
                  <c:v>256.23700000000002</c:v>
                </c:pt>
                <c:pt idx="38">
                  <c:v>262.69990000000001</c:v>
                </c:pt>
                <c:pt idx="39">
                  <c:v>280.2525</c:v>
                </c:pt>
                <c:pt idx="40">
                  <c:v>309.12269999999995</c:v>
                </c:pt>
                <c:pt idx="41">
                  <c:v>314.37729999999999</c:v>
                </c:pt>
                <c:pt idx="42">
                  <c:v>307.99180000000001</c:v>
                </c:pt>
                <c:pt idx="43">
                  <c:v>305.11939999999998</c:v>
                </c:pt>
                <c:pt idx="44">
                  <c:v>303.35640000000001</c:v>
                </c:pt>
                <c:pt idx="45">
                  <c:v>303.56709999999998</c:v>
                </c:pt>
                <c:pt idx="46">
                  <c:v>293.65130000000005</c:v>
                </c:pt>
                <c:pt idx="47">
                  <c:v>285.71350000000001</c:v>
                </c:pt>
                <c:pt idx="48">
                  <c:v>271.93630000000002</c:v>
                </c:pt>
                <c:pt idx="49">
                  <c:v>253.15389999999999</c:v>
                </c:pt>
                <c:pt idx="50">
                  <c:v>233.5975</c:v>
                </c:pt>
                <c:pt idx="51">
                  <c:v>228.4461</c:v>
                </c:pt>
                <c:pt idx="52">
                  <c:v>235.59699999999998</c:v>
                </c:pt>
                <c:pt idx="53">
                  <c:v>220.65449999999998</c:v>
                </c:pt>
                <c:pt idx="54">
                  <c:v>193.1001</c:v>
                </c:pt>
                <c:pt idx="55">
                  <c:v>180.97409999999999</c:v>
                </c:pt>
                <c:pt idx="56">
                  <c:v>180.24739999999997</c:v>
                </c:pt>
                <c:pt idx="57">
                  <c:v>177.77919999999997</c:v>
                </c:pt>
                <c:pt idx="58">
                  <c:v>177.45239999999998</c:v>
                </c:pt>
                <c:pt idx="59">
                  <c:v>170.03489999999996</c:v>
                </c:pt>
                <c:pt idx="60">
                  <c:v>162.58299999999997</c:v>
                </c:pt>
                <c:pt idx="61">
                  <c:v>153.05849999999998</c:v>
                </c:pt>
                <c:pt idx="62">
                  <c:v>153.38959999999997</c:v>
                </c:pt>
                <c:pt idx="63">
                  <c:v>152.61559999999997</c:v>
                </c:pt>
                <c:pt idx="64">
                  <c:v>169.31249999999997</c:v>
                </c:pt>
                <c:pt idx="65">
                  <c:v>174.96699999999998</c:v>
                </c:pt>
                <c:pt idx="66">
                  <c:v>176.97509999999997</c:v>
                </c:pt>
                <c:pt idx="67">
                  <c:v>177.47820000000002</c:v>
                </c:pt>
                <c:pt idx="68">
                  <c:v>182.9263</c:v>
                </c:pt>
                <c:pt idx="69">
                  <c:v>183.46379999999999</c:v>
                </c:pt>
                <c:pt idx="70">
                  <c:v>183.58419999999998</c:v>
                </c:pt>
                <c:pt idx="71">
                  <c:v>179.87329999999997</c:v>
                </c:pt>
                <c:pt idx="72">
                  <c:v>179.15519999999998</c:v>
                </c:pt>
                <c:pt idx="73">
                  <c:v>174.81649999999999</c:v>
                </c:pt>
                <c:pt idx="74">
                  <c:v>169.2867</c:v>
                </c:pt>
                <c:pt idx="75">
                  <c:v>165.48119999999997</c:v>
                </c:pt>
                <c:pt idx="76">
                  <c:v>160.81139999999996</c:v>
                </c:pt>
                <c:pt idx="77">
                  <c:v>161.27579999999998</c:v>
                </c:pt>
                <c:pt idx="78">
                  <c:v>160.13629999999998</c:v>
                </c:pt>
                <c:pt idx="79">
                  <c:v>160.41579999999999</c:v>
                </c:pt>
                <c:pt idx="80">
                  <c:v>156.85539999999997</c:v>
                </c:pt>
                <c:pt idx="81">
                  <c:v>153.47989999999999</c:v>
                </c:pt>
                <c:pt idx="82">
                  <c:v>147.81679999999997</c:v>
                </c:pt>
                <c:pt idx="83">
                  <c:v>127.4004</c:v>
                </c:pt>
                <c:pt idx="84">
                  <c:v>126.10609999999998</c:v>
                </c:pt>
                <c:pt idx="85">
                  <c:v>128.2088</c:v>
                </c:pt>
                <c:pt idx="86">
                  <c:v>123.4315</c:v>
                </c:pt>
                <c:pt idx="87">
                  <c:v>123.71530000000001</c:v>
                </c:pt>
                <c:pt idx="88">
                  <c:v>123.10040000000001</c:v>
                </c:pt>
                <c:pt idx="89">
                  <c:v>121.19550000000001</c:v>
                </c:pt>
                <c:pt idx="90">
                  <c:v>118.2543</c:v>
                </c:pt>
                <c:pt idx="91">
                  <c:v>116.85679999999999</c:v>
                </c:pt>
                <c:pt idx="92">
                  <c:v>116.5859</c:v>
                </c:pt>
                <c:pt idx="93">
                  <c:v>115.8592</c:v>
                </c:pt>
                <c:pt idx="94">
                  <c:v>116.30640000000001</c:v>
                </c:pt>
                <c:pt idx="95">
                  <c:v>116.09140000000001</c:v>
                </c:pt>
                <c:pt idx="96">
                  <c:v>120.99339999999999</c:v>
                </c:pt>
                <c:pt idx="97">
                  <c:v>129.72239999999999</c:v>
                </c:pt>
                <c:pt idx="98">
                  <c:v>129.12039999999999</c:v>
                </c:pt>
                <c:pt idx="99">
                  <c:v>126.6694</c:v>
                </c:pt>
                <c:pt idx="100">
                  <c:v>134.39219999999997</c:v>
                </c:pt>
                <c:pt idx="101">
                  <c:v>133.87189999999998</c:v>
                </c:pt>
                <c:pt idx="102">
                  <c:v>143.5899</c:v>
                </c:pt>
                <c:pt idx="103">
                  <c:v>141.17330000000001</c:v>
                </c:pt>
                <c:pt idx="104">
                  <c:v>135.751</c:v>
                </c:pt>
                <c:pt idx="105">
                  <c:v>130.23839999999998</c:v>
                </c:pt>
                <c:pt idx="106">
                  <c:v>114.71540000000002</c:v>
                </c:pt>
                <c:pt idx="107">
                  <c:v>101.7724</c:v>
                </c:pt>
                <c:pt idx="108">
                  <c:v>102.9205</c:v>
                </c:pt>
                <c:pt idx="109">
                  <c:v>100.62859999999999</c:v>
                </c:pt>
                <c:pt idx="110">
                  <c:v>100.59849999999999</c:v>
                </c:pt>
                <c:pt idx="111">
                  <c:v>112.85780000000001</c:v>
                </c:pt>
                <c:pt idx="112">
                  <c:v>100.4867</c:v>
                </c:pt>
                <c:pt idx="113">
                  <c:v>99.166599999999988</c:v>
                </c:pt>
                <c:pt idx="114">
                  <c:v>98.272199999999984</c:v>
                </c:pt>
                <c:pt idx="115">
                  <c:v>73.211799999999997</c:v>
                </c:pt>
                <c:pt idx="116">
                  <c:v>78.380399999999995</c:v>
                </c:pt>
                <c:pt idx="117">
                  <c:v>77.920299999999983</c:v>
                </c:pt>
                <c:pt idx="118">
                  <c:v>77.4559</c:v>
                </c:pt>
                <c:pt idx="119">
                  <c:v>76.436799999999991</c:v>
                </c:pt>
                <c:pt idx="120">
                  <c:v>76.359399999999994</c:v>
                </c:pt>
                <c:pt idx="121">
                  <c:v>76.630299999999991</c:v>
                </c:pt>
                <c:pt idx="122">
                  <c:v>76.552899999999994</c:v>
                </c:pt>
                <c:pt idx="123">
                  <c:v>76.823799999999991</c:v>
                </c:pt>
                <c:pt idx="124">
                  <c:v>77.047399999999996</c:v>
                </c:pt>
                <c:pt idx="125">
                  <c:v>76.974299999999999</c:v>
                </c:pt>
                <c:pt idx="126">
                  <c:v>78.014899999999997</c:v>
                </c:pt>
                <c:pt idx="127">
                  <c:v>79.0899</c:v>
                </c:pt>
                <c:pt idx="128">
                  <c:v>80.680899999999994</c:v>
                </c:pt>
                <c:pt idx="129">
                  <c:v>82.185900000000004</c:v>
                </c:pt>
                <c:pt idx="130">
                  <c:v>83.690900000000013</c:v>
                </c:pt>
                <c:pt idx="131">
                  <c:v>85.195900000000009</c:v>
                </c:pt>
                <c:pt idx="132">
                  <c:v>87.646900000000002</c:v>
                </c:pt>
                <c:pt idx="133">
                  <c:v>92.277999999999992</c:v>
                </c:pt>
                <c:pt idx="134">
                  <c:v>92.063000000000002</c:v>
                </c:pt>
                <c:pt idx="135">
                  <c:v>90.213999999999999</c:v>
                </c:pt>
                <c:pt idx="136">
                  <c:v>89.569000000000003</c:v>
                </c:pt>
                <c:pt idx="137">
                  <c:v>88.494</c:v>
                </c:pt>
                <c:pt idx="138">
                  <c:v>86.989000000000004</c:v>
                </c:pt>
                <c:pt idx="139">
                  <c:v>82.043999999999997</c:v>
                </c:pt>
                <c:pt idx="140">
                  <c:v>92.707999999999998</c:v>
                </c:pt>
                <c:pt idx="141">
                  <c:v>88.928299999999993</c:v>
                </c:pt>
                <c:pt idx="142">
                  <c:v>87.732900000000015</c:v>
                </c:pt>
                <c:pt idx="143">
                  <c:v>85.200199999999995</c:v>
                </c:pt>
                <c:pt idx="144">
                  <c:v>82.753499999999988</c:v>
                </c:pt>
                <c:pt idx="145">
                  <c:v>84.219800000000006</c:v>
                </c:pt>
                <c:pt idx="146">
                  <c:v>77.348399999999998</c:v>
                </c:pt>
                <c:pt idx="147">
                  <c:v>76.148700000000005</c:v>
                </c:pt>
                <c:pt idx="148">
                  <c:v>76.712000000000003</c:v>
                </c:pt>
                <c:pt idx="149">
                  <c:v>84.838999999999999</c:v>
                </c:pt>
                <c:pt idx="150">
                  <c:v>84.366</c:v>
                </c:pt>
                <c:pt idx="151">
                  <c:v>84.753</c:v>
                </c:pt>
                <c:pt idx="152">
                  <c:v>81.227000000000004</c:v>
                </c:pt>
              </c:numCache>
            </c:numRef>
          </c:val>
        </c:ser>
        <c:ser>
          <c:idx val="2"/>
          <c:order val="2"/>
          <c:tx>
            <c:v>Wyoming Diversions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Data!$B$83:$EX$83</c:f>
              <c:numCache>
                <c:formatCode>0</c:formatCode>
                <c:ptCount val="153"/>
                <c:pt idx="0">
                  <c:v>189.85999999999999</c:v>
                </c:pt>
                <c:pt idx="1">
                  <c:v>195.00000000000003</c:v>
                </c:pt>
                <c:pt idx="2">
                  <c:v>203.3</c:v>
                </c:pt>
                <c:pt idx="3">
                  <c:v>206.00000000000003</c:v>
                </c:pt>
                <c:pt idx="4">
                  <c:v>221.90000000000003</c:v>
                </c:pt>
                <c:pt idx="5">
                  <c:v>221.20000000000005</c:v>
                </c:pt>
                <c:pt idx="6">
                  <c:v>203.40000000000003</c:v>
                </c:pt>
                <c:pt idx="7">
                  <c:v>202.70000000000002</c:v>
                </c:pt>
                <c:pt idx="8">
                  <c:v>216.39999999999998</c:v>
                </c:pt>
                <c:pt idx="9">
                  <c:v>221.8</c:v>
                </c:pt>
                <c:pt idx="10">
                  <c:v>225.20000000000002</c:v>
                </c:pt>
                <c:pt idx="11">
                  <c:v>233.9</c:v>
                </c:pt>
                <c:pt idx="12">
                  <c:v>240.4</c:v>
                </c:pt>
                <c:pt idx="13">
                  <c:v>256.7</c:v>
                </c:pt>
                <c:pt idx="14">
                  <c:v>259.10000000000002</c:v>
                </c:pt>
                <c:pt idx="15">
                  <c:v>260.39999999999998</c:v>
                </c:pt>
                <c:pt idx="16">
                  <c:v>256.2</c:v>
                </c:pt>
                <c:pt idx="17">
                  <c:v>255.2</c:v>
                </c:pt>
                <c:pt idx="18">
                  <c:v>255</c:v>
                </c:pt>
                <c:pt idx="19">
                  <c:v>258</c:v>
                </c:pt>
                <c:pt idx="20">
                  <c:v>353.99999999999994</c:v>
                </c:pt>
                <c:pt idx="21">
                  <c:v>350.3</c:v>
                </c:pt>
                <c:pt idx="22">
                  <c:v>330</c:v>
                </c:pt>
                <c:pt idx="23">
                  <c:v>336.9</c:v>
                </c:pt>
                <c:pt idx="24">
                  <c:v>333.7</c:v>
                </c:pt>
                <c:pt idx="25">
                  <c:v>326.93999999999994</c:v>
                </c:pt>
                <c:pt idx="26">
                  <c:v>325.33999999999997</c:v>
                </c:pt>
                <c:pt idx="27">
                  <c:v>324.93</c:v>
                </c:pt>
                <c:pt idx="28">
                  <c:v>315.23</c:v>
                </c:pt>
                <c:pt idx="29">
                  <c:v>344.45</c:v>
                </c:pt>
                <c:pt idx="30">
                  <c:v>342.03000000000003</c:v>
                </c:pt>
                <c:pt idx="31">
                  <c:v>337.90000000000003</c:v>
                </c:pt>
                <c:pt idx="32">
                  <c:v>338.20000000000005</c:v>
                </c:pt>
                <c:pt idx="33">
                  <c:v>343.30000000000007</c:v>
                </c:pt>
                <c:pt idx="34">
                  <c:v>338.3</c:v>
                </c:pt>
                <c:pt idx="35">
                  <c:v>343.40000000000003</c:v>
                </c:pt>
                <c:pt idx="36">
                  <c:v>339.70000000000005</c:v>
                </c:pt>
                <c:pt idx="37">
                  <c:v>301.00000000000006</c:v>
                </c:pt>
                <c:pt idx="38">
                  <c:v>301.3</c:v>
                </c:pt>
                <c:pt idx="39">
                  <c:v>277.89999999999998</c:v>
                </c:pt>
                <c:pt idx="40">
                  <c:v>274.09999999999997</c:v>
                </c:pt>
                <c:pt idx="41">
                  <c:v>268.89999999999998</c:v>
                </c:pt>
                <c:pt idx="42">
                  <c:v>266.40000000000003</c:v>
                </c:pt>
                <c:pt idx="43">
                  <c:v>265.29999999999995</c:v>
                </c:pt>
                <c:pt idx="44">
                  <c:v>265.5</c:v>
                </c:pt>
                <c:pt idx="45">
                  <c:v>278.55000000000007</c:v>
                </c:pt>
                <c:pt idx="46">
                  <c:v>269.45</c:v>
                </c:pt>
                <c:pt idx="47">
                  <c:v>267.95000000000005</c:v>
                </c:pt>
                <c:pt idx="48">
                  <c:v>275.85000000000002</c:v>
                </c:pt>
                <c:pt idx="49">
                  <c:v>275.85000000000002</c:v>
                </c:pt>
                <c:pt idx="50">
                  <c:v>276.35000000000002</c:v>
                </c:pt>
                <c:pt idx="51">
                  <c:v>272.14999999999998</c:v>
                </c:pt>
                <c:pt idx="52">
                  <c:v>220.07999999999998</c:v>
                </c:pt>
                <c:pt idx="53">
                  <c:v>214.88</c:v>
                </c:pt>
                <c:pt idx="54">
                  <c:v>211.63</c:v>
                </c:pt>
                <c:pt idx="55">
                  <c:v>205</c:v>
                </c:pt>
                <c:pt idx="56">
                  <c:v>206.27999999999997</c:v>
                </c:pt>
                <c:pt idx="57">
                  <c:v>204.64</c:v>
                </c:pt>
                <c:pt idx="58">
                  <c:v>203.87999999999997</c:v>
                </c:pt>
                <c:pt idx="59">
                  <c:v>205.64999999999995</c:v>
                </c:pt>
                <c:pt idx="60">
                  <c:v>206.34999999999997</c:v>
                </c:pt>
                <c:pt idx="61">
                  <c:v>178.14999999999998</c:v>
                </c:pt>
                <c:pt idx="62">
                  <c:v>179.72999999999996</c:v>
                </c:pt>
                <c:pt idx="63">
                  <c:v>180.85999999999996</c:v>
                </c:pt>
                <c:pt idx="64">
                  <c:v>183.22999999999996</c:v>
                </c:pt>
                <c:pt idx="65">
                  <c:v>181.42999999999998</c:v>
                </c:pt>
                <c:pt idx="66">
                  <c:v>180.12999999999997</c:v>
                </c:pt>
                <c:pt idx="67">
                  <c:v>180.02999999999997</c:v>
                </c:pt>
                <c:pt idx="68">
                  <c:v>190.12999999999997</c:v>
                </c:pt>
                <c:pt idx="69">
                  <c:v>186.62999999999997</c:v>
                </c:pt>
                <c:pt idx="70">
                  <c:v>175.90999999999997</c:v>
                </c:pt>
                <c:pt idx="71">
                  <c:v>174.88</c:v>
                </c:pt>
                <c:pt idx="72">
                  <c:v>180.80999999999997</c:v>
                </c:pt>
                <c:pt idx="73">
                  <c:v>176.68999999999997</c:v>
                </c:pt>
                <c:pt idx="74">
                  <c:v>173.55</c:v>
                </c:pt>
                <c:pt idx="75">
                  <c:v>174.44999999999996</c:v>
                </c:pt>
                <c:pt idx="76">
                  <c:v>173.34999999999997</c:v>
                </c:pt>
                <c:pt idx="77">
                  <c:v>175.04999999999998</c:v>
                </c:pt>
                <c:pt idx="78">
                  <c:v>172.35</c:v>
                </c:pt>
                <c:pt idx="79">
                  <c:v>174.65</c:v>
                </c:pt>
                <c:pt idx="80">
                  <c:v>168.11999999999995</c:v>
                </c:pt>
                <c:pt idx="81">
                  <c:v>162.89999999999995</c:v>
                </c:pt>
                <c:pt idx="82">
                  <c:v>160.42999999999995</c:v>
                </c:pt>
                <c:pt idx="83">
                  <c:v>124.75000000000001</c:v>
                </c:pt>
                <c:pt idx="84">
                  <c:v>121.74</c:v>
                </c:pt>
                <c:pt idx="85">
                  <c:v>123.03</c:v>
                </c:pt>
                <c:pt idx="86">
                  <c:v>123.83</c:v>
                </c:pt>
                <c:pt idx="87">
                  <c:v>125.73000000000002</c:v>
                </c:pt>
                <c:pt idx="88">
                  <c:v>127.53000000000002</c:v>
                </c:pt>
                <c:pt idx="89">
                  <c:v>126.33000000000001</c:v>
                </c:pt>
                <c:pt idx="90">
                  <c:v>122.83000000000001</c:v>
                </c:pt>
                <c:pt idx="91">
                  <c:v>122.71000000000001</c:v>
                </c:pt>
                <c:pt idx="92">
                  <c:v>123.68</c:v>
                </c:pt>
                <c:pt idx="93">
                  <c:v>128.36000000000001</c:v>
                </c:pt>
                <c:pt idx="94">
                  <c:v>128.03</c:v>
                </c:pt>
                <c:pt idx="95">
                  <c:v>127.03</c:v>
                </c:pt>
                <c:pt idx="96">
                  <c:v>128.03</c:v>
                </c:pt>
                <c:pt idx="97">
                  <c:v>120.73</c:v>
                </c:pt>
                <c:pt idx="98">
                  <c:v>96.93</c:v>
                </c:pt>
                <c:pt idx="99">
                  <c:v>91.320000000000007</c:v>
                </c:pt>
                <c:pt idx="100">
                  <c:v>108.22</c:v>
                </c:pt>
                <c:pt idx="101">
                  <c:v>111.63</c:v>
                </c:pt>
                <c:pt idx="102">
                  <c:v>111.92999999999999</c:v>
                </c:pt>
                <c:pt idx="103">
                  <c:v>110.92999999999999</c:v>
                </c:pt>
                <c:pt idx="104">
                  <c:v>110.13000000000001</c:v>
                </c:pt>
                <c:pt idx="105">
                  <c:v>101.92999999999999</c:v>
                </c:pt>
                <c:pt idx="106">
                  <c:v>101.92999999999999</c:v>
                </c:pt>
                <c:pt idx="107">
                  <c:v>100.92999999999999</c:v>
                </c:pt>
                <c:pt idx="108">
                  <c:v>100.42999999999999</c:v>
                </c:pt>
                <c:pt idx="109">
                  <c:v>100.42999999999999</c:v>
                </c:pt>
                <c:pt idx="110">
                  <c:v>101.42999999999999</c:v>
                </c:pt>
                <c:pt idx="111">
                  <c:v>131.02000000000001</c:v>
                </c:pt>
                <c:pt idx="112">
                  <c:v>115.32999999999998</c:v>
                </c:pt>
                <c:pt idx="113">
                  <c:v>113.42999999999998</c:v>
                </c:pt>
                <c:pt idx="114">
                  <c:v>112.42999999999998</c:v>
                </c:pt>
                <c:pt idx="115">
                  <c:v>57.23</c:v>
                </c:pt>
                <c:pt idx="116">
                  <c:v>70.33</c:v>
                </c:pt>
                <c:pt idx="117">
                  <c:v>70.33</c:v>
                </c:pt>
                <c:pt idx="118">
                  <c:v>70.33</c:v>
                </c:pt>
                <c:pt idx="119">
                  <c:v>70.33</c:v>
                </c:pt>
                <c:pt idx="120">
                  <c:v>69.33</c:v>
                </c:pt>
                <c:pt idx="121">
                  <c:v>69.33</c:v>
                </c:pt>
                <c:pt idx="122">
                  <c:v>68.33</c:v>
                </c:pt>
                <c:pt idx="123">
                  <c:v>68.33</c:v>
                </c:pt>
                <c:pt idx="124">
                  <c:v>68.33</c:v>
                </c:pt>
                <c:pt idx="125">
                  <c:v>67.33</c:v>
                </c:pt>
                <c:pt idx="126">
                  <c:v>69.330000000000013</c:v>
                </c:pt>
                <c:pt idx="127">
                  <c:v>69.330000000000013</c:v>
                </c:pt>
                <c:pt idx="128">
                  <c:v>69.330000000000013</c:v>
                </c:pt>
                <c:pt idx="129">
                  <c:v>69.330000000000013</c:v>
                </c:pt>
                <c:pt idx="130">
                  <c:v>69.330000000000013</c:v>
                </c:pt>
                <c:pt idx="131">
                  <c:v>69.330000000000013</c:v>
                </c:pt>
                <c:pt idx="132">
                  <c:v>71.330000000000013</c:v>
                </c:pt>
                <c:pt idx="133">
                  <c:v>79.400000000000006</c:v>
                </c:pt>
                <c:pt idx="134">
                  <c:v>77.900000000000006</c:v>
                </c:pt>
                <c:pt idx="135">
                  <c:v>76.100000000000009</c:v>
                </c:pt>
                <c:pt idx="136">
                  <c:v>76.100000000000009</c:v>
                </c:pt>
                <c:pt idx="137">
                  <c:v>76.100000000000009</c:v>
                </c:pt>
                <c:pt idx="138">
                  <c:v>75.100000000000009</c:v>
                </c:pt>
                <c:pt idx="139">
                  <c:v>74.100000000000009</c:v>
                </c:pt>
                <c:pt idx="140">
                  <c:v>97.4</c:v>
                </c:pt>
                <c:pt idx="141">
                  <c:v>96.300000000000011</c:v>
                </c:pt>
                <c:pt idx="142">
                  <c:v>95.300000000000011</c:v>
                </c:pt>
                <c:pt idx="143">
                  <c:v>94.100000000000009</c:v>
                </c:pt>
                <c:pt idx="144">
                  <c:v>93.100000000000009</c:v>
                </c:pt>
                <c:pt idx="145">
                  <c:v>94.300000000000011</c:v>
                </c:pt>
                <c:pt idx="146">
                  <c:v>83</c:v>
                </c:pt>
                <c:pt idx="147">
                  <c:v>85</c:v>
                </c:pt>
                <c:pt idx="148">
                  <c:v>83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Data!$B$118:$EX$118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</c:ser>
        <c:marker val="1"/>
        <c:axId val="78216576"/>
        <c:axId val="81011072"/>
      </c:lineChart>
      <c:catAx>
        <c:axId val="78216576"/>
        <c:scaling>
          <c:orientation val="minMax"/>
        </c:scaling>
        <c:axPos val="b"/>
        <c:numFmt formatCode="@" sourceLinked="0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" vert="horz" anchor="ctr" anchorCtr="0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11072"/>
        <c:crosses val="autoZero"/>
        <c:auto val="1"/>
        <c:lblAlgn val="ctr"/>
        <c:lblOffset val="100"/>
        <c:tickLblSkip val="1"/>
        <c:tickMarkSkip val="1"/>
      </c:catAx>
      <c:valAx>
        <c:axId val="81011072"/>
        <c:scaling>
          <c:orientation val="minMax"/>
          <c:max val="12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165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0572687224669651E-2"/>
          <c:y val="0.92268907563025215"/>
          <c:w val="0.8590308370044063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2007 - CENTRAL DIVISION</a:t>
            </a:r>
          </a:p>
        </c:rich>
      </c:tx>
      <c:layout>
        <c:manualLayout>
          <c:xMode val="edge"/>
          <c:yMode val="edge"/>
          <c:x val="0.38656387665198266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268907563025212"/>
          <c:w val="0.85572687224669708"/>
          <c:h val="0.71092436974789919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Data!$B$81:$EX$81</c:f>
              <c:numCache>
                <c:formatCode>0</c:formatCode>
                <c:ptCount val="153"/>
                <c:pt idx="0">
                  <c:v>583.46</c:v>
                </c:pt>
                <c:pt idx="1">
                  <c:v>618.01</c:v>
                </c:pt>
                <c:pt idx="2">
                  <c:v>666.63</c:v>
                </c:pt>
                <c:pt idx="3">
                  <c:v>744.64</c:v>
                </c:pt>
                <c:pt idx="4">
                  <c:v>794.25</c:v>
                </c:pt>
                <c:pt idx="5">
                  <c:v>782.86000000000013</c:v>
                </c:pt>
                <c:pt idx="6">
                  <c:v>724.38000000000011</c:v>
                </c:pt>
                <c:pt idx="7">
                  <c:v>713.8900000000001</c:v>
                </c:pt>
                <c:pt idx="8">
                  <c:v>707.19999999999993</c:v>
                </c:pt>
                <c:pt idx="9">
                  <c:v>677.3</c:v>
                </c:pt>
                <c:pt idx="10">
                  <c:v>659.30000000000007</c:v>
                </c:pt>
                <c:pt idx="11">
                  <c:v>627.79999999999995</c:v>
                </c:pt>
                <c:pt idx="12">
                  <c:v>633.9</c:v>
                </c:pt>
                <c:pt idx="13">
                  <c:v>655.8</c:v>
                </c:pt>
                <c:pt idx="14">
                  <c:v>677.80000000000007</c:v>
                </c:pt>
                <c:pt idx="15">
                  <c:v>689.9</c:v>
                </c:pt>
                <c:pt idx="16">
                  <c:v>693.4</c:v>
                </c:pt>
                <c:pt idx="17">
                  <c:v>679</c:v>
                </c:pt>
                <c:pt idx="18">
                  <c:v>676.5</c:v>
                </c:pt>
                <c:pt idx="19">
                  <c:v>689.1</c:v>
                </c:pt>
                <c:pt idx="20">
                  <c:v>788.87999999999988</c:v>
                </c:pt>
                <c:pt idx="21">
                  <c:v>800.68000000000006</c:v>
                </c:pt>
                <c:pt idx="22">
                  <c:v>785.07999999999993</c:v>
                </c:pt>
                <c:pt idx="23">
                  <c:v>792.89</c:v>
                </c:pt>
                <c:pt idx="24">
                  <c:v>768.7</c:v>
                </c:pt>
                <c:pt idx="25">
                  <c:v>750.84999999999991</c:v>
                </c:pt>
                <c:pt idx="26">
                  <c:v>737.15</c:v>
                </c:pt>
                <c:pt idx="27">
                  <c:v>734.6400000000001</c:v>
                </c:pt>
                <c:pt idx="28">
                  <c:v>683.04</c:v>
                </c:pt>
                <c:pt idx="29">
                  <c:v>681.16000000000008</c:v>
                </c:pt>
                <c:pt idx="30">
                  <c:v>668.6400000000001</c:v>
                </c:pt>
                <c:pt idx="31">
                  <c:v>668.3</c:v>
                </c:pt>
                <c:pt idx="32">
                  <c:v>665.85</c:v>
                </c:pt>
                <c:pt idx="33">
                  <c:v>664.71</c:v>
                </c:pt>
                <c:pt idx="34">
                  <c:v>593.5</c:v>
                </c:pt>
                <c:pt idx="35">
                  <c:v>617.70000000000005</c:v>
                </c:pt>
                <c:pt idx="36">
                  <c:v>631.5</c:v>
                </c:pt>
                <c:pt idx="37">
                  <c:v>595.90000000000009</c:v>
                </c:pt>
                <c:pt idx="38">
                  <c:v>610.93000000000006</c:v>
                </c:pt>
                <c:pt idx="39">
                  <c:v>651.75</c:v>
                </c:pt>
                <c:pt idx="40">
                  <c:v>718.88999999999987</c:v>
                </c:pt>
                <c:pt idx="41">
                  <c:v>731.11</c:v>
                </c:pt>
                <c:pt idx="42">
                  <c:v>716.26</c:v>
                </c:pt>
                <c:pt idx="43">
                  <c:v>709.57999999999993</c:v>
                </c:pt>
                <c:pt idx="44">
                  <c:v>705.48</c:v>
                </c:pt>
                <c:pt idx="45">
                  <c:v>705.97</c:v>
                </c:pt>
                <c:pt idx="46">
                  <c:v>682.91000000000008</c:v>
                </c:pt>
                <c:pt idx="47">
                  <c:v>664.45</c:v>
                </c:pt>
                <c:pt idx="48">
                  <c:v>632.41000000000008</c:v>
                </c:pt>
                <c:pt idx="49">
                  <c:v>588.73</c:v>
                </c:pt>
                <c:pt idx="50">
                  <c:v>543.25</c:v>
                </c:pt>
                <c:pt idx="51">
                  <c:v>531.27</c:v>
                </c:pt>
                <c:pt idx="52">
                  <c:v>547.9</c:v>
                </c:pt>
                <c:pt idx="53">
                  <c:v>513.15</c:v>
                </c:pt>
                <c:pt idx="54">
                  <c:v>449.07</c:v>
                </c:pt>
                <c:pt idx="55">
                  <c:v>420.87</c:v>
                </c:pt>
                <c:pt idx="56">
                  <c:v>419.17999999999995</c:v>
                </c:pt>
                <c:pt idx="57">
                  <c:v>413.43999999999994</c:v>
                </c:pt>
                <c:pt idx="58">
                  <c:v>412.67999999999995</c:v>
                </c:pt>
                <c:pt idx="59">
                  <c:v>395.42999999999995</c:v>
                </c:pt>
                <c:pt idx="60">
                  <c:v>378.09999999999997</c:v>
                </c:pt>
                <c:pt idx="61">
                  <c:v>355.95</c:v>
                </c:pt>
                <c:pt idx="62">
                  <c:v>356.71999999999997</c:v>
                </c:pt>
                <c:pt idx="63">
                  <c:v>354.91999999999996</c:v>
                </c:pt>
                <c:pt idx="64">
                  <c:v>393.74999999999994</c:v>
                </c:pt>
                <c:pt idx="65">
                  <c:v>406.9</c:v>
                </c:pt>
                <c:pt idx="66">
                  <c:v>411.56999999999994</c:v>
                </c:pt>
                <c:pt idx="67">
                  <c:v>412.74</c:v>
                </c:pt>
                <c:pt idx="68">
                  <c:v>425.40999999999997</c:v>
                </c:pt>
                <c:pt idx="69">
                  <c:v>426.65999999999997</c:v>
                </c:pt>
                <c:pt idx="70">
                  <c:v>426.93999999999994</c:v>
                </c:pt>
                <c:pt idx="71">
                  <c:v>418.30999999999995</c:v>
                </c:pt>
                <c:pt idx="72">
                  <c:v>416.64</c:v>
                </c:pt>
                <c:pt idx="73">
                  <c:v>406.54999999999995</c:v>
                </c:pt>
                <c:pt idx="74">
                  <c:v>393.69</c:v>
                </c:pt>
                <c:pt idx="75">
                  <c:v>384.83999999999992</c:v>
                </c:pt>
                <c:pt idx="76">
                  <c:v>373.9799999999999</c:v>
                </c:pt>
                <c:pt idx="77">
                  <c:v>375.05999999999995</c:v>
                </c:pt>
                <c:pt idx="78">
                  <c:v>372.40999999999997</c:v>
                </c:pt>
                <c:pt idx="79">
                  <c:v>373.06</c:v>
                </c:pt>
                <c:pt idx="80">
                  <c:v>364.78</c:v>
                </c:pt>
                <c:pt idx="81">
                  <c:v>356.92999999999995</c:v>
                </c:pt>
                <c:pt idx="82">
                  <c:v>343.75999999999993</c:v>
                </c:pt>
                <c:pt idx="83">
                  <c:v>296.28000000000003</c:v>
                </c:pt>
                <c:pt idx="84">
                  <c:v>293.27</c:v>
                </c:pt>
                <c:pt idx="85">
                  <c:v>298.15999999999997</c:v>
                </c:pt>
                <c:pt idx="86">
                  <c:v>287.05</c:v>
                </c:pt>
                <c:pt idx="87">
                  <c:v>287.71000000000004</c:v>
                </c:pt>
                <c:pt idx="88">
                  <c:v>286.28000000000003</c:v>
                </c:pt>
                <c:pt idx="89">
                  <c:v>281.85000000000002</c:v>
                </c:pt>
                <c:pt idx="90">
                  <c:v>275.01</c:v>
                </c:pt>
                <c:pt idx="91">
                  <c:v>271.76</c:v>
                </c:pt>
                <c:pt idx="92">
                  <c:v>271.13</c:v>
                </c:pt>
                <c:pt idx="93">
                  <c:v>269.44</c:v>
                </c:pt>
                <c:pt idx="94">
                  <c:v>270.48</c:v>
                </c:pt>
                <c:pt idx="95">
                  <c:v>269.98</c:v>
                </c:pt>
                <c:pt idx="96">
                  <c:v>281.38</c:v>
                </c:pt>
                <c:pt idx="97">
                  <c:v>301.68</c:v>
                </c:pt>
                <c:pt idx="98">
                  <c:v>300.27999999999997</c:v>
                </c:pt>
                <c:pt idx="99">
                  <c:v>294.58</c:v>
                </c:pt>
                <c:pt idx="100">
                  <c:v>312.53999999999996</c:v>
                </c:pt>
                <c:pt idx="101">
                  <c:v>311.33</c:v>
                </c:pt>
                <c:pt idx="102">
                  <c:v>333.93</c:v>
                </c:pt>
                <c:pt idx="103">
                  <c:v>328.31</c:v>
                </c:pt>
                <c:pt idx="104">
                  <c:v>315.7</c:v>
                </c:pt>
                <c:pt idx="105">
                  <c:v>302.88</c:v>
                </c:pt>
                <c:pt idx="106">
                  <c:v>266.78000000000003</c:v>
                </c:pt>
                <c:pt idx="107">
                  <c:v>236.68</c:v>
                </c:pt>
                <c:pt idx="108">
                  <c:v>239.35000000000002</c:v>
                </c:pt>
                <c:pt idx="109">
                  <c:v>234.01999999999998</c:v>
                </c:pt>
                <c:pt idx="110">
                  <c:v>233.95</c:v>
                </c:pt>
                <c:pt idx="111">
                  <c:v>262.46000000000004</c:v>
                </c:pt>
                <c:pt idx="112">
                  <c:v>233.69</c:v>
                </c:pt>
                <c:pt idx="113">
                  <c:v>230.61999999999998</c:v>
                </c:pt>
                <c:pt idx="114">
                  <c:v>228.53999999999996</c:v>
                </c:pt>
                <c:pt idx="115">
                  <c:v>170.26</c:v>
                </c:pt>
                <c:pt idx="116">
                  <c:v>182.28</c:v>
                </c:pt>
                <c:pt idx="117">
                  <c:v>181.20999999999998</c:v>
                </c:pt>
                <c:pt idx="118">
                  <c:v>180.13</c:v>
                </c:pt>
                <c:pt idx="119">
                  <c:v>177.76</c:v>
                </c:pt>
                <c:pt idx="120">
                  <c:v>177.57999999999998</c:v>
                </c:pt>
                <c:pt idx="121">
                  <c:v>178.20999999999998</c:v>
                </c:pt>
                <c:pt idx="122">
                  <c:v>178.03</c:v>
                </c:pt>
                <c:pt idx="123">
                  <c:v>178.66</c:v>
                </c:pt>
                <c:pt idx="124">
                  <c:v>179.18</c:v>
                </c:pt>
                <c:pt idx="125">
                  <c:v>179.01</c:v>
                </c:pt>
                <c:pt idx="126">
                  <c:v>181.43</c:v>
                </c:pt>
                <c:pt idx="127">
                  <c:v>183.93</c:v>
                </c:pt>
                <c:pt idx="128">
                  <c:v>187.63</c:v>
                </c:pt>
                <c:pt idx="129">
                  <c:v>191.13000000000002</c:v>
                </c:pt>
                <c:pt idx="130">
                  <c:v>194.63000000000002</c:v>
                </c:pt>
                <c:pt idx="131">
                  <c:v>198.13000000000002</c:v>
                </c:pt>
                <c:pt idx="132">
                  <c:v>203.83</c:v>
                </c:pt>
                <c:pt idx="133">
                  <c:v>214.6</c:v>
                </c:pt>
                <c:pt idx="134">
                  <c:v>214.1</c:v>
                </c:pt>
                <c:pt idx="135">
                  <c:v>209.8</c:v>
                </c:pt>
                <c:pt idx="136">
                  <c:v>208.3</c:v>
                </c:pt>
                <c:pt idx="137">
                  <c:v>205.8</c:v>
                </c:pt>
                <c:pt idx="138">
                  <c:v>202.3</c:v>
                </c:pt>
                <c:pt idx="139">
                  <c:v>190.8</c:v>
                </c:pt>
                <c:pt idx="140">
                  <c:v>215.6</c:v>
                </c:pt>
                <c:pt idx="141">
                  <c:v>206.81</c:v>
                </c:pt>
                <c:pt idx="142">
                  <c:v>204.03000000000003</c:v>
                </c:pt>
                <c:pt idx="143">
                  <c:v>198.14</c:v>
                </c:pt>
                <c:pt idx="144">
                  <c:v>192.45</c:v>
                </c:pt>
                <c:pt idx="145">
                  <c:v>195.86</c:v>
                </c:pt>
                <c:pt idx="146">
                  <c:v>179.88</c:v>
                </c:pt>
                <c:pt idx="147">
                  <c:v>177.09</c:v>
                </c:pt>
                <c:pt idx="148">
                  <c:v>178.4</c:v>
                </c:pt>
                <c:pt idx="149">
                  <c:v>197.3</c:v>
                </c:pt>
                <c:pt idx="150">
                  <c:v>196.2</c:v>
                </c:pt>
                <c:pt idx="151">
                  <c:v>197.1</c:v>
                </c:pt>
                <c:pt idx="152">
                  <c:v>188.9</c:v>
                </c:pt>
              </c:numCache>
            </c:numRef>
          </c:val>
          <c:smooth val="1"/>
        </c:ser>
        <c:ser>
          <c:idx val="1"/>
          <c:order val="1"/>
          <c:tx>
            <c:v>Idaho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Data!$B$90:$EX$90</c:f>
              <c:numCache>
                <c:formatCode>0</c:formatCode>
                <c:ptCount val="153"/>
                <c:pt idx="0">
                  <c:v>332.57220000000001</c:v>
                </c:pt>
                <c:pt idx="1">
                  <c:v>352.26569999999998</c:v>
                </c:pt>
                <c:pt idx="2">
                  <c:v>379.97909999999996</c:v>
                </c:pt>
                <c:pt idx="3">
                  <c:v>424.44479999999993</c:v>
                </c:pt>
                <c:pt idx="4">
                  <c:v>452.72249999999997</c:v>
                </c:pt>
                <c:pt idx="5">
                  <c:v>446.23020000000002</c:v>
                </c:pt>
                <c:pt idx="6">
                  <c:v>412.89660000000003</c:v>
                </c:pt>
                <c:pt idx="7">
                  <c:v>406.91730000000001</c:v>
                </c:pt>
                <c:pt idx="8">
                  <c:v>403.10399999999993</c:v>
                </c:pt>
                <c:pt idx="9">
                  <c:v>386.06099999999992</c:v>
                </c:pt>
                <c:pt idx="10">
                  <c:v>375.80099999999999</c:v>
                </c:pt>
                <c:pt idx="11">
                  <c:v>357.84599999999995</c:v>
                </c:pt>
                <c:pt idx="12">
                  <c:v>361.32299999999998</c:v>
                </c:pt>
                <c:pt idx="13">
                  <c:v>373.80599999999993</c:v>
                </c:pt>
                <c:pt idx="14">
                  <c:v>386.346</c:v>
                </c:pt>
                <c:pt idx="15">
                  <c:v>393.24299999999994</c:v>
                </c:pt>
                <c:pt idx="16">
                  <c:v>395.23799999999994</c:v>
                </c:pt>
                <c:pt idx="17">
                  <c:v>387.03</c:v>
                </c:pt>
                <c:pt idx="18">
                  <c:v>385.60499999999996</c:v>
                </c:pt>
                <c:pt idx="19">
                  <c:v>392.78699999999998</c:v>
                </c:pt>
                <c:pt idx="20">
                  <c:v>449.66159999999991</c:v>
                </c:pt>
                <c:pt idx="21">
                  <c:v>456.38760000000002</c:v>
                </c:pt>
                <c:pt idx="22">
                  <c:v>447.49559999999991</c:v>
                </c:pt>
                <c:pt idx="23">
                  <c:v>451.94729999999993</c:v>
                </c:pt>
                <c:pt idx="24">
                  <c:v>438.15899999999999</c:v>
                </c:pt>
                <c:pt idx="25">
                  <c:v>427.98449999999991</c:v>
                </c:pt>
                <c:pt idx="26">
                  <c:v>420.17549999999994</c:v>
                </c:pt>
                <c:pt idx="27">
                  <c:v>418.7448</c:v>
                </c:pt>
                <c:pt idx="28">
                  <c:v>389.33279999999996</c:v>
                </c:pt>
                <c:pt idx="29">
                  <c:v>388.26120000000003</c:v>
                </c:pt>
                <c:pt idx="30">
                  <c:v>381.12480000000005</c:v>
                </c:pt>
                <c:pt idx="31">
                  <c:v>380.93099999999993</c:v>
                </c:pt>
                <c:pt idx="32">
                  <c:v>379.53449999999998</c:v>
                </c:pt>
                <c:pt idx="33">
                  <c:v>378.88470000000001</c:v>
                </c:pt>
                <c:pt idx="34">
                  <c:v>338.29499999999996</c:v>
                </c:pt>
                <c:pt idx="35">
                  <c:v>352.089</c:v>
                </c:pt>
                <c:pt idx="36">
                  <c:v>359.95499999999998</c:v>
                </c:pt>
                <c:pt idx="37">
                  <c:v>339.66300000000001</c:v>
                </c:pt>
                <c:pt idx="38">
                  <c:v>348.23009999999999</c:v>
                </c:pt>
                <c:pt idx="39">
                  <c:v>371.49749999999995</c:v>
                </c:pt>
                <c:pt idx="40">
                  <c:v>409.76729999999992</c:v>
                </c:pt>
                <c:pt idx="41">
                  <c:v>416.73269999999997</c:v>
                </c:pt>
                <c:pt idx="42">
                  <c:v>408.26819999999998</c:v>
                </c:pt>
                <c:pt idx="43">
                  <c:v>404.46059999999994</c:v>
                </c:pt>
                <c:pt idx="44">
                  <c:v>402.12359999999995</c:v>
                </c:pt>
                <c:pt idx="45">
                  <c:v>402.40289999999999</c:v>
                </c:pt>
                <c:pt idx="46">
                  <c:v>389.25870000000003</c:v>
                </c:pt>
                <c:pt idx="47">
                  <c:v>378.73649999999998</c:v>
                </c:pt>
                <c:pt idx="48">
                  <c:v>360.47370000000001</c:v>
                </c:pt>
                <c:pt idx="49">
                  <c:v>335.5761</c:v>
                </c:pt>
                <c:pt idx="50">
                  <c:v>309.65249999999997</c:v>
                </c:pt>
                <c:pt idx="51">
                  <c:v>302.82389999999998</c:v>
                </c:pt>
                <c:pt idx="52">
                  <c:v>312.30299999999994</c:v>
                </c:pt>
                <c:pt idx="53">
                  <c:v>292.49549999999994</c:v>
                </c:pt>
                <c:pt idx="54">
                  <c:v>255.96989999999997</c:v>
                </c:pt>
                <c:pt idx="55">
                  <c:v>239.89589999999998</c:v>
                </c:pt>
                <c:pt idx="56">
                  <c:v>238.93259999999995</c:v>
                </c:pt>
                <c:pt idx="57">
                  <c:v>235.66079999999994</c:v>
                </c:pt>
                <c:pt idx="58">
                  <c:v>235.22759999999994</c:v>
                </c:pt>
                <c:pt idx="59">
                  <c:v>225.39509999999996</c:v>
                </c:pt>
                <c:pt idx="60">
                  <c:v>215.51699999999997</c:v>
                </c:pt>
                <c:pt idx="61">
                  <c:v>202.89149999999998</c:v>
                </c:pt>
                <c:pt idx="62">
                  <c:v>203.33039999999997</c:v>
                </c:pt>
                <c:pt idx="63">
                  <c:v>202.30439999999996</c:v>
                </c:pt>
                <c:pt idx="64">
                  <c:v>224.43749999999994</c:v>
                </c:pt>
                <c:pt idx="65">
                  <c:v>231.93299999999996</c:v>
                </c:pt>
                <c:pt idx="66">
                  <c:v>234.59489999999994</c:v>
                </c:pt>
                <c:pt idx="67">
                  <c:v>235.26179999999999</c:v>
                </c:pt>
                <c:pt idx="68">
                  <c:v>242.48369999999997</c:v>
                </c:pt>
                <c:pt idx="69">
                  <c:v>243.19619999999995</c:v>
                </c:pt>
                <c:pt idx="70">
                  <c:v>243.35579999999996</c:v>
                </c:pt>
                <c:pt idx="71">
                  <c:v>238.43669999999995</c:v>
                </c:pt>
                <c:pt idx="72">
                  <c:v>237.48479999999998</c:v>
                </c:pt>
                <c:pt idx="73">
                  <c:v>231.73349999999996</c:v>
                </c:pt>
                <c:pt idx="74">
                  <c:v>224.40329999999997</c:v>
                </c:pt>
                <c:pt idx="75">
                  <c:v>219.35879999999995</c:v>
                </c:pt>
                <c:pt idx="76">
                  <c:v>213.16859999999994</c:v>
                </c:pt>
                <c:pt idx="77">
                  <c:v>213.78419999999994</c:v>
                </c:pt>
                <c:pt idx="78">
                  <c:v>212.27369999999996</c:v>
                </c:pt>
                <c:pt idx="79">
                  <c:v>212.64419999999998</c:v>
                </c:pt>
                <c:pt idx="80">
                  <c:v>207.92459999999997</c:v>
                </c:pt>
                <c:pt idx="81">
                  <c:v>203.45009999999996</c:v>
                </c:pt>
                <c:pt idx="82">
                  <c:v>195.94319999999993</c:v>
                </c:pt>
                <c:pt idx="83">
                  <c:v>168.87960000000001</c:v>
                </c:pt>
                <c:pt idx="84">
                  <c:v>167.16389999999998</c:v>
                </c:pt>
                <c:pt idx="85">
                  <c:v>169.95119999999997</c:v>
                </c:pt>
                <c:pt idx="86">
                  <c:v>163.61849999999998</c:v>
                </c:pt>
                <c:pt idx="87">
                  <c:v>163.99469999999999</c:v>
                </c:pt>
                <c:pt idx="88">
                  <c:v>163.17959999999999</c:v>
                </c:pt>
                <c:pt idx="89">
                  <c:v>160.65450000000001</c:v>
                </c:pt>
                <c:pt idx="90">
                  <c:v>156.75569999999999</c:v>
                </c:pt>
                <c:pt idx="91">
                  <c:v>154.90319999999997</c:v>
                </c:pt>
                <c:pt idx="92">
                  <c:v>154.54409999999999</c:v>
                </c:pt>
                <c:pt idx="93">
                  <c:v>153.58079999999998</c:v>
                </c:pt>
                <c:pt idx="94">
                  <c:v>154.17359999999999</c:v>
                </c:pt>
                <c:pt idx="95">
                  <c:v>153.8886</c:v>
                </c:pt>
                <c:pt idx="96">
                  <c:v>160.38659999999999</c:v>
                </c:pt>
                <c:pt idx="97">
                  <c:v>171.95759999999999</c:v>
                </c:pt>
                <c:pt idx="98">
                  <c:v>171.15959999999998</c:v>
                </c:pt>
                <c:pt idx="99">
                  <c:v>167.91059999999999</c:v>
                </c:pt>
                <c:pt idx="100">
                  <c:v>178.14779999999996</c:v>
                </c:pt>
                <c:pt idx="101">
                  <c:v>177.45809999999997</c:v>
                </c:pt>
                <c:pt idx="102">
                  <c:v>190.34009999999998</c:v>
                </c:pt>
                <c:pt idx="103">
                  <c:v>187.13669999999999</c:v>
                </c:pt>
                <c:pt idx="104">
                  <c:v>179.94899999999998</c:v>
                </c:pt>
                <c:pt idx="105">
                  <c:v>172.64159999999998</c:v>
                </c:pt>
                <c:pt idx="106">
                  <c:v>152.06460000000001</c:v>
                </c:pt>
                <c:pt idx="107">
                  <c:v>134.9076</c:v>
                </c:pt>
                <c:pt idx="108">
                  <c:v>136.42949999999999</c:v>
                </c:pt>
                <c:pt idx="109">
                  <c:v>133.39139999999998</c:v>
                </c:pt>
                <c:pt idx="110">
                  <c:v>133.35149999999999</c:v>
                </c:pt>
                <c:pt idx="111">
                  <c:v>149.60220000000001</c:v>
                </c:pt>
                <c:pt idx="112">
                  <c:v>133.20329999999998</c:v>
                </c:pt>
                <c:pt idx="113">
                  <c:v>131.45339999999999</c:v>
                </c:pt>
                <c:pt idx="114">
                  <c:v>130.26779999999997</c:v>
                </c:pt>
                <c:pt idx="115">
                  <c:v>97.04819999999998</c:v>
                </c:pt>
                <c:pt idx="116">
                  <c:v>103.89959999999999</c:v>
                </c:pt>
                <c:pt idx="117">
                  <c:v>103.28969999999998</c:v>
                </c:pt>
                <c:pt idx="118">
                  <c:v>102.6741</c:v>
                </c:pt>
                <c:pt idx="119">
                  <c:v>101.32319999999999</c:v>
                </c:pt>
                <c:pt idx="120">
                  <c:v>101.22059999999998</c:v>
                </c:pt>
                <c:pt idx="121">
                  <c:v>101.57969999999997</c:v>
                </c:pt>
                <c:pt idx="122">
                  <c:v>101.47709999999999</c:v>
                </c:pt>
                <c:pt idx="123">
                  <c:v>101.83619999999999</c:v>
                </c:pt>
                <c:pt idx="124">
                  <c:v>102.1326</c:v>
                </c:pt>
                <c:pt idx="125">
                  <c:v>102.03569999999999</c:v>
                </c:pt>
                <c:pt idx="126">
                  <c:v>103.4151</c:v>
                </c:pt>
                <c:pt idx="127">
                  <c:v>104.84009999999999</c:v>
                </c:pt>
                <c:pt idx="128">
                  <c:v>106.94909999999999</c:v>
                </c:pt>
                <c:pt idx="129">
                  <c:v>108.94410000000001</c:v>
                </c:pt>
                <c:pt idx="130">
                  <c:v>110.93910000000001</c:v>
                </c:pt>
                <c:pt idx="131">
                  <c:v>112.9341</c:v>
                </c:pt>
                <c:pt idx="132">
                  <c:v>116.1831</c:v>
                </c:pt>
                <c:pt idx="133">
                  <c:v>122.32199999999999</c:v>
                </c:pt>
                <c:pt idx="134">
                  <c:v>122.03699999999999</c:v>
                </c:pt>
                <c:pt idx="135">
                  <c:v>119.586</c:v>
                </c:pt>
                <c:pt idx="136">
                  <c:v>118.73099999999999</c:v>
                </c:pt>
                <c:pt idx="137">
                  <c:v>117.306</c:v>
                </c:pt>
                <c:pt idx="138">
                  <c:v>115.31099999999999</c:v>
                </c:pt>
                <c:pt idx="139">
                  <c:v>108.756</c:v>
                </c:pt>
                <c:pt idx="140">
                  <c:v>122.89199999999998</c:v>
                </c:pt>
                <c:pt idx="141">
                  <c:v>117.8817</c:v>
                </c:pt>
                <c:pt idx="142">
                  <c:v>116.2971</c:v>
                </c:pt>
                <c:pt idx="143">
                  <c:v>112.93979999999998</c:v>
                </c:pt>
                <c:pt idx="144">
                  <c:v>109.69649999999999</c:v>
                </c:pt>
                <c:pt idx="145">
                  <c:v>111.64019999999999</c:v>
                </c:pt>
                <c:pt idx="146">
                  <c:v>102.53159999999998</c:v>
                </c:pt>
                <c:pt idx="147">
                  <c:v>100.9413</c:v>
                </c:pt>
                <c:pt idx="148">
                  <c:v>101.68799999999999</c:v>
                </c:pt>
                <c:pt idx="149">
                  <c:v>112.461</c:v>
                </c:pt>
                <c:pt idx="150">
                  <c:v>111.83399999999999</c:v>
                </c:pt>
                <c:pt idx="151">
                  <c:v>112.34699999999999</c:v>
                </c:pt>
                <c:pt idx="152">
                  <c:v>107.67299999999999</c:v>
                </c:pt>
              </c:numCache>
            </c:numRef>
          </c:val>
        </c:ser>
        <c:ser>
          <c:idx val="2"/>
          <c:order val="2"/>
          <c:tx>
            <c:v>Available to Idaho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Data!$B$89:$EX$89</c:f>
              <c:numCache>
                <c:formatCode>0</c:formatCode>
                <c:ptCount val="153"/>
                <c:pt idx="0">
                  <c:v>393.6</c:v>
                </c:pt>
                <c:pt idx="1">
                  <c:v>423.01</c:v>
                </c:pt>
                <c:pt idx="2">
                  <c:v>463.33</c:v>
                </c:pt>
                <c:pt idx="3">
                  <c:v>538.64</c:v>
                </c:pt>
                <c:pt idx="4">
                  <c:v>572.34999999999991</c:v>
                </c:pt>
                <c:pt idx="5">
                  <c:v>561.66000000000008</c:v>
                </c:pt>
                <c:pt idx="6">
                  <c:v>520.98</c:v>
                </c:pt>
                <c:pt idx="7">
                  <c:v>511.19000000000005</c:v>
                </c:pt>
                <c:pt idx="8">
                  <c:v>490.79999999999995</c:v>
                </c:pt>
                <c:pt idx="9">
                  <c:v>455.5</c:v>
                </c:pt>
                <c:pt idx="10">
                  <c:v>434.1</c:v>
                </c:pt>
                <c:pt idx="11">
                  <c:v>393.9</c:v>
                </c:pt>
                <c:pt idx="12">
                  <c:v>393.5</c:v>
                </c:pt>
                <c:pt idx="13">
                  <c:v>399.1</c:v>
                </c:pt>
                <c:pt idx="14">
                  <c:v>418.70000000000005</c:v>
                </c:pt>
                <c:pt idx="15">
                  <c:v>429.5</c:v>
                </c:pt>
                <c:pt idx="16">
                  <c:v>437.2</c:v>
                </c:pt>
                <c:pt idx="17">
                  <c:v>423.8</c:v>
                </c:pt>
                <c:pt idx="18">
                  <c:v>421.5</c:v>
                </c:pt>
                <c:pt idx="19">
                  <c:v>431.1</c:v>
                </c:pt>
                <c:pt idx="20">
                  <c:v>434.88</c:v>
                </c:pt>
                <c:pt idx="21">
                  <c:v>450.38</c:v>
                </c:pt>
                <c:pt idx="22">
                  <c:v>455.08</c:v>
                </c:pt>
                <c:pt idx="23">
                  <c:v>455.99</c:v>
                </c:pt>
                <c:pt idx="24">
                  <c:v>435</c:v>
                </c:pt>
                <c:pt idx="25">
                  <c:v>423.90999999999997</c:v>
                </c:pt>
                <c:pt idx="26">
                  <c:v>411.81</c:v>
                </c:pt>
                <c:pt idx="27">
                  <c:v>409.71000000000004</c:v>
                </c:pt>
                <c:pt idx="28">
                  <c:v>367.81</c:v>
                </c:pt>
                <c:pt idx="29">
                  <c:v>336.71000000000004</c:v>
                </c:pt>
                <c:pt idx="30">
                  <c:v>326.61</c:v>
                </c:pt>
                <c:pt idx="31">
                  <c:v>330.4</c:v>
                </c:pt>
                <c:pt idx="32">
                  <c:v>327.64999999999998</c:v>
                </c:pt>
                <c:pt idx="33">
                  <c:v>321.40999999999997</c:v>
                </c:pt>
                <c:pt idx="34">
                  <c:v>255.2</c:v>
                </c:pt>
                <c:pt idx="35">
                  <c:v>274.3</c:v>
                </c:pt>
                <c:pt idx="36">
                  <c:v>291.8</c:v>
                </c:pt>
                <c:pt idx="37">
                  <c:v>294.89999999999998</c:v>
                </c:pt>
                <c:pt idx="38">
                  <c:v>309.63</c:v>
                </c:pt>
                <c:pt idx="39">
                  <c:v>373.85</c:v>
                </c:pt>
                <c:pt idx="40">
                  <c:v>444.78999999999996</c:v>
                </c:pt>
                <c:pt idx="41">
                  <c:v>462.21000000000004</c:v>
                </c:pt>
                <c:pt idx="42">
                  <c:v>449.86</c:v>
                </c:pt>
                <c:pt idx="43">
                  <c:v>444.28</c:v>
                </c:pt>
                <c:pt idx="44">
                  <c:v>439.98</c:v>
                </c:pt>
                <c:pt idx="45">
                  <c:v>427.42</c:v>
                </c:pt>
                <c:pt idx="46">
                  <c:v>413.46000000000004</c:v>
                </c:pt>
                <c:pt idx="47">
                  <c:v>396.5</c:v>
                </c:pt>
                <c:pt idx="48">
                  <c:v>356.56</c:v>
                </c:pt>
                <c:pt idx="49">
                  <c:v>312.88</c:v>
                </c:pt>
                <c:pt idx="50">
                  <c:v>266.89999999999998</c:v>
                </c:pt>
                <c:pt idx="51">
                  <c:v>259.12</c:v>
                </c:pt>
                <c:pt idx="52">
                  <c:v>327.82</c:v>
                </c:pt>
                <c:pt idx="53">
                  <c:v>298.27</c:v>
                </c:pt>
                <c:pt idx="54">
                  <c:v>237.44</c:v>
                </c:pt>
                <c:pt idx="55">
                  <c:v>215.87</c:v>
                </c:pt>
                <c:pt idx="56">
                  <c:v>212.89999999999998</c:v>
                </c:pt>
                <c:pt idx="57">
                  <c:v>208.79999999999998</c:v>
                </c:pt>
                <c:pt idx="58">
                  <c:v>208.8</c:v>
                </c:pt>
                <c:pt idx="59">
                  <c:v>189.78</c:v>
                </c:pt>
                <c:pt idx="60">
                  <c:v>171.75</c:v>
                </c:pt>
                <c:pt idx="61">
                  <c:v>177.8</c:v>
                </c:pt>
                <c:pt idx="62">
                  <c:v>176.99</c:v>
                </c:pt>
                <c:pt idx="63">
                  <c:v>174.06</c:v>
                </c:pt>
                <c:pt idx="64">
                  <c:v>210.51999999999998</c:v>
                </c:pt>
                <c:pt idx="65">
                  <c:v>225.47</c:v>
                </c:pt>
                <c:pt idx="66">
                  <c:v>231.44</c:v>
                </c:pt>
                <c:pt idx="67">
                  <c:v>232.71</c:v>
                </c:pt>
                <c:pt idx="68">
                  <c:v>235.28</c:v>
                </c:pt>
                <c:pt idx="69">
                  <c:v>240.02999999999997</c:v>
                </c:pt>
                <c:pt idx="70">
                  <c:v>251.02999999999997</c:v>
                </c:pt>
                <c:pt idx="71">
                  <c:v>243.42999999999998</c:v>
                </c:pt>
                <c:pt idx="72">
                  <c:v>235.82999999999998</c:v>
                </c:pt>
                <c:pt idx="73">
                  <c:v>229.85999999999999</c:v>
                </c:pt>
                <c:pt idx="74">
                  <c:v>220.14</c:v>
                </c:pt>
                <c:pt idx="75">
                  <c:v>210.39</c:v>
                </c:pt>
                <c:pt idx="76">
                  <c:v>200.62999999999997</c:v>
                </c:pt>
                <c:pt idx="77">
                  <c:v>200.01</c:v>
                </c:pt>
                <c:pt idx="78">
                  <c:v>200.05999999999997</c:v>
                </c:pt>
                <c:pt idx="79">
                  <c:v>198.41</c:v>
                </c:pt>
                <c:pt idx="80">
                  <c:v>196.66</c:v>
                </c:pt>
                <c:pt idx="81">
                  <c:v>194.03</c:v>
                </c:pt>
                <c:pt idx="82">
                  <c:v>183.32999999999998</c:v>
                </c:pt>
                <c:pt idx="83">
                  <c:v>171.53</c:v>
                </c:pt>
                <c:pt idx="84">
                  <c:v>171.53</c:v>
                </c:pt>
                <c:pt idx="85">
                  <c:v>175.13</c:v>
                </c:pt>
                <c:pt idx="86">
                  <c:v>163.22000000000003</c:v>
                </c:pt>
                <c:pt idx="87">
                  <c:v>161.98000000000002</c:v>
                </c:pt>
                <c:pt idx="88">
                  <c:v>158.75</c:v>
                </c:pt>
                <c:pt idx="89">
                  <c:v>155.52000000000001</c:v>
                </c:pt>
                <c:pt idx="90">
                  <c:v>152.18</c:v>
                </c:pt>
                <c:pt idx="91">
                  <c:v>149.05000000000001</c:v>
                </c:pt>
                <c:pt idx="92">
                  <c:v>147.44999999999999</c:v>
                </c:pt>
                <c:pt idx="93">
                  <c:v>141.07999999999998</c:v>
                </c:pt>
                <c:pt idx="94">
                  <c:v>142.44999999999999</c:v>
                </c:pt>
                <c:pt idx="95">
                  <c:v>142.94999999999999</c:v>
                </c:pt>
                <c:pt idx="96">
                  <c:v>153.35000000000002</c:v>
                </c:pt>
                <c:pt idx="97">
                  <c:v>180.95</c:v>
                </c:pt>
                <c:pt idx="98">
                  <c:v>203.35</c:v>
                </c:pt>
                <c:pt idx="99">
                  <c:v>203.26</c:v>
                </c:pt>
                <c:pt idx="100">
                  <c:v>204.32</c:v>
                </c:pt>
                <c:pt idx="101">
                  <c:v>199.7</c:v>
                </c:pt>
                <c:pt idx="102">
                  <c:v>222</c:v>
                </c:pt>
                <c:pt idx="103">
                  <c:v>217.38</c:v>
                </c:pt>
                <c:pt idx="104">
                  <c:v>205.57</c:v>
                </c:pt>
                <c:pt idx="105">
                  <c:v>200.95</c:v>
                </c:pt>
                <c:pt idx="106">
                  <c:v>164.85000000000002</c:v>
                </c:pt>
                <c:pt idx="107">
                  <c:v>135.75</c:v>
                </c:pt>
                <c:pt idx="108">
                  <c:v>138.92000000000002</c:v>
                </c:pt>
                <c:pt idx="109">
                  <c:v>133.59</c:v>
                </c:pt>
                <c:pt idx="110">
                  <c:v>132.51999999999998</c:v>
                </c:pt>
                <c:pt idx="111">
                  <c:v>131.44</c:v>
                </c:pt>
                <c:pt idx="112">
                  <c:v>118.36000000000001</c:v>
                </c:pt>
                <c:pt idx="113">
                  <c:v>117.19</c:v>
                </c:pt>
                <c:pt idx="114">
                  <c:v>116.11</c:v>
                </c:pt>
                <c:pt idx="115">
                  <c:v>113.03</c:v>
                </c:pt>
                <c:pt idx="116">
                  <c:v>111.95</c:v>
                </c:pt>
                <c:pt idx="117">
                  <c:v>110.88</c:v>
                </c:pt>
                <c:pt idx="118">
                  <c:v>109.80000000000001</c:v>
                </c:pt>
                <c:pt idx="119">
                  <c:v>107.43</c:v>
                </c:pt>
                <c:pt idx="120">
                  <c:v>108.25</c:v>
                </c:pt>
                <c:pt idx="121">
                  <c:v>108.88</c:v>
                </c:pt>
                <c:pt idx="122">
                  <c:v>109.7</c:v>
                </c:pt>
                <c:pt idx="123">
                  <c:v>110.33</c:v>
                </c:pt>
                <c:pt idx="124">
                  <c:v>110.85</c:v>
                </c:pt>
                <c:pt idx="125">
                  <c:v>111.67999999999999</c:v>
                </c:pt>
                <c:pt idx="126">
                  <c:v>112.1</c:v>
                </c:pt>
                <c:pt idx="127">
                  <c:v>114.60000000000001</c:v>
                </c:pt>
                <c:pt idx="128">
                  <c:v>118.29999999999998</c:v>
                </c:pt>
                <c:pt idx="129">
                  <c:v>121.80000000000001</c:v>
                </c:pt>
                <c:pt idx="130">
                  <c:v>125.30000000000001</c:v>
                </c:pt>
                <c:pt idx="131">
                  <c:v>128.80000000000001</c:v>
                </c:pt>
                <c:pt idx="132">
                  <c:v>132.5</c:v>
                </c:pt>
                <c:pt idx="133">
                  <c:v>135.19999999999999</c:v>
                </c:pt>
                <c:pt idx="134">
                  <c:v>136.19999999999999</c:v>
                </c:pt>
                <c:pt idx="135">
                  <c:v>133.69999999999999</c:v>
                </c:pt>
                <c:pt idx="136">
                  <c:v>132.19999999999999</c:v>
                </c:pt>
                <c:pt idx="137">
                  <c:v>129.69999999999999</c:v>
                </c:pt>
                <c:pt idx="138">
                  <c:v>127.19999999999999</c:v>
                </c:pt>
                <c:pt idx="139">
                  <c:v>116.7</c:v>
                </c:pt>
                <c:pt idx="140">
                  <c:v>118.19999999999999</c:v>
                </c:pt>
                <c:pt idx="141">
                  <c:v>110.51</c:v>
                </c:pt>
                <c:pt idx="142">
                  <c:v>108.73</c:v>
                </c:pt>
                <c:pt idx="143">
                  <c:v>104.03999999999999</c:v>
                </c:pt>
                <c:pt idx="144">
                  <c:v>99.35</c:v>
                </c:pt>
                <c:pt idx="145">
                  <c:v>101.56</c:v>
                </c:pt>
                <c:pt idx="146">
                  <c:v>96.88</c:v>
                </c:pt>
                <c:pt idx="147">
                  <c:v>92.09</c:v>
                </c:pt>
                <c:pt idx="148">
                  <c:v>95.4</c:v>
                </c:pt>
                <c:pt idx="149">
                  <c:v>117.3</c:v>
                </c:pt>
                <c:pt idx="150">
                  <c:v>116.19999999999999</c:v>
                </c:pt>
                <c:pt idx="151">
                  <c:v>117.1</c:v>
                </c:pt>
                <c:pt idx="152">
                  <c:v>108.9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Data!$B$118:$EX$118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</c:ser>
        <c:marker val="1"/>
        <c:axId val="81269504"/>
        <c:axId val="81271424"/>
      </c:lineChart>
      <c:catAx>
        <c:axId val="8126950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71424"/>
        <c:crosses val="autoZero"/>
        <c:auto val="1"/>
        <c:lblAlgn val="ctr"/>
        <c:lblOffset val="100"/>
        <c:tickLblSkip val="1"/>
        <c:tickMarkSkip val="1"/>
      </c:catAx>
      <c:valAx>
        <c:axId val="81271424"/>
        <c:scaling>
          <c:orientation val="minMax"/>
          <c:max val="12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2695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0572687224669651E-2"/>
          <c:y val="0.92268907563025215"/>
          <c:w val="0.8590308370044063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2007 - CENTRAL DIVISION</a:t>
            </a:r>
          </a:p>
        </c:rich>
      </c:tx>
      <c:layout>
        <c:manualLayout>
          <c:xMode val="edge"/>
          <c:yMode val="edge"/>
          <c:x val="0.38656387665198266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788546255506682E-2"/>
          <c:y val="0.12268907563025212"/>
          <c:w val="0.86343612334801767"/>
          <c:h val="0.71092436974789919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Data!$B$105:$EX$105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648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593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437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441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448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382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305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266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299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331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239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193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184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228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215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176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2"/>
          <c:order val="1"/>
          <c:tx>
            <c:v>WY Allocation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Data!$B$108:$EX$108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279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311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255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188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190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164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131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114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129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142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83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79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1"/>
          <c:order val="2"/>
          <c:tx>
            <c:v>Wyoming Diversions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Data!$B$98:$EX$98</c:f>
              <c:numCache>
                <c:formatCode>General</c:formatCode>
                <c:ptCount val="153"/>
                <c:pt idx="37">
                  <c:v>364</c:v>
                </c:pt>
                <c:pt idx="44">
                  <c:v>279</c:v>
                </c:pt>
                <c:pt idx="51">
                  <c:v>311</c:v>
                </c:pt>
                <c:pt idx="58">
                  <c:v>234</c:v>
                </c:pt>
                <c:pt idx="65">
                  <c:v>188</c:v>
                </c:pt>
                <c:pt idx="71">
                  <c:v>190</c:v>
                </c:pt>
                <c:pt idx="78">
                  <c:v>193</c:v>
                </c:pt>
                <c:pt idx="85">
                  <c:v>138</c:v>
                </c:pt>
                <c:pt idx="93">
                  <c:v>123</c:v>
                </c:pt>
                <c:pt idx="100">
                  <c:v>101</c:v>
                </c:pt>
                <c:pt idx="107">
                  <c:v>129</c:v>
                </c:pt>
                <c:pt idx="114">
                  <c:v>142</c:v>
                </c:pt>
                <c:pt idx="121">
                  <c:v>83</c:v>
                </c:pt>
                <c:pt idx="128">
                  <c:v>74</c:v>
                </c:pt>
                <c:pt idx="135">
                  <c:v>79</c:v>
                </c:pt>
                <c:pt idx="142">
                  <c:v>98</c:v>
                </c:pt>
                <c:pt idx="149">
                  <c:v>88</c:v>
                </c:pt>
              </c:numCache>
            </c:numRef>
          </c:val>
        </c:ser>
        <c:ser>
          <c:idx val="4"/>
          <c:order val="3"/>
          <c:tx>
            <c:v>ID Allocation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Data!$B$109:$EX$109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412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338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249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251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255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218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174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152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170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189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136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110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130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123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100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3"/>
          <c:order val="4"/>
          <c:tx>
            <c:v>to Idaho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Data!$B$103:$EX$103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284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444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282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203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253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258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189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167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143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198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202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110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110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149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117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88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6"/>
          <c:order val="5"/>
          <c:tx>
            <c:v>Projected Divertible Flow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Data!$B$111:$EX$111</c:f>
              <c:numCache>
                <c:formatCode>General</c:formatCode>
                <c:ptCount val="153"/>
                <c:pt idx="58">
                  <c:v>543</c:v>
                </c:pt>
                <c:pt idx="65">
                  <c:v>437</c:v>
                </c:pt>
                <c:pt idx="85">
                  <c:v>322</c:v>
                </c:pt>
                <c:pt idx="93">
                  <c:v>285</c:v>
                </c:pt>
                <c:pt idx="100">
                  <c:v>236</c:v>
                </c:pt>
                <c:pt idx="121">
                  <c:v>194</c:v>
                </c:pt>
                <c:pt idx="128">
                  <c:v>171</c:v>
                </c:pt>
                <c:pt idx="135">
                  <c:v>184</c:v>
                </c:pt>
                <c:pt idx="149">
                  <c:v>205</c:v>
                </c:pt>
                <c:pt idx="152">
                  <c:v>156</c:v>
                </c:pt>
              </c:numCache>
            </c:numRef>
          </c:val>
        </c:ser>
        <c:ser>
          <c:idx val="5"/>
          <c:order val="6"/>
          <c:tx>
            <c:v>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Data!$B$92:$EX$92</c:f>
              <c:numCache>
                <c:formatCode>0</c:formatCode>
                <c:ptCount val="153"/>
                <c:pt idx="0">
                  <c:v>368</c:v>
                </c:pt>
                <c:pt idx="1">
                  <c:v>380</c:v>
                </c:pt>
                <c:pt idx="2">
                  <c:v>384</c:v>
                </c:pt>
                <c:pt idx="3">
                  <c:v>367</c:v>
                </c:pt>
                <c:pt idx="4">
                  <c:v>333</c:v>
                </c:pt>
                <c:pt idx="5">
                  <c:v>340</c:v>
                </c:pt>
                <c:pt idx="6">
                  <c:v>327</c:v>
                </c:pt>
                <c:pt idx="7">
                  <c:v>318</c:v>
                </c:pt>
                <c:pt idx="8">
                  <c:v>310</c:v>
                </c:pt>
                <c:pt idx="9">
                  <c:v>294</c:v>
                </c:pt>
                <c:pt idx="10">
                  <c:v>290</c:v>
                </c:pt>
                <c:pt idx="11">
                  <c:v>303</c:v>
                </c:pt>
                <c:pt idx="12">
                  <c:v>321</c:v>
                </c:pt>
                <c:pt idx="13">
                  <c:v>335</c:v>
                </c:pt>
                <c:pt idx="14">
                  <c:v>337</c:v>
                </c:pt>
                <c:pt idx="15">
                  <c:v>318</c:v>
                </c:pt>
                <c:pt idx="16">
                  <c:v>304</c:v>
                </c:pt>
                <c:pt idx="17">
                  <c:v>299</c:v>
                </c:pt>
                <c:pt idx="18">
                  <c:v>294</c:v>
                </c:pt>
                <c:pt idx="19">
                  <c:v>289</c:v>
                </c:pt>
                <c:pt idx="20">
                  <c:v>295</c:v>
                </c:pt>
                <c:pt idx="21">
                  <c:v>321</c:v>
                </c:pt>
                <c:pt idx="22">
                  <c:v>305</c:v>
                </c:pt>
                <c:pt idx="23">
                  <c:v>278</c:v>
                </c:pt>
                <c:pt idx="24">
                  <c:v>263</c:v>
                </c:pt>
                <c:pt idx="25">
                  <c:v>246</c:v>
                </c:pt>
                <c:pt idx="26">
                  <c:v>241</c:v>
                </c:pt>
                <c:pt idx="27">
                  <c:v>238</c:v>
                </c:pt>
                <c:pt idx="28">
                  <c:v>235</c:v>
                </c:pt>
                <c:pt idx="29">
                  <c:v>239</c:v>
                </c:pt>
                <c:pt idx="30">
                  <c:v>237</c:v>
                </c:pt>
                <c:pt idx="31">
                  <c:v>228</c:v>
                </c:pt>
                <c:pt idx="32">
                  <c:v>226</c:v>
                </c:pt>
                <c:pt idx="33">
                  <c:v>239</c:v>
                </c:pt>
                <c:pt idx="34">
                  <c:v>246</c:v>
                </c:pt>
                <c:pt idx="35">
                  <c:v>250</c:v>
                </c:pt>
                <c:pt idx="36">
                  <c:v>251</c:v>
                </c:pt>
                <c:pt idx="37">
                  <c:v>281</c:v>
                </c:pt>
                <c:pt idx="38">
                  <c:v>321</c:v>
                </c:pt>
                <c:pt idx="39">
                  <c:v>352</c:v>
                </c:pt>
                <c:pt idx="40">
                  <c:v>327</c:v>
                </c:pt>
                <c:pt idx="41">
                  <c:v>305</c:v>
                </c:pt>
                <c:pt idx="42">
                  <c:v>296</c:v>
                </c:pt>
                <c:pt idx="43">
                  <c:v>279</c:v>
                </c:pt>
                <c:pt idx="44">
                  <c:v>258</c:v>
                </c:pt>
                <c:pt idx="45">
                  <c:v>244</c:v>
                </c:pt>
                <c:pt idx="46">
                  <c:v>231</c:v>
                </c:pt>
                <c:pt idx="47">
                  <c:v>224</c:v>
                </c:pt>
                <c:pt idx="48">
                  <c:v>212</c:v>
                </c:pt>
                <c:pt idx="49">
                  <c:v>194</c:v>
                </c:pt>
                <c:pt idx="50">
                  <c:v>185</c:v>
                </c:pt>
                <c:pt idx="51">
                  <c:v>174</c:v>
                </c:pt>
                <c:pt idx="52">
                  <c:v>163</c:v>
                </c:pt>
                <c:pt idx="53">
                  <c:v>148</c:v>
                </c:pt>
                <c:pt idx="54">
                  <c:v>142</c:v>
                </c:pt>
                <c:pt idx="55">
                  <c:v>142</c:v>
                </c:pt>
                <c:pt idx="56">
                  <c:v>141</c:v>
                </c:pt>
                <c:pt idx="57">
                  <c:v>142</c:v>
                </c:pt>
                <c:pt idx="58">
                  <c:v>143</c:v>
                </c:pt>
                <c:pt idx="59">
                  <c:v>140</c:v>
                </c:pt>
                <c:pt idx="60">
                  <c:v>144</c:v>
                </c:pt>
                <c:pt idx="61">
                  <c:v>138</c:v>
                </c:pt>
                <c:pt idx="62">
                  <c:v>136</c:v>
                </c:pt>
                <c:pt idx="63">
                  <c:v>132</c:v>
                </c:pt>
                <c:pt idx="64">
                  <c:v>142</c:v>
                </c:pt>
                <c:pt idx="65">
                  <c:v>139</c:v>
                </c:pt>
                <c:pt idx="66">
                  <c:v>137</c:v>
                </c:pt>
                <c:pt idx="67">
                  <c:v>140</c:v>
                </c:pt>
                <c:pt idx="68">
                  <c:v>201</c:v>
                </c:pt>
                <c:pt idx="69">
                  <c:v>190</c:v>
                </c:pt>
                <c:pt idx="70">
                  <c:v>172</c:v>
                </c:pt>
                <c:pt idx="71">
                  <c:v>171</c:v>
                </c:pt>
                <c:pt idx="72">
                  <c:v>186</c:v>
                </c:pt>
                <c:pt idx="73">
                  <c:v>184</c:v>
                </c:pt>
                <c:pt idx="74">
                  <c:v>170</c:v>
                </c:pt>
                <c:pt idx="75">
                  <c:v>163</c:v>
                </c:pt>
                <c:pt idx="76">
                  <c:v>162</c:v>
                </c:pt>
                <c:pt idx="77">
                  <c:v>177</c:v>
                </c:pt>
                <c:pt idx="78">
                  <c:v>174</c:v>
                </c:pt>
                <c:pt idx="79">
                  <c:v>163</c:v>
                </c:pt>
                <c:pt idx="80">
                  <c:v>142</c:v>
                </c:pt>
                <c:pt idx="81">
                  <c:v>128</c:v>
                </c:pt>
                <c:pt idx="82">
                  <c:v>120</c:v>
                </c:pt>
                <c:pt idx="83">
                  <c:v>113</c:v>
                </c:pt>
                <c:pt idx="84">
                  <c:v>120</c:v>
                </c:pt>
                <c:pt idx="85">
                  <c:v>129</c:v>
                </c:pt>
                <c:pt idx="86">
                  <c:v>132</c:v>
                </c:pt>
                <c:pt idx="87">
                  <c:v>127</c:v>
                </c:pt>
                <c:pt idx="88">
                  <c:v>119</c:v>
                </c:pt>
                <c:pt idx="89">
                  <c:v>113</c:v>
                </c:pt>
                <c:pt idx="90">
                  <c:v>111</c:v>
                </c:pt>
                <c:pt idx="91">
                  <c:v>109</c:v>
                </c:pt>
                <c:pt idx="92">
                  <c:v>109</c:v>
                </c:pt>
                <c:pt idx="93">
                  <c:v>130</c:v>
                </c:pt>
                <c:pt idx="94">
                  <c:v>136</c:v>
                </c:pt>
                <c:pt idx="95">
                  <c:v>130</c:v>
                </c:pt>
                <c:pt idx="96">
                  <c:v>129</c:v>
                </c:pt>
                <c:pt idx="97">
                  <c:v>149</c:v>
                </c:pt>
                <c:pt idx="98">
                  <c:v>154</c:v>
                </c:pt>
                <c:pt idx="99">
                  <c:v>141</c:v>
                </c:pt>
                <c:pt idx="100">
                  <c:v>133</c:v>
                </c:pt>
                <c:pt idx="101">
                  <c:v>119</c:v>
                </c:pt>
                <c:pt idx="102">
                  <c:v>110</c:v>
                </c:pt>
                <c:pt idx="103">
                  <c:v>106</c:v>
                </c:pt>
                <c:pt idx="104">
                  <c:v>104</c:v>
                </c:pt>
                <c:pt idx="105">
                  <c:v>100</c:v>
                </c:pt>
                <c:pt idx="106">
                  <c:v>99</c:v>
                </c:pt>
                <c:pt idx="107">
                  <c:v>98</c:v>
                </c:pt>
                <c:pt idx="108">
                  <c:v>96</c:v>
                </c:pt>
                <c:pt idx="109">
                  <c:v>94</c:v>
                </c:pt>
                <c:pt idx="110">
                  <c:v>98</c:v>
                </c:pt>
                <c:pt idx="111">
                  <c:v>96</c:v>
                </c:pt>
                <c:pt idx="112">
                  <c:v>91</c:v>
                </c:pt>
                <c:pt idx="113">
                  <c:v>84</c:v>
                </c:pt>
                <c:pt idx="114">
                  <c:v>81</c:v>
                </c:pt>
                <c:pt idx="115">
                  <c:v>79</c:v>
                </c:pt>
                <c:pt idx="116">
                  <c:v>90</c:v>
                </c:pt>
                <c:pt idx="117">
                  <c:v>93</c:v>
                </c:pt>
                <c:pt idx="118">
                  <c:v>95</c:v>
                </c:pt>
                <c:pt idx="119">
                  <c:v>93</c:v>
                </c:pt>
                <c:pt idx="120">
                  <c:v>93</c:v>
                </c:pt>
                <c:pt idx="121">
                  <c:v>92</c:v>
                </c:pt>
                <c:pt idx="122">
                  <c:v>90</c:v>
                </c:pt>
                <c:pt idx="123">
                  <c:v>90</c:v>
                </c:pt>
                <c:pt idx="124">
                  <c:v>89</c:v>
                </c:pt>
                <c:pt idx="125">
                  <c:v>88</c:v>
                </c:pt>
                <c:pt idx="126">
                  <c:v>86</c:v>
                </c:pt>
                <c:pt idx="127">
                  <c:v>96</c:v>
                </c:pt>
                <c:pt idx="128">
                  <c:v>107</c:v>
                </c:pt>
                <c:pt idx="129">
                  <c:v>101</c:v>
                </c:pt>
                <c:pt idx="130">
                  <c:v>96</c:v>
                </c:pt>
                <c:pt idx="131">
                  <c:v>95</c:v>
                </c:pt>
                <c:pt idx="132">
                  <c:v>93</c:v>
                </c:pt>
                <c:pt idx="133">
                  <c:v>93</c:v>
                </c:pt>
                <c:pt idx="134">
                  <c:v>89</c:v>
                </c:pt>
                <c:pt idx="135">
                  <c:v>87</c:v>
                </c:pt>
                <c:pt idx="136">
                  <c:v>87</c:v>
                </c:pt>
                <c:pt idx="137">
                  <c:v>86</c:v>
                </c:pt>
                <c:pt idx="138">
                  <c:v>86</c:v>
                </c:pt>
                <c:pt idx="139">
                  <c:v>84</c:v>
                </c:pt>
                <c:pt idx="140">
                  <c:v>83</c:v>
                </c:pt>
                <c:pt idx="141">
                  <c:v>82</c:v>
                </c:pt>
                <c:pt idx="142">
                  <c:v>83</c:v>
                </c:pt>
                <c:pt idx="143">
                  <c:v>81</c:v>
                </c:pt>
                <c:pt idx="144">
                  <c:v>79</c:v>
                </c:pt>
                <c:pt idx="145">
                  <c:v>83</c:v>
                </c:pt>
                <c:pt idx="146">
                  <c:v>88</c:v>
                </c:pt>
                <c:pt idx="147">
                  <c:v>93</c:v>
                </c:pt>
                <c:pt idx="148">
                  <c:v>90</c:v>
                </c:pt>
                <c:pt idx="149">
                  <c:v>88</c:v>
                </c:pt>
                <c:pt idx="150">
                  <c:v>88</c:v>
                </c:pt>
                <c:pt idx="151">
                  <c:v>90</c:v>
                </c:pt>
                <c:pt idx="152">
                  <c:v>89</c:v>
                </c:pt>
              </c:numCache>
            </c:numRef>
          </c:val>
        </c:ser>
        <c:ser>
          <c:idx val="7"/>
          <c:order val="7"/>
          <c:tx>
            <c:v>Gains/Losses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val>
            <c:numRef>
              <c:f>Data!$B$115:$EX$115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186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104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marker val="1"/>
        <c:axId val="78185216"/>
        <c:axId val="78186752"/>
      </c:lineChart>
      <c:catAx>
        <c:axId val="781852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86752"/>
        <c:crosses val="autoZero"/>
        <c:auto val="1"/>
        <c:lblAlgn val="ctr"/>
        <c:lblOffset val="100"/>
        <c:tickLblSkip val="1"/>
        <c:tickMarkSkip val="1"/>
      </c:catAx>
      <c:valAx>
        <c:axId val="78186752"/>
        <c:scaling>
          <c:orientation val="minMax"/>
          <c:max val="6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85216"/>
        <c:crosses val="autoZero"/>
        <c:crossBetween val="between"/>
        <c:majorUnit val="5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7268722466960353E-2"/>
          <c:y val="0.92268907563025215"/>
          <c:w val="0.8590308370044063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verticalDpi="12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verticalDpi="1200" copies="2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0.3555</cdr:x>
      <cdr:y>0.0635</cdr:y>
    </cdr:from>
    <cdr:to>
      <cdr:x>0.61952</cdr:x>
      <cdr:y>0.09294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74613" y="359878"/>
          <a:ext cx="2283446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Wyoming Section Diversion vs Allocation</a:t>
          </a:r>
        </a:p>
      </cdr:txBody>
    </cdr:sp>
  </cdr:relSizeAnchor>
  <cdr:relSizeAnchor xmlns:cdr="http://schemas.openxmlformats.org/drawingml/2006/chartDrawing">
    <cdr:from>
      <cdr:x>0.58975</cdr:x>
      <cdr:y>0.227</cdr:y>
    </cdr:from>
    <cdr:to>
      <cdr:x>0.75738</cdr:x>
      <cdr:y>0.2818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0571" y="1286494"/>
          <a:ext cx="1449756" cy="3105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870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0.69</cdr:x>
      <cdr:y>0.2625</cdr:y>
    </cdr:from>
    <cdr:to>
      <cdr:x>0.71825</cdr:x>
      <cdr:y>0.31025</cdr:y>
    </cdr:to>
    <cdr:sp macro="" textlink="">
      <cdr:nvSpPr>
        <cdr:cNvPr id="205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967603" y="1487686"/>
          <a:ext cx="244326" cy="2706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0.3665</cdr:x>
      <cdr:y>0.06425</cdr:y>
    </cdr:from>
    <cdr:to>
      <cdr:x>0.60645</cdr:x>
      <cdr:y>0.09369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69749" y="364129"/>
          <a:ext cx="2075248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Idaho Section Diversion vs Allocation</a:t>
          </a:r>
        </a:p>
      </cdr:txBody>
    </cdr:sp>
  </cdr:relSizeAnchor>
  <cdr:relSizeAnchor xmlns:cdr="http://schemas.openxmlformats.org/drawingml/2006/chartDrawing">
    <cdr:from>
      <cdr:x>0.58975</cdr:x>
      <cdr:y>0.227</cdr:y>
    </cdr:from>
    <cdr:to>
      <cdr:x>0.75738</cdr:x>
      <cdr:y>0.2818</cdr:y>
    </cdr:to>
    <cdr:sp macro="" textlink="">
      <cdr:nvSpPr>
        <cdr:cNvPr id="6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0571" y="1286494"/>
          <a:ext cx="1449756" cy="3105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870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0.69</cdr:x>
      <cdr:y>0.2625</cdr:y>
    </cdr:from>
    <cdr:to>
      <cdr:x>0.71825</cdr:x>
      <cdr:y>0.31025</cdr:y>
    </cdr:to>
    <cdr:sp macro="" textlink="">
      <cdr:nvSpPr>
        <cdr:cNvPr id="614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967603" y="1487686"/>
          <a:ext cx="244326" cy="2706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</cdr:x>
      <cdr:y>0.064</cdr:y>
    </cdr:from>
    <cdr:to>
      <cdr:x>0.55065</cdr:x>
      <cdr:y>0.09344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32454" y="362712"/>
          <a:ext cx="1129925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strike="noStrike">
              <a:solidFill>
                <a:srgbClr val="FF0000"/>
              </a:solidFill>
              <a:latin typeface="Arial"/>
              <a:cs typeface="Arial"/>
            </a:rPr>
            <a:t>Weekly Regulation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Y275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10" sqref="A10"/>
      <selection pane="bottomRight"/>
    </sheetView>
  </sheetViews>
  <sheetFormatPr defaultRowHeight="12.75"/>
  <cols>
    <col min="1" max="1" width="35" customWidth="1"/>
    <col min="2" max="154" width="6.7109375" customWidth="1"/>
  </cols>
  <sheetData>
    <row r="1" spans="1:155" ht="15">
      <c r="A1" s="8">
        <v>2007</v>
      </c>
      <c r="H1" s="8" t="s">
        <v>0</v>
      </c>
      <c r="AM1" s="8" t="s">
        <v>0</v>
      </c>
      <c r="BQ1" s="8" t="s">
        <v>0</v>
      </c>
      <c r="CV1" s="8" t="s">
        <v>0</v>
      </c>
      <c r="EA1" s="8" t="s">
        <v>0</v>
      </c>
    </row>
    <row r="3" spans="1:155" ht="18">
      <c r="P3" s="7" t="s">
        <v>81</v>
      </c>
      <c r="AU3" s="7" t="s">
        <v>82</v>
      </c>
      <c r="BY3" s="7" t="s">
        <v>83</v>
      </c>
      <c r="DD3" s="7" t="s">
        <v>84</v>
      </c>
      <c r="EI3" s="7" t="s">
        <v>85</v>
      </c>
    </row>
    <row r="4" spans="1:15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N4">
        <v>8</v>
      </c>
      <c r="AO4">
        <v>9</v>
      </c>
      <c r="AP4">
        <v>10</v>
      </c>
      <c r="AQ4">
        <v>11</v>
      </c>
      <c r="AR4">
        <v>12</v>
      </c>
      <c r="AS4">
        <v>13</v>
      </c>
      <c r="AT4">
        <v>14</v>
      </c>
      <c r="AU4">
        <v>15</v>
      </c>
      <c r="AV4">
        <v>16</v>
      </c>
      <c r="AW4">
        <v>17</v>
      </c>
      <c r="AX4">
        <v>18</v>
      </c>
      <c r="AY4">
        <v>19</v>
      </c>
      <c r="AZ4">
        <v>20</v>
      </c>
      <c r="BA4">
        <v>21</v>
      </c>
      <c r="BB4">
        <v>22</v>
      </c>
      <c r="BC4">
        <v>23</v>
      </c>
      <c r="BD4">
        <v>24</v>
      </c>
      <c r="BE4">
        <v>25</v>
      </c>
      <c r="BF4">
        <v>26</v>
      </c>
      <c r="BG4">
        <v>27</v>
      </c>
      <c r="BH4">
        <v>28</v>
      </c>
      <c r="BI4">
        <v>29</v>
      </c>
      <c r="BJ4">
        <v>30</v>
      </c>
      <c r="BK4">
        <v>1</v>
      </c>
      <c r="BL4">
        <v>2</v>
      </c>
      <c r="BM4">
        <v>3</v>
      </c>
      <c r="BN4">
        <v>4</v>
      </c>
      <c r="BO4">
        <v>5</v>
      </c>
      <c r="BP4">
        <v>6</v>
      </c>
      <c r="BQ4">
        <v>7</v>
      </c>
      <c r="BR4">
        <v>8</v>
      </c>
      <c r="BS4">
        <v>9</v>
      </c>
      <c r="BT4">
        <v>10</v>
      </c>
      <c r="BU4">
        <v>11</v>
      </c>
      <c r="BV4">
        <v>12</v>
      </c>
      <c r="BW4">
        <v>13</v>
      </c>
      <c r="BX4">
        <v>14</v>
      </c>
      <c r="BY4">
        <v>15</v>
      </c>
      <c r="BZ4">
        <v>16</v>
      </c>
      <c r="CA4">
        <v>17</v>
      </c>
      <c r="CB4">
        <v>18</v>
      </c>
      <c r="CC4">
        <v>19</v>
      </c>
      <c r="CD4">
        <v>20</v>
      </c>
      <c r="CE4">
        <v>21</v>
      </c>
      <c r="CF4">
        <v>22</v>
      </c>
      <c r="CG4">
        <v>23</v>
      </c>
      <c r="CH4">
        <v>24</v>
      </c>
      <c r="CI4">
        <v>25</v>
      </c>
      <c r="CJ4">
        <v>26</v>
      </c>
      <c r="CK4">
        <v>27</v>
      </c>
      <c r="CL4">
        <v>28</v>
      </c>
      <c r="CM4">
        <v>29</v>
      </c>
      <c r="CN4">
        <v>30</v>
      </c>
      <c r="CO4">
        <v>31</v>
      </c>
      <c r="CP4">
        <v>1</v>
      </c>
      <c r="CQ4">
        <v>2</v>
      </c>
      <c r="CR4">
        <v>3</v>
      </c>
      <c r="CS4">
        <v>4</v>
      </c>
      <c r="CT4">
        <v>5</v>
      </c>
      <c r="CU4">
        <v>6</v>
      </c>
      <c r="CV4">
        <v>7</v>
      </c>
      <c r="CW4">
        <v>8</v>
      </c>
      <c r="CX4">
        <v>9</v>
      </c>
      <c r="CY4">
        <v>10</v>
      </c>
      <c r="CZ4">
        <v>11</v>
      </c>
      <c r="DA4">
        <v>12</v>
      </c>
      <c r="DB4">
        <v>13</v>
      </c>
      <c r="DC4">
        <v>14</v>
      </c>
      <c r="DD4">
        <v>15</v>
      </c>
      <c r="DE4">
        <v>16</v>
      </c>
      <c r="DF4">
        <v>17</v>
      </c>
      <c r="DG4">
        <v>18</v>
      </c>
      <c r="DH4">
        <v>19</v>
      </c>
      <c r="DI4">
        <v>20</v>
      </c>
      <c r="DJ4">
        <v>21</v>
      </c>
      <c r="DK4">
        <v>22</v>
      </c>
      <c r="DL4">
        <v>23</v>
      </c>
      <c r="DM4">
        <v>24</v>
      </c>
      <c r="DN4">
        <v>25</v>
      </c>
      <c r="DO4">
        <v>26</v>
      </c>
      <c r="DP4">
        <v>27</v>
      </c>
      <c r="DQ4">
        <v>28</v>
      </c>
      <c r="DR4">
        <v>29</v>
      </c>
      <c r="DS4">
        <v>30</v>
      </c>
      <c r="DT4">
        <v>31</v>
      </c>
      <c r="DU4">
        <v>1</v>
      </c>
      <c r="DV4">
        <v>2</v>
      </c>
      <c r="DW4">
        <v>3</v>
      </c>
      <c r="DX4">
        <v>4</v>
      </c>
      <c r="DY4">
        <v>5</v>
      </c>
      <c r="DZ4">
        <v>6</v>
      </c>
      <c r="EA4">
        <v>7</v>
      </c>
      <c r="EB4">
        <v>8</v>
      </c>
      <c r="EC4">
        <v>9</v>
      </c>
      <c r="ED4">
        <v>10</v>
      </c>
      <c r="EE4">
        <v>11</v>
      </c>
      <c r="EF4">
        <v>12</v>
      </c>
      <c r="EG4">
        <v>13</v>
      </c>
      <c r="EH4">
        <v>14</v>
      </c>
      <c r="EI4">
        <v>15</v>
      </c>
      <c r="EJ4">
        <v>16</v>
      </c>
      <c r="EK4">
        <v>17</v>
      </c>
      <c r="EL4">
        <v>18</v>
      </c>
      <c r="EM4">
        <v>19</v>
      </c>
      <c r="EN4">
        <v>20</v>
      </c>
      <c r="EO4">
        <v>21</v>
      </c>
      <c r="EP4">
        <v>22</v>
      </c>
      <c r="EQ4">
        <v>23</v>
      </c>
      <c r="ER4">
        <v>24</v>
      </c>
      <c r="ES4">
        <v>25</v>
      </c>
      <c r="ET4">
        <v>26</v>
      </c>
      <c r="EU4">
        <v>27</v>
      </c>
      <c r="EV4">
        <v>28</v>
      </c>
      <c r="EW4">
        <v>29</v>
      </c>
      <c r="EX4">
        <v>30</v>
      </c>
      <c r="EY4" s="4" t="s">
        <v>86</v>
      </c>
    </row>
    <row r="6" spans="1:155">
      <c r="A6" t="s">
        <v>1</v>
      </c>
    </row>
    <row r="7" spans="1:155">
      <c r="A7" t="s">
        <v>2</v>
      </c>
    </row>
    <row r="8" spans="1:155">
      <c r="A8" t="s">
        <v>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0.5</v>
      </c>
      <c r="W8" s="9">
        <v>0.5</v>
      </c>
      <c r="X8" s="9">
        <v>0.5</v>
      </c>
      <c r="Y8" s="9">
        <v>0.5</v>
      </c>
      <c r="Z8" s="9">
        <v>0.5</v>
      </c>
      <c r="AA8" s="9">
        <v>0.5</v>
      </c>
      <c r="AB8" s="9">
        <v>0.5</v>
      </c>
      <c r="AC8" s="9">
        <v>0.5</v>
      </c>
      <c r="AD8" s="9">
        <v>0.5</v>
      </c>
      <c r="AE8" s="9">
        <v>0.5</v>
      </c>
      <c r="AF8" s="9">
        <v>0.5</v>
      </c>
      <c r="AG8" s="9">
        <v>0.5</v>
      </c>
      <c r="AH8" s="9">
        <v>0.5</v>
      </c>
      <c r="AI8" s="9">
        <v>0.5</v>
      </c>
      <c r="AJ8" s="9">
        <v>0.5</v>
      </c>
      <c r="AK8" s="9">
        <v>0.5</v>
      </c>
      <c r="AL8" s="9">
        <v>0.5</v>
      </c>
      <c r="AM8" s="9">
        <v>0.5</v>
      </c>
      <c r="AN8" s="9">
        <v>0.5</v>
      </c>
      <c r="AO8" s="9">
        <v>0.5</v>
      </c>
      <c r="AP8" s="9">
        <v>0.5</v>
      </c>
      <c r="AQ8" s="9">
        <v>0.5</v>
      </c>
      <c r="AR8" s="9">
        <v>0.5</v>
      </c>
      <c r="AS8" s="9">
        <v>0.5</v>
      </c>
      <c r="AT8" s="9">
        <v>0.5</v>
      </c>
      <c r="AU8" s="9">
        <v>0.5</v>
      </c>
      <c r="AV8" s="9">
        <v>0.5</v>
      </c>
      <c r="AW8" s="9">
        <v>0.5</v>
      </c>
      <c r="AX8" s="9">
        <v>0.5</v>
      </c>
      <c r="AY8" s="9">
        <v>0.5</v>
      </c>
      <c r="AZ8" s="9">
        <v>0.5</v>
      </c>
      <c r="BA8" s="9">
        <v>0.5</v>
      </c>
      <c r="BB8" s="9">
        <v>0.5</v>
      </c>
      <c r="BC8" s="9">
        <v>0.5</v>
      </c>
      <c r="BD8" s="9">
        <v>0.5</v>
      </c>
      <c r="BE8" s="9">
        <v>0.5</v>
      </c>
      <c r="BF8" s="9">
        <v>0.5</v>
      </c>
      <c r="BG8" s="9">
        <v>0.5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9">
        <v>0</v>
      </c>
      <c r="EH8" s="9">
        <v>0</v>
      </c>
      <c r="EI8" s="9">
        <v>0</v>
      </c>
      <c r="EJ8" s="9">
        <v>0</v>
      </c>
      <c r="EK8" s="9">
        <v>0</v>
      </c>
      <c r="EL8" s="9">
        <v>0</v>
      </c>
      <c r="EM8" s="9">
        <v>0</v>
      </c>
      <c r="EN8" s="9">
        <v>0</v>
      </c>
      <c r="EO8" s="9">
        <v>0</v>
      </c>
      <c r="EP8" s="9">
        <v>0</v>
      </c>
      <c r="EQ8" s="9">
        <v>0</v>
      </c>
      <c r="ER8" s="9">
        <v>0</v>
      </c>
      <c r="ES8" s="9">
        <v>0</v>
      </c>
      <c r="ET8" s="9">
        <v>0</v>
      </c>
      <c r="EU8" s="9">
        <v>0</v>
      </c>
      <c r="EV8" s="9">
        <v>0</v>
      </c>
      <c r="EW8" s="9">
        <v>0</v>
      </c>
      <c r="EX8" s="9">
        <v>0</v>
      </c>
      <c r="EY8" s="2">
        <f t="shared" ref="EY8:EY15" si="0">SUM(B8:EX8)</f>
        <v>19</v>
      </c>
    </row>
    <row r="9" spans="1:155">
      <c r="A9" t="s">
        <v>4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7.1</v>
      </c>
      <c r="K9" s="10">
        <v>7.1</v>
      </c>
      <c r="L9" s="10">
        <v>7.1</v>
      </c>
      <c r="M9" s="10">
        <v>7.1</v>
      </c>
      <c r="N9" s="10">
        <v>7.1</v>
      </c>
      <c r="O9" s="10">
        <v>6.7</v>
      </c>
      <c r="P9" s="10">
        <v>6.7</v>
      </c>
      <c r="Q9" s="10">
        <v>6.7</v>
      </c>
      <c r="R9" s="10">
        <v>6.7</v>
      </c>
      <c r="S9" s="10">
        <v>6.7</v>
      </c>
      <c r="T9" s="10">
        <v>6.7</v>
      </c>
      <c r="U9" s="10">
        <v>6.7</v>
      </c>
      <c r="V9" s="10">
        <v>8.5</v>
      </c>
      <c r="W9" s="10">
        <v>8.5</v>
      </c>
      <c r="X9" s="10">
        <v>8.5</v>
      </c>
      <c r="Y9" s="10">
        <v>8.5</v>
      </c>
      <c r="Z9" s="10">
        <v>8.5</v>
      </c>
      <c r="AA9" s="10">
        <v>8.5</v>
      </c>
      <c r="AB9" s="10">
        <v>8.5</v>
      </c>
      <c r="AC9" s="10">
        <v>8.5</v>
      </c>
      <c r="AD9" s="10">
        <v>12.4</v>
      </c>
      <c r="AE9" s="10">
        <v>12.4</v>
      </c>
      <c r="AF9" s="10">
        <v>12.4</v>
      </c>
      <c r="AG9" s="10">
        <v>12.4</v>
      </c>
      <c r="AH9" s="10">
        <v>12.4</v>
      </c>
      <c r="AI9" s="10">
        <v>12.4</v>
      </c>
      <c r="AJ9" s="10">
        <v>12.4</v>
      </c>
      <c r="AK9" s="10">
        <v>12.4</v>
      </c>
      <c r="AL9" s="10">
        <v>12.4</v>
      </c>
      <c r="AM9" s="10">
        <v>12.4</v>
      </c>
      <c r="AN9" s="10">
        <v>16.5</v>
      </c>
      <c r="AO9" s="10">
        <v>16.5</v>
      </c>
      <c r="AP9" s="10">
        <v>16.5</v>
      </c>
      <c r="AQ9" s="10">
        <v>16.5</v>
      </c>
      <c r="AR9" s="10">
        <v>16.5</v>
      </c>
      <c r="AS9" s="10">
        <v>16.5</v>
      </c>
      <c r="AT9" s="10">
        <v>16.5</v>
      </c>
      <c r="AU9" s="10">
        <v>16.5</v>
      </c>
      <c r="AV9" s="10">
        <v>16.5</v>
      </c>
      <c r="AW9" s="10">
        <v>16.5</v>
      </c>
      <c r="AX9" s="10">
        <v>9</v>
      </c>
      <c r="AY9" s="10">
        <v>9</v>
      </c>
      <c r="AZ9" s="10">
        <v>9</v>
      </c>
      <c r="BA9" s="10">
        <v>9</v>
      </c>
      <c r="BB9" s="10">
        <v>8.1999999999999993</v>
      </c>
      <c r="BC9" s="10">
        <v>8.1999999999999993</v>
      </c>
      <c r="BD9" s="10">
        <v>8.1999999999999993</v>
      </c>
      <c r="BE9" s="10">
        <v>8.1999999999999993</v>
      </c>
      <c r="BF9" s="10">
        <v>8.1999999999999993</v>
      </c>
      <c r="BG9" s="10">
        <v>8.1999999999999993</v>
      </c>
      <c r="BH9" s="10">
        <v>8.1999999999999993</v>
      </c>
      <c r="BI9" s="10">
        <v>8.1999999999999993</v>
      </c>
      <c r="BJ9" s="10">
        <v>8.1999999999999993</v>
      </c>
      <c r="BK9" s="10">
        <v>8.1999999999999993</v>
      </c>
      <c r="BL9" s="10">
        <v>8.1999999999999993</v>
      </c>
      <c r="BM9" s="10">
        <v>8.1999999999999993</v>
      </c>
      <c r="BN9" s="10">
        <v>8.1999999999999993</v>
      </c>
      <c r="BO9" s="10">
        <v>8.1999999999999993</v>
      </c>
      <c r="BP9" s="10">
        <v>8.1999999999999993</v>
      </c>
      <c r="BQ9" s="10">
        <v>8.1999999999999993</v>
      </c>
      <c r="BR9" s="10">
        <v>8.1999999999999993</v>
      </c>
      <c r="BS9" s="10">
        <v>8.1999999999999993</v>
      </c>
      <c r="BT9" s="10">
        <v>8.1999999999999993</v>
      </c>
      <c r="BU9" s="10">
        <v>8.1999999999999993</v>
      </c>
      <c r="BV9" s="10">
        <v>8.1999999999999993</v>
      </c>
      <c r="BW9" s="10">
        <v>8.1999999999999993</v>
      </c>
      <c r="BX9" s="10">
        <v>8.1999999999999993</v>
      </c>
      <c r="BY9" s="10">
        <v>8.1999999999999993</v>
      </c>
      <c r="BZ9" s="10">
        <v>8.1999999999999993</v>
      </c>
      <c r="CA9" s="10">
        <v>8.1999999999999993</v>
      </c>
      <c r="CB9" s="10">
        <v>8.1999999999999993</v>
      </c>
      <c r="CC9" s="10">
        <v>8.1999999999999993</v>
      </c>
      <c r="CD9" s="10">
        <v>7.6</v>
      </c>
      <c r="CE9" s="10">
        <v>7.6</v>
      </c>
      <c r="CF9" s="10">
        <v>7.6</v>
      </c>
      <c r="CG9" s="10">
        <v>7.6</v>
      </c>
      <c r="CH9" s="10">
        <v>7.6</v>
      </c>
      <c r="CI9" s="10">
        <v>7.6</v>
      </c>
      <c r="CJ9" s="10">
        <v>7.6</v>
      </c>
      <c r="CK9" s="10">
        <v>7.6</v>
      </c>
      <c r="CL9" s="10">
        <v>7.6</v>
      </c>
      <c r="CM9" s="10">
        <v>7.6</v>
      </c>
      <c r="CN9" s="10">
        <v>3.6</v>
      </c>
      <c r="CO9" s="10">
        <v>3.6</v>
      </c>
      <c r="CP9" s="10">
        <v>3.6</v>
      </c>
      <c r="CQ9" s="10">
        <v>3.6</v>
      </c>
      <c r="CR9" s="10">
        <v>3.6</v>
      </c>
      <c r="CS9" s="10">
        <v>3.6</v>
      </c>
      <c r="CT9" s="10">
        <v>3.6</v>
      </c>
      <c r="CU9" s="10">
        <v>3.6</v>
      </c>
      <c r="CV9" s="10">
        <v>3.6</v>
      </c>
      <c r="CW9" s="10">
        <v>3.6</v>
      </c>
      <c r="CX9" s="10">
        <v>0</v>
      </c>
      <c r="CY9" s="10">
        <v>0</v>
      </c>
      <c r="CZ9" s="10">
        <v>0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3</v>
      </c>
      <c r="EF9" s="10">
        <v>3</v>
      </c>
      <c r="EG9" s="10">
        <v>3</v>
      </c>
      <c r="EH9" s="10">
        <v>3</v>
      </c>
      <c r="EI9" s="10">
        <v>3</v>
      </c>
      <c r="EJ9" s="10">
        <v>3</v>
      </c>
      <c r="EK9" s="10">
        <v>3</v>
      </c>
      <c r="EL9" s="10">
        <v>5</v>
      </c>
      <c r="EM9" s="10">
        <v>5</v>
      </c>
      <c r="EN9" s="10">
        <v>5</v>
      </c>
      <c r="EO9" s="10">
        <v>5</v>
      </c>
      <c r="EP9" s="10">
        <v>5</v>
      </c>
      <c r="EQ9" s="10">
        <v>5</v>
      </c>
      <c r="ER9" s="10">
        <v>5</v>
      </c>
      <c r="ES9" s="10">
        <v>5</v>
      </c>
      <c r="ET9" s="10">
        <v>5</v>
      </c>
      <c r="EU9" s="10">
        <v>3</v>
      </c>
      <c r="EV9" s="10">
        <v>3</v>
      </c>
      <c r="EW9" s="10">
        <v>3</v>
      </c>
      <c r="EX9" s="10">
        <v>3</v>
      </c>
      <c r="EY9" s="2">
        <f t="shared" si="0"/>
        <v>895.00000000000148</v>
      </c>
    </row>
    <row r="10" spans="1:155">
      <c r="A10" t="s">
        <v>5</v>
      </c>
      <c r="B10" s="10">
        <v>0.6</v>
      </c>
      <c r="C10" s="10">
        <v>2</v>
      </c>
      <c r="D10" s="10">
        <v>2</v>
      </c>
      <c r="E10" s="10">
        <v>2</v>
      </c>
      <c r="F10" s="10">
        <v>2</v>
      </c>
      <c r="G10" s="10">
        <v>2</v>
      </c>
      <c r="H10" s="10">
        <v>2</v>
      </c>
      <c r="I10" s="10">
        <v>2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  <c r="O10" s="10">
        <v>2</v>
      </c>
      <c r="P10" s="10">
        <v>2</v>
      </c>
      <c r="Q10" s="10">
        <v>2</v>
      </c>
      <c r="R10" s="10">
        <v>2</v>
      </c>
      <c r="S10" s="10">
        <v>2</v>
      </c>
      <c r="T10" s="10">
        <v>2</v>
      </c>
      <c r="U10" s="10">
        <v>2</v>
      </c>
      <c r="V10" s="10">
        <v>1</v>
      </c>
      <c r="W10" s="10">
        <v>1</v>
      </c>
      <c r="X10" s="10">
        <v>1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  <c r="CU10" s="10">
        <v>0</v>
      </c>
      <c r="CV10" s="10">
        <v>0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0</v>
      </c>
      <c r="DF10" s="10">
        <v>0</v>
      </c>
      <c r="DG10" s="10">
        <v>0</v>
      </c>
      <c r="DH10" s="10">
        <v>0</v>
      </c>
      <c r="DI10" s="10">
        <v>0</v>
      </c>
      <c r="DJ10" s="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0</v>
      </c>
      <c r="EP10" s="10">
        <v>0</v>
      </c>
      <c r="EQ10" s="10">
        <v>0</v>
      </c>
      <c r="ER10" s="10">
        <v>0</v>
      </c>
      <c r="ES10" s="10">
        <v>0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2">
        <f t="shared" si="0"/>
        <v>46.6</v>
      </c>
    </row>
    <row r="11" spans="1:155">
      <c r="A11" t="s">
        <v>6</v>
      </c>
      <c r="B11" s="10">
        <v>25</v>
      </c>
      <c r="C11" s="10">
        <v>25</v>
      </c>
      <c r="D11" s="10">
        <v>25</v>
      </c>
      <c r="E11" s="10">
        <v>22</v>
      </c>
      <c r="F11" s="10">
        <v>20</v>
      </c>
      <c r="G11" s="10">
        <v>21</v>
      </c>
      <c r="H11" s="10">
        <v>20</v>
      </c>
      <c r="I11" s="10">
        <v>19</v>
      </c>
      <c r="J11" s="10">
        <v>18</v>
      </c>
      <c r="K11" s="10">
        <v>17</v>
      </c>
      <c r="L11" s="10">
        <v>18</v>
      </c>
      <c r="M11" s="10">
        <v>20</v>
      </c>
      <c r="N11" s="10">
        <v>23</v>
      </c>
      <c r="O11" s="10">
        <v>24</v>
      </c>
      <c r="P11" s="10">
        <v>24</v>
      </c>
      <c r="Q11" s="10">
        <v>21</v>
      </c>
      <c r="R11" s="10">
        <v>20</v>
      </c>
      <c r="S11" s="10">
        <v>19</v>
      </c>
      <c r="T11" s="10">
        <v>18</v>
      </c>
      <c r="U11" s="10">
        <v>18</v>
      </c>
      <c r="V11" s="10">
        <v>21</v>
      </c>
      <c r="W11" s="10">
        <v>23</v>
      </c>
      <c r="X11" s="10">
        <v>19</v>
      </c>
      <c r="Y11" s="10">
        <v>15</v>
      </c>
      <c r="Z11" s="10">
        <v>13</v>
      </c>
      <c r="AA11" s="10">
        <v>12</v>
      </c>
      <c r="AB11" s="10">
        <v>12</v>
      </c>
      <c r="AC11" s="10">
        <v>12</v>
      </c>
      <c r="AD11" s="10">
        <v>12</v>
      </c>
      <c r="AE11" s="10">
        <v>13</v>
      </c>
      <c r="AF11" s="10">
        <v>13</v>
      </c>
      <c r="AG11" s="10">
        <v>13</v>
      </c>
      <c r="AH11" s="10">
        <v>13</v>
      </c>
      <c r="AI11" s="10">
        <v>15</v>
      </c>
      <c r="AJ11" s="10">
        <v>16</v>
      </c>
      <c r="AK11" s="10">
        <v>16</v>
      </c>
      <c r="AL11" s="10">
        <v>15</v>
      </c>
      <c r="AM11" s="10">
        <v>20</v>
      </c>
      <c r="AN11" s="10">
        <v>18</v>
      </c>
      <c r="AO11" s="10">
        <v>7.1</v>
      </c>
      <c r="AP11" s="10">
        <v>7.1</v>
      </c>
      <c r="AQ11" s="10">
        <v>7.1</v>
      </c>
      <c r="AR11" s="10">
        <v>7.1</v>
      </c>
      <c r="AS11" s="10">
        <v>7.1</v>
      </c>
      <c r="AT11" s="10">
        <v>7.1</v>
      </c>
      <c r="AU11" s="10">
        <v>16</v>
      </c>
      <c r="AV11" s="10">
        <v>4.4000000000000004</v>
      </c>
      <c r="AW11" s="10">
        <v>4.4000000000000004</v>
      </c>
      <c r="AX11" s="10">
        <v>4.4000000000000004</v>
      </c>
      <c r="AY11" s="10">
        <v>4.4000000000000004</v>
      </c>
      <c r="AZ11" s="10">
        <v>4.4000000000000004</v>
      </c>
      <c r="BA11" s="10">
        <v>4.4000000000000004</v>
      </c>
      <c r="BB11" s="10">
        <v>4.4000000000000004</v>
      </c>
      <c r="BC11" s="10">
        <v>4.4000000000000004</v>
      </c>
      <c r="BD11" s="10">
        <v>4.4000000000000004</v>
      </c>
      <c r="BE11" s="10">
        <v>4.4000000000000004</v>
      </c>
      <c r="BF11" s="10">
        <v>4.4000000000000004</v>
      </c>
      <c r="BG11" s="10">
        <v>4.4000000000000004</v>
      </c>
      <c r="BH11" s="10">
        <v>4.4000000000000004</v>
      </c>
      <c r="BI11" s="10">
        <v>4.4000000000000004</v>
      </c>
      <c r="BJ11" s="10">
        <v>4.4000000000000004</v>
      </c>
      <c r="BK11" s="10">
        <v>4.4000000000000004</v>
      </c>
      <c r="BL11" s="10">
        <v>4.4000000000000004</v>
      </c>
      <c r="BM11" s="10">
        <v>4.4000000000000004</v>
      </c>
      <c r="BN11" s="10">
        <v>4.4000000000000004</v>
      </c>
      <c r="BO11" s="10">
        <v>4.4000000000000004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0</v>
      </c>
      <c r="DJ11" s="10">
        <v>0</v>
      </c>
      <c r="DK11" s="10">
        <v>0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2">
        <f t="shared" si="0"/>
        <v>854.59999999999968</v>
      </c>
    </row>
    <row r="12" spans="1:155">
      <c r="A12" t="s">
        <v>7</v>
      </c>
      <c r="B12" s="10">
        <v>30</v>
      </c>
      <c r="C12" s="10">
        <v>30</v>
      </c>
      <c r="D12" s="10">
        <v>30</v>
      </c>
      <c r="E12" s="10">
        <v>30</v>
      </c>
      <c r="F12" s="10">
        <v>30</v>
      </c>
      <c r="G12" s="10">
        <v>30</v>
      </c>
      <c r="H12" s="10">
        <v>20</v>
      </c>
      <c r="I12" s="10">
        <v>20</v>
      </c>
      <c r="J12" s="10">
        <v>20</v>
      </c>
      <c r="K12" s="10">
        <v>20</v>
      </c>
      <c r="L12" s="10">
        <v>20</v>
      </c>
      <c r="M12" s="10">
        <v>20</v>
      </c>
      <c r="N12" s="10">
        <v>20</v>
      </c>
      <c r="O12" s="10">
        <v>20</v>
      </c>
      <c r="P12" s="10">
        <v>20</v>
      </c>
      <c r="Q12" s="10">
        <v>20</v>
      </c>
      <c r="R12" s="10">
        <v>20</v>
      </c>
      <c r="S12" s="10">
        <v>20</v>
      </c>
      <c r="T12" s="10">
        <v>20</v>
      </c>
      <c r="U12" s="10">
        <v>20</v>
      </c>
      <c r="V12" s="10">
        <v>20</v>
      </c>
      <c r="W12" s="10">
        <v>20</v>
      </c>
      <c r="X12" s="10">
        <v>20</v>
      </c>
      <c r="Y12" s="10">
        <v>20</v>
      </c>
      <c r="Z12" s="10">
        <v>20</v>
      </c>
      <c r="AA12" s="10">
        <v>20</v>
      </c>
      <c r="AB12" s="10">
        <v>20</v>
      </c>
      <c r="AC12" s="10">
        <v>20</v>
      </c>
      <c r="AD12" s="10">
        <v>15</v>
      </c>
      <c r="AE12" s="10">
        <v>15</v>
      </c>
      <c r="AF12" s="10">
        <v>15</v>
      </c>
      <c r="AG12" s="10">
        <v>15</v>
      </c>
      <c r="AH12" s="10">
        <v>15</v>
      </c>
      <c r="AI12" s="10">
        <v>15</v>
      </c>
      <c r="AJ12" s="10">
        <v>15</v>
      </c>
      <c r="AK12" s="10">
        <v>15</v>
      </c>
      <c r="AL12" s="10">
        <v>15</v>
      </c>
      <c r="AM12" s="10">
        <v>15</v>
      </c>
      <c r="AN12" s="10">
        <v>11.4</v>
      </c>
      <c r="AO12" s="10">
        <v>11.4</v>
      </c>
      <c r="AP12" s="10">
        <v>11.4</v>
      </c>
      <c r="AQ12" s="10">
        <v>11.4</v>
      </c>
      <c r="AR12" s="10">
        <v>11.4</v>
      </c>
      <c r="AS12" s="10">
        <v>11.4</v>
      </c>
      <c r="AT12" s="10">
        <v>11.4</v>
      </c>
      <c r="AU12" s="10">
        <v>11.4</v>
      </c>
      <c r="AV12" s="10">
        <v>11.4</v>
      </c>
      <c r="AW12" s="10">
        <v>11.4</v>
      </c>
      <c r="AX12" s="10">
        <v>15</v>
      </c>
      <c r="AY12" s="10">
        <v>15</v>
      </c>
      <c r="AZ12" s="10">
        <v>15</v>
      </c>
      <c r="BA12" s="10">
        <v>15</v>
      </c>
      <c r="BB12" s="10">
        <v>5.0999999999999996</v>
      </c>
      <c r="BC12" s="10">
        <v>5.0999999999999996</v>
      </c>
      <c r="BD12" s="10">
        <v>5.0999999999999996</v>
      </c>
      <c r="BE12" s="10">
        <v>5.0999999999999996</v>
      </c>
      <c r="BF12" s="10">
        <v>5.0999999999999996</v>
      </c>
      <c r="BG12" s="10">
        <v>5.0999999999999996</v>
      </c>
      <c r="BH12" s="10">
        <v>5.0999999999999996</v>
      </c>
      <c r="BI12" s="10">
        <v>5.0999999999999996</v>
      </c>
      <c r="BJ12" s="10">
        <v>5.0999999999999996</v>
      </c>
      <c r="BK12" s="10">
        <v>5.0999999999999996</v>
      </c>
      <c r="BL12" s="10">
        <v>5.0999999999999996</v>
      </c>
      <c r="BM12" s="10">
        <v>5.0999999999999996</v>
      </c>
      <c r="BN12" s="10">
        <v>5.0999999999999996</v>
      </c>
      <c r="BO12" s="10">
        <v>5.0999999999999996</v>
      </c>
      <c r="BP12" s="10">
        <v>5.0999999999999996</v>
      </c>
      <c r="BQ12" s="10">
        <v>5.0999999999999996</v>
      </c>
      <c r="BR12" s="10">
        <v>5.0999999999999996</v>
      </c>
      <c r="BS12" s="10">
        <v>5.0999999999999996</v>
      </c>
      <c r="BT12" s="10">
        <v>5.0999999999999996</v>
      </c>
      <c r="BU12" s="10">
        <v>5.0999999999999996</v>
      </c>
      <c r="BV12" s="10">
        <v>5.0999999999999996</v>
      </c>
      <c r="BW12" s="10">
        <v>5.0999999999999996</v>
      </c>
      <c r="BX12" s="10">
        <v>5.0999999999999996</v>
      </c>
      <c r="BY12" s="10">
        <v>5.0999999999999996</v>
      </c>
      <c r="BZ12" s="10">
        <v>5.0999999999999996</v>
      </c>
      <c r="CA12" s="10">
        <v>5.0999999999999996</v>
      </c>
      <c r="CB12" s="10">
        <v>5.0999999999999996</v>
      </c>
      <c r="CC12" s="10">
        <v>5.0999999999999996</v>
      </c>
      <c r="CD12" s="10">
        <v>5.0999999999999996</v>
      </c>
      <c r="CE12" s="10">
        <v>5.0999999999999996</v>
      </c>
      <c r="CF12" s="10">
        <v>5.0999999999999996</v>
      </c>
      <c r="CG12" s="10">
        <v>5.0999999999999996</v>
      </c>
      <c r="CH12" s="10">
        <v>5.0999999999999996</v>
      </c>
      <c r="CI12" s="10">
        <v>5.0999999999999996</v>
      </c>
      <c r="CJ12" s="10">
        <v>5.0999999999999996</v>
      </c>
      <c r="CK12" s="10">
        <v>5.0999999999999996</v>
      </c>
      <c r="CL12" s="10">
        <v>5.0999999999999996</v>
      </c>
      <c r="CM12" s="10">
        <v>5.0999999999999996</v>
      </c>
      <c r="CN12" s="10">
        <v>5.0999999999999996</v>
      </c>
      <c r="CO12" s="10">
        <v>5.0999999999999996</v>
      </c>
      <c r="CP12" s="10">
        <v>5.0999999999999996</v>
      </c>
      <c r="CQ12" s="10">
        <v>5.0999999999999996</v>
      </c>
      <c r="CR12" s="10">
        <v>5.0999999999999996</v>
      </c>
      <c r="CS12" s="10">
        <v>5.0999999999999996</v>
      </c>
      <c r="CT12" s="10">
        <v>5.0999999999999996</v>
      </c>
      <c r="CU12" s="10">
        <v>5.0999999999999996</v>
      </c>
      <c r="CV12" s="10">
        <v>5.0999999999999996</v>
      </c>
      <c r="CW12" s="10">
        <v>5.0999999999999996</v>
      </c>
      <c r="CX12" s="10">
        <v>5.0999999999999996</v>
      </c>
      <c r="CY12" s="10">
        <v>5.0999999999999996</v>
      </c>
      <c r="CZ12" s="10">
        <v>5.0999999999999996</v>
      </c>
      <c r="DA12" s="10">
        <v>5.0999999999999996</v>
      </c>
      <c r="DB12" s="10">
        <v>5.0999999999999996</v>
      </c>
      <c r="DC12" s="10">
        <v>5.0999999999999996</v>
      </c>
      <c r="DD12" s="10">
        <v>5.0999999999999996</v>
      </c>
      <c r="DE12" s="10">
        <v>5.0999999999999996</v>
      </c>
      <c r="DF12" s="10">
        <v>5.0999999999999996</v>
      </c>
      <c r="DG12" s="10">
        <v>5.0999999999999996</v>
      </c>
      <c r="DH12" s="10">
        <v>5.0999999999999996</v>
      </c>
      <c r="DI12" s="10">
        <v>5.0999999999999996</v>
      </c>
      <c r="DJ12" s="10">
        <v>5.0999999999999996</v>
      </c>
      <c r="DK12" s="10">
        <v>5.0999999999999996</v>
      </c>
      <c r="DL12" s="10">
        <v>5.0999999999999996</v>
      </c>
      <c r="DM12" s="10">
        <v>5.0999999999999996</v>
      </c>
      <c r="DN12" s="10">
        <v>5.0999999999999996</v>
      </c>
      <c r="DO12" s="10">
        <v>5.0999999999999996</v>
      </c>
      <c r="DP12" s="10">
        <v>5.0999999999999996</v>
      </c>
      <c r="DQ12" s="10">
        <v>5.0999999999999996</v>
      </c>
      <c r="DR12" s="10">
        <v>5.0999999999999996</v>
      </c>
      <c r="DS12" s="10">
        <v>5.0999999999999996</v>
      </c>
      <c r="DT12" s="10">
        <v>5.0999999999999996</v>
      </c>
      <c r="DU12" s="10">
        <v>5.0999999999999996</v>
      </c>
      <c r="DV12" s="10">
        <v>5.0999999999999996</v>
      </c>
      <c r="DW12" s="10">
        <v>5.0999999999999996</v>
      </c>
      <c r="DX12" s="10">
        <v>5.0999999999999996</v>
      </c>
      <c r="DY12" s="10">
        <v>5.0999999999999996</v>
      </c>
      <c r="DZ12" s="10">
        <v>5.0999999999999996</v>
      </c>
      <c r="EA12" s="10">
        <v>5.0999999999999996</v>
      </c>
      <c r="EB12" s="10">
        <v>5.0999999999999996</v>
      </c>
      <c r="EC12" s="10">
        <v>5.0999999999999996</v>
      </c>
      <c r="ED12" s="10">
        <v>5.0999999999999996</v>
      </c>
      <c r="EE12" s="10">
        <v>5.0999999999999996</v>
      </c>
      <c r="EF12" s="10">
        <v>5.0999999999999996</v>
      </c>
      <c r="EG12" s="10">
        <v>5.0999999999999996</v>
      </c>
      <c r="EH12" s="10">
        <v>5.0999999999999996</v>
      </c>
      <c r="EI12" s="10">
        <v>5.0999999999999996</v>
      </c>
      <c r="EJ12" s="10">
        <v>5.0999999999999996</v>
      </c>
      <c r="EK12" s="10">
        <v>5.0999999999999996</v>
      </c>
      <c r="EL12" s="10">
        <v>5.0999999999999996</v>
      </c>
      <c r="EM12" s="10">
        <v>5.0999999999999996</v>
      </c>
      <c r="EN12" s="10">
        <v>5.0999999999999996</v>
      </c>
      <c r="EO12" s="10">
        <v>5.0999999999999996</v>
      </c>
      <c r="EP12" s="10">
        <v>5.0999999999999996</v>
      </c>
      <c r="EQ12" s="10">
        <v>5.0999999999999996</v>
      </c>
      <c r="ER12" s="10">
        <v>5.0999999999999996</v>
      </c>
      <c r="ES12" s="10">
        <v>5.0999999999999996</v>
      </c>
      <c r="ET12" s="10">
        <v>5.0999999999999996</v>
      </c>
      <c r="EU12" s="10">
        <v>5.0999999999999996</v>
      </c>
      <c r="EV12" s="10">
        <v>5.0999999999999996</v>
      </c>
      <c r="EW12" s="10">
        <v>5.0999999999999996</v>
      </c>
      <c r="EX12" s="10">
        <v>5.0999999999999996</v>
      </c>
      <c r="EY12" s="2">
        <f t="shared" si="0"/>
        <v>1459.0999999999924</v>
      </c>
    </row>
    <row r="13" spans="1:155">
      <c r="A13" t="s">
        <v>8</v>
      </c>
      <c r="B13" s="10">
        <v>26</v>
      </c>
      <c r="C13" s="10">
        <v>26</v>
      </c>
      <c r="D13" s="10">
        <v>26</v>
      </c>
      <c r="E13" s="10">
        <v>26</v>
      </c>
      <c r="F13" s="10">
        <v>26</v>
      </c>
      <c r="G13" s="10">
        <v>26</v>
      </c>
      <c r="H13" s="10">
        <v>26</v>
      </c>
      <c r="I13" s="10">
        <v>26</v>
      </c>
      <c r="J13" s="10">
        <v>26</v>
      </c>
      <c r="K13" s="10">
        <v>26</v>
      </c>
      <c r="L13" s="10">
        <v>26</v>
      </c>
      <c r="M13" s="10">
        <v>26</v>
      </c>
      <c r="N13" s="10">
        <v>26</v>
      </c>
      <c r="O13" s="10">
        <v>26</v>
      </c>
      <c r="P13" s="10">
        <v>26</v>
      </c>
      <c r="Q13" s="10">
        <v>26</v>
      </c>
      <c r="R13" s="10">
        <v>26</v>
      </c>
      <c r="S13" s="10">
        <v>26</v>
      </c>
      <c r="T13" s="10">
        <v>26</v>
      </c>
      <c r="U13" s="10">
        <v>26</v>
      </c>
      <c r="V13" s="10">
        <v>26</v>
      </c>
      <c r="W13" s="10">
        <v>26</v>
      </c>
      <c r="X13" s="10">
        <v>8</v>
      </c>
      <c r="Y13" s="10">
        <v>8</v>
      </c>
      <c r="Z13" s="10">
        <v>8</v>
      </c>
      <c r="AA13" s="10">
        <v>8</v>
      </c>
      <c r="AB13" s="10">
        <v>8</v>
      </c>
      <c r="AC13" s="10">
        <v>8</v>
      </c>
      <c r="AD13" s="10">
        <v>8</v>
      </c>
      <c r="AE13" s="10">
        <v>8</v>
      </c>
      <c r="AF13" s="10">
        <v>8</v>
      </c>
      <c r="AG13" s="10">
        <v>8</v>
      </c>
      <c r="AH13" s="10">
        <v>8</v>
      </c>
      <c r="AI13" s="10">
        <v>8</v>
      </c>
      <c r="AJ13" s="10">
        <v>8</v>
      </c>
      <c r="AK13" s="10">
        <v>8</v>
      </c>
      <c r="AL13" s="10">
        <v>8</v>
      </c>
      <c r="AM13" s="10">
        <v>8</v>
      </c>
      <c r="AN13" s="10">
        <v>11</v>
      </c>
      <c r="AO13" s="10">
        <v>11</v>
      </c>
      <c r="AP13" s="10">
        <v>11</v>
      </c>
      <c r="AQ13" s="10">
        <v>11</v>
      </c>
      <c r="AR13" s="10">
        <v>11</v>
      </c>
      <c r="AS13" s="10">
        <v>11</v>
      </c>
      <c r="AT13" s="10">
        <v>11</v>
      </c>
      <c r="AU13" s="10">
        <v>11</v>
      </c>
      <c r="AV13" s="10">
        <v>11</v>
      </c>
      <c r="AW13" s="10">
        <v>11</v>
      </c>
      <c r="AX13" s="10">
        <v>0.4</v>
      </c>
      <c r="AY13" s="10">
        <v>0.4</v>
      </c>
      <c r="AZ13" s="10">
        <v>0.4</v>
      </c>
      <c r="BA13" s="10">
        <v>0.4</v>
      </c>
      <c r="BB13" s="10">
        <v>0.4</v>
      </c>
      <c r="BC13" s="10">
        <v>0.4</v>
      </c>
      <c r="BD13" s="10">
        <v>0.4</v>
      </c>
      <c r="BE13" s="10">
        <v>0.4</v>
      </c>
      <c r="BF13" s="10">
        <v>0.4</v>
      </c>
      <c r="BG13" s="10">
        <v>0.4</v>
      </c>
      <c r="BH13" s="10">
        <v>0.4</v>
      </c>
      <c r="BI13" s="10">
        <v>0.4</v>
      </c>
      <c r="BJ13" s="10">
        <v>0.4</v>
      </c>
      <c r="BK13" s="10">
        <v>0.4</v>
      </c>
      <c r="BL13" s="10">
        <v>0.4</v>
      </c>
      <c r="BM13" s="10">
        <v>0.4</v>
      </c>
      <c r="BN13" s="10">
        <v>0.4</v>
      </c>
      <c r="BO13" s="10">
        <v>0.4</v>
      </c>
      <c r="BP13" s="10">
        <v>0.4</v>
      </c>
      <c r="BQ13" s="10">
        <v>0.4</v>
      </c>
      <c r="BR13" s="10">
        <v>0.4</v>
      </c>
      <c r="BS13" s="10">
        <v>0.4</v>
      </c>
      <c r="BT13" s="10">
        <v>0.4</v>
      </c>
      <c r="BU13" s="10">
        <v>0.4</v>
      </c>
      <c r="BV13" s="10">
        <v>0.4</v>
      </c>
      <c r="BW13" s="10">
        <v>0.4</v>
      </c>
      <c r="BX13" s="10">
        <v>0.4</v>
      </c>
      <c r="BY13" s="10">
        <v>0.4</v>
      </c>
      <c r="BZ13" s="10">
        <v>0.4</v>
      </c>
      <c r="CA13" s="10">
        <v>0.4</v>
      </c>
      <c r="CB13" s="10">
        <v>0.4</v>
      </c>
      <c r="CC13" s="10">
        <v>0.4</v>
      </c>
      <c r="CD13" s="10">
        <v>0.4</v>
      </c>
      <c r="CE13" s="10">
        <v>0.4</v>
      </c>
      <c r="CF13" s="10">
        <v>0.4</v>
      </c>
      <c r="CG13" s="10">
        <v>0.4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0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0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2">
        <f t="shared" si="0"/>
        <v>824.39999999999918</v>
      </c>
    </row>
    <row r="14" spans="1:155">
      <c r="A14" t="s">
        <v>9</v>
      </c>
      <c r="B14" s="10">
        <v>0</v>
      </c>
      <c r="C14" s="10">
        <v>0</v>
      </c>
      <c r="D14" s="10">
        <v>0</v>
      </c>
      <c r="E14" s="10">
        <v>9.4</v>
      </c>
      <c r="F14" s="10">
        <v>29</v>
      </c>
      <c r="G14" s="10">
        <v>30</v>
      </c>
      <c r="H14" s="10">
        <v>29</v>
      </c>
      <c r="I14" s="10">
        <v>28</v>
      </c>
      <c r="J14" s="10">
        <v>30</v>
      </c>
      <c r="K14" s="10">
        <v>34</v>
      </c>
      <c r="L14" s="10">
        <v>35</v>
      </c>
      <c r="M14" s="10">
        <v>37</v>
      </c>
      <c r="N14" s="10">
        <v>39</v>
      </c>
      <c r="O14" s="10">
        <v>40</v>
      </c>
      <c r="P14" s="10">
        <v>40</v>
      </c>
      <c r="Q14" s="10">
        <v>38</v>
      </c>
      <c r="R14" s="10">
        <v>37</v>
      </c>
      <c r="S14" s="10">
        <v>36</v>
      </c>
      <c r="T14" s="10">
        <v>36</v>
      </c>
      <c r="U14" s="10">
        <v>39</v>
      </c>
      <c r="V14" s="10">
        <v>48</v>
      </c>
      <c r="W14" s="10">
        <v>53</v>
      </c>
      <c r="X14" s="10">
        <v>50</v>
      </c>
      <c r="Y14" s="10">
        <v>47</v>
      </c>
      <c r="Z14" s="10">
        <v>45</v>
      </c>
      <c r="AA14" s="10">
        <v>44</v>
      </c>
      <c r="AB14" s="10">
        <v>44</v>
      </c>
      <c r="AC14" s="10">
        <v>43</v>
      </c>
      <c r="AD14" s="10">
        <v>43</v>
      </c>
      <c r="AE14" s="10">
        <v>44</v>
      </c>
      <c r="AF14" s="10">
        <v>44</v>
      </c>
      <c r="AG14" s="10">
        <v>43</v>
      </c>
      <c r="AH14" s="10">
        <v>44</v>
      </c>
      <c r="AI14" s="10">
        <v>46</v>
      </c>
      <c r="AJ14" s="10">
        <v>47</v>
      </c>
      <c r="AK14" s="10">
        <v>47</v>
      </c>
      <c r="AL14" s="10">
        <v>47</v>
      </c>
      <c r="AM14" s="10">
        <v>51</v>
      </c>
      <c r="AN14" s="10">
        <v>54</v>
      </c>
      <c r="AO14" s="10">
        <v>52</v>
      </c>
      <c r="AP14" s="10">
        <v>50</v>
      </c>
      <c r="AQ14" s="10">
        <v>48</v>
      </c>
      <c r="AR14" s="10">
        <v>48</v>
      </c>
      <c r="AS14" s="10">
        <v>46</v>
      </c>
      <c r="AT14" s="10">
        <v>45</v>
      </c>
      <c r="AU14" s="10">
        <v>46</v>
      </c>
      <c r="AV14" s="10">
        <v>44</v>
      </c>
      <c r="AW14" s="10">
        <v>43</v>
      </c>
      <c r="AX14" s="10">
        <v>42</v>
      </c>
      <c r="AY14" s="10">
        <v>42</v>
      </c>
      <c r="AZ14" s="10">
        <v>42</v>
      </c>
      <c r="BA14" s="10">
        <v>41</v>
      </c>
      <c r="BB14" s="10">
        <v>39</v>
      </c>
      <c r="BC14" s="10">
        <v>37</v>
      </c>
      <c r="BD14" s="10">
        <v>36</v>
      </c>
      <c r="BE14" s="10">
        <v>36</v>
      </c>
      <c r="BF14" s="10">
        <v>36</v>
      </c>
      <c r="BG14" s="10">
        <v>36</v>
      </c>
      <c r="BH14" s="10">
        <v>36</v>
      </c>
      <c r="BI14" s="10">
        <v>35</v>
      </c>
      <c r="BJ14" s="10">
        <v>36</v>
      </c>
      <c r="BK14" s="10">
        <v>36</v>
      </c>
      <c r="BL14" s="10">
        <v>35</v>
      </c>
      <c r="BM14" s="10">
        <v>34</v>
      </c>
      <c r="BN14" s="10">
        <v>36</v>
      </c>
      <c r="BO14" s="10">
        <v>35</v>
      </c>
      <c r="BP14" s="10">
        <v>35</v>
      </c>
      <c r="BQ14" s="10">
        <v>36</v>
      </c>
      <c r="BR14" s="10">
        <v>47</v>
      </c>
      <c r="BS14" s="10">
        <v>43</v>
      </c>
      <c r="BT14" s="10">
        <v>41</v>
      </c>
      <c r="BU14" s="10">
        <v>40</v>
      </c>
      <c r="BV14" s="10">
        <v>42</v>
      </c>
      <c r="BW14" s="10">
        <v>41</v>
      </c>
      <c r="BX14" s="10">
        <v>39</v>
      </c>
      <c r="BY14" s="10">
        <v>38</v>
      </c>
      <c r="BZ14" s="10">
        <v>38</v>
      </c>
      <c r="CA14" s="10">
        <v>40</v>
      </c>
      <c r="CB14" s="10">
        <v>38</v>
      </c>
      <c r="CC14" s="10">
        <v>36</v>
      </c>
      <c r="CD14" s="10">
        <v>31</v>
      </c>
      <c r="CE14" s="10">
        <v>28</v>
      </c>
      <c r="CF14" s="10">
        <v>25</v>
      </c>
      <c r="CG14" s="10">
        <v>24</v>
      </c>
      <c r="CH14" s="10">
        <v>27</v>
      </c>
      <c r="CI14" s="10">
        <v>29</v>
      </c>
      <c r="CJ14" s="10">
        <v>30</v>
      </c>
      <c r="CK14" s="10">
        <v>32</v>
      </c>
      <c r="CL14" s="10">
        <v>34</v>
      </c>
      <c r="CM14" s="10">
        <v>33</v>
      </c>
      <c r="CN14" s="10">
        <v>32</v>
      </c>
      <c r="CO14" s="10">
        <v>32</v>
      </c>
      <c r="CP14" s="10">
        <v>31</v>
      </c>
      <c r="CQ14" s="10">
        <v>38</v>
      </c>
      <c r="CR14" s="10">
        <v>38</v>
      </c>
      <c r="CS14" s="10">
        <v>37</v>
      </c>
      <c r="CT14" s="10">
        <v>38</v>
      </c>
      <c r="CU14" s="10">
        <v>42</v>
      </c>
      <c r="CV14" s="10">
        <v>41</v>
      </c>
      <c r="CW14" s="10">
        <v>38</v>
      </c>
      <c r="CX14" s="10">
        <v>37</v>
      </c>
      <c r="CY14" s="10">
        <v>34</v>
      </c>
      <c r="CZ14" s="10">
        <v>32</v>
      </c>
      <c r="DA14" s="10">
        <v>31</v>
      </c>
      <c r="DB14" s="10">
        <v>30</v>
      </c>
      <c r="DC14" s="10">
        <v>29</v>
      </c>
      <c r="DD14" s="10">
        <v>29</v>
      </c>
      <c r="DE14" s="10">
        <v>28</v>
      </c>
      <c r="DF14" s="10">
        <v>27</v>
      </c>
      <c r="DG14" s="10">
        <v>27</v>
      </c>
      <c r="DH14" s="10">
        <v>28</v>
      </c>
      <c r="DI14" s="10">
        <v>27</v>
      </c>
      <c r="DJ14" s="10">
        <v>24</v>
      </c>
      <c r="DK14" s="10">
        <v>22</v>
      </c>
      <c r="DL14" s="10">
        <v>21</v>
      </c>
      <c r="DM14" s="10">
        <v>20</v>
      </c>
      <c r="DN14" s="10">
        <v>27</v>
      </c>
      <c r="DO14" s="10">
        <v>27</v>
      </c>
      <c r="DP14" s="10">
        <v>27</v>
      </c>
      <c r="DQ14" s="10">
        <v>27</v>
      </c>
      <c r="DR14" s="10">
        <v>26</v>
      </c>
      <c r="DS14" s="10">
        <v>26</v>
      </c>
      <c r="DT14" s="10">
        <v>25</v>
      </c>
      <c r="DU14" s="10">
        <v>25</v>
      </c>
      <c r="DV14" s="10">
        <v>25</v>
      </c>
      <c r="DW14" s="10">
        <v>24</v>
      </c>
      <c r="DX14" s="10">
        <v>24</v>
      </c>
      <c r="DY14" s="10">
        <v>24</v>
      </c>
      <c r="DZ14" s="10">
        <v>24</v>
      </c>
      <c r="EA14" s="10">
        <v>24</v>
      </c>
      <c r="EB14" s="10">
        <v>24</v>
      </c>
      <c r="EC14" s="10">
        <v>24</v>
      </c>
      <c r="ED14" s="10">
        <v>25</v>
      </c>
      <c r="EE14" s="10">
        <v>25</v>
      </c>
      <c r="EF14" s="10">
        <v>23</v>
      </c>
      <c r="EG14" s="10">
        <v>22</v>
      </c>
      <c r="EH14" s="10">
        <v>22</v>
      </c>
      <c r="EI14" s="10">
        <v>22</v>
      </c>
      <c r="EJ14" s="10">
        <v>21</v>
      </c>
      <c r="EK14" s="10">
        <v>20</v>
      </c>
      <c r="EL14" s="10">
        <v>20</v>
      </c>
      <c r="EM14" s="10">
        <v>19</v>
      </c>
      <c r="EN14" s="10">
        <v>18</v>
      </c>
      <c r="EO14" s="10">
        <v>17</v>
      </c>
      <c r="EP14" s="10">
        <v>16</v>
      </c>
      <c r="EQ14" s="10">
        <v>18</v>
      </c>
      <c r="ER14" s="10">
        <v>21</v>
      </c>
      <c r="ES14" s="10">
        <v>23</v>
      </c>
      <c r="ET14" s="10">
        <v>21</v>
      </c>
      <c r="EU14" s="10">
        <v>20</v>
      </c>
      <c r="EV14" s="10">
        <v>20</v>
      </c>
      <c r="EW14" s="10">
        <v>20</v>
      </c>
      <c r="EX14" s="10">
        <v>20</v>
      </c>
      <c r="EY14" s="2">
        <f t="shared" si="0"/>
        <v>5038.3999999999996</v>
      </c>
    </row>
    <row r="15" spans="1:155">
      <c r="A15" t="s">
        <v>10</v>
      </c>
      <c r="B15" s="10">
        <v>4.0999999999999996</v>
      </c>
      <c r="C15" s="10">
        <v>4.0999999999999996</v>
      </c>
      <c r="D15" s="10">
        <v>4.0999999999999996</v>
      </c>
      <c r="E15" s="10">
        <v>4.0999999999999996</v>
      </c>
      <c r="F15" s="10">
        <v>4.0999999999999996</v>
      </c>
      <c r="G15" s="10">
        <v>4.0999999999999996</v>
      </c>
      <c r="H15" s="10">
        <v>4.0999999999999996</v>
      </c>
      <c r="I15" s="10">
        <v>4.0999999999999996</v>
      </c>
      <c r="J15" s="10">
        <v>4.0999999999999996</v>
      </c>
      <c r="K15" s="10">
        <v>4.0999999999999996</v>
      </c>
      <c r="L15" s="10">
        <v>4.0999999999999996</v>
      </c>
      <c r="M15" s="10">
        <v>4.0999999999999996</v>
      </c>
      <c r="N15" s="10">
        <v>4.0999999999999996</v>
      </c>
      <c r="O15" s="10">
        <v>4</v>
      </c>
      <c r="P15" s="10">
        <v>4</v>
      </c>
      <c r="Q15" s="10">
        <v>4</v>
      </c>
      <c r="R15" s="10">
        <v>4</v>
      </c>
      <c r="S15" s="10">
        <v>4</v>
      </c>
      <c r="T15" s="10">
        <v>4</v>
      </c>
      <c r="U15" s="10">
        <v>4</v>
      </c>
      <c r="V15" s="10">
        <v>2.6</v>
      </c>
      <c r="W15" s="10">
        <v>2.6</v>
      </c>
      <c r="X15" s="10">
        <v>2.6</v>
      </c>
      <c r="Y15" s="10">
        <v>2.6</v>
      </c>
      <c r="Z15" s="10">
        <v>2.6</v>
      </c>
      <c r="AA15" s="10">
        <v>2.6</v>
      </c>
      <c r="AB15" s="10">
        <v>2.6</v>
      </c>
      <c r="AC15" s="10">
        <v>2.6</v>
      </c>
      <c r="AD15" s="10">
        <v>2.6</v>
      </c>
      <c r="AE15" s="10">
        <v>2.6</v>
      </c>
      <c r="AF15" s="10">
        <v>2.6</v>
      </c>
      <c r="AG15" s="10">
        <v>2.6</v>
      </c>
      <c r="AH15" s="10">
        <v>2.6</v>
      </c>
      <c r="AI15" s="10">
        <v>2.6</v>
      </c>
      <c r="AJ15" s="10">
        <v>1.7</v>
      </c>
      <c r="AK15" s="10">
        <v>1.7</v>
      </c>
      <c r="AL15" s="10">
        <v>1.7</v>
      </c>
      <c r="AM15" s="10">
        <v>1.7</v>
      </c>
      <c r="AN15" s="10">
        <v>1.7</v>
      </c>
      <c r="AO15" s="10">
        <v>0.3</v>
      </c>
      <c r="AP15" s="10">
        <v>0.3</v>
      </c>
      <c r="AQ15" s="10">
        <v>0.3</v>
      </c>
      <c r="AR15" s="10">
        <v>0.3</v>
      </c>
      <c r="AS15" s="10">
        <v>0.3</v>
      </c>
      <c r="AT15" s="10">
        <v>0.3</v>
      </c>
      <c r="AU15" s="10">
        <v>0.3</v>
      </c>
      <c r="AV15" s="10">
        <v>0.3</v>
      </c>
      <c r="AW15" s="10">
        <v>0.3</v>
      </c>
      <c r="AX15" s="10">
        <v>0.3</v>
      </c>
      <c r="AY15" s="10">
        <v>0.3</v>
      </c>
      <c r="AZ15" s="10">
        <v>0.3</v>
      </c>
      <c r="BA15" s="10">
        <v>0.3</v>
      </c>
      <c r="BB15" s="10">
        <v>0.3</v>
      </c>
      <c r="BC15" s="10">
        <v>0.3</v>
      </c>
      <c r="BD15" s="10">
        <v>0.3</v>
      </c>
      <c r="BE15" s="10">
        <v>0.3</v>
      </c>
      <c r="BF15" s="10">
        <v>0.3</v>
      </c>
      <c r="BG15" s="10">
        <v>0.3</v>
      </c>
      <c r="BH15" s="10">
        <v>0.3</v>
      </c>
      <c r="BI15" s="10">
        <v>0.3</v>
      </c>
      <c r="BJ15" s="10">
        <v>0.3</v>
      </c>
      <c r="BK15" s="10">
        <v>0.3</v>
      </c>
      <c r="BL15" s="10">
        <v>0.3</v>
      </c>
      <c r="BM15" s="10">
        <v>0.3</v>
      </c>
      <c r="BN15" s="10">
        <v>0.3</v>
      </c>
      <c r="BO15" s="10">
        <v>0.3</v>
      </c>
      <c r="BP15" s="10">
        <v>0.3</v>
      </c>
      <c r="BQ15" s="10">
        <v>0.3</v>
      </c>
      <c r="BR15" s="10">
        <v>0.3</v>
      </c>
      <c r="BS15" s="10">
        <v>0.3</v>
      </c>
      <c r="BT15" s="10">
        <v>0.3</v>
      </c>
      <c r="BU15" s="10">
        <v>0.3</v>
      </c>
      <c r="BV15" s="10">
        <v>0.3</v>
      </c>
      <c r="BW15" s="10">
        <v>0.3</v>
      </c>
      <c r="BX15" s="10">
        <v>0.3</v>
      </c>
      <c r="BY15" s="10">
        <v>0.3</v>
      </c>
      <c r="BZ15" s="10">
        <v>0.3</v>
      </c>
      <c r="CA15" s="10">
        <v>0.3</v>
      </c>
      <c r="CB15" s="10">
        <v>0.3</v>
      </c>
      <c r="CC15" s="10">
        <v>0.3</v>
      </c>
      <c r="CD15" s="10">
        <v>0.3</v>
      </c>
      <c r="CE15" s="10">
        <v>0.3</v>
      </c>
      <c r="CF15" s="10">
        <v>0.3</v>
      </c>
      <c r="CG15" s="10">
        <v>0.3</v>
      </c>
      <c r="CH15" s="10">
        <v>0.3</v>
      </c>
      <c r="CI15" s="10">
        <v>0.3</v>
      </c>
      <c r="CJ15" s="10">
        <v>0.3</v>
      </c>
      <c r="CK15" s="10">
        <v>0.3</v>
      </c>
      <c r="CL15" s="10">
        <v>0.3</v>
      </c>
      <c r="CM15" s="10">
        <v>0.3</v>
      </c>
      <c r="CN15" s="10">
        <v>0.3</v>
      </c>
      <c r="CO15" s="10">
        <v>0.3</v>
      </c>
      <c r="CP15" s="10">
        <v>0.3</v>
      </c>
      <c r="CQ15" s="10">
        <v>0.3</v>
      </c>
      <c r="CR15" s="10">
        <v>0.3</v>
      </c>
      <c r="CS15" s="10">
        <v>0.3</v>
      </c>
      <c r="CT15" s="10">
        <v>0.3</v>
      </c>
      <c r="CU15" s="10">
        <v>0.3</v>
      </c>
      <c r="CV15" s="10">
        <v>0.3</v>
      </c>
      <c r="CW15" s="10">
        <v>0.3</v>
      </c>
      <c r="CX15" s="10">
        <v>0.3</v>
      </c>
      <c r="CY15" s="10">
        <v>0.3</v>
      </c>
      <c r="CZ15" s="10">
        <v>0.3</v>
      </c>
      <c r="DA15" s="10">
        <v>0.3</v>
      </c>
      <c r="DB15" s="10">
        <v>0.5</v>
      </c>
      <c r="DC15" s="10">
        <v>0.5</v>
      </c>
      <c r="DD15" s="10">
        <v>0.5</v>
      </c>
      <c r="DE15" s="10">
        <v>0.5</v>
      </c>
      <c r="DF15" s="10">
        <v>0.5</v>
      </c>
      <c r="DG15" s="10">
        <v>0.5</v>
      </c>
      <c r="DH15" s="10">
        <v>0.5</v>
      </c>
      <c r="DI15" s="10">
        <v>0.5</v>
      </c>
      <c r="DJ15" s="10">
        <v>0.5</v>
      </c>
      <c r="DK15" s="10">
        <v>0.5</v>
      </c>
      <c r="DL15" s="10">
        <v>0.5</v>
      </c>
      <c r="DM15" s="10">
        <v>0.5</v>
      </c>
      <c r="DN15" s="10">
        <v>0.5</v>
      </c>
      <c r="DO15" s="10">
        <v>0.5</v>
      </c>
      <c r="DP15" s="10">
        <v>0.5</v>
      </c>
      <c r="DQ15" s="10">
        <v>0.5</v>
      </c>
      <c r="DR15" s="10">
        <v>0.5</v>
      </c>
      <c r="DS15" s="10">
        <v>0.5</v>
      </c>
      <c r="DT15" s="10">
        <v>0.5</v>
      </c>
      <c r="DU15" s="10">
        <v>0.5</v>
      </c>
      <c r="DV15" s="10">
        <v>0.5</v>
      </c>
      <c r="DW15" s="10">
        <v>0.5</v>
      </c>
      <c r="DX15" s="10">
        <v>0.5</v>
      </c>
      <c r="DY15" s="10">
        <v>0.5</v>
      </c>
      <c r="DZ15" s="10">
        <v>0.5</v>
      </c>
      <c r="EA15" s="10">
        <v>0.5</v>
      </c>
      <c r="EB15" s="10">
        <v>0.5</v>
      </c>
      <c r="EC15" s="10">
        <v>0.5</v>
      </c>
      <c r="ED15" s="10">
        <v>0.8</v>
      </c>
      <c r="EE15" s="10">
        <v>0.8</v>
      </c>
      <c r="EF15" s="10">
        <v>0.8</v>
      </c>
      <c r="EG15" s="10">
        <v>0.8</v>
      </c>
      <c r="EH15" s="10">
        <v>0.8</v>
      </c>
      <c r="EI15" s="10">
        <v>0.8</v>
      </c>
      <c r="EJ15" s="10">
        <v>0.8</v>
      </c>
      <c r="EK15" s="10">
        <v>0.8</v>
      </c>
      <c r="EL15" s="10">
        <v>0.8</v>
      </c>
      <c r="EM15" s="10">
        <v>0.8</v>
      </c>
      <c r="EN15" s="10">
        <v>0.8</v>
      </c>
      <c r="EO15" s="10">
        <v>0.8</v>
      </c>
      <c r="EP15" s="10">
        <v>0.8</v>
      </c>
      <c r="EQ15" s="10">
        <v>0.8</v>
      </c>
      <c r="ER15" s="10">
        <v>0.7</v>
      </c>
      <c r="ES15" s="10">
        <v>0.7</v>
      </c>
      <c r="ET15" s="10">
        <v>0.7</v>
      </c>
      <c r="EU15" s="10">
        <v>0.7</v>
      </c>
      <c r="EV15" s="10">
        <v>0.7</v>
      </c>
      <c r="EW15" s="10">
        <v>0.7</v>
      </c>
      <c r="EX15" s="10">
        <v>0.7</v>
      </c>
      <c r="EY15" s="2">
        <f t="shared" si="0"/>
        <v>175.80000000000067</v>
      </c>
    </row>
    <row r="16" spans="1:155">
      <c r="A16" t="s">
        <v>11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2"/>
    </row>
    <row r="17" spans="1:155">
      <c r="A17" t="s">
        <v>12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0</v>
      </c>
      <c r="DD17" s="10">
        <v>0</v>
      </c>
      <c r="DE17" s="10">
        <v>0</v>
      </c>
      <c r="DF17" s="10">
        <v>0</v>
      </c>
      <c r="DG17" s="10">
        <v>0</v>
      </c>
      <c r="DH17" s="10">
        <v>0</v>
      </c>
      <c r="DI17" s="10">
        <v>0</v>
      </c>
      <c r="DJ17" s="10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0">
        <v>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2">
        <f t="shared" ref="EY17:EY26" si="1">SUM(B17:EX17)</f>
        <v>0</v>
      </c>
    </row>
    <row r="18" spans="1:155">
      <c r="A18" t="s">
        <v>13</v>
      </c>
      <c r="B18" s="10">
        <v>5</v>
      </c>
      <c r="C18" s="10">
        <v>5</v>
      </c>
      <c r="D18" s="10">
        <v>5</v>
      </c>
      <c r="E18" s="10">
        <v>5</v>
      </c>
      <c r="F18" s="10">
        <v>5</v>
      </c>
      <c r="G18" s="10">
        <v>5</v>
      </c>
      <c r="H18" s="10">
        <v>5</v>
      </c>
      <c r="I18" s="10">
        <v>5</v>
      </c>
      <c r="J18" s="10">
        <v>5</v>
      </c>
      <c r="K18" s="10">
        <v>5</v>
      </c>
      <c r="L18" s="10">
        <v>5</v>
      </c>
      <c r="M18" s="10">
        <v>5</v>
      </c>
      <c r="N18" s="10">
        <v>5</v>
      </c>
      <c r="O18" s="10">
        <v>5</v>
      </c>
      <c r="P18" s="10">
        <v>5</v>
      </c>
      <c r="Q18" s="10">
        <v>5</v>
      </c>
      <c r="R18" s="10">
        <v>5</v>
      </c>
      <c r="S18" s="10">
        <v>5</v>
      </c>
      <c r="T18" s="10">
        <v>5</v>
      </c>
      <c r="U18" s="10">
        <v>5</v>
      </c>
      <c r="V18" s="10">
        <v>5</v>
      </c>
      <c r="W18" s="10">
        <v>5</v>
      </c>
      <c r="X18" s="10">
        <v>5</v>
      </c>
      <c r="Y18" s="10">
        <v>5</v>
      </c>
      <c r="Z18" s="10">
        <v>5</v>
      </c>
      <c r="AA18" s="10">
        <v>5</v>
      </c>
      <c r="AB18" s="10">
        <v>5</v>
      </c>
      <c r="AC18" s="10">
        <v>5</v>
      </c>
      <c r="AD18" s="10">
        <v>5</v>
      </c>
      <c r="AE18" s="10">
        <v>1</v>
      </c>
      <c r="AF18" s="10">
        <v>1</v>
      </c>
      <c r="AG18" s="10">
        <v>1</v>
      </c>
      <c r="AH18" s="10">
        <v>1</v>
      </c>
      <c r="AI18" s="10">
        <v>1</v>
      </c>
      <c r="AJ18" s="10">
        <v>2</v>
      </c>
      <c r="AK18" s="10">
        <v>2</v>
      </c>
      <c r="AL18" s="10">
        <v>2</v>
      </c>
      <c r="AM18" s="10">
        <v>2</v>
      </c>
      <c r="AN18" s="10">
        <v>2</v>
      </c>
      <c r="AO18" s="10">
        <v>2</v>
      </c>
      <c r="AP18" s="10">
        <v>2</v>
      </c>
      <c r="AQ18" s="10">
        <v>2</v>
      </c>
      <c r="AR18" s="10">
        <v>2</v>
      </c>
      <c r="AS18" s="10">
        <v>2</v>
      </c>
      <c r="AT18" s="10">
        <v>2</v>
      </c>
      <c r="AU18" s="10">
        <v>2</v>
      </c>
      <c r="AV18" s="10">
        <v>2</v>
      </c>
      <c r="AW18" s="10">
        <v>2</v>
      </c>
      <c r="AX18" s="10">
        <v>2</v>
      </c>
      <c r="AY18" s="10">
        <v>2</v>
      </c>
      <c r="AZ18" s="10">
        <v>2</v>
      </c>
      <c r="BA18" s="10">
        <v>2</v>
      </c>
      <c r="BB18" s="10">
        <v>2</v>
      </c>
      <c r="BC18" s="10">
        <v>2</v>
      </c>
      <c r="BD18" s="10">
        <v>2</v>
      </c>
      <c r="BE18" s="10">
        <v>2</v>
      </c>
      <c r="BF18" s="10">
        <v>2</v>
      </c>
      <c r="BG18" s="10">
        <v>2</v>
      </c>
      <c r="BH18" s="10">
        <v>1</v>
      </c>
      <c r="BI18" s="10">
        <v>1</v>
      </c>
      <c r="BJ18" s="10">
        <v>1</v>
      </c>
      <c r="BK18" s="10">
        <v>1</v>
      </c>
      <c r="BL18" s="10">
        <v>1</v>
      </c>
      <c r="BM18" s="10">
        <v>1</v>
      </c>
      <c r="BN18" s="10">
        <v>1</v>
      </c>
      <c r="BO18" s="10">
        <v>1</v>
      </c>
      <c r="BP18" s="10">
        <v>1</v>
      </c>
      <c r="BQ18" s="10">
        <v>1</v>
      </c>
      <c r="BR18" s="10">
        <v>1</v>
      </c>
      <c r="BS18" s="10">
        <v>1</v>
      </c>
      <c r="BT18" s="10">
        <v>1</v>
      </c>
      <c r="BU18" s="10">
        <v>1</v>
      </c>
      <c r="BV18" s="10">
        <v>1</v>
      </c>
      <c r="BW18" s="10">
        <v>1</v>
      </c>
      <c r="BX18" s="10">
        <v>1</v>
      </c>
      <c r="BY18" s="10">
        <v>1</v>
      </c>
      <c r="BZ18" s="10">
        <v>1</v>
      </c>
      <c r="CA18" s="10">
        <v>1</v>
      </c>
      <c r="CB18" s="10">
        <v>1</v>
      </c>
      <c r="CC18" s="10">
        <v>1</v>
      </c>
      <c r="CD18" s="10">
        <v>1</v>
      </c>
      <c r="CE18" s="10">
        <v>1</v>
      </c>
      <c r="CF18" s="10">
        <v>1</v>
      </c>
      <c r="CG18" s="10">
        <v>1</v>
      </c>
      <c r="CH18" s="10">
        <v>1</v>
      </c>
      <c r="CI18" s="10">
        <v>1</v>
      </c>
      <c r="CJ18" s="10">
        <v>1</v>
      </c>
      <c r="CK18" s="10">
        <v>1</v>
      </c>
      <c r="CL18" s="10">
        <v>1</v>
      </c>
      <c r="CM18" s="10">
        <v>1</v>
      </c>
      <c r="CN18" s="10">
        <v>1</v>
      </c>
      <c r="CO18" s="10">
        <v>1</v>
      </c>
      <c r="CP18" s="10">
        <v>1</v>
      </c>
      <c r="CQ18" s="10">
        <v>1</v>
      </c>
      <c r="CR18" s="10">
        <v>1</v>
      </c>
      <c r="CS18" s="10">
        <v>1</v>
      </c>
      <c r="CT18" s="10">
        <v>1</v>
      </c>
      <c r="CU18" s="10">
        <v>1</v>
      </c>
      <c r="CV18" s="10">
        <v>1</v>
      </c>
      <c r="CW18" s="10">
        <v>1</v>
      </c>
      <c r="CX18" s="10">
        <v>1</v>
      </c>
      <c r="CY18" s="10">
        <v>2</v>
      </c>
      <c r="CZ18" s="10">
        <v>2</v>
      </c>
      <c r="DA18" s="10">
        <v>2</v>
      </c>
      <c r="DB18" s="10">
        <v>2</v>
      </c>
      <c r="DC18" s="10">
        <v>2</v>
      </c>
      <c r="DD18" s="10">
        <v>2</v>
      </c>
      <c r="DE18" s="10">
        <v>2</v>
      </c>
      <c r="DF18" s="10">
        <v>2</v>
      </c>
      <c r="DG18" s="10">
        <v>2</v>
      </c>
      <c r="DH18" s="10">
        <v>2</v>
      </c>
      <c r="DI18" s="10">
        <v>1</v>
      </c>
      <c r="DJ18" s="10">
        <v>1</v>
      </c>
      <c r="DK18" s="10">
        <v>1</v>
      </c>
      <c r="DL18" s="10">
        <v>1</v>
      </c>
      <c r="DM18" s="10">
        <v>1</v>
      </c>
      <c r="DN18" s="10">
        <v>1</v>
      </c>
      <c r="DO18" s="10">
        <v>1</v>
      </c>
      <c r="DP18" s="10">
        <v>1</v>
      </c>
      <c r="DQ18" s="10">
        <v>1</v>
      </c>
      <c r="DR18" s="10">
        <v>1</v>
      </c>
      <c r="DS18" s="10">
        <v>1</v>
      </c>
      <c r="DT18" s="10">
        <v>1</v>
      </c>
      <c r="DU18" s="10">
        <v>1</v>
      </c>
      <c r="DV18" s="10">
        <v>1</v>
      </c>
      <c r="DW18" s="10">
        <v>1</v>
      </c>
      <c r="DX18" s="10">
        <v>1</v>
      </c>
      <c r="DY18" s="10">
        <v>1</v>
      </c>
      <c r="DZ18" s="10">
        <v>1</v>
      </c>
      <c r="EA18" s="10">
        <v>1</v>
      </c>
      <c r="EB18" s="10">
        <v>1</v>
      </c>
      <c r="EC18" s="10">
        <v>1</v>
      </c>
      <c r="ED18" s="10">
        <v>1</v>
      </c>
      <c r="EE18" s="10">
        <v>1</v>
      </c>
      <c r="EF18" s="10">
        <v>1</v>
      </c>
      <c r="EG18" s="10">
        <v>1</v>
      </c>
      <c r="EH18" s="10">
        <v>1</v>
      </c>
      <c r="EI18" s="10">
        <v>1</v>
      </c>
      <c r="EJ18" s="10">
        <v>1</v>
      </c>
      <c r="EK18" s="10">
        <v>1</v>
      </c>
      <c r="EL18" s="10">
        <v>2</v>
      </c>
      <c r="EM18" s="10">
        <v>2</v>
      </c>
      <c r="EN18" s="10">
        <v>2</v>
      </c>
      <c r="EO18" s="10">
        <v>2</v>
      </c>
      <c r="EP18" s="10">
        <v>2</v>
      </c>
      <c r="EQ18" s="10">
        <v>2</v>
      </c>
      <c r="ER18" s="10">
        <v>2</v>
      </c>
      <c r="ES18" s="10">
        <v>2</v>
      </c>
      <c r="ET18" s="10">
        <v>2</v>
      </c>
      <c r="EU18" s="10">
        <v>2</v>
      </c>
      <c r="EV18" s="10">
        <v>2</v>
      </c>
      <c r="EW18" s="10">
        <v>2</v>
      </c>
      <c r="EX18" s="10">
        <v>2</v>
      </c>
      <c r="EY18" s="2">
        <f t="shared" si="1"/>
        <v>316</v>
      </c>
    </row>
    <row r="19" spans="1:155">
      <c r="A19" t="s">
        <v>76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2</v>
      </c>
      <c r="AE19" s="10">
        <v>2</v>
      </c>
      <c r="AF19" s="10">
        <v>2</v>
      </c>
      <c r="AG19" s="10">
        <v>2</v>
      </c>
      <c r="AH19" s="10">
        <v>2</v>
      </c>
      <c r="AI19" s="10">
        <v>2</v>
      </c>
      <c r="AJ19" s="10">
        <v>2</v>
      </c>
      <c r="AK19" s="10">
        <v>2</v>
      </c>
      <c r="AL19" s="10">
        <v>2</v>
      </c>
      <c r="AM19" s="10">
        <v>2</v>
      </c>
      <c r="AN19" s="10">
        <v>2</v>
      </c>
      <c r="AO19" s="10">
        <v>2</v>
      </c>
      <c r="AP19" s="10">
        <v>2</v>
      </c>
      <c r="AQ19" s="10">
        <v>2</v>
      </c>
      <c r="AR19" s="10">
        <v>2</v>
      </c>
      <c r="AS19" s="10">
        <v>2</v>
      </c>
      <c r="AT19" s="10">
        <v>2</v>
      </c>
      <c r="AU19" s="10">
        <v>2</v>
      </c>
      <c r="AV19" s="10">
        <v>2</v>
      </c>
      <c r="AW19" s="10">
        <v>2</v>
      </c>
      <c r="AX19" s="10">
        <v>2</v>
      </c>
      <c r="AY19" s="10">
        <v>2</v>
      </c>
      <c r="AZ19" s="10">
        <v>2</v>
      </c>
      <c r="BA19" s="10">
        <v>2</v>
      </c>
      <c r="BB19" s="10">
        <v>2</v>
      </c>
      <c r="BC19" s="10">
        <v>2</v>
      </c>
      <c r="BD19" s="10">
        <v>2</v>
      </c>
      <c r="BE19" s="10">
        <v>2</v>
      </c>
      <c r="BF19" s="10">
        <v>2</v>
      </c>
      <c r="BG19" s="10">
        <v>2</v>
      </c>
      <c r="BH19" s="10">
        <v>2</v>
      </c>
      <c r="BI19" s="10">
        <v>2</v>
      </c>
      <c r="BJ19" s="10">
        <v>2</v>
      </c>
      <c r="BK19" s="10">
        <v>2</v>
      </c>
      <c r="BL19" s="10">
        <v>2</v>
      </c>
      <c r="BM19" s="10">
        <v>2</v>
      </c>
      <c r="BN19" s="10">
        <v>2</v>
      </c>
      <c r="BO19" s="10">
        <v>2</v>
      </c>
      <c r="BP19" s="10">
        <v>2</v>
      </c>
      <c r="BQ19" s="10">
        <v>2</v>
      </c>
      <c r="BR19" s="10">
        <v>2</v>
      </c>
      <c r="BS19" s="10">
        <v>2</v>
      </c>
      <c r="BT19" s="10">
        <v>2</v>
      </c>
      <c r="BU19" s="10">
        <v>2</v>
      </c>
      <c r="BV19" s="10">
        <v>2</v>
      </c>
      <c r="BW19" s="10">
        <v>2</v>
      </c>
      <c r="BX19" s="10">
        <v>2</v>
      </c>
      <c r="BY19" s="10">
        <v>2</v>
      </c>
      <c r="BZ19" s="10">
        <v>2</v>
      </c>
      <c r="CA19" s="10">
        <v>2</v>
      </c>
      <c r="CB19" s="10">
        <v>2</v>
      </c>
      <c r="CC19" s="10">
        <v>2</v>
      </c>
      <c r="CD19" s="10">
        <v>2</v>
      </c>
      <c r="CE19" s="10">
        <v>2</v>
      </c>
      <c r="CF19" s="10">
        <v>2</v>
      </c>
      <c r="CG19" s="10">
        <v>2</v>
      </c>
      <c r="CH19" s="10">
        <v>2</v>
      </c>
      <c r="CI19" s="10">
        <v>2</v>
      </c>
      <c r="CJ19" s="10">
        <v>2</v>
      </c>
      <c r="CK19" s="10">
        <v>2</v>
      </c>
      <c r="CL19" s="10">
        <v>2</v>
      </c>
      <c r="CM19" s="10">
        <v>2</v>
      </c>
      <c r="CN19" s="10">
        <v>2</v>
      </c>
      <c r="CO19" s="10">
        <v>2</v>
      </c>
      <c r="CP19" s="10">
        <v>2</v>
      </c>
      <c r="CQ19" s="10">
        <v>2</v>
      </c>
      <c r="CR19" s="10">
        <v>2</v>
      </c>
      <c r="CS19" s="10">
        <v>2</v>
      </c>
      <c r="CT19" s="10">
        <v>2</v>
      </c>
      <c r="CU19" s="10">
        <v>2</v>
      </c>
      <c r="CV19" s="10">
        <v>2</v>
      </c>
      <c r="CW19" s="10">
        <v>2</v>
      </c>
      <c r="CX19" s="10">
        <v>2</v>
      </c>
      <c r="CY19" s="10">
        <v>2</v>
      </c>
      <c r="CZ19" s="10">
        <v>2</v>
      </c>
      <c r="DA19" s="10">
        <v>2</v>
      </c>
      <c r="DB19" s="10">
        <v>2</v>
      </c>
      <c r="DC19" s="10">
        <v>2</v>
      </c>
      <c r="DD19" s="10">
        <v>2</v>
      </c>
      <c r="DE19" s="10">
        <v>2</v>
      </c>
      <c r="DF19" s="10">
        <v>2</v>
      </c>
      <c r="DG19" s="10">
        <v>2</v>
      </c>
      <c r="DH19" s="10">
        <v>2</v>
      </c>
      <c r="DI19" s="10">
        <v>2</v>
      </c>
      <c r="DJ19" s="10">
        <v>2</v>
      </c>
      <c r="DK19" s="10">
        <v>2</v>
      </c>
      <c r="DL19" s="10">
        <v>2</v>
      </c>
      <c r="DM19" s="10">
        <v>2</v>
      </c>
      <c r="DN19" s="10">
        <v>2</v>
      </c>
      <c r="DO19" s="10">
        <v>2</v>
      </c>
      <c r="DP19" s="10">
        <v>2</v>
      </c>
      <c r="DQ19" s="10">
        <v>2</v>
      </c>
      <c r="DR19" s="10">
        <v>2</v>
      </c>
      <c r="DS19" s="10">
        <v>2</v>
      </c>
      <c r="DT19" s="10">
        <v>2</v>
      </c>
      <c r="DU19" s="10">
        <v>2</v>
      </c>
      <c r="DV19" s="10">
        <v>2</v>
      </c>
      <c r="DW19" s="10">
        <v>2</v>
      </c>
      <c r="DX19" s="10">
        <v>2</v>
      </c>
      <c r="DY19" s="10">
        <v>2</v>
      </c>
      <c r="DZ19" s="10">
        <v>2</v>
      </c>
      <c r="EA19" s="10">
        <v>2</v>
      </c>
      <c r="EB19" s="10">
        <v>2</v>
      </c>
      <c r="EC19" s="10">
        <v>2</v>
      </c>
      <c r="ED19" s="10">
        <v>2</v>
      </c>
      <c r="EE19" s="10">
        <v>0</v>
      </c>
      <c r="EF19" s="10">
        <v>0</v>
      </c>
      <c r="EG19" s="10">
        <v>0</v>
      </c>
      <c r="EH19" s="10">
        <v>0</v>
      </c>
      <c r="EI19" s="10">
        <v>0</v>
      </c>
      <c r="EJ19" s="10">
        <v>0</v>
      </c>
      <c r="EK19" s="10">
        <v>0</v>
      </c>
      <c r="EL19" s="10">
        <v>2</v>
      </c>
      <c r="EM19" s="10">
        <v>2</v>
      </c>
      <c r="EN19" s="10">
        <v>2</v>
      </c>
      <c r="EO19" s="10">
        <v>2</v>
      </c>
      <c r="EP19" s="10">
        <v>2</v>
      </c>
      <c r="EQ19" s="10">
        <v>2</v>
      </c>
      <c r="ER19" s="10">
        <v>2</v>
      </c>
      <c r="ES19" s="10">
        <v>2</v>
      </c>
      <c r="ET19" s="10">
        <v>2</v>
      </c>
      <c r="EU19" s="10">
        <v>2</v>
      </c>
      <c r="EV19" s="10">
        <v>2</v>
      </c>
      <c r="EW19" s="10">
        <v>2</v>
      </c>
      <c r="EX19" s="10">
        <v>2</v>
      </c>
      <c r="EY19" s="2">
        <f t="shared" si="1"/>
        <v>236</v>
      </c>
    </row>
    <row r="20" spans="1:155">
      <c r="A20" t="s">
        <v>14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3.2</v>
      </c>
      <c r="AO20" s="10">
        <v>3.2</v>
      </c>
      <c r="AP20" s="10">
        <v>3.2</v>
      </c>
      <c r="AQ20" s="10">
        <v>3.2</v>
      </c>
      <c r="AR20" s="10">
        <v>3.2</v>
      </c>
      <c r="AS20" s="10">
        <v>3.2</v>
      </c>
      <c r="AT20" s="10">
        <v>3.2</v>
      </c>
      <c r="AU20" s="10">
        <v>3.2</v>
      </c>
      <c r="AV20" s="10">
        <v>3.2</v>
      </c>
      <c r="AW20" s="10">
        <v>3.2</v>
      </c>
      <c r="AX20" s="10">
        <v>3.2</v>
      </c>
      <c r="AY20" s="10">
        <v>3.2</v>
      </c>
      <c r="AZ20" s="10">
        <v>3.2</v>
      </c>
      <c r="BA20" s="10">
        <v>3.2</v>
      </c>
      <c r="BB20" s="10">
        <v>3.2</v>
      </c>
      <c r="BC20" s="10">
        <v>3.2</v>
      </c>
      <c r="BD20" s="10">
        <v>3.2</v>
      </c>
      <c r="BE20" s="10">
        <v>3.2</v>
      </c>
      <c r="BF20" s="10">
        <v>3.2</v>
      </c>
      <c r="BG20" s="10">
        <v>3.2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10">
        <v>0</v>
      </c>
      <c r="DC20" s="10">
        <v>0</v>
      </c>
      <c r="DD20" s="10">
        <v>0</v>
      </c>
      <c r="DE20" s="10">
        <v>0</v>
      </c>
      <c r="DF20" s="10">
        <v>0</v>
      </c>
      <c r="DG20" s="10">
        <v>0</v>
      </c>
      <c r="DH20" s="10">
        <v>0</v>
      </c>
      <c r="DI20" s="10">
        <v>0</v>
      </c>
      <c r="DJ20" s="1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2">
        <f t="shared" si="1"/>
        <v>64.000000000000014</v>
      </c>
    </row>
    <row r="21" spans="1:155">
      <c r="A21" t="s">
        <v>15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1.5</v>
      </c>
      <c r="AY21" s="10">
        <v>1.5</v>
      </c>
      <c r="AZ21" s="10">
        <v>1.5</v>
      </c>
      <c r="BA21" s="10">
        <v>1.5</v>
      </c>
      <c r="BB21" s="10">
        <v>1.5</v>
      </c>
      <c r="BC21" s="10">
        <v>1.5</v>
      </c>
      <c r="BD21" s="10">
        <v>1.5</v>
      </c>
      <c r="BE21" s="10">
        <v>1.5</v>
      </c>
      <c r="BF21" s="10">
        <v>1.5</v>
      </c>
      <c r="BG21" s="10">
        <v>1.5</v>
      </c>
      <c r="BH21" s="10">
        <v>1.5</v>
      </c>
      <c r="BI21" s="10">
        <v>1.5</v>
      </c>
      <c r="BJ21" s="10">
        <v>1.5</v>
      </c>
      <c r="BK21" s="10">
        <v>1.5</v>
      </c>
      <c r="BL21" s="10">
        <v>1.5</v>
      </c>
      <c r="BM21" s="10">
        <v>1.5</v>
      </c>
      <c r="BN21" s="10">
        <v>1.5</v>
      </c>
      <c r="BO21" s="10">
        <v>1.5</v>
      </c>
      <c r="BP21" s="10">
        <v>1.5</v>
      </c>
      <c r="BQ21" s="10">
        <v>1.5</v>
      </c>
      <c r="BR21" s="10">
        <v>1.5</v>
      </c>
      <c r="BS21" s="10">
        <v>1.5</v>
      </c>
      <c r="BT21" s="10">
        <v>1.5</v>
      </c>
      <c r="BU21" s="10">
        <v>1.5</v>
      </c>
      <c r="BV21" s="10">
        <v>1.5</v>
      </c>
      <c r="BW21" s="10">
        <v>1.5</v>
      </c>
      <c r="BX21" s="10">
        <v>1.5</v>
      </c>
      <c r="BY21" s="10">
        <v>1.5</v>
      </c>
      <c r="BZ21" s="10">
        <v>1.5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 s="10">
        <v>0</v>
      </c>
      <c r="CI21" s="10">
        <v>0</v>
      </c>
      <c r="CJ21" s="10">
        <v>0</v>
      </c>
      <c r="CK21" s="10">
        <v>0</v>
      </c>
      <c r="CL21" s="10">
        <v>0</v>
      </c>
      <c r="CM21" s="10">
        <v>0</v>
      </c>
      <c r="CN21" s="10">
        <v>0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  <c r="CU21" s="10">
        <v>0</v>
      </c>
      <c r="CV21" s="10">
        <v>0</v>
      </c>
      <c r="CW21" s="10">
        <v>0</v>
      </c>
      <c r="CX21" s="10">
        <v>0</v>
      </c>
      <c r="CY21" s="10">
        <v>0</v>
      </c>
      <c r="CZ21" s="10">
        <v>0</v>
      </c>
      <c r="DA21" s="10">
        <v>0</v>
      </c>
      <c r="DB21" s="10">
        <v>0</v>
      </c>
      <c r="DC21" s="10">
        <v>0</v>
      </c>
      <c r="DD21" s="10">
        <v>0</v>
      </c>
      <c r="DE21" s="10">
        <v>0</v>
      </c>
      <c r="DF21" s="10">
        <v>0</v>
      </c>
      <c r="DG21" s="10">
        <v>0</v>
      </c>
      <c r="DH21" s="10">
        <v>0</v>
      </c>
      <c r="DI21" s="10">
        <v>0</v>
      </c>
      <c r="DJ21" s="10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0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2">
        <f t="shared" si="1"/>
        <v>43.5</v>
      </c>
    </row>
    <row r="22" spans="1:155">
      <c r="A22" t="s">
        <v>16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0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0</v>
      </c>
      <c r="CZ22" s="10">
        <v>0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0</v>
      </c>
      <c r="DI22" s="10">
        <v>0</v>
      </c>
      <c r="DJ22" s="10">
        <v>0</v>
      </c>
      <c r="DK22" s="10">
        <v>0</v>
      </c>
      <c r="DL22" s="10">
        <v>0</v>
      </c>
      <c r="DM22" s="10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0">
        <v>0</v>
      </c>
      <c r="EP22" s="10">
        <v>0</v>
      </c>
      <c r="EQ22" s="10">
        <v>0</v>
      </c>
      <c r="ER22" s="10">
        <v>0</v>
      </c>
      <c r="ES22" s="10">
        <v>0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2">
        <f t="shared" si="1"/>
        <v>0</v>
      </c>
    </row>
    <row r="23" spans="1:155">
      <c r="A23" t="s">
        <v>17</v>
      </c>
      <c r="B23" s="10">
        <v>5.7</v>
      </c>
      <c r="C23" s="10">
        <v>5.7</v>
      </c>
      <c r="D23" s="10">
        <v>5.7</v>
      </c>
      <c r="E23" s="10">
        <v>5.7</v>
      </c>
      <c r="F23" s="10">
        <v>5.7</v>
      </c>
      <c r="G23" s="10">
        <v>5.7</v>
      </c>
      <c r="H23" s="10">
        <v>5.7</v>
      </c>
      <c r="I23" s="10">
        <v>5.9</v>
      </c>
      <c r="J23" s="10">
        <v>5.9</v>
      </c>
      <c r="K23" s="10">
        <v>5.9</v>
      </c>
      <c r="L23" s="10">
        <v>5.9</v>
      </c>
      <c r="M23" s="10">
        <v>5.9</v>
      </c>
      <c r="N23" s="10">
        <v>5.9</v>
      </c>
      <c r="O23" s="10">
        <v>5.7</v>
      </c>
      <c r="P23" s="10">
        <v>5.7</v>
      </c>
      <c r="Q23" s="10">
        <v>5.7</v>
      </c>
      <c r="R23" s="10">
        <v>5.7</v>
      </c>
      <c r="S23" s="10">
        <v>5.7</v>
      </c>
      <c r="T23" s="10">
        <v>5.7</v>
      </c>
      <c r="U23" s="10">
        <v>5.7</v>
      </c>
      <c r="V23" s="10">
        <v>5.7</v>
      </c>
      <c r="W23" s="10">
        <v>8</v>
      </c>
      <c r="X23" s="10">
        <v>8</v>
      </c>
      <c r="Y23" s="10">
        <v>8</v>
      </c>
      <c r="Z23" s="10">
        <v>8</v>
      </c>
      <c r="AA23" s="10">
        <v>8</v>
      </c>
      <c r="AB23" s="10">
        <v>8</v>
      </c>
      <c r="AC23" s="10">
        <v>8</v>
      </c>
      <c r="AD23" s="10">
        <v>8</v>
      </c>
      <c r="AE23" s="10">
        <v>8</v>
      </c>
      <c r="AF23" s="10">
        <v>8</v>
      </c>
      <c r="AG23" s="10">
        <v>8</v>
      </c>
      <c r="AH23" s="10">
        <v>8</v>
      </c>
      <c r="AI23" s="10">
        <v>8</v>
      </c>
      <c r="AJ23" s="10">
        <v>6.8</v>
      </c>
      <c r="AK23" s="10">
        <v>6.8</v>
      </c>
      <c r="AL23" s="10">
        <v>6.8</v>
      </c>
      <c r="AM23" s="10">
        <v>6.8</v>
      </c>
      <c r="AN23" s="10">
        <v>6.8</v>
      </c>
      <c r="AO23" s="10">
        <v>6.8</v>
      </c>
      <c r="AP23" s="10">
        <v>6.8</v>
      </c>
      <c r="AQ23" s="10">
        <v>6.8</v>
      </c>
      <c r="AR23" s="10">
        <v>6.8</v>
      </c>
      <c r="AS23" s="10">
        <v>6.8</v>
      </c>
      <c r="AT23" s="10">
        <v>6.8</v>
      </c>
      <c r="AU23" s="10">
        <v>6.8</v>
      </c>
      <c r="AV23" s="10">
        <v>6.8</v>
      </c>
      <c r="AW23" s="10">
        <v>6.8</v>
      </c>
      <c r="AX23" s="10">
        <v>6.8</v>
      </c>
      <c r="AY23" s="10">
        <v>6.8</v>
      </c>
      <c r="AZ23" s="10">
        <v>6.8</v>
      </c>
      <c r="BA23" s="10">
        <v>6.8</v>
      </c>
      <c r="BB23" s="10">
        <v>6.8</v>
      </c>
      <c r="BC23" s="10">
        <v>6.8</v>
      </c>
      <c r="BD23" s="10">
        <v>6.8</v>
      </c>
      <c r="BE23" s="10">
        <v>6.8</v>
      </c>
      <c r="BF23" s="10">
        <v>6.8</v>
      </c>
      <c r="BG23" s="10">
        <v>6.8</v>
      </c>
      <c r="BH23" s="10">
        <v>6.8</v>
      </c>
      <c r="BI23" s="10">
        <v>6.8</v>
      </c>
      <c r="BJ23" s="10">
        <v>6.8</v>
      </c>
      <c r="BK23" s="10">
        <v>6.8</v>
      </c>
      <c r="BL23" s="10">
        <v>6.8</v>
      </c>
      <c r="BM23" s="10">
        <v>6.8</v>
      </c>
      <c r="BN23" s="10">
        <v>6.8</v>
      </c>
      <c r="BO23" s="10">
        <v>6.8</v>
      </c>
      <c r="BP23" s="10">
        <v>6.8</v>
      </c>
      <c r="BQ23" s="10">
        <v>6.8</v>
      </c>
      <c r="BR23" s="10">
        <v>6.8</v>
      </c>
      <c r="BS23" s="10">
        <v>6.8</v>
      </c>
      <c r="BT23" s="10">
        <v>6.8</v>
      </c>
      <c r="BU23" s="10">
        <v>6.8</v>
      </c>
      <c r="BV23" s="10">
        <v>6.8</v>
      </c>
      <c r="BW23" s="10">
        <v>6.8</v>
      </c>
      <c r="BX23" s="10">
        <v>6.8</v>
      </c>
      <c r="BY23" s="10">
        <v>6.8</v>
      </c>
      <c r="BZ23" s="10">
        <v>6.8</v>
      </c>
      <c r="CA23" s="10">
        <v>6.8</v>
      </c>
      <c r="CB23" s="10">
        <v>6.8</v>
      </c>
      <c r="CC23" s="10">
        <v>6.8</v>
      </c>
      <c r="CD23" s="10">
        <v>6.8</v>
      </c>
      <c r="CE23" s="10">
        <v>6.8</v>
      </c>
      <c r="CF23" s="10">
        <v>6.8</v>
      </c>
      <c r="CG23" s="10">
        <v>6.8</v>
      </c>
      <c r="CH23" s="10">
        <v>6.8</v>
      </c>
      <c r="CI23" s="10">
        <v>6.8</v>
      </c>
      <c r="CJ23" s="10">
        <v>6.8</v>
      </c>
      <c r="CK23" s="10">
        <v>6.8</v>
      </c>
      <c r="CL23" s="10">
        <v>6.8</v>
      </c>
      <c r="CM23" s="10">
        <v>6.8</v>
      </c>
      <c r="CN23" s="10">
        <v>6.8</v>
      </c>
      <c r="CO23" s="10">
        <v>6.8</v>
      </c>
      <c r="CP23" s="10">
        <v>6.8</v>
      </c>
      <c r="CQ23" s="10">
        <v>6.8</v>
      </c>
      <c r="CR23" s="10">
        <v>6.8</v>
      </c>
      <c r="CS23" s="10">
        <v>6.8</v>
      </c>
      <c r="CT23" s="10">
        <v>6.8</v>
      </c>
      <c r="CU23" s="10">
        <v>6.8</v>
      </c>
      <c r="CV23" s="10">
        <v>6.8</v>
      </c>
      <c r="CW23" s="10">
        <v>6.8</v>
      </c>
      <c r="CX23" s="10">
        <v>6.8</v>
      </c>
      <c r="CY23" s="10">
        <v>6.8</v>
      </c>
      <c r="CZ23" s="10">
        <v>6.8</v>
      </c>
      <c r="DA23" s="10">
        <v>6.8</v>
      </c>
      <c r="DB23" s="10">
        <v>6.8</v>
      </c>
      <c r="DC23" s="10">
        <v>6.8</v>
      </c>
      <c r="DD23" s="10">
        <v>6.8</v>
      </c>
      <c r="DE23" s="10">
        <v>6.8</v>
      </c>
      <c r="DF23" s="10">
        <v>6.8</v>
      </c>
      <c r="DG23" s="10">
        <v>6.8</v>
      </c>
      <c r="DH23" s="10">
        <v>6.8</v>
      </c>
      <c r="DI23" s="10">
        <v>6.8</v>
      </c>
      <c r="DJ23" s="10">
        <v>6.8</v>
      </c>
      <c r="DK23" s="10">
        <v>6.8</v>
      </c>
      <c r="DL23" s="10">
        <v>6.8</v>
      </c>
      <c r="DM23" s="10">
        <v>6.8</v>
      </c>
      <c r="DN23" s="10">
        <v>6.8</v>
      </c>
      <c r="DO23" s="10">
        <v>6.8</v>
      </c>
      <c r="DP23" s="10">
        <v>6.8</v>
      </c>
      <c r="DQ23" s="10">
        <v>6.8</v>
      </c>
      <c r="DR23" s="10">
        <v>6.8</v>
      </c>
      <c r="DS23" s="10">
        <v>6.8</v>
      </c>
      <c r="DT23" s="10">
        <v>6.8</v>
      </c>
      <c r="DU23" s="10">
        <v>6.8</v>
      </c>
      <c r="DV23" s="10">
        <v>6.8</v>
      </c>
      <c r="DW23" s="10">
        <v>6.8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6.8</v>
      </c>
      <c r="EE23" s="10">
        <v>6.8</v>
      </c>
      <c r="EF23" s="10">
        <v>6.8</v>
      </c>
      <c r="EG23" s="10">
        <v>6.8</v>
      </c>
      <c r="EH23" s="10">
        <v>6.8</v>
      </c>
      <c r="EI23" s="10">
        <v>6.8</v>
      </c>
      <c r="EJ23" s="10">
        <v>6.8</v>
      </c>
      <c r="EK23" s="10">
        <v>6.8</v>
      </c>
      <c r="EL23" s="10">
        <v>6.8</v>
      </c>
      <c r="EM23" s="10">
        <v>6.8</v>
      </c>
      <c r="EN23" s="10">
        <v>6.8</v>
      </c>
      <c r="EO23" s="10">
        <v>6.8</v>
      </c>
      <c r="EP23" s="10">
        <v>6.8</v>
      </c>
      <c r="EQ23" s="10">
        <v>6.8</v>
      </c>
      <c r="ER23" s="10">
        <v>6.8</v>
      </c>
      <c r="ES23" s="10">
        <v>6.8</v>
      </c>
      <c r="ET23" s="10">
        <v>6.8</v>
      </c>
      <c r="EU23" s="10">
        <v>6.8</v>
      </c>
      <c r="EV23" s="10">
        <v>6.8</v>
      </c>
      <c r="EW23" s="10">
        <v>6.8</v>
      </c>
      <c r="EX23" s="10">
        <v>6.8</v>
      </c>
      <c r="EY23" s="2">
        <f t="shared" si="1"/>
        <v>993.29999999999734</v>
      </c>
    </row>
    <row r="24" spans="1:155">
      <c r="A24" t="s">
        <v>18</v>
      </c>
      <c r="B24" s="10">
        <v>8.5</v>
      </c>
      <c r="C24" s="10">
        <v>8.5</v>
      </c>
      <c r="D24" s="10">
        <v>8.5</v>
      </c>
      <c r="E24" s="10">
        <v>8.5</v>
      </c>
      <c r="F24" s="10">
        <v>8.5</v>
      </c>
      <c r="G24" s="10">
        <v>8.5</v>
      </c>
      <c r="H24" s="10">
        <v>8.5</v>
      </c>
      <c r="I24" s="10">
        <v>7.8</v>
      </c>
      <c r="J24" s="10">
        <v>7.8</v>
      </c>
      <c r="K24" s="10">
        <v>7.8</v>
      </c>
      <c r="L24" s="10">
        <v>7.8</v>
      </c>
      <c r="M24" s="10">
        <v>7.8</v>
      </c>
      <c r="N24" s="10">
        <v>7.8</v>
      </c>
      <c r="O24" s="10">
        <v>8.1999999999999993</v>
      </c>
      <c r="P24" s="10">
        <v>8.1999999999999993</v>
      </c>
      <c r="Q24" s="10">
        <v>8.1999999999999993</v>
      </c>
      <c r="R24" s="10">
        <v>8.1999999999999993</v>
      </c>
      <c r="S24" s="10">
        <v>8.1999999999999993</v>
      </c>
      <c r="T24" s="10">
        <v>8.1999999999999993</v>
      </c>
      <c r="U24" s="10">
        <v>8.1999999999999993</v>
      </c>
      <c r="V24" s="10">
        <v>8.1999999999999993</v>
      </c>
      <c r="W24" s="10">
        <v>7.8</v>
      </c>
      <c r="X24" s="10">
        <v>7.8</v>
      </c>
      <c r="Y24" s="10">
        <v>7.8</v>
      </c>
      <c r="Z24" s="10">
        <v>7.8</v>
      </c>
      <c r="AA24" s="10">
        <v>7.8</v>
      </c>
      <c r="AB24" s="10">
        <v>7.8</v>
      </c>
      <c r="AC24" s="10">
        <v>7.8</v>
      </c>
      <c r="AD24" s="10">
        <v>10</v>
      </c>
      <c r="AE24" s="10">
        <v>10</v>
      </c>
      <c r="AF24" s="10">
        <v>10</v>
      </c>
      <c r="AG24" s="10">
        <v>10</v>
      </c>
      <c r="AH24" s="10">
        <v>10</v>
      </c>
      <c r="AI24" s="10">
        <v>10</v>
      </c>
      <c r="AJ24" s="10">
        <v>8.8000000000000007</v>
      </c>
      <c r="AK24" s="10">
        <v>8.8000000000000007</v>
      </c>
      <c r="AL24" s="10">
        <v>8.8000000000000007</v>
      </c>
      <c r="AM24" s="10">
        <v>8.8000000000000007</v>
      </c>
      <c r="AN24" s="10">
        <v>8.8000000000000007</v>
      </c>
      <c r="AO24" s="10">
        <v>8.8000000000000007</v>
      </c>
      <c r="AP24" s="10">
        <v>8.8000000000000007</v>
      </c>
      <c r="AQ24" s="10">
        <v>8.8000000000000007</v>
      </c>
      <c r="AR24" s="10">
        <v>8.8000000000000007</v>
      </c>
      <c r="AS24" s="10">
        <v>8.8000000000000007</v>
      </c>
      <c r="AT24" s="10">
        <v>8.8000000000000007</v>
      </c>
      <c r="AU24" s="10">
        <v>8.8000000000000007</v>
      </c>
      <c r="AV24" s="10">
        <v>8.8000000000000007</v>
      </c>
      <c r="AW24" s="10">
        <v>8.8000000000000007</v>
      </c>
      <c r="AX24" s="10">
        <v>9.1</v>
      </c>
      <c r="AY24" s="10">
        <v>9.1</v>
      </c>
      <c r="AZ24" s="10">
        <v>9.1</v>
      </c>
      <c r="BA24" s="10">
        <v>9.1</v>
      </c>
      <c r="BB24" s="10">
        <v>9.1</v>
      </c>
      <c r="BC24" s="10">
        <v>9.1</v>
      </c>
      <c r="BD24" s="10">
        <v>9.1</v>
      </c>
      <c r="BE24" s="10">
        <v>9.1</v>
      </c>
      <c r="BF24" s="10">
        <v>9.1</v>
      </c>
      <c r="BG24" s="10">
        <v>9.1</v>
      </c>
      <c r="BH24" s="10">
        <v>9.1</v>
      </c>
      <c r="BI24" s="10">
        <v>9.1</v>
      </c>
      <c r="BJ24" s="10">
        <v>9.1</v>
      </c>
      <c r="BK24" s="10">
        <v>9.1</v>
      </c>
      <c r="BL24" s="10">
        <v>9.1</v>
      </c>
      <c r="BM24" s="10">
        <v>9.1</v>
      </c>
      <c r="BN24" s="10">
        <v>9.1</v>
      </c>
      <c r="BO24" s="10">
        <v>9.1</v>
      </c>
      <c r="BP24" s="10">
        <v>9.1</v>
      </c>
      <c r="BQ24" s="10">
        <v>9.1</v>
      </c>
      <c r="BR24" s="10">
        <v>9.1</v>
      </c>
      <c r="BS24" s="10">
        <v>9.1</v>
      </c>
      <c r="BT24" s="10">
        <v>9.1</v>
      </c>
      <c r="BU24" s="10">
        <v>9.1</v>
      </c>
      <c r="BV24" s="10">
        <v>9.1</v>
      </c>
      <c r="BW24" s="10">
        <v>9.1</v>
      </c>
      <c r="BX24" s="10">
        <v>9.1</v>
      </c>
      <c r="BY24" s="10">
        <v>9.1</v>
      </c>
      <c r="BZ24" s="10">
        <v>9.1</v>
      </c>
      <c r="CA24" s="10">
        <v>9.4</v>
      </c>
      <c r="CB24" s="10">
        <v>9.4</v>
      </c>
      <c r="CC24" s="10">
        <v>9.4</v>
      </c>
      <c r="CD24" s="10">
        <v>9.4</v>
      </c>
      <c r="CE24" s="10">
        <v>9.4</v>
      </c>
      <c r="CF24" s="10">
        <v>9.4</v>
      </c>
      <c r="CG24" s="10">
        <v>9.4</v>
      </c>
      <c r="CH24" s="10">
        <v>9.4</v>
      </c>
      <c r="CI24" s="10">
        <v>9.4</v>
      </c>
      <c r="CJ24" s="10">
        <v>9.4</v>
      </c>
      <c r="CK24" s="10">
        <v>9.4</v>
      </c>
      <c r="CL24" s="10">
        <v>9.4</v>
      </c>
      <c r="CM24" s="10">
        <v>9.4</v>
      </c>
      <c r="CN24" s="10">
        <v>8.5</v>
      </c>
      <c r="CO24" s="10">
        <v>8.5</v>
      </c>
      <c r="CP24" s="10">
        <v>8.5</v>
      </c>
      <c r="CQ24" s="10">
        <v>8.5</v>
      </c>
      <c r="CR24" s="10">
        <v>8.5</v>
      </c>
      <c r="CS24" s="10">
        <v>8.5</v>
      </c>
      <c r="CT24" s="10">
        <v>8.5</v>
      </c>
      <c r="CU24" s="10">
        <v>8.5</v>
      </c>
      <c r="CV24" s="10">
        <v>8.5</v>
      </c>
      <c r="CW24" s="10">
        <v>8.5</v>
      </c>
      <c r="CX24" s="10">
        <v>8.5</v>
      </c>
      <c r="CY24" s="10">
        <v>8.5</v>
      </c>
      <c r="CZ24" s="10">
        <v>8.5</v>
      </c>
      <c r="DA24" s="10">
        <v>8.5</v>
      </c>
      <c r="DB24" s="10">
        <v>8.5</v>
      </c>
      <c r="DC24" s="10">
        <v>8.5</v>
      </c>
      <c r="DD24" s="10">
        <v>8.5</v>
      </c>
      <c r="DE24" s="10">
        <v>8.5</v>
      </c>
      <c r="DF24" s="10">
        <v>8.5</v>
      </c>
      <c r="DG24" s="10">
        <v>8.5</v>
      </c>
      <c r="DH24" s="10">
        <v>8.5</v>
      </c>
      <c r="DI24" s="10">
        <v>8.5</v>
      </c>
      <c r="DJ24" s="10">
        <v>8.5</v>
      </c>
      <c r="DK24" s="10">
        <v>8.5</v>
      </c>
      <c r="DL24" s="10">
        <v>8.5</v>
      </c>
      <c r="DM24" s="10">
        <v>8.5</v>
      </c>
      <c r="DN24" s="10">
        <v>8.5</v>
      </c>
      <c r="DO24" s="10">
        <v>8.5</v>
      </c>
      <c r="DP24" s="10">
        <v>8.5</v>
      </c>
      <c r="DQ24" s="10">
        <v>8.5</v>
      </c>
      <c r="DR24" s="10">
        <v>8.5</v>
      </c>
      <c r="DS24" s="10">
        <v>8.5</v>
      </c>
      <c r="DT24" s="10">
        <v>8.5</v>
      </c>
      <c r="DU24" s="10">
        <v>8.5</v>
      </c>
      <c r="DV24" s="10">
        <v>8.5</v>
      </c>
      <c r="DW24" s="10">
        <v>8.5</v>
      </c>
      <c r="DX24" s="10">
        <v>15.3</v>
      </c>
      <c r="DY24" s="10">
        <v>15.3</v>
      </c>
      <c r="DZ24" s="10">
        <v>15.3</v>
      </c>
      <c r="EA24" s="10">
        <v>15.3</v>
      </c>
      <c r="EB24" s="10">
        <v>15.3</v>
      </c>
      <c r="EC24" s="10">
        <v>15.3</v>
      </c>
      <c r="ED24" s="10">
        <v>8.5</v>
      </c>
      <c r="EE24" s="10">
        <v>8.5</v>
      </c>
      <c r="EF24" s="10">
        <v>8.5</v>
      </c>
      <c r="EG24" s="10">
        <v>8.5</v>
      </c>
      <c r="EH24" s="10">
        <v>8.5</v>
      </c>
      <c r="EI24" s="10">
        <v>8.5</v>
      </c>
      <c r="EJ24" s="10">
        <v>8.5</v>
      </c>
      <c r="EK24" s="10">
        <v>8.5</v>
      </c>
      <c r="EL24" s="10">
        <v>8.5</v>
      </c>
      <c r="EM24" s="10">
        <v>8.5</v>
      </c>
      <c r="EN24" s="10">
        <v>8.5</v>
      </c>
      <c r="EO24" s="10">
        <v>8.5</v>
      </c>
      <c r="EP24" s="10">
        <v>8.5</v>
      </c>
      <c r="EQ24" s="10">
        <v>8.5</v>
      </c>
      <c r="ER24" s="10">
        <v>8.5</v>
      </c>
      <c r="ES24" s="10">
        <v>8.5</v>
      </c>
      <c r="ET24" s="10">
        <v>8.5</v>
      </c>
      <c r="EU24" s="10">
        <v>8.5</v>
      </c>
      <c r="EV24" s="10">
        <v>8.5</v>
      </c>
      <c r="EW24" s="10">
        <v>8.5</v>
      </c>
      <c r="EX24" s="10">
        <v>8.5</v>
      </c>
      <c r="EY24" s="2">
        <f t="shared" si="1"/>
        <v>1372.1000000000004</v>
      </c>
    </row>
    <row r="25" spans="1:155">
      <c r="A25" t="s">
        <v>19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  <c r="DI25" s="10">
        <v>0</v>
      </c>
      <c r="DJ25" s="10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2">
        <f t="shared" si="1"/>
        <v>0</v>
      </c>
    </row>
    <row r="26" spans="1:155">
      <c r="A26" t="s">
        <v>20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>
        <v>0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  <c r="DI26" s="10">
        <v>0</v>
      </c>
      <c r="DJ26" s="10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0</v>
      </c>
      <c r="ES26" s="10">
        <v>0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2">
        <f t="shared" si="1"/>
        <v>0</v>
      </c>
    </row>
    <row r="27" spans="1:155">
      <c r="A27" t="s">
        <v>21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2"/>
    </row>
    <row r="28" spans="1:155">
      <c r="A28" t="s">
        <v>22</v>
      </c>
      <c r="B28" s="10">
        <v>4.8</v>
      </c>
      <c r="C28" s="10">
        <v>4.7</v>
      </c>
      <c r="D28" s="10">
        <v>4.8</v>
      </c>
      <c r="E28" s="10">
        <v>4.3</v>
      </c>
      <c r="F28" s="10">
        <v>3.8</v>
      </c>
      <c r="G28" s="10">
        <v>3.4</v>
      </c>
      <c r="H28" s="10">
        <v>3.3</v>
      </c>
      <c r="I28" s="10">
        <v>5.4</v>
      </c>
      <c r="J28" s="10">
        <v>11</v>
      </c>
      <c r="K28" s="10">
        <v>12</v>
      </c>
      <c r="L28" s="10">
        <v>12</v>
      </c>
      <c r="M28" s="10">
        <v>13</v>
      </c>
      <c r="N28" s="10">
        <v>13</v>
      </c>
      <c r="O28" s="10">
        <v>12</v>
      </c>
      <c r="P28" s="10">
        <v>13</v>
      </c>
      <c r="Q28" s="10">
        <v>13</v>
      </c>
      <c r="R28" s="10">
        <v>12</v>
      </c>
      <c r="S28" s="10">
        <v>12</v>
      </c>
      <c r="T28" s="10">
        <v>12</v>
      </c>
      <c r="U28" s="10">
        <v>12</v>
      </c>
      <c r="V28" s="10">
        <v>12</v>
      </c>
      <c r="W28" s="10">
        <v>10</v>
      </c>
      <c r="X28" s="10">
        <v>9.6999999999999993</v>
      </c>
      <c r="Y28" s="10">
        <v>9.1</v>
      </c>
      <c r="Z28" s="10">
        <v>8.6</v>
      </c>
      <c r="AA28" s="10">
        <v>8.3000000000000007</v>
      </c>
      <c r="AB28" s="10">
        <v>8</v>
      </c>
      <c r="AC28" s="10">
        <v>8.1999999999999993</v>
      </c>
      <c r="AD28" s="10">
        <v>8.1999999999999993</v>
      </c>
      <c r="AE28" s="10">
        <v>8.1999999999999993</v>
      </c>
      <c r="AF28" s="10">
        <v>7.9</v>
      </c>
      <c r="AG28" s="10">
        <v>7.8</v>
      </c>
      <c r="AH28" s="10">
        <v>7.9</v>
      </c>
      <c r="AI28" s="10">
        <v>8</v>
      </c>
      <c r="AJ28" s="10">
        <v>7.9</v>
      </c>
      <c r="AK28" s="10">
        <v>8</v>
      </c>
      <c r="AL28" s="10">
        <v>8.3000000000000007</v>
      </c>
      <c r="AM28" s="10">
        <v>8.3000000000000007</v>
      </c>
      <c r="AN28" s="10">
        <v>7.8</v>
      </c>
      <c r="AO28" s="10">
        <v>7.5</v>
      </c>
      <c r="AP28" s="10">
        <v>7.2</v>
      </c>
      <c r="AQ28" s="10">
        <v>6.9</v>
      </c>
      <c r="AR28" s="10">
        <v>6.7</v>
      </c>
      <c r="AS28" s="10">
        <v>6.6</v>
      </c>
      <c r="AT28" s="10">
        <v>6.5</v>
      </c>
      <c r="AU28" s="10">
        <v>6.3</v>
      </c>
      <c r="AV28" s="10">
        <v>6.1</v>
      </c>
      <c r="AW28" s="10">
        <v>5.9</v>
      </c>
      <c r="AX28" s="10">
        <v>5.7</v>
      </c>
      <c r="AY28" s="10">
        <v>6.4</v>
      </c>
      <c r="AZ28" s="10">
        <v>7.8</v>
      </c>
      <c r="BA28" s="10">
        <v>7.6</v>
      </c>
      <c r="BB28" s="10">
        <v>7.6</v>
      </c>
      <c r="BC28" s="10">
        <v>6.1</v>
      </c>
      <c r="BD28" s="10">
        <v>5.3</v>
      </c>
      <c r="BE28" s="10">
        <v>5.3</v>
      </c>
      <c r="BF28" s="10">
        <v>5.2</v>
      </c>
      <c r="BG28" s="10">
        <v>5.2</v>
      </c>
      <c r="BH28" s="10">
        <v>5.2</v>
      </c>
      <c r="BI28" s="10">
        <v>5.3</v>
      </c>
      <c r="BJ28" s="10">
        <v>5.0999999999999996</v>
      </c>
      <c r="BK28" s="10">
        <v>4.4000000000000004</v>
      </c>
      <c r="BL28" s="10">
        <v>4.2</v>
      </c>
      <c r="BM28" s="10">
        <v>4.2</v>
      </c>
      <c r="BN28" s="10">
        <v>4.3</v>
      </c>
      <c r="BO28" s="10">
        <v>4.2</v>
      </c>
      <c r="BP28" s="10">
        <v>4.2</v>
      </c>
      <c r="BQ28" s="10">
        <v>4</v>
      </c>
      <c r="BR28" s="10">
        <v>3.4</v>
      </c>
      <c r="BS28" s="10">
        <v>3.3</v>
      </c>
      <c r="BT28" s="10">
        <v>3</v>
      </c>
      <c r="BU28" s="10">
        <v>3</v>
      </c>
      <c r="BV28" s="10">
        <v>3</v>
      </c>
      <c r="BW28" s="10">
        <v>3</v>
      </c>
      <c r="BX28" s="10">
        <v>2.9</v>
      </c>
      <c r="BY28" s="10">
        <v>2.8</v>
      </c>
      <c r="BZ28" s="10">
        <v>2.8</v>
      </c>
      <c r="CA28" s="10">
        <v>2.8</v>
      </c>
      <c r="CB28" s="10">
        <v>2.7</v>
      </c>
      <c r="CC28" s="10">
        <v>2.4</v>
      </c>
      <c r="CD28" s="10">
        <v>2.2000000000000002</v>
      </c>
      <c r="CE28" s="10">
        <v>2.1</v>
      </c>
      <c r="CF28" s="10">
        <v>2</v>
      </c>
      <c r="CG28" s="10">
        <v>1.2</v>
      </c>
      <c r="CH28" s="10">
        <v>0</v>
      </c>
      <c r="CI28" s="10">
        <v>0</v>
      </c>
      <c r="CJ28" s="10">
        <v>0</v>
      </c>
      <c r="CK28" s="10">
        <v>0</v>
      </c>
      <c r="CL28" s="10">
        <v>0</v>
      </c>
      <c r="CM28" s="10">
        <v>0</v>
      </c>
      <c r="CN28" s="10">
        <v>0</v>
      </c>
      <c r="CO28" s="10">
        <v>0</v>
      </c>
      <c r="CP28" s="10">
        <v>0</v>
      </c>
      <c r="CQ28" s="10">
        <v>0</v>
      </c>
      <c r="CR28" s="10">
        <v>0</v>
      </c>
      <c r="CS28" s="10">
        <v>0</v>
      </c>
      <c r="CT28" s="10">
        <v>0</v>
      </c>
      <c r="CU28" s="10">
        <v>0</v>
      </c>
      <c r="CV28" s="10">
        <v>0</v>
      </c>
      <c r="CW28" s="10">
        <v>0</v>
      </c>
      <c r="CX28" s="10">
        <v>0</v>
      </c>
      <c r="CY28" s="10">
        <v>0</v>
      </c>
      <c r="CZ28" s="10">
        <v>0</v>
      </c>
      <c r="DA28" s="10">
        <v>0</v>
      </c>
      <c r="DB28" s="10">
        <v>0</v>
      </c>
      <c r="DC28" s="10">
        <v>0</v>
      </c>
      <c r="DD28" s="10">
        <v>0</v>
      </c>
      <c r="DE28" s="10">
        <v>0</v>
      </c>
      <c r="DF28" s="10">
        <v>0</v>
      </c>
      <c r="DG28" s="10">
        <v>0</v>
      </c>
      <c r="DH28" s="10">
        <v>0</v>
      </c>
      <c r="DI28" s="10">
        <v>0</v>
      </c>
      <c r="DJ28" s="10">
        <v>0</v>
      </c>
      <c r="DK28" s="10">
        <v>0</v>
      </c>
      <c r="DL28" s="10">
        <v>0</v>
      </c>
      <c r="DM28" s="10">
        <v>0</v>
      </c>
      <c r="DN28" s="10">
        <v>0</v>
      </c>
      <c r="DO28" s="10">
        <v>0</v>
      </c>
      <c r="DP28" s="10">
        <v>0</v>
      </c>
      <c r="DQ28" s="10">
        <v>0</v>
      </c>
      <c r="DR28" s="10">
        <v>0</v>
      </c>
      <c r="DS28" s="10">
        <v>0</v>
      </c>
      <c r="DT28" s="10">
        <v>0</v>
      </c>
      <c r="DU28" s="10">
        <v>0</v>
      </c>
      <c r="DV28" s="10">
        <v>0</v>
      </c>
      <c r="DW28" s="10">
        <v>0</v>
      </c>
      <c r="DX28" s="10">
        <v>0</v>
      </c>
      <c r="DY28" s="10">
        <v>0</v>
      </c>
      <c r="DZ28" s="10">
        <v>0</v>
      </c>
      <c r="EA28" s="10">
        <v>0</v>
      </c>
      <c r="EB28" s="10">
        <v>0</v>
      </c>
      <c r="EC28" s="10">
        <v>0</v>
      </c>
      <c r="ED28" s="10">
        <v>0</v>
      </c>
      <c r="EE28" s="10">
        <v>0</v>
      </c>
      <c r="EF28" s="10">
        <v>0</v>
      </c>
      <c r="EG28" s="10">
        <v>0</v>
      </c>
      <c r="EH28" s="10">
        <v>0</v>
      </c>
      <c r="EI28" s="10">
        <v>0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0">
        <v>0</v>
      </c>
      <c r="EP28" s="10">
        <v>0</v>
      </c>
      <c r="EQ28" s="10">
        <v>0</v>
      </c>
      <c r="ER28" s="10">
        <v>0</v>
      </c>
      <c r="ES28" s="10">
        <v>0</v>
      </c>
      <c r="ET28" s="10">
        <v>0</v>
      </c>
      <c r="EU28" s="10">
        <v>0</v>
      </c>
      <c r="EV28" s="10">
        <v>0</v>
      </c>
      <c r="EW28" s="10">
        <v>0</v>
      </c>
      <c r="EX28" s="10">
        <v>0</v>
      </c>
      <c r="EY28" s="2">
        <f t="shared" ref="EY28:EY60" si="2">SUM(B28:EX28)</f>
        <v>553.29999999999984</v>
      </c>
    </row>
    <row r="29" spans="1:155">
      <c r="A29" t="s">
        <v>23</v>
      </c>
      <c r="B29" s="10">
        <v>0.16</v>
      </c>
      <c r="C29" s="10">
        <v>2.9</v>
      </c>
      <c r="D29" s="10">
        <v>11</v>
      </c>
      <c r="E29" s="10">
        <v>9.1999999999999993</v>
      </c>
      <c r="F29" s="10">
        <v>8.4</v>
      </c>
      <c r="G29" s="10">
        <v>7.5</v>
      </c>
      <c r="H29" s="10">
        <v>6.8</v>
      </c>
      <c r="I29" s="10">
        <v>6.8</v>
      </c>
      <c r="J29" s="10">
        <v>6.9</v>
      </c>
      <c r="K29" s="10">
        <v>8.1999999999999993</v>
      </c>
      <c r="L29" s="10">
        <v>9.5</v>
      </c>
      <c r="M29" s="10">
        <v>12</v>
      </c>
      <c r="N29" s="10">
        <v>13</v>
      </c>
      <c r="O29" s="10">
        <v>14</v>
      </c>
      <c r="P29" s="10">
        <v>13</v>
      </c>
      <c r="Q29" s="10">
        <v>14</v>
      </c>
      <c r="R29" s="10">
        <v>14</v>
      </c>
      <c r="S29" s="10">
        <v>15</v>
      </c>
      <c r="T29" s="10">
        <v>16</v>
      </c>
      <c r="U29" s="10">
        <v>16</v>
      </c>
      <c r="V29" s="10">
        <v>17</v>
      </c>
      <c r="W29" s="10">
        <v>2</v>
      </c>
      <c r="X29" s="10">
        <v>2</v>
      </c>
      <c r="Y29" s="10">
        <v>1.2</v>
      </c>
      <c r="Z29" s="10">
        <v>1</v>
      </c>
      <c r="AA29" s="10">
        <v>0.84</v>
      </c>
      <c r="AB29" s="10">
        <v>0.64</v>
      </c>
      <c r="AC29" s="10">
        <v>0.73</v>
      </c>
      <c r="AD29" s="10">
        <v>0.73</v>
      </c>
      <c r="AE29" s="10">
        <v>0.65</v>
      </c>
      <c r="AF29" s="10">
        <v>0.73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2.2000000000000002</v>
      </c>
      <c r="AN29" s="10">
        <v>2.2000000000000002</v>
      </c>
      <c r="AO29" s="10">
        <v>2.2000000000000002</v>
      </c>
      <c r="AP29" s="10">
        <v>2.2000000000000002</v>
      </c>
      <c r="AQ29" s="10">
        <v>2.2000000000000002</v>
      </c>
      <c r="AR29" s="10">
        <v>2.2000000000000002</v>
      </c>
      <c r="AS29" s="10">
        <v>2.2000000000000002</v>
      </c>
      <c r="AT29" s="10">
        <v>2.2000000000000002</v>
      </c>
      <c r="AU29" s="10">
        <v>2.2000000000000002</v>
      </c>
      <c r="AV29" s="10">
        <v>2.2000000000000002</v>
      </c>
      <c r="AW29" s="10">
        <v>2.2000000000000002</v>
      </c>
      <c r="AX29" s="10">
        <v>5</v>
      </c>
      <c r="AY29" s="10">
        <v>5</v>
      </c>
      <c r="AZ29" s="10">
        <v>5</v>
      </c>
      <c r="BA29" s="10">
        <v>5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0</v>
      </c>
      <c r="CB29" s="10">
        <v>0</v>
      </c>
      <c r="CC29" s="10">
        <v>0</v>
      </c>
      <c r="CD29" s="10">
        <v>0</v>
      </c>
      <c r="CE29" s="10">
        <v>0</v>
      </c>
      <c r="CF29" s="10">
        <v>0</v>
      </c>
      <c r="CG29" s="10">
        <v>0</v>
      </c>
      <c r="CH29" s="10">
        <v>0</v>
      </c>
      <c r="CI29" s="10">
        <v>0</v>
      </c>
      <c r="CJ29" s="10">
        <v>0</v>
      </c>
      <c r="CK29" s="10">
        <v>0</v>
      </c>
      <c r="CL29" s="10">
        <v>0</v>
      </c>
      <c r="CM29" s="10">
        <v>0</v>
      </c>
      <c r="CN29" s="10">
        <v>0</v>
      </c>
      <c r="CO29" s="10">
        <v>0</v>
      </c>
      <c r="CP29" s="10">
        <v>0</v>
      </c>
      <c r="CQ29" s="10">
        <v>0</v>
      </c>
      <c r="CR29" s="10">
        <v>0</v>
      </c>
      <c r="CS29" s="10">
        <v>0</v>
      </c>
      <c r="CT29" s="10">
        <v>0</v>
      </c>
      <c r="CU29" s="10">
        <v>0</v>
      </c>
      <c r="CV29" s="10">
        <v>0</v>
      </c>
      <c r="CW29" s="10">
        <v>0</v>
      </c>
      <c r="CX29" s="10">
        <v>0</v>
      </c>
      <c r="CY29" s="10">
        <v>0</v>
      </c>
      <c r="CZ29" s="10">
        <v>0</v>
      </c>
      <c r="DA29" s="10">
        <v>0</v>
      </c>
      <c r="DB29" s="10">
        <v>0</v>
      </c>
      <c r="DC29" s="10">
        <v>0</v>
      </c>
      <c r="DD29" s="10">
        <v>0</v>
      </c>
      <c r="DE29" s="10">
        <v>0</v>
      </c>
      <c r="DF29" s="10">
        <v>0</v>
      </c>
      <c r="DG29" s="10">
        <v>0</v>
      </c>
      <c r="DH29" s="10">
        <v>0</v>
      </c>
      <c r="DI29" s="10">
        <v>0</v>
      </c>
      <c r="DJ29" s="10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0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0</v>
      </c>
      <c r="DW29" s="10">
        <v>0</v>
      </c>
      <c r="DX29" s="10">
        <v>0</v>
      </c>
      <c r="DY29" s="10">
        <v>0</v>
      </c>
      <c r="DZ29" s="10">
        <v>0</v>
      </c>
      <c r="EA29" s="10">
        <v>0</v>
      </c>
      <c r="EB29" s="10">
        <v>0</v>
      </c>
      <c r="EC29" s="10">
        <v>0</v>
      </c>
      <c r="ED29" s="10">
        <v>0</v>
      </c>
      <c r="EE29" s="10">
        <v>0</v>
      </c>
      <c r="EF29" s="10">
        <v>0</v>
      </c>
      <c r="EG29" s="10">
        <v>0</v>
      </c>
      <c r="EH29" s="10">
        <v>0</v>
      </c>
      <c r="EI29" s="10">
        <v>0</v>
      </c>
      <c r="EJ29" s="10">
        <v>0</v>
      </c>
      <c r="EK29" s="10">
        <v>0</v>
      </c>
      <c r="EL29" s="10">
        <v>0</v>
      </c>
      <c r="EM29" s="10">
        <v>0</v>
      </c>
      <c r="EN29" s="10">
        <v>0</v>
      </c>
      <c r="EO29" s="10">
        <v>0</v>
      </c>
      <c r="EP29" s="10">
        <v>0</v>
      </c>
      <c r="EQ29" s="10">
        <v>0</v>
      </c>
      <c r="ER29" s="10">
        <v>0</v>
      </c>
      <c r="ES29" s="10">
        <v>0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2">
        <f t="shared" si="2"/>
        <v>276.07999999999981</v>
      </c>
    </row>
    <row r="30" spans="1:155">
      <c r="A30" t="s">
        <v>24</v>
      </c>
      <c r="B30" s="10">
        <v>0.5</v>
      </c>
      <c r="C30" s="10">
        <v>0.5</v>
      </c>
      <c r="D30" s="10">
        <v>0.5</v>
      </c>
      <c r="E30" s="10">
        <v>0.5</v>
      </c>
      <c r="F30" s="10">
        <v>0.5</v>
      </c>
      <c r="G30" s="10">
        <v>0.5</v>
      </c>
      <c r="H30" s="10">
        <v>0.5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4</v>
      </c>
      <c r="AL30" s="10">
        <v>4</v>
      </c>
      <c r="AM30" s="10">
        <v>4</v>
      </c>
      <c r="AN30" s="10">
        <v>4</v>
      </c>
      <c r="AO30" s="10">
        <v>4</v>
      </c>
      <c r="AP30" s="10">
        <v>4</v>
      </c>
      <c r="AQ30" s="10">
        <v>4</v>
      </c>
      <c r="AR30" s="10">
        <v>4</v>
      </c>
      <c r="AS30" s="10">
        <v>4</v>
      </c>
      <c r="AT30" s="10">
        <v>4</v>
      </c>
      <c r="AU30" s="10">
        <v>4</v>
      </c>
      <c r="AV30" s="10">
        <v>4</v>
      </c>
      <c r="AW30" s="10">
        <v>4</v>
      </c>
      <c r="AX30" s="10">
        <v>6</v>
      </c>
      <c r="AY30" s="10">
        <v>6</v>
      </c>
      <c r="AZ30" s="10">
        <v>6</v>
      </c>
      <c r="BA30" s="10">
        <v>6</v>
      </c>
      <c r="BB30" s="10">
        <v>6</v>
      </c>
      <c r="BC30" s="10">
        <v>6</v>
      </c>
      <c r="BD30" s="10">
        <v>6</v>
      </c>
      <c r="BE30" s="10">
        <v>2</v>
      </c>
      <c r="BF30" s="10">
        <v>2</v>
      </c>
      <c r="BG30" s="10">
        <v>2</v>
      </c>
      <c r="BH30" s="10">
        <v>2</v>
      </c>
      <c r="BI30" s="10">
        <v>2</v>
      </c>
      <c r="BJ30" s="10">
        <v>2</v>
      </c>
      <c r="BK30" s="10">
        <v>2</v>
      </c>
      <c r="BL30" s="10">
        <v>2</v>
      </c>
      <c r="BM30" s="10">
        <v>2</v>
      </c>
      <c r="BN30" s="10">
        <v>2</v>
      </c>
      <c r="BO30" s="10">
        <v>2</v>
      </c>
      <c r="BP30" s="10">
        <v>2</v>
      </c>
      <c r="BQ30" s="10">
        <v>2</v>
      </c>
      <c r="BR30" s="10">
        <v>2</v>
      </c>
      <c r="BS30" s="10">
        <v>3</v>
      </c>
      <c r="BT30" s="10">
        <v>3</v>
      </c>
      <c r="BU30" s="10">
        <v>3</v>
      </c>
      <c r="BV30" s="10">
        <v>3</v>
      </c>
      <c r="BW30" s="10">
        <v>3</v>
      </c>
      <c r="BX30" s="10">
        <v>3</v>
      </c>
      <c r="BY30" s="10">
        <v>3</v>
      </c>
      <c r="BZ30" s="10">
        <v>3</v>
      </c>
      <c r="CA30" s="10">
        <v>3</v>
      </c>
      <c r="CB30" s="10">
        <v>3</v>
      </c>
      <c r="CC30" s="10">
        <v>3</v>
      </c>
      <c r="CD30" s="10">
        <v>3</v>
      </c>
      <c r="CE30" s="10">
        <v>3</v>
      </c>
      <c r="CF30" s="10">
        <v>3</v>
      </c>
      <c r="CG30" s="10">
        <v>0</v>
      </c>
      <c r="CH30" s="10">
        <v>0</v>
      </c>
      <c r="CI30" s="10">
        <v>0</v>
      </c>
      <c r="CJ30" s="10">
        <v>0</v>
      </c>
      <c r="CK30" s="10">
        <v>0</v>
      </c>
      <c r="CL30" s="10">
        <v>0</v>
      </c>
      <c r="CM30" s="10">
        <v>0</v>
      </c>
      <c r="CN30" s="10">
        <v>0</v>
      </c>
      <c r="CO30" s="10">
        <v>0</v>
      </c>
      <c r="CP30" s="10">
        <v>0</v>
      </c>
      <c r="CQ30" s="10">
        <v>0</v>
      </c>
      <c r="CR30" s="10">
        <v>0</v>
      </c>
      <c r="CS30" s="10">
        <v>0</v>
      </c>
      <c r="CT30" s="10">
        <v>0</v>
      </c>
      <c r="CU30" s="10">
        <v>0</v>
      </c>
      <c r="CV30" s="10">
        <v>0</v>
      </c>
      <c r="CW30" s="10">
        <v>0</v>
      </c>
      <c r="CX30" s="10">
        <v>0</v>
      </c>
      <c r="CY30" s="10">
        <v>0</v>
      </c>
      <c r="CZ30" s="10">
        <v>0</v>
      </c>
      <c r="DA30" s="10">
        <v>0</v>
      </c>
      <c r="DB30" s="10">
        <v>0</v>
      </c>
      <c r="DC30" s="10">
        <v>0</v>
      </c>
      <c r="DD30" s="10">
        <v>0</v>
      </c>
      <c r="DE30" s="10">
        <v>0</v>
      </c>
      <c r="DF30" s="10">
        <v>0.5</v>
      </c>
      <c r="DG30" s="10">
        <v>0.5</v>
      </c>
      <c r="DH30" s="10">
        <v>0.5</v>
      </c>
      <c r="DI30" s="10">
        <v>4</v>
      </c>
      <c r="DJ30" s="10">
        <v>4</v>
      </c>
      <c r="DK30" s="10">
        <v>4</v>
      </c>
      <c r="DL30" s="10">
        <v>4</v>
      </c>
      <c r="DM30" s="1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0</v>
      </c>
      <c r="DS30" s="10">
        <v>0</v>
      </c>
      <c r="DT30" s="10">
        <v>0</v>
      </c>
      <c r="DU30" s="10">
        <v>0</v>
      </c>
      <c r="DV30" s="10">
        <v>0</v>
      </c>
      <c r="DW30" s="10">
        <v>0</v>
      </c>
      <c r="DX30" s="10">
        <v>0</v>
      </c>
      <c r="DY30" s="10">
        <v>0</v>
      </c>
      <c r="DZ30" s="10">
        <v>0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0</v>
      </c>
      <c r="EI30" s="10">
        <v>0</v>
      </c>
      <c r="EJ30" s="10">
        <v>0</v>
      </c>
      <c r="EK30" s="10">
        <v>0</v>
      </c>
      <c r="EL30" s="10">
        <v>1</v>
      </c>
      <c r="EM30" s="10">
        <v>1</v>
      </c>
      <c r="EN30" s="10">
        <v>1</v>
      </c>
      <c r="EO30" s="10">
        <v>1</v>
      </c>
      <c r="EP30" s="10">
        <v>1</v>
      </c>
      <c r="EQ30" s="10">
        <v>1</v>
      </c>
      <c r="ER30" s="10">
        <v>1</v>
      </c>
      <c r="ES30" s="10">
        <v>1</v>
      </c>
      <c r="ET30" s="10">
        <v>1</v>
      </c>
      <c r="EU30" s="10">
        <v>1</v>
      </c>
      <c r="EV30" s="10">
        <v>1</v>
      </c>
      <c r="EW30" s="10">
        <v>1</v>
      </c>
      <c r="EX30" s="10">
        <v>1</v>
      </c>
      <c r="EY30" s="2">
        <f t="shared" si="2"/>
        <v>204</v>
      </c>
    </row>
    <row r="31" spans="1:155">
      <c r="A31" t="s">
        <v>25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2.1</v>
      </c>
      <c r="J31" s="10">
        <v>2.1</v>
      </c>
      <c r="K31" s="10">
        <v>2.1</v>
      </c>
      <c r="L31" s="10">
        <v>2.1</v>
      </c>
      <c r="M31" s="10">
        <v>2.1</v>
      </c>
      <c r="N31" s="10">
        <v>2.1</v>
      </c>
      <c r="O31" s="10">
        <v>1</v>
      </c>
      <c r="P31" s="10">
        <v>1</v>
      </c>
      <c r="Q31" s="10">
        <v>1</v>
      </c>
      <c r="R31" s="10">
        <v>1</v>
      </c>
      <c r="S31" s="10">
        <v>1</v>
      </c>
      <c r="T31" s="10">
        <v>1</v>
      </c>
      <c r="U31" s="10">
        <v>1</v>
      </c>
      <c r="V31" s="10">
        <v>0.8</v>
      </c>
      <c r="W31" s="10">
        <v>0.8</v>
      </c>
      <c r="X31" s="10">
        <v>0.8</v>
      </c>
      <c r="Y31" s="10">
        <v>0.8</v>
      </c>
      <c r="Z31" s="10">
        <v>0.8</v>
      </c>
      <c r="AA31" s="10">
        <v>0.8</v>
      </c>
      <c r="AB31" s="10">
        <v>0.8</v>
      </c>
      <c r="AC31" s="10">
        <v>0.8</v>
      </c>
      <c r="AD31" s="10">
        <v>0.8</v>
      </c>
      <c r="AE31" s="10">
        <v>0.8</v>
      </c>
      <c r="AF31" s="10">
        <v>0.8</v>
      </c>
      <c r="AG31" s="10">
        <v>0.8</v>
      </c>
      <c r="AH31" s="10">
        <v>0.8</v>
      </c>
      <c r="AI31" s="10">
        <v>0.8</v>
      </c>
      <c r="AJ31" s="10">
        <v>0.8</v>
      </c>
      <c r="AK31" s="10">
        <v>0.8</v>
      </c>
      <c r="AL31" s="10">
        <v>0.8</v>
      </c>
      <c r="AM31" s="10">
        <v>1.3</v>
      </c>
      <c r="AN31" s="10">
        <v>1.3</v>
      </c>
      <c r="AO31" s="10">
        <v>1.3</v>
      </c>
      <c r="AP31" s="10">
        <v>1.3</v>
      </c>
      <c r="AQ31" s="10">
        <v>1.3</v>
      </c>
      <c r="AR31" s="10">
        <v>1.3</v>
      </c>
      <c r="AS31" s="10">
        <v>1.3</v>
      </c>
      <c r="AT31" s="10">
        <v>1.3</v>
      </c>
      <c r="AU31" s="10">
        <v>1.3</v>
      </c>
      <c r="AV31" s="10">
        <v>1.3</v>
      </c>
      <c r="AW31" s="10">
        <v>1.3</v>
      </c>
      <c r="AX31" s="10">
        <v>0.5</v>
      </c>
      <c r="AY31" s="10">
        <v>0.5</v>
      </c>
      <c r="AZ31" s="10">
        <v>0.5</v>
      </c>
      <c r="BA31" s="10">
        <v>0.5</v>
      </c>
      <c r="BB31" s="10">
        <v>1.7</v>
      </c>
      <c r="BC31" s="10">
        <v>1.7</v>
      </c>
      <c r="BD31" s="10">
        <v>1.7</v>
      </c>
      <c r="BE31" s="10">
        <v>1.7</v>
      </c>
      <c r="BF31" s="10">
        <v>1.7</v>
      </c>
      <c r="BG31" s="10">
        <v>1.7</v>
      </c>
      <c r="BH31" s="10">
        <v>0.8</v>
      </c>
      <c r="BI31" s="10">
        <v>0.8</v>
      </c>
      <c r="BJ31" s="10">
        <v>0.8</v>
      </c>
      <c r="BK31" s="10">
        <v>0.8</v>
      </c>
      <c r="BL31" s="10">
        <v>0.8</v>
      </c>
      <c r="BM31" s="10">
        <v>0.8</v>
      </c>
      <c r="BN31" s="10">
        <v>0.8</v>
      </c>
      <c r="BO31" s="10">
        <v>0.8</v>
      </c>
      <c r="BP31" s="10">
        <v>0.8</v>
      </c>
      <c r="BQ31" s="10">
        <v>0.8</v>
      </c>
      <c r="BR31" s="10">
        <v>0.8</v>
      </c>
      <c r="BS31" s="10">
        <v>0.8</v>
      </c>
      <c r="BT31" s="10">
        <v>0.8</v>
      </c>
      <c r="BU31" s="10">
        <v>0.8</v>
      </c>
      <c r="BV31" s="10">
        <v>0.8</v>
      </c>
      <c r="BW31" s="10">
        <v>0.8</v>
      </c>
      <c r="BX31" s="10">
        <v>0.8</v>
      </c>
      <c r="BY31" s="10">
        <v>0.8</v>
      </c>
      <c r="BZ31" s="10">
        <v>0.8</v>
      </c>
      <c r="CA31" s="10">
        <v>0.8</v>
      </c>
      <c r="CB31" s="10">
        <v>0.8</v>
      </c>
      <c r="CC31" s="10">
        <v>0.8</v>
      </c>
      <c r="CD31" s="10">
        <v>0.8</v>
      </c>
      <c r="CE31" s="10">
        <v>0.8</v>
      </c>
      <c r="CF31" s="10">
        <v>0.8</v>
      </c>
      <c r="CG31" s="10">
        <v>0</v>
      </c>
      <c r="CH31" s="10">
        <v>0</v>
      </c>
      <c r="CI31" s="10">
        <v>0</v>
      </c>
      <c r="CJ31" s="10">
        <v>0</v>
      </c>
      <c r="CK31" s="10">
        <v>0</v>
      </c>
      <c r="CL31" s="10">
        <v>0</v>
      </c>
      <c r="CM31" s="10">
        <v>0</v>
      </c>
      <c r="CN31" s="10">
        <v>0</v>
      </c>
      <c r="CO31" s="10">
        <v>0</v>
      </c>
      <c r="CP31" s="10">
        <v>0</v>
      </c>
      <c r="CQ31" s="10">
        <v>0</v>
      </c>
      <c r="CR31" s="10">
        <v>0</v>
      </c>
      <c r="CS31" s="10">
        <v>0</v>
      </c>
      <c r="CT31" s="10">
        <v>0</v>
      </c>
      <c r="CU31" s="10">
        <v>0</v>
      </c>
      <c r="CV31" s="10">
        <v>0</v>
      </c>
      <c r="CW31" s="10">
        <v>0</v>
      </c>
      <c r="CX31" s="10">
        <v>0</v>
      </c>
      <c r="CY31" s="10">
        <v>0</v>
      </c>
      <c r="CZ31" s="10">
        <v>0</v>
      </c>
      <c r="DA31" s="10">
        <v>0</v>
      </c>
      <c r="DB31" s="10">
        <v>0</v>
      </c>
      <c r="DC31" s="10">
        <v>0</v>
      </c>
      <c r="DD31" s="10">
        <v>0</v>
      </c>
      <c r="DE31" s="10">
        <v>0</v>
      </c>
      <c r="DF31" s="10">
        <v>0</v>
      </c>
      <c r="DG31" s="10">
        <v>0</v>
      </c>
      <c r="DH31" s="10">
        <v>0</v>
      </c>
      <c r="DI31" s="10">
        <v>0.8</v>
      </c>
      <c r="DJ31" s="10">
        <v>0.8</v>
      </c>
      <c r="DK31" s="10">
        <v>0.8</v>
      </c>
      <c r="DL31" s="10">
        <v>0.8</v>
      </c>
      <c r="DM31" s="10">
        <v>0</v>
      </c>
      <c r="DN31" s="10">
        <v>0</v>
      </c>
      <c r="DO31" s="10">
        <v>0</v>
      </c>
      <c r="DP31" s="10">
        <v>0</v>
      </c>
      <c r="DQ31" s="10">
        <v>0</v>
      </c>
      <c r="DR31" s="10">
        <v>0</v>
      </c>
      <c r="DS31" s="10">
        <v>0</v>
      </c>
      <c r="DT31" s="10">
        <v>0</v>
      </c>
      <c r="DU31" s="10">
        <v>0</v>
      </c>
      <c r="DV31" s="10">
        <v>0</v>
      </c>
      <c r="DW31" s="10">
        <v>0</v>
      </c>
      <c r="DX31" s="10">
        <v>0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0</v>
      </c>
      <c r="EE31" s="10">
        <v>0</v>
      </c>
      <c r="EF31" s="10">
        <v>0</v>
      </c>
      <c r="EG31" s="10">
        <v>0</v>
      </c>
      <c r="EH31" s="10">
        <v>0</v>
      </c>
      <c r="EI31" s="10">
        <v>0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0">
        <v>0</v>
      </c>
      <c r="EP31" s="10">
        <v>0</v>
      </c>
      <c r="EQ31" s="10">
        <v>0</v>
      </c>
      <c r="ER31" s="10">
        <v>0</v>
      </c>
      <c r="ES31" s="10">
        <v>0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2">
        <f t="shared" si="2"/>
        <v>82.89999999999992</v>
      </c>
    </row>
    <row r="32" spans="1:155">
      <c r="A32" t="s">
        <v>26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 s="10">
        <v>0</v>
      </c>
      <c r="CL32" s="10">
        <v>0</v>
      </c>
      <c r="CM32" s="10">
        <v>0</v>
      </c>
      <c r="CN32" s="10">
        <v>0</v>
      </c>
      <c r="CO32" s="10">
        <v>0</v>
      </c>
      <c r="CP32" s="10">
        <v>0</v>
      </c>
      <c r="CQ32" s="10">
        <v>0</v>
      </c>
      <c r="CR32" s="10">
        <v>0</v>
      </c>
      <c r="CS32" s="10">
        <v>0</v>
      </c>
      <c r="CT32" s="10">
        <v>0</v>
      </c>
      <c r="CU32" s="10">
        <v>0</v>
      </c>
      <c r="CV32" s="10">
        <v>0</v>
      </c>
      <c r="CW32" s="10">
        <v>0</v>
      </c>
      <c r="CX32" s="10">
        <v>0</v>
      </c>
      <c r="CY32" s="10">
        <v>0</v>
      </c>
      <c r="CZ32" s="10">
        <v>0</v>
      </c>
      <c r="DA32" s="10">
        <v>0</v>
      </c>
      <c r="DB32" s="10">
        <v>0</v>
      </c>
      <c r="DC32" s="10">
        <v>0</v>
      </c>
      <c r="DD32" s="10">
        <v>0</v>
      </c>
      <c r="DE32" s="10">
        <v>0</v>
      </c>
      <c r="DF32" s="10">
        <v>0</v>
      </c>
      <c r="DG32" s="10">
        <v>0</v>
      </c>
      <c r="DH32" s="10">
        <v>0</v>
      </c>
      <c r="DI32" s="10">
        <v>0</v>
      </c>
      <c r="DJ32" s="10">
        <v>0</v>
      </c>
      <c r="DK32" s="10">
        <v>0</v>
      </c>
      <c r="DL32" s="10">
        <v>0</v>
      </c>
      <c r="DM32" s="10">
        <v>0</v>
      </c>
      <c r="DN32" s="10">
        <v>0</v>
      </c>
      <c r="DO32" s="10">
        <v>0</v>
      </c>
      <c r="DP32" s="10">
        <v>0</v>
      </c>
      <c r="DQ32" s="10">
        <v>0</v>
      </c>
      <c r="DR32" s="10">
        <v>0</v>
      </c>
      <c r="DS32" s="10">
        <v>0</v>
      </c>
      <c r="DT32" s="10">
        <v>0</v>
      </c>
      <c r="DU32" s="10">
        <v>0</v>
      </c>
      <c r="DV32" s="10">
        <v>0</v>
      </c>
      <c r="DW32" s="10">
        <v>0</v>
      </c>
      <c r="DX32" s="10">
        <v>0</v>
      </c>
      <c r="DY32" s="10">
        <v>0</v>
      </c>
      <c r="DZ32" s="10">
        <v>0</v>
      </c>
      <c r="EA32" s="10">
        <v>0</v>
      </c>
      <c r="EB32" s="10">
        <v>0</v>
      </c>
      <c r="EC32" s="10">
        <v>0</v>
      </c>
      <c r="ED32" s="10">
        <v>0</v>
      </c>
      <c r="EE32" s="10">
        <v>0</v>
      </c>
      <c r="EF32" s="10">
        <v>0</v>
      </c>
      <c r="EG32" s="10">
        <v>0</v>
      </c>
      <c r="EH32" s="10">
        <v>0</v>
      </c>
      <c r="EI32" s="10">
        <v>0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0">
        <v>0</v>
      </c>
      <c r="EP32" s="10">
        <v>0</v>
      </c>
      <c r="EQ32" s="10">
        <v>0</v>
      </c>
      <c r="ER32" s="10">
        <v>0</v>
      </c>
      <c r="ES32" s="10">
        <v>0</v>
      </c>
      <c r="ET32" s="10">
        <v>0</v>
      </c>
      <c r="EU32" s="10">
        <v>0</v>
      </c>
      <c r="EV32" s="10">
        <v>0</v>
      </c>
      <c r="EW32" s="10">
        <v>0</v>
      </c>
      <c r="EX32" s="10">
        <v>0</v>
      </c>
      <c r="EY32" s="2">
        <f t="shared" si="2"/>
        <v>0</v>
      </c>
    </row>
    <row r="33" spans="1:155">
      <c r="A33" t="s">
        <v>27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1.6</v>
      </c>
      <c r="BI33" s="10">
        <v>1.6</v>
      </c>
      <c r="BJ33" s="10">
        <v>1.6</v>
      </c>
      <c r="BK33" s="10">
        <v>1.6</v>
      </c>
      <c r="BL33" s="10">
        <v>1.6</v>
      </c>
      <c r="BM33" s="10">
        <v>1.6</v>
      </c>
      <c r="BN33" s="10">
        <v>1.6</v>
      </c>
      <c r="BO33" s="10">
        <v>1.6</v>
      </c>
      <c r="BP33" s="10">
        <v>1.6</v>
      </c>
      <c r="BQ33" s="10">
        <v>1.6</v>
      </c>
      <c r="BR33" s="10">
        <v>1.6</v>
      </c>
      <c r="BS33" s="10">
        <v>1.6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1.6</v>
      </c>
      <c r="CB33" s="10">
        <v>1.6</v>
      </c>
      <c r="CC33" s="10">
        <v>1.6</v>
      </c>
      <c r="CD33" s="10">
        <v>1.6</v>
      </c>
      <c r="CE33" s="10">
        <v>1.6</v>
      </c>
      <c r="CF33" s="10">
        <v>1.6</v>
      </c>
      <c r="CG33" s="10">
        <v>0</v>
      </c>
      <c r="CH33" s="10">
        <v>0</v>
      </c>
      <c r="CI33" s="10">
        <v>0</v>
      </c>
      <c r="CJ33" s="10">
        <v>0</v>
      </c>
      <c r="CK33" s="10">
        <v>0</v>
      </c>
      <c r="CL33" s="10">
        <v>0</v>
      </c>
      <c r="CM33" s="10">
        <v>0</v>
      </c>
      <c r="CN33" s="10">
        <v>0</v>
      </c>
      <c r="CO33" s="10">
        <v>0</v>
      </c>
      <c r="CP33" s="10">
        <v>0</v>
      </c>
      <c r="CQ33" s="10">
        <v>0</v>
      </c>
      <c r="CR33" s="10">
        <v>0</v>
      </c>
      <c r="CS33" s="10">
        <v>0</v>
      </c>
      <c r="CT33" s="10">
        <v>0</v>
      </c>
      <c r="CU33" s="10">
        <v>0</v>
      </c>
      <c r="CV33" s="10">
        <v>0</v>
      </c>
      <c r="CW33" s="10">
        <v>0</v>
      </c>
      <c r="CX33" s="10">
        <v>0</v>
      </c>
      <c r="CY33" s="10">
        <v>0</v>
      </c>
      <c r="CZ33" s="10">
        <v>0</v>
      </c>
      <c r="DA33" s="10">
        <v>0</v>
      </c>
      <c r="DB33" s="10">
        <v>0</v>
      </c>
      <c r="DC33" s="10">
        <v>0</v>
      </c>
      <c r="DD33" s="10">
        <v>0</v>
      </c>
      <c r="DE33" s="10">
        <v>0</v>
      </c>
      <c r="DF33" s="10">
        <v>0</v>
      </c>
      <c r="DG33" s="10">
        <v>0</v>
      </c>
      <c r="DH33" s="10">
        <v>0</v>
      </c>
      <c r="DI33" s="10">
        <v>0</v>
      </c>
      <c r="DJ33" s="10">
        <v>0</v>
      </c>
      <c r="DK33" s="10">
        <v>0</v>
      </c>
      <c r="DL33" s="10">
        <v>0</v>
      </c>
      <c r="DM33" s="10">
        <v>0</v>
      </c>
      <c r="DN33" s="10">
        <v>0</v>
      </c>
      <c r="DO33" s="10">
        <v>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0</v>
      </c>
      <c r="DY33" s="10">
        <v>0</v>
      </c>
      <c r="DZ33" s="10">
        <v>0</v>
      </c>
      <c r="EA33" s="10">
        <v>0</v>
      </c>
      <c r="EB33" s="10">
        <v>0</v>
      </c>
      <c r="EC33" s="10">
        <v>0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0">
        <v>0</v>
      </c>
      <c r="EP33" s="10">
        <v>0</v>
      </c>
      <c r="EQ33" s="10">
        <v>0</v>
      </c>
      <c r="ER33" s="10">
        <v>0</v>
      </c>
      <c r="ES33" s="10">
        <v>0</v>
      </c>
      <c r="ET33" s="10">
        <v>0</v>
      </c>
      <c r="EU33" s="10">
        <v>0</v>
      </c>
      <c r="EV33" s="10">
        <v>0</v>
      </c>
      <c r="EW33" s="10">
        <v>0</v>
      </c>
      <c r="EX33" s="10">
        <v>0</v>
      </c>
      <c r="EY33" s="2">
        <f t="shared" si="2"/>
        <v>28.800000000000008</v>
      </c>
    </row>
    <row r="34" spans="1:155">
      <c r="A34" t="s">
        <v>28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 s="10">
        <v>0</v>
      </c>
      <c r="CL34" s="10">
        <v>0</v>
      </c>
      <c r="CM34" s="10">
        <v>0</v>
      </c>
      <c r="CN34" s="10">
        <v>0</v>
      </c>
      <c r="CO34" s="10">
        <v>0</v>
      </c>
      <c r="CP34" s="10">
        <v>0</v>
      </c>
      <c r="CQ34" s="10">
        <v>0</v>
      </c>
      <c r="CR34" s="10">
        <v>0</v>
      </c>
      <c r="CS34" s="10">
        <v>0</v>
      </c>
      <c r="CT34" s="10">
        <v>0</v>
      </c>
      <c r="CU34" s="10">
        <v>0</v>
      </c>
      <c r="CV34" s="10">
        <v>0</v>
      </c>
      <c r="CW34" s="10">
        <v>0</v>
      </c>
      <c r="CX34" s="10">
        <v>0</v>
      </c>
      <c r="CY34" s="10">
        <v>0</v>
      </c>
      <c r="CZ34" s="10">
        <v>0</v>
      </c>
      <c r="DA34" s="10">
        <v>0</v>
      </c>
      <c r="DB34" s="10">
        <v>0</v>
      </c>
      <c r="DC34" s="10">
        <v>0</v>
      </c>
      <c r="DD34" s="10">
        <v>0</v>
      </c>
      <c r="DE34" s="10">
        <v>0</v>
      </c>
      <c r="DF34" s="10">
        <v>0</v>
      </c>
      <c r="DG34" s="10">
        <v>0</v>
      </c>
      <c r="DH34" s="10">
        <v>0</v>
      </c>
      <c r="DI34" s="10">
        <v>0</v>
      </c>
      <c r="DJ34" s="10">
        <v>0</v>
      </c>
      <c r="DK34" s="10">
        <v>0</v>
      </c>
      <c r="DL34" s="10">
        <v>0</v>
      </c>
      <c r="DM34" s="10">
        <v>0</v>
      </c>
      <c r="DN34" s="10">
        <v>0</v>
      </c>
      <c r="DO34" s="10">
        <v>0</v>
      </c>
      <c r="DP34" s="10">
        <v>0</v>
      </c>
      <c r="DQ34" s="10">
        <v>0</v>
      </c>
      <c r="DR34" s="10">
        <v>0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0</v>
      </c>
      <c r="EA34" s="10">
        <v>0</v>
      </c>
      <c r="EB34" s="10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0">
        <v>0</v>
      </c>
      <c r="EP34" s="10">
        <v>0</v>
      </c>
      <c r="EQ34" s="10">
        <v>0</v>
      </c>
      <c r="ER34" s="10">
        <v>0</v>
      </c>
      <c r="ES34" s="10">
        <v>0</v>
      </c>
      <c r="ET34" s="10">
        <v>0</v>
      </c>
      <c r="EU34" s="10">
        <v>0</v>
      </c>
      <c r="EV34" s="10">
        <v>0</v>
      </c>
      <c r="EW34" s="10">
        <v>0</v>
      </c>
      <c r="EX34" s="10">
        <v>0</v>
      </c>
      <c r="EY34" s="2">
        <f t="shared" si="2"/>
        <v>0</v>
      </c>
    </row>
    <row r="35" spans="1:155">
      <c r="A35" t="s">
        <v>29</v>
      </c>
      <c r="B35" s="10">
        <v>5.6</v>
      </c>
      <c r="C35" s="10">
        <v>5.8</v>
      </c>
      <c r="D35" s="10">
        <v>6</v>
      </c>
      <c r="E35" s="10">
        <v>5.7</v>
      </c>
      <c r="F35" s="10">
        <v>5.6</v>
      </c>
      <c r="G35" s="10">
        <v>5.4</v>
      </c>
      <c r="H35" s="10">
        <v>5.3</v>
      </c>
      <c r="I35" s="10">
        <v>5.3</v>
      </c>
      <c r="J35" s="10">
        <v>5.2</v>
      </c>
      <c r="K35" s="10">
        <v>5.3</v>
      </c>
      <c r="L35" s="10">
        <v>5.4</v>
      </c>
      <c r="M35" s="10">
        <v>5.6</v>
      </c>
      <c r="N35" s="10">
        <v>5.6</v>
      </c>
      <c r="O35" s="10">
        <v>5.6</v>
      </c>
      <c r="P35" s="10">
        <v>5.4</v>
      </c>
      <c r="Q35" s="10">
        <v>5.3</v>
      </c>
      <c r="R35" s="10">
        <v>5.2</v>
      </c>
      <c r="S35" s="10">
        <v>5.2</v>
      </c>
      <c r="T35" s="10">
        <v>5.0999999999999996</v>
      </c>
      <c r="U35" s="10">
        <v>5.0999999999999996</v>
      </c>
      <c r="V35" s="10">
        <v>5</v>
      </c>
      <c r="W35" s="10">
        <v>4.9000000000000004</v>
      </c>
      <c r="X35" s="10">
        <v>11</v>
      </c>
      <c r="Y35" s="10">
        <v>17</v>
      </c>
      <c r="Z35" s="10">
        <v>15</v>
      </c>
      <c r="AA35" s="10">
        <v>14</v>
      </c>
      <c r="AB35" s="10">
        <v>14</v>
      </c>
      <c r="AC35" s="10">
        <v>14</v>
      </c>
      <c r="AD35" s="10">
        <v>13</v>
      </c>
      <c r="AE35" s="10">
        <v>12</v>
      </c>
      <c r="AF35" s="10">
        <v>12</v>
      </c>
      <c r="AG35" s="10">
        <v>11</v>
      </c>
      <c r="AH35" s="10">
        <v>11</v>
      </c>
      <c r="AI35" s="10">
        <v>11</v>
      </c>
      <c r="AJ35" s="10">
        <v>11</v>
      </c>
      <c r="AK35" s="10">
        <v>11</v>
      </c>
      <c r="AL35" s="10">
        <v>12</v>
      </c>
      <c r="AM35" s="10">
        <v>13</v>
      </c>
      <c r="AN35" s="10">
        <v>12</v>
      </c>
      <c r="AO35" s="10">
        <v>11</v>
      </c>
      <c r="AP35" s="10">
        <v>9.6999999999999993</v>
      </c>
      <c r="AQ35" s="10">
        <v>9.1</v>
      </c>
      <c r="AR35" s="10">
        <v>8.9</v>
      </c>
      <c r="AS35" s="10">
        <v>8.5</v>
      </c>
      <c r="AT35" s="10">
        <v>8.4</v>
      </c>
      <c r="AU35" s="10">
        <v>8.3000000000000007</v>
      </c>
      <c r="AV35" s="10">
        <v>8</v>
      </c>
      <c r="AW35" s="10">
        <v>8</v>
      </c>
      <c r="AX35" s="10">
        <v>8.3000000000000007</v>
      </c>
      <c r="AY35" s="10">
        <v>7.7</v>
      </c>
      <c r="AZ35" s="10">
        <v>7.2</v>
      </c>
      <c r="BA35" s="10">
        <v>6.7</v>
      </c>
      <c r="BB35" s="10">
        <v>6.3</v>
      </c>
      <c r="BC35" s="10">
        <v>6.4</v>
      </c>
      <c r="BD35" s="10">
        <v>6.2</v>
      </c>
      <c r="BE35" s="10">
        <v>5.9</v>
      </c>
      <c r="BF35" s="10">
        <v>5.5</v>
      </c>
      <c r="BG35" s="10">
        <v>5.4</v>
      </c>
      <c r="BH35" s="10">
        <v>5.2</v>
      </c>
      <c r="BI35" s="10">
        <v>4.8</v>
      </c>
      <c r="BJ35" s="10">
        <v>4.8</v>
      </c>
      <c r="BK35" s="10">
        <v>4.7</v>
      </c>
      <c r="BL35" s="10">
        <v>6.6</v>
      </c>
      <c r="BM35" s="10">
        <v>8.4</v>
      </c>
      <c r="BN35" s="10">
        <v>8.6999999999999993</v>
      </c>
      <c r="BO35" s="10">
        <v>8.8000000000000007</v>
      </c>
      <c r="BP35" s="10">
        <v>8.6</v>
      </c>
      <c r="BQ35" s="10">
        <v>8.1</v>
      </c>
      <c r="BR35" s="10">
        <v>8.1</v>
      </c>
      <c r="BS35" s="10">
        <v>7.9</v>
      </c>
      <c r="BT35" s="10">
        <v>7.7</v>
      </c>
      <c r="BU35" s="10">
        <v>7.7</v>
      </c>
      <c r="BV35" s="10">
        <v>7.6</v>
      </c>
      <c r="BW35" s="10">
        <v>7.7</v>
      </c>
      <c r="BX35" s="10">
        <v>7.2</v>
      </c>
      <c r="BY35" s="10">
        <v>7.3</v>
      </c>
      <c r="BZ35" s="10">
        <v>7.2</v>
      </c>
      <c r="CA35" s="10">
        <v>7.3</v>
      </c>
      <c r="CB35" s="10">
        <v>7</v>
      </c>
      <c r="CC35" s="10">
        <v>6.6</v>
      </c>
      <c r="CD35" s="10">
        <v>6.5</v>
      </c>
      <c r="CE35" s="10">
        <v>6.4</v>
      </c>
      <c r="CF35" s="10">
        <v>6.3</v>
      </c>
      <c r="CG35" s="10">
        <v>4.0999999999999996</v>
      </c>
      <c r="CH35" s="10">
        <v>0.81</v>
      </c>
      <c r="CI35" s="10">
        <v>0</v>
      </c>
      <c r="CJ35" s="10">
        <v>0</v>
      </c>
      <c r="CK35" s="10">
        <v>0</v>
      </c>
      <c r="CL35" s="10">
        <v>0</v>
      </c>
      <c r="CM35" s="10">
        <v>0</v>
      </c>
      <c r="CN35" s="10">
        <v>0</v>
      </c>
      <c r="CO35" s="10">
        <v>0</v>
      </c>
      <c r="CP35" s="10">
        <v>0</v>
      </c>
      <c r="CQ35" s="10">
        <v>0</v>
      </c>
      <c r="CR35" s="10">
        <v>0</v>
      </c>
      <c r="CS35" s="10">
        <v>0</v>
      </c>
      <c r="CT35" s="10">
        <v>0</v>
      </c>
      <c r="CU35" s="10">
        <v>0</v>
      </c>
      <c r="CV35" s="10">
        <v>0</v>
      </c>
      <c r="CW35" s="10">
        <v>0</v>
      </c>
      <c r="CX35" s="10">
        <v>0</v>
      </c>
      <c r="CY35" s="10">
        <v>0</v>
      </c>
      <c r="CZ35" s="10">
        <v>0</v>
      </c>
      <c r="DA35" s="10">
        <v>0</v>
      </c>
      <c r="DB35" s="10">
        <v>0</v>
      </c>
      <c r="DC35" s="10">
        <v>0</v>
      </c>
      <c r="DD35" s="10">
        <v>0</v>
      </c>
      <c r="DE35" s="10">
        <v>0</v>
      </c>
      <c r="DF35" s="10">
        <v>0</v>
      </c>
      <c r="DG35" s="10">
        <v>0</v>
      </c>
      <c r="DH35" s="10">
        <v>0</v>
      </c>
      <c r="DI35" s="10">
        <v>0</v>
      </c>
      <c r="DJ35" s="10">
        <v>0</v>
      </c>
      <c r="DK35" s="10">
        <v>0</v>
      </c>
      <c r="DL35" s="10">
        <v>0</v>
      </c>
      <c r="DM35" s="10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DY35" s="10">
        <v>0</v>
      </c>
      <c r="DZ35" s="10">
        <v>0</v>
      </c>
      <c r="EA35" s="10">
        <v>0</v>
      </c>
      <c r="EB35" s="10">
        <v>0</v>
      </c>
      <c r="EC35" s="10">
        <v>0</v>
      </c>
      <c r="ED35" s="10">
        <v>0</v>
      </c>
      <c r="EE35" s="10">
        <v>0</v>
      </c>
      <c r="EF35" s="10">
        <v>0</v>
      </c>
      <c r="EG35" s="10">
        <v>0</v>
      </c>
      <c r="EH35" s="10">
        <v>0</v>
      </c>
      <c r="EI35" s="10">
        <v>0</v>
      </c>
      <c r="EJ35" s="10">
        <v>0</v>
      </c>
      <c r="EK35" s="10">
        <v>0</v>
      </c>
      <c r="EL35" s="10">
        <v>0</v>
      </c>
      <c r="EM35" s="10">
        <v>0</v>
      </c>
      <c r="EN35" s="10">
        <v>0</v>
      </c>
      <c r="EO35" s="10">
        <v>0</v>
      </c>
      <c r="EP35" s="10">
        <v>0</v>
      </c>
      <c r="EQ35" s="10">
        <v>0</v>
      </c>
      <c r="ER35" s="10">
        <v>0</v>
      </c>
      <c r="ES35" s="10">
        <v>0</v>
      </c>
      <c r="ET35" s="10">
        <v>0</v>
      </c>
      <c r="EU35" s="10">
        <v>0</v>
      </c>
      <c r="EV35" s="10">
        <v>0</v>
      </c>
      <c r="EW35" s="10">
        <v>0</v>
      </c>
      <c r="EX35" s="10">
        <v>0</v>
      </c>
      <c r="EY35" s="2">
        <f t="shared" si="2"/>
        <v>660.21</v>
      </c>
    </row>
    <row r="36" spans="1:155">
      <c r="A36" t="s">
        <v>30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1.5</v>
      </c>
      <c r="AN36" s="10">
        <v>1.5</v>
      </c>
      <c r="AO36" s="10">
        <v>1.5</v>
      </c>
      <c r="AP36" s="10">
        <v>1.5</v>
      </c>
      <c r="AQ36" s="10">
        <v>1.5</v>
      </c>
      <c r="AR36" s="10">
        <v>1.5</v>
      </c>
      <c r="AS36" s="10">
        <v>1.5</v>
      </c>
      <c r="AT36" s="10">
        <v>1.5</v>
      </c>
      <c r="AU36" s="10">
        <v>1.5</v>
      </c>
      <c r="AV36" s="10">
        <v>1.5</v>
      </c>
      <c r="AW36" s="10">
        <v>1.5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 s="10">
        <v>0</v>
      </c>
      <c r="CL36" s="10">
        <v>0</v>
      </c>
      <c r="CM36" s="10">
        <v>0</v>
      </c>
      <c r="CN36" s="10">
        <v>0</v>
      </c>
      <c r="CO36" s="10">
        <v>0</v>
      </c>
      <c r="CP36" s="10">
        <v>0</v>
      </c>
      <c r="CQ36" s="10">
        <v>0</v>
      </c>
      <c r="CR36" s="10">
        <v>0</v>
      </c>
      <c r="CS36" s="10">
        <v>0</v>
      </c>
      <c r="CT36" s="10">
        <v>0</v>
      </c>
      <c r="CU36" s="10">
        <v>0</v>
      </c>
      <c r="CV36" s="10">
        <v>0</v>
      </c>
      <c r="CW36" s="10">
        <v>0</v>
      </c>
      <c r="CX36" s="10">
        <v>0</v>
      </c>
      <c r="CY36" s="10">
        <v>0</v>
      </c>
      <c r="CZ36" s="10">
        <v>0</v>
      </c>
      <c r="DA36" s="10">
        <v>0</v>
      </c>
      <c r="DB36" s="10">
        <v>0</v>
      </c>
      <c r="DC36" s="10">
        <v>0</v>
      </c>
      <c r="DD36" s="10">
        <v>0</v>
      </c>
      <c r="DE36" s="10">
        <v>0</v>
      </c>
      <c r="DF36" s="10">
        <v>0</v>
      </c>
      <c r="DG36" s="10">
        <v>0</v>
      </c>
      <c r="DH36" s="10">
        <v>0</v>
      </c>
      <c r="DI36" s="10">
        <v>0</v>
      </c>
      <c r="DJ36" s="10">
        <v>0</v>
      </c>
      <c r="DK36" s="10">
        <v>0</v>
      </c>
      <c r="DL36" s="10">
        <v>0</v>
      </c>
      <c r="DM36" s="10">
        <v>0</v>
      </c>
      <c r="DN36" s="10">
        <v>0</v>
      </c>
      <c r="DO36" s="10">
        <v>0</v>
      </c>
      <c r="DP36" s="10">
        <v>0</v>
      </c>
      <c r="DQ36" s="10">
        <v>0</v>
      </c>
      <c r="DR36" s="10">
        <v>0</v>
      </c>
      <c r="DS36" s="10">
        <v>0</v>
      </c>
      <c r="DT36" s="10">
        <v>0</v>
      </c>
      <c r="DU36" s="10">
        <v>0</v>
      </c>
      <c r="DV36" s="10">
        <v>0</v>
      </c>
      <c r="DW36" s="10">
        <v>0</v>
      </c>
      <c r="DX36" s="10">
        <v>0</v>
      </c>
      <c r="DY36" s="10">
        <v>0</v>
      </c>
      <c r="DZ36" s="10">
        <v>0</v>
      </c>
      <c r="EA36" s="10">
        <v>0</v>
      </c>
      <c r="EB36" s="10">
        <v>0</v>
      </c>
      <c r="EC36" s="10">
        <v>0</v>
      </c>
      <c r="ED36" s="10">
        <v>0</v>
      </c>
      <c r="EE36" s="10">
        <v>0</v>
      </c>
      <c r="EF36" s="10">
        <v>0</v>
      </c>
      <c r="EG36" s="10">
        <v>0</v>
      </c>
      <c r="EH36" s="10">
        <v>0</v>
      </c>
      <c r="EI36" s="10">
        <v>0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0">
        <v>0</v>
      </c>
      <c r="EP36" s="10">
        <v>0</v>
      </c>
      <c r="EQ36" s="10">
        <v>0</v>
      </c>
      <c r="ER36" s="10">
        <v>0</v>
      </c>
      <c r="ES36" s="10">
        <v>0</v>
      </c>
      <c r="ET36" s="10">
        <v>0</v>
      </c>
      <c r="EU36" s="10">
        <v>0</v>
      </c>
      <c r="EV36" s="10">
        <v>0</v>
      </c>
      <c r="EW36" s="10">
        <v>0</v>
      </c>
      <c r="EX36" s="10">
        <v>0</v>
      </c>
      <c r="EY36" s="2">
        <f t="shared" si="2"/>
        <v>16.5</v>
      </c>
    </row>
    <row r="37" spans="1:155">
      <c r="A37" t="s">
        <v>31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1.5</v>
      </c>
      <c r="AN37" s="10">
        <v>1.5</v>
      </c>
      <c r="AO37" s="10">
        <v>1.5</v>
      </c>
      <c r="AP37" s="10">
        <v>1.5</v>
      </c>
      <c r="AQ37" s="10">
        <v>1.5</v>
      </c>
      <c r="AR37" s="10">
        <v>1.5</v>
      </c>
      <c r="AS37" s="10">
        <v>1.5</v>
      </c>
      <c r="AT37" s="10">
        <v>1.5</v>
      </c>
      <c r="AU37" s="10">
        <v>1.5</v>
      </c>
      <c r="AV37" s="10">
        <v>1.5</v>
      </c>
      <c r="AW37" s="10">
        <v>1.5</v>
      </c>
      <c r="AX37" s="10">
        <v>1.5</v>
      </c>
      <c r="AY37" s="10">
        <v>1.5</v>
      </c>
      <c r="AZ37" s="10">
        <v>1.5</v>
      </c>
      <c r="BA37" s="10">
        <v>1.5</v>
      </c>
      <c r="BB37" s="10">
        <v>1.5</v>
      </c>
      <c r="BC37" s="10">
        <v>1.5</v>
      </c>
      <c r="BD37" s="10">
        <v>1.5</v>
      </c>
      <c r="BE37" s="10">
        <v>1.5</v>
      </c>
      <c r="BF37" s="10">
        <v>1.5</v>
      </c>
      <c r="BG37" s="10">
        <v>1.5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 s="10">
        <v>0</v>
      </c>
      <c r="CL37" s="10">
        <v>0</v>
      </c>
      <c r="CM37" s="10">
        <v>0</v>
      </c>
      <c r="CN37" s="10">
        <v>0</v>
      </c>
      <c r="CO37" s="10">
        <v>0</v>
      </c>
      <c r="CP37" s="10">
        <v>0</v>
      </c>
      <c r="CQ37" s="10">
        <v>0</v>
      </c>
      <c r="CR37" s="10">
        <v>0</v>
      </c>
      <c r="CS37" s="10">
        <v>0</v>
      </c>
      <c r="CT37" s="10">
        <v>0</v>
      </c>
      <c r="CU37" s="10">
        <v>0</v>
      </c>
      <c r="CV37" s="10">
        <v>0</v>
      </c>
      <c r="CW37" s="10">
        <v>0</v>
      </c>
      <c r="CX37" s="10">
        <v>0</v>
      </c>
      <c r="CY37" s="10">
        <v>0</v>
      </c>
      <c r="CZ37" s="10">
        <v>0</v>
      </c>
      <c r="DA37" s="10">
        <v>0</v>
      </c>
      <c r="DB37" s="10">
        <v>0</v>
      </c>
      <c r="DC37" s="10">
        <v>0</v>
      </c>
      <c r="DD37" s="10">
        <v>0</v>
      </c>
      <c r="DE37" s="10">
        <v>0</v>
      </c>
      <c r="DF37" s="10">
        <v>0</v>
      </c>
      <c r="DG37" s="10">
        <v>0</v>
      </c>
      <c r="DH37" s="10">
        <v>0</v>
      </c>
      <c r="DI37" s="10">
        <v>0</v>
      </c>
      <c r="DJ37" s="10">
        <v>0</v>
      </c>
      <c r="DK37" s="10">
        <v>0</v>
      </c>
      <c r="DL37" s="10">
        <v>0</v>
      </c>
      <c r="DM37" s="10">
        <v>0</v>
      </c>
      <c r="DN37" s="10">
        <v>0</v>
      </c>
      <c r="DO37" s="10">
        <v>0</v>
      </c>
      <c r="DP37" s="10">
        <v>0</v>
      </c>
      <c r="DQ37" s="10">
        <v>0</v>
      </c>
      <c r="DR37" s="10">
        <v>0</v>
      </c>
      <c r="DS37" s="10">
        <v>0</v>
      </c>
      <c r="DT37" s="10">
        <v>0</v>
      </c>
      <c r="DU37" s="10">
        <v>0</v>
      </c>
      <c r="DV37" s="10">
        <v>0</v>
      </c>
      <c r="DW37" s="10">
        <v>0</v>
      </c>
      <c r="DX37" s="10">
        <v>0</v>
      </c>
      <c r="DY37" s="10">
        <v>0</v>
      </c>
      <c r="DZ37" s="10">
        <v>0</v>
      </c>
      <c r="EA37" s="10">
        <v>0</v>
      </c>
      <c r="EB37" s="10">
        <v>0</v>
      </c>
      <c r="EC37" s="10">
        <v>0</v>
      </c>
      <c r="ED37" s="10">
        <v>0</v>
      </c>
      <c r="EE37" s="10">
        <v>0</v>
      </c>
      <c r="EF37" s="10">
        <v>0</v>
      </c>
      <c r="EG37" s="10">
        <v>0</v>
      </c>
      <c r="EH37" s="10">
        <v>0</v>
      </c>
      <c r="EI37" s="10">
        <v>0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0">
        <v>0</v>
      </c>
      <c r="EP37" s="10">
        <v>0</v>
      </c>
      <c r="EQ37" s="10">
        <v>0</v>
      </c>
      <c r="ER37" s="10">
        <v>0</v>
      </c>
      <c r="ES37" s="10">
        <v>0</v>
      </c>
      <c r="ET37" s="10">
        <v>0</v>
      </c>
      <c r="EU37" s="10">
        <v>0</v>
      </c>
      <c r="EV37" s="10">
        <v>0</v>
      </c>
      <c r="EW37" s="10">
        <v>0</v>
      </c>
      <c r="EX37" s="10">
        <v>0</v>
      </c>
      <c r="EY37" s="2">
        <f t="shared" si="2"/>
        <v>31.5</v>
      </c>
    </row>
    <row r="38" spans="1:155">
      <c r="A38" t="s">
        <v>32</v>
      </c>
      <c r="B38" s="10">
        <v>5.2</v>
      </c>
      <c r="C38" s="10">
        <v>5.0999999999999996</v>
      </c>
      <c r="D38" s="10">
        <v>5</v>
      </c>
      <c r="E38" s="10">
        <v>4.9000000000000004</v>
      </c>
      <c r="F38" s="10">
        <v>4.5999999999999996</v>
      </c>
      <c r="G38" s="10">
        <v>4.4000000000000004</v>
      </c>
      <c r="H38" s="10">
        <v>4.4000000000000004</v>
      </c>
      <c r="I38" s="10">
        <v>0.5</v>
      </c>
      <c r="J38" s="10">
        <v>0.5</v>
      </c>
      <c r="K38" s="10">
        <v>0.5</v>
      </c>
      <c r="L38" s="10">
        <v>0.5</v>
      </c>
      <c r="M38" s="10">
        <v>0.5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11</v>
      </c>
      <c r="Z38" s="10">
        <v>18</v>
      </c>
      <c r="AA38" s="10">
        <v>17</v>
      </c>
      <c r="AB38" s="10">
        <v>17</v>
      </c>
      <c r="AC38" s="10">
        <v>17</v>
      </c>
      <c r="AD38" s="10">
        <v>16</v>
      </c>
      <c r="AE38" s="10">
        <v>17</v>
      </c>
      <c r="AF38" s="10">
        <v>16</v>
      </c>
      <c r="AG38" s="10">
        <v>16</v>
      </c>
      <c r="AH38" s="10">
        <v>16</v>
      </c>
      <c r="AI38" s="10">
        <v>16</v>
      </c>
      <c r="AJ38" s="10">
        <v>16</v>
      </c>
      <c r="AK38" s="10">
        <v>17</v>
      </c>
      <c r="AL38" s="10">
        <v>17</v>
      </c>
      <c r="AM38" s="10">
        <v>5.0999999999999996</v>
      </c>
      <c r="AN38" s="10">
        <v>5.0999999999999996</v>
      </c>
      <c r="AO38" s="10">
        <v>5.0999999999999996</v>
      </c>
      <c r="AP38" s="10">
        <v>5.0999999999999996</v>
      </c>
      <c r="AQ38" s="10">
        <v>5.0999999999999996</v>
      </c>
      <c r="AR38" s="10">
        <v>5.0999999999999996</v>
      </c>
      <c r="AS38" s="10">
        <v>5.0999999999999996</v>
      </c>
      <c r="AT38" s="10">
        <v>5.0999999999999996</v>
      </c>
      <c r="AU38" s="10">
        <v>5.0999999999999996</v>
      </c>
      <c r="AV38" s="10">
        <v>5.0999999999999996</v>
      </c>
      <c r="AW38" s="10">
        <v>5.0999999999999996</v>
      </c>
      <c r="AX38" s="10">
        <v>4</v>
      </c>
      <c r="AY38" s="10">
        <v>4</v>
      </c>
      <c r="AZ38" s="10">
        <v>4</v>
      </c>
      <c r="BA38" s="10">
        <v>1.9</v>
      </c>
      <c r="BB38" s="10">
        <v>1.8</v>
      </c>
      <c r="BC38" s="10">
        <v>1.4</v>
      </c>
      <c r="BD38" s="10">
        <v>0.15</v>
      </c>
      <c r="BE38" s="10">
        <v>0.02</v>
      </c>
      <c r="BF38" s="10">
        <v>0</v>
      </c>
      <c r="BG38" s="10">
        <v>0.06</v>
      </c>
      <c r="BH38" s="10">
        <v>3</v>
      </c>
      <c r="BI38" s="10">
        <v>3</v>
      </c>
      <c r="BJ38" s="10">
        <v>3</v>
      </c>
      <c r="BK38" s="10">
        <v>3</v>
      </c>
      <c r="BL38" s="10">
        <v>3</v>
      </c>
      <c r="BM38" s="10">
        <v>3</v>
      </c>
      <c r="BN38" s="10">
        <v>2.9</v>
      </c>
      <c r="BO38" s="10">
        <v>2.2000000000000002</v>
      </c>
      <c r="BP38" s="10">
        <v>2.2000000000000002</v>
      </c>
      <c r="BQ38" s="10">
        <v>1.9</v>
      </c>
      <c r="BR38" s="10">
        <v>1.6</v>
      </c>
      <c r="BS38" s="10">
        <v>1.4</v>
      </c>
      <c r="BT38" s="10">
        <v>0.38</v>
      </c>
      <c r="BU38" s="10">
        <v>0.35</v>
      </c>
      <c r="BV38" s="10">
        <v>0.66</v>
      </c>
      <c r="BW38" s="10">
        <v>0.74</v>
      </c>
      <c r="BX38" s="10">
        <v>0</v>
      </c>
      <c r="BY38" s="10">
        <v>2.1</v>
      </c>
      <c r="BZ38" s="10">
        <v>1.1000000000000001</v>
      </c>
      <c r="CA38" s="10">
        <v>0.8</v>
      </c>
      <c r="CB38" s="10">
        <v>0.5</v>
      </c>
      <c r="CC38" s="10">
        <v>1.2</v>
      </c>
      <c r="CD38" s="10">
        <v>0.77</v>
      </c>
      <c r="CE38" s="10">
        <v>0.25</v>
      </c>
      <c r="CF38" s="10">
        <v>0.98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R38" s="10">
        <v>0</v>
      </c>
      <c r="CS38" s="10">
        <v>0</v>
      </c>
      <c r="CT38" s="10">
        <v>0</v>
      </c>
      <c r="CU38" s="10">
        <v>0</v>
      </c>
      <c r="CV38" s="10">
        <v>0</v>
      </c>
      <c r="CW38" s="10">
        <v>0</v>
      </c>
      <c r="CX38" s="10">
        <v>0</v>
      </c>
      <c r="CY38" s="10">
        <v>2.6</v>
      </c>
      <c r="CZ38" s="10">
        <v>2.6</v>
      </c>
      <c r="DA38" s="10">
        <v>2.6</v>
      </c>
      <c r="DB38" s="10">
        <v>2.6</v>
      </c>
      <c r="DC38" s="10">
        <v>2.6</v>
      </c>
      <c r="DD38" s="10">
        <v>2.6</v>
      </c>
      <c r="DE38" s="10">
        <v>2.6</v>
      </c>
      <c r="DF38" s="10">
        <v>2.6</v>
      </c>
      <c r="DG38" s="10">
        <v>2.6</v>
      </c>
      <c r="DH38" s="10">
        <v>2.6</v>
      </c>
      <c r="DI38" s="10">
        <v>2.6</v>
      </c>
      <c r="DJ38" s="10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s="10">
        <v>0</v>
      </c>
      <c r="DQ38" s="10">
        <v>0</v>
      </c>
      <c r="DR38" s="10">
        <v>0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0</v>
      </c>
      <c r="EE38" s="10">
        <v>0</v>
      </c>
      <c r="EF38" s="10">
        <v>0</v>
      </c>
      <c r="EG38" s="10">
        <v>0</v>
      </c>
      <c r="EH38" s="10">
        <v>0</v>
      </c>
      <c r="EI38" s="10">
        <v>0</v>
      </c>
      <c r="EJ38" s="10">
        <v>0</v>
      </c>
      <c r="EK38" s="10">
        <v>0</v>
      </c>
      <c r="EL38" s="10">
        <v>0</v>
      </c>
      <c r="EM38" s="10">
        <v>0</v>
      </c>
      <c r="EN38" s="10">
        <v>0</v>
      </c>
      <c r="EO38" s="10">
        <v>0</v>
      </c>
      <c r="EP38" s="10">
        <v>0</v>
      </c>
      <c r="EQ38" s="10">
        <v>0</v>
      </c>
      <c r="ER38" s="10">
        <v>0</v>
      </c>
      <c r="ES38" s="10">
        <v>0</v>
      </c>
      <c r="ET38" s="10">
        <v>0</v>
      </c>
      <c r="EU38" s="10">
        <v>0</v>
      </c>
      <c r="EV38" s="10">
        <v>0</v>
      </c>
      <c r="EW38" s="10">
        <v>0</v>
      </c>
      <c r="EX38" s="10">
        <v>0</v>
      </c>
      <c r="EY38" s="2">
        <f t="shared" si="2"/>
        <v>405.16000000000048</v>
      </c>
    </row>
    <row r="39" spans="1:155">
      <c r="A39" t="s">
        <v>33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20</v>
      </c>
      <c r="AF39" s="10">
        <v>20</v>
      </c>
      <c r="AG39" s="10">
        <v>20</v>
      </c>
      <c r="AH39" s="10">
        <v>20</v>
      </c>
      <c r="AI39" s="10">
        <v>20</v>
      </c>
      <c r="AJ39" s="10">
        <v>20</v>
      </c>
      <c r="AK39" s="10">
        <v>20</v>
      </c>
      <c r="AL39" s="10">
        <v>15</v>
      </c>
      <c r="AM39" s="10">
        <v>3.5</v>
      </c>
      <c r="AN39" s="10">
        <v>3.5</v>
      </c>
      <c r="AO39" s="10">
        <v>3.5</v>
      </c>
      <c r="AP39" s="10">
        <v>3.5</v>
      </c>
      <c r="AQ39" s="10">
        <v>3.5</v>
      </c>
      <c r="AR39" s="10">
        <v>3.5</v>
      </c>
      <c r="AS39" s="10">
        <v>3.5</v>
      </c>
      <c r="AT39" s="10">
        <v>3.5</v>
      </c>
      <c r="AU39" s="10">
        <v>3.5</v>
      </c>
      <c r="AV39" s="10">
        <v>3.5</v>
      </c>
      <c r="AW39" s="10">
        <v>3.5</v>
      </c>
      <c r="AX39" s="10">
        <v>5</v>
      </c>
      <c r="AY39" s="10">
        <v>5</v>
      </c>
      <c r="AZ39" s="10">
        <v>5</v>
      </c>
      <c r="BA39" s="10">
        <v>5</v>
      </c>
      <c r="BB39" s="10">
        <v>5</v>
      </c>
      <c r="BC39" s="10">
        <v>5</v>
      </c>
      <c r="BD39" s="10">
        <v>5</v>
      </c>
      <c r="BE39" s="10">
        <v>5</v>
      </c>
      <c r="BF39" s="10">
        <v>5</v>
      </c>
      <c r="BG39" s="10">
        <v>5</v>
      </c>
      <c r="BH39" s="10">
        <v>3.5</v>
      </c>
      <c r="BI39" s="10">
        <v>3.5</v>
      </c>
      <c r="BJ39" s="10">
        <v>3.5</v>
      </c>
      <c r="BK39" s="10">
        <v>3.5</v>
      </c>
      <c r="BL39" s="10">
        <v>3.5</v>
      </c>
      <c r="BM39" s="10">
        <v>3.5</v>
      </c>
      <c r="BN39" s="10">
        <v>3.5</v>
      </c>
      <c r="BO39" s="10">
        <v>3.5</v>
      </c>
      <c r="BP39" s="10">
        <v>3.5</v>
      </c>
      <c r="BQ39" s="10">
        <v>3.5</v>
      </c>
      <c r="BR39" s="10">
        <v>3.5</v>
      </c>
      <c r="BS39" s="10">
        <v>3.5</v>
      </c>
      <c r="BT39" s="10">
        <v>3.5</v>
      </c>
      <c r="BU39" s="10">
        <v>3.5</v>
      </c>
      <c r="BV39" s="10">
        <v>3.5</v>
      </c>
      <c r="BW39" s="10">
        <v>3</v>
      </c>
      <c r="BX39" s="10">
        <v>3</v>
      </c>
      <c r="BY39" s="10">
        <v>3</v>
      </c>
      <c r="BZ39" s="10">
        <v>3</v>
      </c>
      <c r="CA39" s="10">
        <v>3</v>
      </c>
      <c r="CB39" s="10">
        <v>3</v>
      </c>
      <c r="CC39" s="10">
        <v>3</v>
      </c>
      <c r="CD39" s="10">
        <v>3</v>
      </c>
      <c r="CE39" s="10">
        <v>3</v>
      </c>
      <c r="CF39" s="10">
        <v>3</v>
      </c>
      <c r="CG39" s="10">
        <v>3</v>
      </c>
      <c r="CH39" s="10">
        <v>3</v>
      </c>
      <c r="CI39" s="10">
        <v>3</v>
      </c>
      <c r="CJ39" s="10">
        <v>3</v>
      </c>
      <c r="CK39" s="10">
        <v>3</v>
      </c>
      <c r="CL39" s="10">
        <v>3</v>
      </c>
      <c r="CM39" s="10">
        <v>3</v>
      </c>
      <c r="CN39" s="10">
        <v>3</v>
      </c>
      <c r="CO39" s="10">
        <v>3</v>
      </c>
      <c r="CP39" s="10">
        <v>3</v>
      </c>
      <c r="CQ39" s="10">
        <v>3</v>
      </c>
      <c r="CR39" s="10">
        <v>3</v>
      </c>
      <c r="CS39" s="10">
        <v>3</v>
      </c>
      <c r="CT39" s="10">
        <v>3</v>
      </c>
      <c r="CU39" s="10">
        <v>0</v>
      </c>
      <c r="CV39" s="10">
        <v>0</v>
      </c>
      <c r="CW39" s="10">
        <v>0</v>
      </c>
      <c r="CX39" s="10">
        <v>1</v>
      </c>
      <c r="CY39" s="10">
        <v>1</v>
      </c>
      <c r="CZ39" s="10">
        <v>1</v>
      </c>
      <c r="DA39" s="10">
        <v>1</v>
      </c>
      <c r="DB39" s="10">
        <v>1</v>
      </c>
      <c r="DC39" s="10">
        <v>1</v>
      </c>
      <c r="DD39" s="10">
        <v>1</v>
      </c>
      <c r="DE39" s="10">
        <v>1</v>
      </c>
      <c r="DF39" s="10">
        <v>1</v>
      </c>
      <c r="DG39" s="10">
        <v>1</v>
      </c>
      <c r="DH39" s="10">
        <v>1</v>
      </c>
      <c r="DI39" s="10">
        <v>0</v>
      </c>
      <c r="DJ39" s="10">
        <v>0</v>
      </c>
      <c r="DK39" s="10">
        <v>0</v>
      </c>
      <c r="DL39" s="10">
        <v>0</v>
      </c>
      <c r="DM39" s="10">
        <v>0</v>
      </c>
      <c r="DN39" s="10">
        <v>0</v>
      </c>
      <c r="DO39" s="10">
        <v>0</v>
      </c>
      <c r="DP39" s="10">
        <v>0</v>
      </c>
      <c r="DQ39" s="10">
        <v>0</v>
      </c>
      <c r="DR39" s="10">
        <v>0</v>
      </c>
      <c r="DS39" s="10">
        <v>0</v>
      </c>
      <c r="DT39" s="10">
        <v>0</v>
      </c>
      <c r="DU39" s="10">
        <v>0</v>
      </c>
      <c r="DV39" s="10">
        <v>0</v>
      </c>
      <c r="DW39" s="10">
        <v>0</v>
      </c>
      <c r="DX39" s="10">
        <v>0</v>
      </c>
      <c r="DY39" s="10">
        <v>0</v>
      </c>
      <c r="DZ39" s="10">
        <v>0</v>
      </c>
      <c r="EA39" s="10">
        <v>0</v>
      </c>
      <c r="EB39" s="10">
        <v>0</v>
      </c>
      <c r="EC39" s="10">
        <v>0</v>
      </c>
      <c r="ED39" s="10">
        <v>0</v>
      </c>
      <c r="EE39" s="10">
        <v>0</v>
      </c>
      <c r="EF39" s="10">
        <v>0</v>
      </c>
      <c r="EG39" s="10">
        <v>0</v>
      </c>
      <c r="EH39" s="10">
        <v>0</v>
      </c>
      <c r="EI39" s="10">
        <v>0</v>
      </c>
      <c r="EJ39" s="10">
        <v>0</v>
      </c>
      <c r="EK39" s="10">
        <v>0</v>
      </c>
      <c r="EL39" s="10">
        <v>0</v>
      </c>
      <c r="EM39" s="10">
        <v>0</v>
      </c>
      <c r="EN39" s="10">
        <v>0</v>
      </c>
      <c r="EO39" s="10">
        <v>0</v>
      </c>
      <c r="EP39" s="10">
        <v>0</v>
      </c>
      <c r="EQ39" s="10">
        <v>0</v>
      </c>
      <c r="ER39" s="10">
        <v>0</v>
      </c>
      <c r="ES39" s="10">
        <v>0</v>
      </c>
      <c r="ET39" s="10">
        <v>0</v>
      </c>
      <c r="EU39" s="10">
        <v>0</v>
      </c>
      <c r="EV39" s="10">
        <v>0</v>
      </c>
      <c r="EW39" s="10">
        <v>0</v>
      </c>
      <c r="EX39" s="10">
        <v>0</v>
      </c>
      <c r="EY39" s="2">
        <f t="shared" si="2"/>
        <v>388</v>
      </c>
    </row>
    <row r="40" spans="1:155">
      <c r="A40" t="s">
        <v>34</v>
      </c>
      <c r="B40" s="3">
        <v>5</v>
      </c>
      <c r="C40" s="3">
        <v>5</v>
      </c>
      <c r="D40" s="3">
        <v>5</v>
      </c>
      <c r="E40" s="3">
        <v>5</v>
      </c>
      <c r="F40" s="3">
        <v>5</v>
      </c>
      <c r="G40" s="3">
        <v>5</v>
      </c>
      <c r="H40" s="3">
        <v>5</v>
      </c>
      <c r="I40" s="3">
        <v>6</v>
      </c>
      <c r="J40" s="3">
        <v>6</v>
      </c>
      <c r="K40" s="3">
        <v>6</v>
      </c>
      <c r="L40" s="3">
        <v>6</v>
      </c>
      <c r="M40" s="3">
        <v>6</v>
      </c>
      <c r="N40" s="3">
        <v>6</v>
      </c>
      <c r="O40" s="3">
        <v>6</v>
      </c>
      <c r="P40" s="3">
        <v>6</v>
      </c>
      <c r="Q40" s="3">
        <v>6</v>
      </c>
      <c r="R40" s="3">
        <v>6</v>
      </c>
      <c r="S40" s="3">
        <v>6</v>
      </c>
      <c r="T40" s="3">
        <v>6</v>
      </c>
      <c r="U40" s="3">
        <v>6</v>
      </c>
      <c r="V40" s="3">
        <v>75</v>
      </c>
      <c r="W40" s="3">
        <v>75</v>
      </c>
      <c r="X40" s="3">
        <v>75</v>
      </c>
      <c r="Y40" s="3">
        <v>75</v>
      </c>
      <c r="Z40" s="3">
        <v>75</v>
      </c>
      <c r="AA40" s="3">
        <v>75</v>
      </c>
      <c r="AB40" s="3">
        <v>75</v>
      </c>
      <c r="AC40" s="3">
        <v>75</v>
      </c>
      <c r="AD40" s="3">
        <v>75</v>
      </c>
      <c r="AE40" s="3">
        <v>90</v>
      </c>
      <c r="AF40" s="3">
        <v>90</v>
      </c>
      <c r="AG40" s="3">
        <v>90</v>
      </c>
      <c r="AH40" s="3">
        <v>90</v>
      </c>
      <c r="AI40" s="3">
        <v>90</v>
      </c>
      <c r="AJ40" s="3">
        <v>90</v>
      </c>
      <c r="AK40" s="3">
        <v>90</v>
      </c>
      <c r="AL40" s="3">
        <v>90</v>
      </c>
      <c r="AM40" s="3">
        <v>61</v>
      </c>
      <c r="AN40" s="3">
        <v>61</v>
      </c>
      <c r="AO40" s="3">
        <v>61</v>
      </c>
      <c r="AP40" s="3">
        <v>61</v>
      </c>
      <c r="AQ40" s="3">
        <v>61</v>
      </c>
      <c r="AR40" s="3">
        <v>61</v>
      </c>
      <c r="AS40" s="3">
        <v>61</v>
      </c>
      <c r="AT40" s="3">
        <v>61</v>
      </c>
      <c r="AU40" s="3">
        <v>61</v>
      </c>
      <c r="AV40" s="3">
        <v>61</v>
      </c>
      <c r="AW40" s="3">
        <v>61</v>
      </c>
      <c r="AX40" s="3">
        <v>85</v>
      </c>
      <c r="AY40" s="3">
        <v>85</v>
      </c>
      <c r="AZ40" s="3">
        <v>85</v>
      </c>
      <c r="BA40" s="3">
        <v>85</v>
      </c>
      <c r="BB40" s="3">
        <v>57.4</v>
      </c>
      <c r="BC40" s="3">
        <v>57.4</v>
      </c>
      <c r="BD40" s="3">
        <v>57.4</v>
      </c>
      <c r="BE40" s="3">
        <v>57.4</v>
      </c>
      <c r="BF40" s="3">
        <v>57.4</v>
      </c>
      <c r="BG40" s="3">
        <v>57.4</v>
      </c>
      <c r="BH40" s="3">
        <v>57.4</v>
      </c>
      <c r="BI40" s="3">
        <v>57.4</v>
      </c>
      <c r="BJ40" s="3">
        <v>57.4</v>
      </c>
      <c r="BK40" s="3">
        <v>30</v>
      </c>
      <c r="BL40" s="3">
        <v>30</v>
      </c>
      <c r="BM40" s="3">
        <v>30</v>
      </c>
      <c r="BN40" s="3">
        <v>30</v>
      </c>
      <c r="BO40" s="3">
        <v>30</v>
      </c>
      <c r="BP40" s="3">
        <v>32</v>
      </c>
      <c r="BQ40" s="3">
        <v>32</v>
      </c>
      <c r="BR40" s="3">
        <v>32</v>
      </c>
      <c r="BS40" s="3">
        <v>32</v>
      </c>
      <c r="BT40" s="3">
        <v>32</v>
      </c>
      <c r="BU40" s="3">
        <v>32</v>
      </c>
      <c r="BV40" s="3">
        <v>37</v>
      </c>
      <c r="BW40" s="3">
        <v>37</v>
      </c>
      <c r="BX40" s="3">
        <v>37</v>
      </c>
      <c r="BY40" s="3">
        <v>37</v>
      </c>
      <c r="BZ40" s="3">
        <v>37</v>
      </c>
      <c r="CA40" s="3">
        <v>37</v>
      </c>
      <c r="CB40" s="3">
        <v>37</v>
      </c>
      <c r="CC40" s="3">
        <v>37</v>
      </c>
      <c r="CD40" s="3">
        <v>37</v>
      </c>
      <c r="CE40" s="3">
        <v>37</v>
      </c>
      <c r="CF40" s="3">
        <v>37</v>
      </c>
      <c r="CG40" s="3">
        <v>10</v>
      </c>
      <c r="CH40" s="3">
        <v>10</v>
      </c>
      <c r="CI40" s="3">
        <v>10</v>
      </c>
      <c r="CJ40" s="3">
        <v>10</v>
      </c>
      <c r="CK40" s="3">
        <v>10</v>
      </c>
      <c r="CL40" s="3">
        <v>10</v>
      </c>
      <c r="CM40" s="3">
        <v>10</v>
      </c>
      <c r="CN40" s="3">
        <v>10</v>
      </c>
      <c r="CO40" s="3">
        <v>10</v>
      </c>
      <c r="CP40" s="3">
        <v>12</v>
      </c>
      <c r="CQ40" s="3">
        <v>12</v>
      </c>
      <c r="CR40" s="3">
        <v>12</v>
      </c>
      <c r="CS40" s="3">
        <v>12</v>
      </c>
      <c r="CT40" s="3">
        <v>12</v>
      </c>
      <c r="CU40" s="3">
        <v>12</v>
      </c>
      <c r="CV40" s="3">
        <v>0</v>
      </c>
      <c r="CW40" s="3">
        <v>0</v>
      </c>
      <c r="CX40" s="3">
        <v>12</v>
      </c>
      <c r="CY40" s="3">
        <v>12</v>
      </c>
      <c r="CZ40" s="3">
        <v>12</v>
      </c>
      <c r="DA40" s="3">
        <v>12</v>
      </c>
      <c r="DB40" s="3">
        <v>12</v>
      </c>
      <c r="DC40" s="3">
        <v>12</v>
      </c>
      <c r="DD40" s="3">
        <v>12</v>
      </c>
      <c r="DE40" s="3">
        <v>12</v>
      </c>
      <c r="DF40" s="3">
        <v>12</v>
      </c>
      <c r="DG40" s="3">
        <v>12</v>
      </c>
      <c r="DH40" s="3">
        <v>12</v>
      </c>
      <c r="DI40" s="3">
        <v>41</v>
      </c>
      <c r="DJ40" s="3">
        <v>41</v>
      </c>
      <c r="DK40" s="3">
        <v>41</v>
      </c>
      <c r="DL40" s="3">
        <v>41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10</v>
      </c>
      <c r="EM40" s="3">
        <v>10</v>
      </c>
      <c r="EN40" s="3">
        <v>10</v>
      </c>
      <c r="EO40" s="3">
        <v>10</v>
      </c>
      <c r="EP40" s="3">
        <v>10</v>
      </c>
      <c r="EQ40" s="3">
        <v>10</v>
      </c>
      <c r="ER40" s="3">
        <v>5</v>
      </c>
      <c r="ES40" s="3">
        <v>5</v>
      </c>
      <c r="ET40" s="3">
        <v>5</v>
      </c>
      <c r="EU40" s="3">
        <v>5</v>
      </c>
      <c r="EV40" s="3">
        <v>5</v>
      </c>
      <c r="EW40" s="3">
        <v>5</v>
      </c>
      <c r="EX40" s="3">
        <v>5</v>
      </c>
      <c r="EY40" s="2">
        <f t="shared" si="2"/>
        <v>4337.6000000000004</v>
      </c>
    </row>
    <row r="41" spans="1:155">
      <c r="A41" t="s">
        <v>35</v>
      </c>
      <c r="B41" s="3">
        <v>10</v>
      </c>
      <c r="C41" s="3">
        <v>10</v>
      </c>
      <c r="D41" s="3">
        <v>10</v>
      </c>
      <c r="E41" s="3">
        <v>10</v>
      </c>
      <c r="F41" s="3">
        <v>10</v>
      </c>
      <c r="G41" s="3">
        <v>10</v>
      </c>
      <c r="H41" s="3">
        <v>10</v>
      </c>
      <c r="I41" s="3">
        <v>10</v>
      </c>
      <c r="J41" s="3">
        <v>10</v>
      </c>
      <c r="K41" s="3">
        <v>10</v>
      </c>
      <c r="L41" s="3">
        <v>10</v>
      </c>
      <c r="M41" s="3">
        <v>10</v>
      </c>
      <c r="N41" s="3">
        <v>10</v>
      </c>
      <c r="O41" s="3">
        <v>10</v>
      </c>
      <c r="P41" s="3">
        <v>10</v>
      </c>
      <c r="Q41" s="3">
        <v>10</v>
      </c>
      <c r="R41" s="3">
        <v>10</v>
      </c>
      <c r="S41" s="3">
        <v>10</v>
      </c>
      <c r="T41" s="3">
        <v>10</v>
      </c>
      <c r="U41" s="3">
        <v>10</v>
      </c>
      <c r="V41" s="3">
        <v>10</v>
      </c>
      <c r="W41" s="3">
        <v>10</v>
      </c>
      <c r="X41" s="3">
        <v>10</v>
      </c>
      <c r="Y41" s="3">
        <v>10</v>
      </c>
      <c r="Z41" s="3">
        <v>10</v>
      </c>
      <c r="AA41" s="3">
        <v>10</v>
      </c>
      <c r="AB41" s="3">
        <v>10</v>
      </c>
      <c r="AC41" s="3">
        <v>10</v>
      </c>
      <c r="AD41" s="3">
        <v>10</v>
      </c>
      <c r="AE41" s="3">
        <v>10</v>
      </c>
      <c r="AF41" s="3">
        <v>10</v>
      </c>
      <c r="AG41" s="3">
        <v>10</v>
      </c>
      <c r="AH41" s="3">
        <v>10</v>
      </c>
      <c r="AI41" s="3">
        <v>10</v>
      </c>
      <c r="AJ41" s="3">
        <v>10</v>
      </c>
      <c r="AK41" s="3">
        <v>10</v>
      </c>
      <c r="AL41" s="3">
        <v>10</v>
      </c>
      <c r="AM41" s="3">
        <v>5</v>
      </c>
      <c r="AN41" s="3">
        <v>5</v>
      </c>
      <c r="AO41" s="3">
        <v>5</v>
      </c>
      <c r="AP41" s="3">
        <v>5</v>
      </c>
      <c r="AQ41" s="3">
        <v>5</v>
      </c>
      <c r="AR41" s="3">
        <v>5</v>
      </c>
      <c r="AS41" s="3">
        <v>5</v>
      </c>
      <c r="AT41" s="3">
        <v>5</v>
      </c>
      <c r="AU41" s="3">
        <v>5</v>
      </c>
      <c r="AV41" s="3">
        <v>5</v>
      </c>
      <c r="AW41" s="3">
        <v>5</v>
      </c>
      <c r="AX41" s="3">
        <v>5</v>
      </c>
      <c r="AY41" s="3">
        <v>5</v>
      </c>
      <c r="AZ41" s="3">
        <v>5</v>
      </c>
      <c r="BA41" s="3">
        <v>5</v>
      </c>
      <c r="BB41" s="3">
        <v>5</v>
      </c>
      <c r="BC41" s="3">
        <v>5</v>
      </c>
      <c r="BD41" s="3">
        <v>5</v>
      </c>
      <c r="BE41" s="3">
        <v>5</v>
      </c>
      <c r="BF41" s="3">
        <v>5</v>
      </c>
      <c r="BG41" s="3">
        <v>5</v>
      </c>
      <c r="BH41" s="3">
        <v>8</v>
      </c>
      <c r="BI41" s="3">
        <v>8</v>
      </c>
      <c r="BJ41" s="3">
        <v>8</v>
      </c>
      <c r="BK41" s="3">
        <v>8</v>
      </c>
      <c r="BL41" s="3">
        <v>8</v>
      </c>
      <c r="BM41" s="3">
        <v>8</v>
      </c>
      <c r="BN41" s="3">
        <v>8</v>
      </c>
      <c r="BO41" s="3">
        <v>8</v>
      </c>
      <c r="BP41" s="3">
        <v>8</v>
      </c>
      <c r="BQ41" s="3">
        <v>8</v>
      </c>
      <c r="BR41" s="3">
        <v>8</v>
      </c>
      <c r="BS41" s="3">
        <v>8</v>
      </c>
      <c r="BT41" s="3">
        <v>8</v>
      </c>
      <c r="BU41" s="3">
        <v>8</v>
      </c>
      <c r="BV41" s="3">
        <v>8</v>
      </c>
      <c r="BW41" s="3">
        <v>8</v>
      </c>
      <c r="BX41" s="3">
        <v>8</v>
      </c>
      <c r="BY41" s="3">
        <v>8</v>
      </c>
      <c r="BZ41" s="3">
        <v>8</v>
      </c>
      <c r="CA41" s="3">
        <v>8</v>
      </c>
      <c r="CB41" s="3">
        <v>8</v>
      </c>
      <c r="CC41" s="3">
        <v>8</v>
      </c>
      <c r="CD41" s="3">
        <v>8</v>
      </c>
      <c r="CE41" s="3">
        <v>8</v>
      </c>
      <c r="CF41" s="3">
        <v>8</v>
      </c>
      <c r="CG41" s="3">
        <v>8</v>
      </c>
      <c r="CH41" s="3">
        <v>8</v>
      </c>
      <c r="CI41" s="3">
        <v>8</v>
      </c>
      <c r="CJ41" s="3">
        <v>8</v>
      </c>
      <c r="CK41" s="3">
        <v>8</v>
      </c>
      <c r="CL41" s="3">
        <v>8</v>
      </c>
      <c r="CM41" s="3">
        <v>8</v>
      </c>
      <c r="CN41" s="3">
        <v>8</v>
      </c>
      <c r="CO41" s="3">
        <v>8</v>
      </c>
      <c r="CP41" s="3">
        <v>8</v>
      </c>
      <c r="CQ41" s="3">
        <v>8</v>
      </c>
      <c r="CR41" s="3">
        <v>8</v>
      </c>
      <c r="CS41" s="3">
        <v>8</v>
      </c>
      <c r="CT41" s="3">
        <v>8</v>
      </c>
      <c r="CU41" s="3">
        <v>0</v>
      </c>
      <c r="CV41" s="3">
        <v>0</v>
      </c>
      <c r="CW41" s="3">
        <v>0</v>
      </c>
      <c r="CX41" s="3">
        <v>6</v>
      </c>
      <c r="CY41" s="3">
        <v>6</v>
      </c>
      <c r="CZ41" s="3">
        <v>6</v>
      </c>
      <c r="DA41" s="3">
        <v>6</v>
      </c>
      <c r="DB41" s="3">
        <v>6</v>
      </c>
      <c r="DC41" s="3">
        <v>6</v>
      </c>
      <c r="DD41" s="3">
        <v>6</v>
      </c>
      <c r="DE41" s="3">
        <v>6</v>
      </c>
      <c r="DF41" s="3">
        <v>6</v>
      </c>
      <c r="DG41" s="3">
        <v>6</v>
      </c>
      <c r="DH41" s="3">
        <v>6</v>
      </c>
      <c r="DI41" s="3">
        <v>6</v>
      </c>
      <c r="DJ41" s="3">
        <v>6</v>
      </c>
      <c r="DK41" s="3">
        <v>6</v>
      </c>
      <c r="DL41" s="3">
        <v>6</v>
      </c>
      <c r="DM41" s="3">
        <v>6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8</v>
      </c>
      <c r="EM41" s="3">
        <v>8</v>
      </c>
      <c r="EN41" s="3">
        <v>8</v>
      </c>
      <c r="EO41" s="3">
        <v>8</v>
      </c>
      <c r="EP41" s="3">
        <v>8</v>
      </c>
      <c r="EQ41" s="3">
        <v>8</v>
      </c>
      <c r="ER41" s="3">
        <v>8</v>
      </c>
      <c r="ES41" s="3">
        <v>8</v>
      </c>
      <c r="ET41" s="3">
        <v>8</v>
      </c>
      <c r="EU41" s="3">
        <v>8</v>
      </c>
      <c r="EV41" s="3">
        <v>8</v>
      </c>
      <c r="EW41" s="3">
        <v>8</v>
      </c>
      <c r="EX41" s="3">
        <v>8</v>
      </c>
      <c r="EY41" s="2">
        <f t="shared" si="2"/>
        <v>987</v>
      </c>
    </row>
    <row r="42" spans="1:155">
      <c r="A42" t="s">
        <v>36</v>
      </c>
      <c r="B42" s="3">
        <v>5</v>
      </c>
      <c r="C42" s="3">
        <v>5</v>
      </c>
      <c r="D42" s="3">
        <v>5</v>
      </c>
      <c r="E42" s="3">
        <v>5</v>
      </c>
      <c r="F42" s="3">
        <v>5</v>
      </c>
      <c r="G42" s="3">
        <v>5</v>
      </c>
      <c r="H42" s="3">
        <v>5</v>
      </c>
      <c r="I42" s="3">
        <v>5</v>
      </c>
      <c r="J42" s="3">
        <v>5</v>
      </c>
      <c r="K42" s="3">
        <v>5</v>
      </c>
      <c r="L42" s="3">
        <v>5</v>
      </c>
      <c r="M42" s="3">
        <v>5</v>
      </c>
      <c r="N42" s="3">
        <v>5</v>
      </c>
      <c r="O42" s="3">
        <v>5</v>
      </c>
      <c r="P42" s="3">
        <v>5</v>
      </c>
      <c r="Q42" s="3">
        <v>5</v>
      </c>
      <c r="R42" s="3">
        <v>5</v>
      </c>
      <c r="S42" s="3">
        <v>5</v>
      </c>
      <c r="T42" s="3">
        <v>5</v>
      </c>
      <c r="U42" s="3">
        <v>5</v>
      </c>
      <c r="V42" s="3">
        <v>5</v>
      </c>
      <c r="W42" s="3">
        <v>5</v>
      </c>
      <c r="X42" s="3">
        <v>5</v>
      </c>
      <c r="Y42" s="3">
        <v>5</v>
      </c>
      <c r="Z42" s="3">
        <v>5</v>
      </c>
      <c r="AA42" s="3">
        <v>5</v>
      </c>
      <c r="AB42" s="3">
        <v>5</v>
      </c>
      <c r="AC42" s="3">
        <v>5</v>
      </c>
      <c r="AD42" s="3">
        <v>5</v>
      </c>
      <c r="AE42" s="3">
        <v>5</v>
      </c>
      <c r="AF42" s="3">
        <v>5</v>
      </c>
      <c r="AG42" s="3">
        <v>5</v>
      </c>
      <c r="AH42" s="3">
        <v>5</v>
      </c>
      <c r="AI42" s="3">
        <v>5</v>
      </c>
      <c r="AJ42" s="3">
        <v>5</v>
      </c>
      <c r="AK42" s="3">
        <v>5</v>
      </c>
      <c r="AL42" s="3">
        <v>5</v>
      </c>
      <c r="AM42" s="3">
        <v>5</v>
      </c>
      <c r="AN42" s="3">
        <v>5</v>
      </c>
      <c r="AO42" s="3">
        <v>5</v>
      </c>
      <c r="AP42" s="3">
        <v>5</v>
      </c>
      <c r="AQ42" s="3">
        <v>5</v>
      </c>
      <c r="AR42" s="3">
        <v>5</v>
      </c>
      <c r="AS42" s="3">
        <v>5</v>
      </c>
      <c r="AT42" s="3">
        <v>5</v>
      </c>
      <c r="AU42" s="3">
        <v>5</v>
      </c>
      <c r="AV42" s="3">
        <v>5</v>
      </c>
      <c r="AW42" s="3">
        <v>5</v>
      </c>
      <c r="AX42" s="3">
        <v>5</v>
      </c>
      <c r="AY42" s="3">
        <v>5</v>
      </c>
      <c r="AZ42" s="3">
        <v>5</v>
      </c>
      <c r="BA42" s="3">
        <v>5</v>
      </c>
      <c r="BB42" s="3">
        <v>5</v>
      </c>
      <c r="BC42" s="3">
        <v>5</v>
      </c>
      <c r="BD42" s="3">
        <v>5</v>
      </c>
      <c r="BE42" s="3">
        <v>5</v>
      </c>
      <c r="BF42" s="3">
        <v>5</v>
      </c>
      <c r="BG42" s="3">
        <v>5</v>
      </c>
      <c r="BH42" s="3">
        <v>5</v>
      </c>
      <c r="BI42" s="3">
        <v>5</v>
      </c>
      <c r="BJ42" s="3">
        <v>5</v>
      </c>
      <c r="BK42" s="3">
        <v>5</v>
      </c>
      <c r="BL42" s="3">
        <v>5</v>
      </c>
      <c r="BM42" s="3">
        <v>5</v>
      </c>
      <c r="BN42" s="3">
        <v>5</v>
      </c>
      <c r="BO42" s="3">
        <v>5</v>
      </c>
      <c r="BP42" s="3">
        <v>5</v>
      </c>
      <c r="BQ42" s="3">
        <v>5</v>
      </c>
      <c r="BR42" s="3">
        <v>5</v>
      </c>
      <c r="BS42" s="3">
        <v>5</v>
      </c>
      <c r="BT42" s="3">
        <v>5</v>
      </c>
      <c r="BU42" s="3">
        <v>5</v>
      </c>
      <c r="BV42" s="3">
        <v>5</v>
      </c>
      <c r="BW42" s="3">
        <v>5</v>
      </c>
      <c r="BX42" s="3">
        <v>5</v>
      </c>
      <c r="BY42" s="3">
        <v>5</v>
      </c>
      <c r="BZ42" s="3">
        <v>5</v>
      </c>
      <c r="CA42" s="3">
        <v>5</v>
      </c>
      <c r="CB42" s="3">
        <v>5</v>
      </c>
      <c r="CC42" s="3">
        <v>5</v>
      </c>
      <c r="CD42" s="3">
        <v>5</v>
      </c>
      <c r="CE42" s="3">
        <v>5</v>
      </c>
      <c r="CF42" s="3">
        <v>5</v>
      </c>
      <c r="CG42" s="3">
        <v>5</v>
      </c>
      <c r="CH42" s="3">
        <v>5</v>
      </c>
      <c r="CI42" s="3">
        <v>5</v>
      </c>
      <c r="CJ42" s="3">
        <v>5</v>
      </c>
      <c r="CK42" s="3">
        <v>5</v>
      </c>
      <c r="CL42" s="3">
        <v>5</v>
      </c>
      <c r="CM42" s="3">
        <v>5</v>
      </c>
      <c r="CN42" s="3">
        <v>5</v>
      </c>
      <c r="CO42" s="3">
        <v>5</v>
      </c>
      <c r="CP42" s="3">
        <v>5</v>
      </c>
      <c r="CQ42" s="3">
        <v>5</v>
      </c>
      <c r="CR42" s="3">
        <v>5</v>
      </c>
      <c r="CS42" s="3">
        <v>5</v>
      </c>
      <c r="CT42" s="3">
        <v>5</v>
      </c>
      <c r="CU42" s="3">
        <v>5</v>
      </c>
      <c r="CV42" s="3">
        <v>4.3</v>
      </c>
      <c r="CW42" s="3">
        <v>4.3</v>
      </c>
      <c r="CX42" s="3">
        <v>5</v>
      </c>
      <c r="CY42" s="3">
        <v>5</v>
      </c>
      <c r="CZ42" s="3">
        <v>5</v>
      </c>
      <c r="DA42" s="3">
        <v>5</v>
      </c>
      <c r="DB42" s="3">
        <v>5</v>
      </c>
      <c r="DC42" s="3">
        <v>5</v>
      </c>
      <c r="DD42" s="3">
        <v>5</v>
      </c>
      <c r="DE42" s="3">
        <v>5</v>
      </c>
      <c r="DF42" s="3">
        <v>5</v>
      </c>
      <c r="DG42" s="3">
        <v>5</v>
      </c>
      <c r="DH42" s="3">
        <v>5</v>
      </c>
      <c r="DI42" s="3">
        <v>5</v>
      </c>
      <c r="DJ42" s="3">
        <v>5</v>
      </c>
      <c r="DK42" s="3">
        <v>5</v>
      </c>
      <c r="DL42" s="3">
        <v>5</v>
      </c>
      <c r="DM42" s="3">
        <v>5</v>
      </c>
      <c r="DN42" s="3">
        <v>5</v>
      </c>
      <c r="DO42" s="3">
        <v>5</v>
      </c>
      <c r="DP42" s="3">
        <v>5</v>
      </c>
      <c r="DQ42" s="3">
        <v>5</v>
      </c>
      <c r="DR42" s="3">
        <v>5</v>
      </c>
      <c r="DS42" s="3">
        <v>5</v>
      </c>
      <c r="DT42" s="3">
        <v>5</v>
      </c>
      <c r="DU42" s="3">
        <v>5</v>
      </c>
      <c r="DV42" s="3">
        <v>5</v>
      </c>
      <c r="DW42" s="3">
        <v>5</v>
      </c>
      <c r="DX42" s="3">
        <v>4.5</v>
      </c>
      <c r="DY42" s="3">
        <v>4.5</v>
      </c>
      <c r="DZ42" s="3">
        <v>4.5</v>
      </c>
      <c r="EA42" s="3">
        <v>4.5</v>
      </c>
      <c r="EB42" s="3">
        <v>4.5</v>
      </c>
      <c r="EC42" s="3">
        <v>4.5</v>
      </c>
      <c r="ED42" s="3">
        <v>5.2</v>
      </c>
      <c r="EE42" s="3">
        <v>5.2</v>
      </c>
      <c r="EF42" s="3">
        <v>5.2</v>
      </c>
      <c r="EG42" s="3">
        <v>5.2</v>
      </c>
      <c r="EH42" s="3">
        <v>5.2</v>
      </c>
      <c r="EI42" s="3">
        <v>5.2</v>
      </c>
      <c r="EJ42" s="3">
        <v>5.2</v>
      </c>
      <c r="EK42" s="3">
        <v>5.2</v>
      </c>
      <c r="EL42" s="3">
        <v>4.5</v>
      </c>
      <c r="EM42" s="3">
        <v>4.5</v>
      </c>
      <c r="EN42" s="3">
        <v>4.5</v>
      </c>
      <c r="EO42" s="3">
        <v>4.5</v>
      </c>
      <c r="EP42" s="3">
        <v>4.5</v>
      </c>
      <c r="EQ42" s="3">
        <v>4.5</v>
      </c>
      <c r="ER42" s="3">
        <v>4.5</v>
      </c>
      <c r="ES42" s="3">
        <v>4.5</v>
      </c>
      <c r="ET42" s="3">
        <v>4.5</v>
      </c>
      <c r="EU42" s="3">
        <v>4.5</v>
      </c>
      <c r="EV42" s="3">
        <v>4.5</v>
      </c>
      <c r="EW42" s="3">
        <v>4.5</v>
      </c>
      <c r="EX42" s="3">
        <v>4.5</v>
      </c>
      <c r="EY42" s="2">
        <f t="shared" si="2"/>
        <v>755.70000000000039</v>
      </c>
    </row>
    <row r="43" spans="1:155">
      <c r="A43" t="s">
        <v>37</v>
      </c>
      <c r="B43" s="3">
        <v>13.9</v>
      </c>
      <c r="C43" s="3">
        <v>13.9</v>
      </c>
      <c r="D43" s="3">
        <v>13.9</v>
      </c>
      <c r="E43" s="3">
        <v>13.9</v>
      </c>
      <c r="F43" s="3">
        <v>13.9</v>
      </c>
      <c r="G43" s="3">
        <v>13.9</v>
      </c>
      <c r="H43" s="3">
        <v>10.8</v>
      </c>
      <c r="I43" s="3">
        <v>10.8</v>
      </c>
      <c r="J43" s="3">
        <v>10.8</v>
      </c>
      <c r="K43" s="3">
        <v>10.8</v>
      </c>
      <c r="L43" s="3">
        <v>10.8</v>
      </c>
      <c r="M43" s="3">
        <v>10.8</v>
      </c>
      <c r="N43" s="3">
        <v>10.8</v>
      </c>
      <c r="O43" s="3">
        <v>10.5</v>
      </c>
      <c r="P43" s="3">
        <v>10.5</v>
      </c>
      <c r="Q43" s="3">
        <v>10.5</v>
      </c>
      <c r="R43" s="3">
        <v>10.5</v>
      </c>
      <c r="S43" s="3">
        <v>10.5</v>
      </c>
      <c r="T43" s="3">
        <v>10.5</v>
      </c>
      <c r="U43" s="3">
        <v>10.5</v>
      </c>
      <c r="V43" s="3">
        <v>22.2</v>
      </c>
      <c r="W43" s="3">
        <v>22.2</v>
      </c>
      <c r="X43" s="3">
        <v>22.2</v>
      </c>
      <c r="Y43" s="3">
        <v>22.2</v>
      </c>
      <c r="Z43" s="3">
        <v>22.2</v>
      </c>
      <c r="AA43" s="3">
        <v>22.2</v>
      </c>
      <c r="AB43" s="3">
        <v>22.2</v>
      </c>
      <c r="AC43" s="3">
        <v>22.2</v>
      </c>
      <c r="AD43" s="3">
        <v>12</v>
      </c>
      <c r="AE43" s="3">
        <v>12</v>
      </c>
      <c r="AF43" s="3">
        <v>12</v>
      </c>
      <c r="AG43" s="3">
        <v>12</v>
      </c>
      <c r="AH43" s="3">
        <v>12</v>
      </c>
      <c r="AI43" s="3">
        <v>12</v>
      </c>
      <c r="AJ43" s="3">
        <v>12</v>
      </c>
      <c r="AK43" s="3">
        <v>12</v>
      </c>
      <c r="AL43" s="3">
        <v>12</v>
      </c>
      <c r="AM43" s="3">
        <v>12</v>
      </c>
      <c r="AN43" s="3">
        <v>17.8</v>
      </c>
      <c r="AO43" s="3">
        <v>17.8</v>
      </c>
      <c r="AP43" s="3">
        <v>17.8</v>
      </c>
      <c r="AQ43" s="3">
        <v>17.8</v>
      </c>
      <c r="AR43" s="3">
        <v>17.8</v>
      </c>
      <c r="AS43" s="3">
        <v>17.8</v>
      </c>
      <c r="AT43" s="3">
        <v>17.8</v>
      </c>
      <c r="AU43" s="3">
        <v>17.8</v>
      </c>
      <c r="AV43" s="3">
        <v>17.8</v>
      </c>
      <c r="AW43" s="3">
        <v>17.8</v>
      </c>
      <c r="AX43" s="3">
        <v>12.3</v>
      </c>
      <c r="AY43" s="3">
        <v>12.3</v>
      </c>
      <c r="AZ43" s="3">
        <v>12.3</v>
      </c>
      <c r="BA43" s="3">
        <v>12.3</v>
      </c>
      <c r="BB43" s="3">
        <v>12.3</v>
      </c>
      <c r="BC43" s="3">
        <v>12.3</v>
      </c>
      <c r="BD43" s="3">
        <v>12.3</v>
      </c>
      <c r="BE43" s="3">
        <v>12.3</v>
      </c>
      <c r="BF43" s="3">
        <v>16.5</v>
      </c>
      <c r="BG43" s="3">
        <v>16.5</v>
      </c>
      <c r="BH43" s="3">
        <v>16.5</v>
      </c>
      <c r="BI43" s="3">
        <v>16.5</v>
      </c>
      <c r="BJ43" s="3">
        <v>16.5</v>
      </c>
      <c r="BK43" s="3">
        <v>16.5</v>
      </c>
      <c r="BL43" s="3">
        <v>17.899999999999999</v>
      </c>
      <c r="BM43" s="3">
        <v>17.899999999999999</v>
      </c>
      <c r="BN43" s="3">
        <v>17.899999999999999</v>
      </c>
      <c r="BO43" s="3">
        <v>17.899999999999999</v>
      </c>
      <c r="BP43" s="3">
        <v>17.899999999999999</v>
      </c>
      <c r="BQ43" s="3">
        <v>17.899999999999999</v>
      </c>
      <c r="BR43" s="3">
        <v>17.899999999999999</v>
      </c>
      <c r="BS43" s="3">
        <v>17.899999999999999</v>
      </c>
      <c r="BT43" s="3">
        <v>12.3</v>
      </c>
      <c r="BU43" s="3">
        <v>12.3</v>
      </c>
      <c r="BV43" s="3">
        <v>12.3</v>
      </c>
      <c r="BW43" s="3">
        <v>12.3</v>
      </c>
      <c r="BX43" s="3">
        <v>12.3</v>
      </c>
      <c r="BY43" s="3">
        <v>12.3</v>
      </c>
      <c r="BZ43" s="3">
        <v>12.3</v>
      </c>
      <c r="CA43" s="3">
        <v>12.3</v>
      </c>
      <c r="CB43" s="3">
        <v>12.3</v>
      </c>
      <c r="CC43" s="3">
        <v>16.8</v>
      </c>
      <c r="CD43" s="3">
        <v>16.8</v>
      </c>
      <c r="CE43" s="3">
        <v>16.8</v>
      </c>
      <c r="CF43" s="3">
        <v>16.8</v>
      </c>
      <c r="CG43" s="3">
        <v>16.8</v>
      </c>
      <c r="CH43" s="3">
        <v>16.8</v>
      </c>
      <c r="CI43" s="3">
        <v>16.8</v>
      </c>
      <c r="CJ43" s="3">
        <v>16.8</v>
      </c>
      <c r="CK43" s="3">
        <v>16.8</v>
      </c>
      <c r="CL43" s="3">
        <v>16.8</v>
      </c>
      <c r="CM43" s="3">
        <v>16.8</v>
      </c>
      <c r="CN43" s="3">
        <v>16.8</v>
      </c>
      <c r="CO43" s="3">
        <v>16.8</v>
      </c>
      <c r="CP43" s="3">
        <v>16.8</v>
      </c>
      <c r="CQ43" s="3">
        <v>16.8</v>
      </c>
      <c r="CR43" s="3">
        <v>16.8</v>
      </c>
      <c r="CS43" s="3">
        <v>16.8</v>
      </c>
      <c r="CT43" s="3">
        <v>16.8</v>
      </c>
      <c r="CU43" s="3">
        <v>16.8</v>
      </c>
      <c r="CV43" s="3">
        <v>18.399999999999999</v>
      </c>
      <c r="CW43" s="3">
        <v>18.399999999999999</v>
      </c>
      <c r="CX43" s="3">
        <v>18.399999999999999</v>
      </c>
      <c r="CY43" s="3">
        <v>18.399999999999999</v>
      </c>
      <c r="CZ43" s="3">
        <v>18.399999999999999</v>
      </c>
      <c r="DA43" s="3">
        <v>18.399999999999999</v>
      </c>
      <c r="DB43" s="3">
        <v>18.399999999999999</v>
      </c>
      <c r="DC43" s="3">
        <v>9.5</v>
      </c>
      <c r="DD43" s="3">
        <v>9.5</v>
      </c>
      <c r="DE43" s="3">
        <v>9.5</v>
      </c>
      <c r="DF43" s="3">
        <v>9.5</v>
      </c>
      <c r="DG43" s="3">
        <v>9.5</v>
      </c>
      <c r="DH43" s="3">
        <v>9.5</v>
      </c>
      <c r="DI43" s="3">
        <v>9.5</v>
      </c>
      <c r="DJ43" s="3">
        <v>1.8</v>
      </c>
      <c r="DK43" s="3">
        <v>1.8</v>
      </c>
      <c r="DL43" s="3">
        <v>1.8</v>
      </c>
      <c r="DM43" s="3">
        <v>1.8</v>
      </c>
      <c r="DN43" s="3">
        <v>13.9</v>
      </c>
      <c r="DO43" s="3">
        <v>13.9</v>
      </c>
      <c r="DP43" s="3">
        <v>13.9</v>
      </c>
      <c r="DQ43" s="3">
        <v>13.9</v>
      </c>
      <c r="DR43" s="3">
        <v>13.9</v>
      </c>
      <c r="DS43" s="3">
        <v>13.9</v>
      </c>
      <c r="DT43" s="3">
        <v>13.9</v>
      </c>
      <c r="DU43" s="3">
        <v>13.9</v>
      </c>
      <c r="DV43" s="3">
        <v>13.9</v>
      </c>
      <c r="DW43" s="3">
        <v>13.9</v>
      </c>
      <c r="DX43" s="3">
        <v>16.399999999999999</v>
      </c>
      <c r="DY43" s="3">
        <v>16.399999999999999</v>
      </c>
      <c r="DZ43" s="3">
        <v>16.399999999999999</v>
      </c>
      <c r="EA43" s="3">
        <v>16.399999999999999</v>
      </c>
      <c r="EB43" s="3">
        <v>16.399999999999999</v>
      </c>
      <c r="EC43" s="3">
        <v>16.399999999999999</v>
      </c>
      <c r="ED43" s="3">
        <v>16.399999999999999</v>
      </c>
      <c r="EE43" s="3">
        <v>16.5</v>
      </c>
      <c r="EF43" s="3">
        <v>16.5</v>
      </c>
      <c r="EG43" s="3">
        <v>16.5</v>
      </c>
      <c r="EH43" s="3">
        <v>16.5</v>
      </c>
      <c r="EI43" s="3">
        <v>16.5</v>
      </c>
      <c r="EJ43" s="3">
        <v>16.5</v>
      </c>
      <c r="EK43" s="3">
        <v>16.5</v>
      </c>
      <c r="EL43" s="3">
        <v>16.5</v>
      </c>
      <c r="EM43" s="3">
        <v>16.5</v>
      </c>
      <c r="EN43" s="3">
        <v>16.5</v>
      </c>
      <c r="EO43" s="3">
        <v>16.5</v>
      </c>
      <c r="EP43" s="3">
        <v>16.5</v>
      </c>
      <c r="EQ43" s="3">
        <v>16.5</v>
      </c>
      <c r="ER43" s="3">
        <v>8.1</v>
      </c>
      <c r="ES43" s="3">
        <v>8.1</v>
      </c>
      <c r="ET43" s="3">
        <v>8.1</v>
      </c>
      <c r="EU43" s="3">
        <v>8.1</v>
      </c>
      <c r="EV43" s="3">
        <v>8.1</v>
      </c>
      <c r="EW43" s="3">
        <v>8.1</v>
      </c>
      <c r="EX43" s="3">
        <v>8.1</v>
      </c>
      <c r="EY43" s="2">
        <f t="shared" si="2"/>
        <v>2206.099999999999</v>
      </c>
    </row>
    <row r="44" spans="1:155">
      <c r="A44" t="s">
        <v>38</v>
      </c>
      <c r="B44" s="3">
        <v>28</v>
      </c>
      <c r="C44" s="3">
        <v>29</v>
      </c>
      <c r="D44" s="3">
        <v>29</v>
      </c>
      <c r="E44" s="3">
        <v>28</v>
      </c>
      <c r="F44" s="3">
        <v>28</v>
      </c>
      <c r="G44" s="3">
        <v>27</v>
      </c>
      <c r="H44" s="3">
        <v>27</v>
      </c>
      <c r="I44" s="3">
        <v>27</v>
      </c>
      <c r="J44" s="3">
        <v>27</v>
      </c>
      <c r="K44" s="3">
        <v>27</v>
      </c>
      <c r="L44" s="3">
        <v>27</v>
      </c>
      <c r="M44" s="3">
        <v>28</v>
      </c>
      <c r="N44" s="3">
        <v>29</v>
      </c>
      <c r="O44" s="3">
        <v>29</v>
      </c>
      <c r="P44" s="3">
        <v>29</v>
      </c>
      <c r="Q44" s="3">
        <v>29</v>
      </c>
      <c r="R44" s="3">
        <v>28</v>
      </c>
      <c r="S44" s="3">
        <v>28</v>
      </c>
      <c r="T44" s="3">
        <v>28</v>
      </c>
      <c r="U44" s="3">
        <v>28</v>
      </c>
      <c r="V44" s="3">
        <v>29</v>
      </c>
      <c r="W44" s="3">
        <v>28</v>
      </c>
      <c r="X44" s="3">
        <v>27</v>
      </c>
      <c r="Y44" s="3">
        <v>26</v>
      </c>
      <c r="Z44" s="3">
        <v>23</v>
      </c>
      <c r="AA44" s="3">
        <v>21</v>
      </c>
      <c r="AB44" s="3">
        <v>20</v>
      </c>
      <c r="AC44" s="3">
        <v>20</v>
      </c>
      <c r="AD44" s="3">
        <v>19</v>
      </c>
      <c r="AE44" s="3">
        <v>19</v>
      </c>
      <c r="AF44" s="3">
        <v>18</v>
      </c>
      <c r="AG44" s="3">
        <v>17</v>
      </c>
      <c r="AH44" s="3">
        <v>16</v>
      </c>
      <c r="AI44" s="3">
        <v>17</v>
      </c>
      <c r="AJ44" s="3">
        <v>17</v>
      </c>
      <c r="AK44" s="3">
        <v>17</v>
      </c>
      <c r="AL44" s="3">
        <v>18</v>
      </c>
      <c r="AM44" s="3">
        <v>21</v>
      </c>
      <c r="AN44" s="3">
        <v>15</v>
      </c>
      <c r="AO44" s="3">
        <v>7.2</v>
      </c>
      <c r="AP44" s="3">
        <v>7</v>
      </c>
      <c r="AQ44" s="3">
        <v>6.7</v>
      </c>
      <c r="AR44" s="3">
        <v>4.5999999999999996</v>
      </c>
      <c r="AS44" s="3">
        <v>6</v>
      </c>
      <c r="AT44" s="3">
        <v>7.4</v>
      </c>
      <c r="AU44" s="3">
        <v>7.3</v>
      </c>
      <c r="AV44" s="3">
        <v>7.1</v>
      </c>
      <c r="AW44" s="3">
        <v>6.9</v>
      </c>
      <c r="AX44" s="3">
        <v>7.1</v>
      </c>
      <c r="AY44" s="3">
        <v>7.3</v>
      </c>
      <c r="AZ44" s="3">
        <v>7.1</v>
      </c>
      <c r="BA44" s="3">
        <v>6.8</v>
      </c>
      <c r="BB44" s="3">
        <v>6.4</v>
      </c>
      <c r="BC44" s="3">
        <v>6.2</v>
      </c>
      <c r="BD44" s="3">
        <v>6.2</v>
      </c>
      <c r="BE44" s="3">
        <v>4.9000000000000004</v>
      </c>
      <c r="BF44" s="3">
        <v>4.0999999999999996</v>
      </c>
      <c r="BG44" s="3">
        <v>2.5</v>
      </c>
      <c r="BH44" s="3">
        <v>3.8</v>
      </c>
      <c r="BI44" s="3">
        <v>6.9</v>
      </c>
      <c r="BJ44" s="3">
        <v>6.8</v>
      </c>
      <c r="BK44" s="3">
        <v>6.8</v>
      </c>
      <c r="BL44" s="3">
        <v>6.5</v>
      </c>
      <c r="BM44" s="3">
        <v>6.1</v>
      </c>
      <c r="BN44" s="3">
        <v>5.9</v>
      </c>
      <c r="BO44" s="3">
        <v>5.8</v>
      </c>
      <c r="BP44" s="3">
        <v>5.6</v>
      </c>
      <c r="BQ44" s="3">
        <v>5.5</v>
      </c>
      <c r="BR44" s="3">
        <v>5.5</v>
      </c>
      <c r="BS44" s="3">
        <v>5.5</v>
      </c>
      <c r="BT44" s="3">
        <v>5.5</v>
      </c>
      <c r="BU44" s="3">
        <v>5.5</v>
      </c>
      <c r="BV44" s="3">
        <v>5.5</v>
      </c>
      <c r="BW44" s="3">
        <v>6.2</v>
      </c>
      <c r="BX44" s="3">
        <v>6.4</v>
      </c>
      <c r="BY44" s="3">
        <v>6.2</v>
      </c>
      <c r="BZ44" s="3">
        <v>6.2</v>
      </c>
      <c r="CA44" s="3">
        <v>6.1</v>
      </c>
      <c r="CB44" s="3">
        <v>6.1</v>
      </c>
      <c r="CC44" s="3">
        <v>5.9</v>
      </c>
      <c r="CD44" s="3">
        <v>5.7</v>
      </c>
      <c r="CE44" s="3">
        <v>5.7</v>
      </c>
      <c r="CF44" s="3">
        <v>5.7</v>
      </c>
      <c r="CG44" s="3">
        <v>5.9</v>
      </c>
      <c r="CH44" s="3">
        <v>6.6</v>
      </c>
      <c r="CI44" s="3">
        <v>6.7</v>
      </c>
      <c r="CJ44" s="3">
        <v>6.5</v>
      </c>
      <c r="CK44" s="3">
        <v>6.4</v>
      </c>
      <c r="CL44" s="3">
        <v>6.2</v>
      </c>
      <c r="CM44" s="3">
        <v>6</v>
      </c>
      <c r="CN44" s="3">
        <v>5.9</v>
      </c>
      <c r="CO44" s="3">
        <v>5.8</v>
      </c>
      <c r="CP44" s="3">
        <v>5.8</v>
      </c>
      <c r="CQ44" s="3">
        <v>5.6</v>
      </c>
      <c r="CR44" s="3">
        <v>5.6</v>
      </c>
      <c r="CS44" s="3">
        <v>5.6</v>
      </c>
      <c r="CT44" s="3">
        <v>5.6</v>
      </c>
      <c r="CU44" s="3">
        <v>5.3</v>
      </c>
      <c r="CV44" s="3">
        <v>3</v>
      </c>
      <c r="CW44" s="3">
        <v>0.39</v>
      </c>
      <c r="CX44" s="3">
        <v>0.69</v>
      </c>
      <c r="CY44" s="3">
        <v>3.5</v>
      </c>
      <c r="CZ44" s="3">
        <v>4.8</v>
      </c>
      <c r="DA44" s="3">
        <v>4.8</v>
      </c>
      <c r="DB44" s="3">
        <v>4.8</v>
      </c>
      <c r="DC44" s="3">
        <v>4.8</v>
      </c>
      <c r="DD44" s="3">
        <v>4.8</v>
      </c>
      <c r="DE44" s="3">
        <v>4.8</v>
      </c>
      <c r="DF44" s="3">
        <v>4.8</v>
      </c>
      <c r="DG44" s="3">
        <v>4.8</v>
      </c>
      <c r="DH44" s="3">
        <v>4.8</v>
      </c>
      <c r="DI44" s="3">
        <v>4.8</v>
      </c>
      <c r="DJ44" s="3">
        <v>4.7</v>
      </c>
      <c r="DK44" s="3">
        <v>4.8</v>
      </c>
      <c r="DL44" s="3">
        <v>4.8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5.0999999999999996</v>
      </c>
      <c r="EF44" s="3">
        <v>5.6</v>
      </c>
      <c r="EG44" s="3">
        <v>4.8</v>
      </c>
      <c r="EH44" s="3">
        <v>4.8</v>
      </c>
      <c r="EI44" s="3">
        <v>4.8</v>
      </c>
      <c r="EJ44" s="3">
        <v>4.8</v>
      </c>
      <c r="EK44" s="3">
        <v>4.8</v>
      </c>
      <c r="EL44" s="3">
        <v>4.8</v>
      </c>
      <c r="EM44" s="3">
        <v>4.7</v>
      </c>
      <c r="EN44" s="3">
        <v>4.7</v>
      </c>
      <c r="EO44" s="3">
        <v>4.5</v>
      </c>
      <c r="EP44" s="3">
        <v>4.5</v>
      </c>
      <c r="EQ44" s="3">
        <v>3.7</v>
      </c>
      <c r="ER44" s="3">
        <v>2.9</v>
      </c>
      <c r="ES44" s="3">
        <v>2.9</v>
      </c>
      <c r="ET44" s="3">
        <v>2.9</v>
      </c>
      <c r="EU44" s="3">
        <v>2.9</v>
      </c>
      <c r="EV44" s="3">
        <v>2.9</v>
      </c>
      <c r="EW44" s="3">
        <v>2.9</v>
      </c>
      <c r="EX44" s="3">
        <v>2.9</v>
      </c>
      <c r="EY44" s="2">
        <f t="shared" si="2"/>
        <v>1455.48</v>
      </c>
    </row>
    <row r="45" spans="1:155">
      <c r="A45" t="s">
        <v>77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1.5</v>
      </c>
      <c r="BQ45" s="3">
        <v>1.5</v>
      </c>
      <c r="BR45" s="3">
        <v>1.5</v>
      </c>
      <c r="BS45" s="3">
        <v>1.5</v>
      </c>
      <c r="BT45" s="3">
        <v>1.5</v>
      </c>
      <c r="BU45" s="3">
        <v>1.5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1.5</v>
      </c>
      <c r="CH45" s="3">
        <v>1.5</v>
      </c>
      <c r="CI45" s="3">
        <v>1.5</v>
      </c>
      <c r="CJ45" s="3">
        <v>1.5</v>
      </c>
      <c r="CK45" s="3">
        <v>1.5</v>
      </c>
      <c r="CL45" s="3">
        <v>1.5</v>
      </c>
      <c r="CM45" s="3">
        <v>1.5</v>
      </c>
      <c r="CN45" s="3">
        <v>1.5</v>
      </c>
      <c r="CO45" s="3">
        <v>1.5</v>
      </c>
      <c r="CP45" s="3">
        <v>1.5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1.5</v>
      </c>
      <c r="CY45" s="3">
        <v>1.5</v>
      </c>
      <c r="CZ45" s="3">
        <v>1.5</v>
      </c>
      <c r="DA45" s="3">
        <v>1.5</v>
      </c>
      <c r="DB45" s="3">
        <v>1.5</v>
      </c>
      <c r="DC45" s="3">
        <v>1.5</v>
      </c>
      <c r="DD45" s="3">
        <v>1.5</v>
      </c>
      <c r="DE45" s="3">
        <v>1.5</v>
      </c>
      <c r="DF45" s="3">
        <v>1.5</v>
      </c>
      <c r="DG45" s="3">
        <v>1.5</v>
      </c>
      <c r="DH45" s="3">
        <v>1.5</v>
      </c>
      <c r="DI45" s="3">
        <v>1.5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2">
        <f t="shared" si="2"/>
        <v>42</v>
      </c>
    </row>
    <row r="46" spans="1:155">
      <c r="A46" t="s">
        <v>39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2.6</v>
      </c>
      <c r="Q46" s="3">
        <v>8</v>
      </c>
      <c r="R46" s="3">
        <v>7.9</v>
      </c>
      <c r="S46" s="3">
        <v>7.9</v>
      </c>
      <c r="T46" s="3">
        <v>7.8</v>
      </c>
      <c r="U46" s="3">
        <v>7.8</v>
      </c>
      <c r="V46" s="3">
        <v>8</v>
      </c>
      <c r="W46" s="3">
        <v>8</v>
      </c>
      <c r="X46" s="3">
        <v>7.9</v>
      </c>
      <c r="Y46" s="3">
        <v>7.2</v>
      </c>
      <c r="Z46" s="3">
        <v>6.7</v>
      </c>
      <c r="AA46" s="3">
        <v>6.4</v>
      </c>
      <c r="AB46" s="3">
        <v>6.3</v>
      </c>
      <c r="AC46" s="3">
        <v>6.6</v>
      </c>
      <c r="AD46" s="3">
        <v>7</v>
      </c>
      <c r="AE46" s="3">
        <v>6.9</v>
      </c>
      <c r="AF46" s="3">
        <v>6.7</v>
      </c>
      <c r="AG46" s="3">
        <v>6.4</v>
      </c>
      <c r="AH46" s="3">
        <v>6.6</v>
      </c>
      <c r="AI46" s="3">
        <v>6.6</v>
      </c>
      <c r="AJ46" s="3">
        <v>3</v>
      </c>
      <c r="AK46" s="3">
        <v>3</v>
      </c>
      <c r="AL46" s="3">
        <v>3</v>
      </c>
      <c r="AM46" s="3">
        <v>3</v>
      </c>
      <c r="AN46" s="3">
        <v>3</v>
      </c>
      <c r="AO46" s="3">
        <v>3</v>
      </c>
      <c r="AP46" s="3">
        <v>3</v>
      </c>
      <c r="AQ46" s="3">
        <v>1</v>
      </c>
      <c r="AR46" s="3">
        <v>1</v>
      </c>
      <c r="AS46" s="3">
        <v>1</v>
      </c>
      <c r="AT46" s="3">
        <v>1</v>
      </c>
      <c r="AU46" s="3">
        <v>1</v>
      </c>
      <c r="AV46" s="3">
        <v>6.2</v>
      </c>
      <c r="AW46" s="3">
        <v>6.1</v>
      </c>
      <c r="AX46" s="3">
        <v>6</v>
      </c>
      <c r="AY46" s="3">
        <v>5.7</v>
      </c>
      <c r="AZ46" s="3">
        <v>5.5</v>
      </c>
      <c r="BA46" s="3">
        <v>5.4</v>
      </c>
      <c r="BB46" s="3">
        <v>3.7</v>
      </c>
      <c r="BC46" s="3">
        <v>2.5</v>
      </c>
      <c r="BD46" s="3">
        <v>2.5</v>
      </c>
      <c r="BE46" s="3">
        <v>1.6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0.73</v>
      </c>
      <c r="BN46" s="3">
        <v>1</v>
      </c>
      <c r="BO46" s="3">
        <v>1</v>
      </c>
      <c r="BP46" s="3">
        <v>1</v>
      </c>
      <c r="BQ46" s="3">
        <v>1</v>
      </c>
      <c r="BR46" s="3">
        <v>1</v>
      </c>
      <c r="BS46" s="3">
        <v>1</v>
      </c>
      <c r="BT46" s="3">
        <v>1</v>
      </c>
      <c r="BU46" s="3">
        <v>1</v>
      </c>
      <c r="BV46" s="3">
        <v>1</v>
      </c>
      <c r="BW46" s="3">
        <v>1</v>
      </c>
      <c r="BX46" s="3">
        <v>1</v>
      </c>
      <c r="BY46" s="3">
        <v>1</v>
      </c>
      <c r="BZ46" s="3">
        <v>1</v>
      </c>
      <c r="CA46" s="3">
        <v>1</v>
      </c>
      <c r="CB46" s="3">
        <v>1</v>
      </c>
      <c r="CC46" s="3">
        <v>1</v>
      </c>
      <c r="CD46" s="3">
        <v>1</v>
      </c>
      <c r="CE46" s="3">
        <v>1</v>
      </c>
      <c r="CF46" s="3">
        <v>1</v>
      </c>
      <c r="CG46" s="3">
        <v>1</v>
      </c>
      <c r="CH46" s="3">
        <v>1</v>
      </c>
      <c r="CI46" s="3">
        <v>1</v>
      </c>
      <c r="CJ46" s="3">
        <v>1</v>
      </c>
      <c r="CK46" s="3">
        <v>1</v>
      </c>
      <c r="CL46" s="3">
        <v>1</v>
      </c>
      <c r="CM46" s="3">
        <v>1</v>
      </c>
      <c r="CN46" s="3">
        <v>1</v>
      </c>
      <c r="CO46" s="3">
        <v>0.98</v>
      </c>
      <c r="CP46" s="3">
        <v>0.95</v>
      </c>
      <c r="CQ46" s="3">
        <v>0.33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1</v>
      </c>
      <c r="DA46" s="3">
        <v>1</v>
      </c>
      <c r="DB46" s="3">
        <v>1</v>
      </c>
      <c r="DC46" s="3">
        <v>1</v>
      </c>
      <c r="DD46" s="3">
        <v>1</v>
      </c>
      <c r="DE46" s="3">
        <v>1</v>
      </c>
      <c r="DF46" s="3">
        <v>1</v>
      </c>
      <c r="DG46" s="3">
        <v>1</v>
      </c>
      <c r="DH46" s="3">
        <v>1</v>
      </c>
      <c r="DI46" s="3">
        <v>0.79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2">
        <f t="shared" si="2"/>
        <v>250.27999999999994</v>
      </c>
    </row>
    <row r="47" spans="1:155">
      <c r="A47" t="s">
        <v>40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2</v>
      </c>
      <c r="P47" s="3">
        <v>2</v>
      </c>
      <c r="Q47" s="3">
        <v>2</v>
      </c>
      <c r="R47" s="3">
        <v>2</v>
      </c>
      <c r="S47" s="3">
        <v>2</v>
      </c>
      <c r="T47" s="3">
        <v>2</v>
      </c>
      <c r="U47" s="3">
        <v>2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2</v>
      </c>
      <c r="AE47" s="3">
        <v>2</v>
      </c>
      <c r="AF47" s="3">
        <v>2</v>
      </c>
      <c r="AG47" s="3">
        <v>2</v>
      </c>
      <c r="AH47" s="3">
        <v>2</v>
      </c>
      <c r="AI47" s="3">
        <v>2</v>
      </c>
      <c r="AJ47" s="3">
        <v>2</v>
      </c>
      <c r="AK47" s="3">
        <v>2</v>
      </c>
      <c r="AL47" s="3">
        <v>2</v>
      </c>
      <c r="AM47" s="3">
        <v>2</v>
      </c>
      <c r="AN47" s="3">
        <v>2</v>
      </c>
      <c r="AO47" s="3">
        <v>2</v>
      </c>
      <c r="AP47" s="3">
        <v>2</v>
      </c>
      <c r="AQ47" s="3">
        <v>2</v>
      </c>
      <c r="AR47" s="3">
        <v>2</v>
      </c>
      <c r="AS47" s="3">
        <v>2</v>
      </c>
      <c r="AT47" s="3">
        <v>2</v>
      </c>
      <c r="AU47" s="3">
        <v>2</v>
      </c>
      <c r="AV47" s="3">
        <v>2</v>
      </c>
      <c r="AW47" s="3">
        <v>2</v>
      </c>
      <c r="AX47" s="3">
        <v>2</v>
      </c>
      <c r="AY47" s="3">
        <v>2</v>
      </c>
      <c r="AZ47" s="3">
        <v>2</v>
      </c>
      <c r="BA47" s="3">
        <v>2</v>
      </c>
      <c r="BB47" s="3">
        <v>0.03</v>
      </c>
      <c r="BC47" s="3">
        <v>0.03</v>
      </c>
      <c r="BD47" s="3">
        <v>0.03</v>
      </c>
      <c r="BE47" s="3">
        <v>0.03</v>
      </c>
      <c r="BF47" s="3">
        <v>0.03</v>
      </c>
      <c r="BG47" s="3">
        <v>0.03</v>
      </c>
      <c r="BH47" s="3">
        <v>0.03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2">
        <f t="shared" si="2"/>
        <v>77.210000000000008</v>
      </c>
    </row>
    <row r="48" spans="1:155">
      <c r="A48" t="s">
        <v>78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1.5</v>
      </c>
      <c r="X48" s="3">
        <v>1.5</v>
      </c>
      <c r="Y48" s="3">
        <v>1.5</v>
      </c>
      <c r="Z48" s="3">
        <v>1.5</v>
      </c>
      <c r="AA48" s="3">
        <v>1.5</v>
      </c>
      <c r="AB48" s="3">
        <v>1.5</v>
      </c>
      <c r="AC48" s="3">
        <v>1.5</v>
      </c>
      <c r="AD48" s="3">
        <v>1.5</v>
      </c>
      <c r="AE48" s="3">
        <v>1.5</v>
      </c>
      <c r="AF48" s="3">
        <v>1.5</v>
      </c>
      <c r="AG48" s="3">
        <v>1.5</v>
      </c>
      <c r="AH48" s="3">
        <v>1.5</v>
      </c>
      <c r="AI48" s="3">
        <v>1.5</v>
      </c>
      <c r="AJ48" s="3">
        <v>1.5</v>
      </c>
      <c r="AK48" s="3">
        <v>1.5</v>
      </c>
      <c r="AL48" s="3">
        <v>1.5</v>
      </c>
      <c r="AM48" s="3">
        <v>1.5</v>
      </c>
      <c r="AN48" s="3">
        <v>1.5</v>
      </c>
      <c r="AO48" s="3">
        <v>1.5</v>
      </c>
      <c r="AP48" s="3">
        <v>1.5</v>
      </c>
      <c r="AQ48" s="3">
        <v>1.5</v>
      </c>
      <c r="AR48" s="3">
        <v>1.5</v>
      </c>
      <c r="AS48" s="3">
        <v>1.5</v>
      </c>
      <c r="AT48" s="3">
        <v>1.5</v>
      </c>
      <c r="AU48" s="3">
        <v>1.5</v>
      </c>
      <c r="AV48" s="3">
        <v>1.5</v>
      </c>
      <c r="AW48" s="3">
        <v>1.5</v>
      </c>
      <c r="AX48" s="3">
        <v>1.5</v>
      </c>
      <c r="AY48" s="3">
        <v>1.5</v>
      </c>
      <c r="AZ48" s="3">
        <v>1.5</v>
      </c>
      <c r="BA48" s="3">
        <v>1.5</v>
      </c>
      <c r="BB48" s="3">
        <v>1.5</v>
      </c>
      <c r="BC48" s="3">
        <v>1.5</v>
      </c>
      <c r="BD48" s="3">
        <v>1.5</v>
      </c>
      <c r="BE48" s="3">
        <v>1.5</v>
      </c>
      <c r="BF48" s="3">
        <v>1.5</v>
      </c>
      <c r="BG48" s="3">
        <v>1.5</v>
      </c>
      <c r="BH48" s="3">
        <v>1.5</v>
      </c>
      <c r="BI48" s="3">
        <v>1.5</v>
      </c>
      <c r="BJ48" s="3">
        <v>1.5</v>
      </c>
      <c r="BK48" s="3">
        <v>1.5</v>
      </c>
      <c r="BL48" s="3">
        <v>1.5</v>
      </c>
      <c r="BM48" s="3">
        <v>1.5</v>
      </c>
      <c r="BN48" s="3">
        <v>1.5</v>
      </c>
      <c r="BO48" s="3">
        <v>1.5</v>
      </c>
      <c r="BP48" s="3">
        <v>1.5</v>
      </c>
      <c r="BQ48" s="3">
        <v>1.5</v>
      </c>
      <c r="BR48" s="3">
        <v>1.5</v>
      </c>
      <c r="BS48" s="3">
        <v>1.5</v>
      </c>
      <c r="BT48" s="3">
        <v>1.5</v>
      </c>
      <c r="BU48" s="3">
        <v>1.5</v>
      </c>
      <c r="BV48" s="3">
        <v>1.5</v>
      </c>
      <c r="BW48" s="3">
        <v>1.5</v>
      </c>
      <c r="BX48" s="3">
        <v>1.5</v>
      </c>
      <c r="BY48" s="3">
        <v>1.5</v>
      </c>
      <c r="BZ48" s="3">
        <v>1.5</v>
      </c>
      <c r="CA48" s="3">
        <v>1.5</v>
      </c>
      <c r="CB48" s="3">
        <v>1.5</v>
      </c>
      <c r="CC48" s="3">
        <v>1.5</v>
      </c>
      <c r="CD48" s="3">
        <v>1.5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2">
        <f t="shared" si="2"/>
        <v>90</v>
      </c>
    </row>
    <row r="49" spans="1:155">
      <c r="A49" t="s">
        <v>79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2">
        <f t="shared" si="2"/>
        <v>0</v>
      </c>
    </row>
    <row r="50" spans="1:155">
      <c r="A50" t="s">
        <v>41</v>
      </c>
      <c r="B50" s="3">
        <v>5</v>
      </c>
      <c r="C50" s="3">
        <v>5</v>
      </c>
      <c r="D50" s="3">
        <v>5</v>
      </c>
      <c r="E50" s="3">
        <v>5</v>
      </c>
      <c r="F50" s="3">
        <v>5</v>
      </c>
      <c r="G50" s="3">
        <v>5</v>
      </c>
      <c r="H50" s="3">
        <v>4</v>
      </c>
      <c r="I50" s="3">
        <v>4</v>
      </c>
      <c r="J50" s="3">
        <v>4</v>
      </c>
      <c r="K50" s="3">
        <v>4</v>
      </c>
      <c r="L50" s="3">
        <v>4</v>
      </c>
      <c r="M50" s="3">
        <v>4</v>
      </c>
      <c r="N50" s="3">
        <v>4</v>
      </c>
      <c r="O50" s="3">
        <v>7</v>
      </c>
      <c r="P50" s="3">
        <v>7</v>
      </c>
      <c r="Q50" s="3">
        <v>7</v>
      </c>
      <c r="R50" s="3">
        <v>7</v>
      </c>
      <c r="S50" s="3">
        <v>7</v>
      </c>
      <c r="T50" s="3">
        <v>7</v>
      </c>
      <c r="U50" s="3">
        <v>7</v>
      </c>
      <c r="V50" s="3">
        <v>7</v>
      </c>
      <c r="W50" s="3">
        <v>7</v>
      </c>
      <c r="X50" s="3">
        <v>7</v>
      </c>
      <c r="Y50" s="3">
        <v>7</v>
      </c>
      <c r="Z50" s="3">
        <v>7</v>
      </c>
      <c r="AA50" s="3">
        <v>7</v>
      </c>
      <c r="AB50" s="3">
        <v>7</v>
      </c>
      <c r="AC50" s="3">
        <v>7</v>
      </c>
      <c r="AD50" s="3">
        <v>7</v>
      </c>
      <c r="AE50" s="3">
        <v>8</v>
      </c>
      <c r="AF50" s="3">
        <v>8</v>
      </c>
      <c r="AG50" s="3">
        <v>8</v>
      </c>
      <c r="AH50" s="3">
        <v>8</v>
      </c>
      <c r="AI50" s="3">
        <v>8</v>
      </c>
      <c r="AJ50" s="3">
        <v>7</v>
      </c>
      <c r="AK50" s="3">
        <v>7</v>
      </c>
      <c r="AL50" s="3">
        <v>7</v>
      </c>
      <c r="AM50" s="3">
        <v>7</v>
      </c>
      <c r="AN50" s="3">
        <v>4</v>
      </c>
      <c r="AO50" s="3">
        <v>4</v>
      </c>
      <c r="AP50" s="3">
        <v>4</v>
      </c>
      <c r="AQ50" s="3">
        <v>4</v>
      </c>
      <c r="AR50" s="3">
        <v>4</v>
      </c>
      <c r="AS50" s="3">
        <v>4</v>
      </c>
      <c r="AT50" s="3">
        <v>4</v>
      </c>
      <c r="AU50" s="3">
        <v>7</v>
      </c>
      <c r="AV50" s="3">
        <v>7</v>
      </c>
      <c r="AW50" s="3">
        <v>7</v>
      </c>
      <c r="AX50" s="3">
        <v>7</v>
      </c>
      <c r="AY50" s="3">
        <v>7</v>
      </c>
      <c r="AZ50" s="3">
        <v>7</v>
      </c>
      <c r="BA50" s="3">
        <v>7</v>
      </c>
      <c r="BB50" s="3">
        <v>3.6</v>
      </c>
      <c r="BC50" s="3">
        <v>3.6</v>
      </c>
      <c r="BD50" s="3">
        <v>3.6</v>
      </c>
      <c r="BE50" s="3">
        <v>3.6</v>
      </c>
      <c r="BF50" s="3">
        <v>3.6</v>
      </c>
      <c r="BG50" s="3">
        <v>3.6</v>
      </c>
      <c r="BH50" s="3">
        <v>3.6</v>
      </c>
      <c r="BI50" s="3">
        <v>3.6</v>
      </c>
      <c r="BJ50" s="3">
        <v>3.6</v>
      </c>
      <c r="BK50" s="3">
        <v>3.6</v>
      </c>
      <c r="BL50" s="3">
        <v>3.6</v>
      </c>
      <c r="BM50" s="3">
        <v>3.6</v>
      </c>
      <c r="BN50" s="3">
        <v>3.6</v>
      </c>
      <c r="BO50" s="3">
        <v>3.6</v>
      </c>
      <c r="BP50" s="3">
        <v>3.6</v>
      </c>
      <c r="BQ50" s="3">
        <v>3.6</v>
      </c>
      <c r="BR50" s="3">
        <v>3.6</v>
      </c>
      <c r="BS50" s="3">
        <v>3.6</v>
      </c>
      <c r="BT50" s="3">
        <v>3.6</v>
      </c>
      <c r="BU50" s="3">
        <v>3.6</v>
      </c>
      <c r="BV50" s="3">
        <v>3.6</v>
      </c>
      <c r="BW50" s="3">
        <v>3.6</v>
      </c>
      <c r="BX50" s="3">
        <v>3.6</v>
      </c>
      <c r="BY50" s="3">
        <v>3.6</v>
      </c>
      <c r="BZ50" s="3">
        <v>3.6</v>
      </c>
      <c r="CA50" s="3">
        <v>3.5</v>
      </c>
      <c r="CB50" s="3">
        <v>3.5</v>
      </c>
      <c r="CC50" s="3">
        <v>3.5</v>
      </c>
      <c r="CD50" s="3">
        <v>3.5</v>
      </c>
      <c r="CE50" s="3">
        <v>3.5</v>
      </c>
      <c r="CF50" s="3">
        <v>3.5</v>
      </c>
      <c r="CG50" s="3">
        <v>3.5</v>
      </c>
      <c r="CH50" s="3">
        <v>1.9</v>
      </c>
      <c r="CI50" s="3">
        <v>1.9</v>
      </c>
      <c r="CJ50" s="3">
        <v>1.9</v>
      </c>
      <c r="CK50" s="3">
        <v>1.9</v>
      </c>
      <c r="CL50" s="3">
        <v>1.9</v>
      </c>
      <c r="CM50" s="3">
        <v>1.9</v>
      </c>
      <c r="CN50" s="3">
        <v>1.9</v>
      </c>
      <c r="CO50" s="3">
        <v>1.9</v>
      </c>
      <c r="CP50" s="3">
        <v>1.9</v>
      </c>
      <c r="CQ50" s="3">
        <v>1.9</v>
      </c>
      <c r="CR50" s="3">
        <v>1.9</v>
      </c>
      <c r="CS50" s="3">
        <v>1.9</v>
      </c>
      <c r="CT50" s="3">
        <v>1.9</v>
      </c>
      <c r="CU50" s="3">
        <v>1.9</v>
      </c>
      <c r="CV50" s="3">
        <v>1.9</v>
      </c>
      <c r="CW50" s="3">
        <v>1.9</v>
      </c>
      <c r="CX50" s="3">
        <v>1.9</v>
      </c>
      <c r="CY50" s="3">
        <v>1.9</v>
      </c>
      <c r="CZ50" s="3">
        <v>1.9</v>
      </c>
      <c r="DA50" s="3">
        <v>1.9</v>
      </c>
      <c r="DB50" s="3">
        <v>1.9</v>
      </c>
      <c r="DC50" s="3">
        <v>3.6</v>
      </c>
      <c r="DD50" s="3">
        <v>3.6</v>
      </c>
      <c r="DE50" s="3">
        <v>3.6</v>
      </c>
      <c r="DF50" s="3">
        <v>3.6</v>
      </c>
      <c r="DG50" s="3">
        <v>3.6</v>
      </c>
      <c r="DH50" s="3">
        <v>3.6</v>
      </c>
      <c r="DI50" s="3">
        <v>3.6</v>
      </c>
      <c r="DJ50" s="3">
        <v>3.6</v>
      </c>
      <c r="DK50" s="3">
        <v>3.6</v>
      </c>
      <c r="DL50" s="3">
        <v>3.6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1.9</v>
      </c>
      <c r="EF50" s="3">
        <v>1.9</v>
      </c>
      <c r="EG50" s="3">
        <v>1.9</v>
      </c>
      <c r="EH50" s="3">
        <v>1.9</v>
      </c>
      <c r="EI50" s="3">
        <v>1.9</v>
      </c>
      <c r="EJ50" s="3">
        <v>1.9</v>
      </c>
      <c r="EK50" s="3">
        <v>1.9</v>
      </c>
      <c r="EL50" s="3">
        <v>1.9</v>
      </c>
      <c r="EM50" s="3">
        <v>1.9</v>
      </c>
      <c r="EN50" s="3">
        <v>1.9</v>
      </c>
      <c r="EO50" s="3">
        <v>1.9</v>
      </c>
      <c r="EP50" s="3">
        <v>1.9</v>
      </c>
      <c r="EQ50" s="3">
        <v>1.9</v>
      </c>
      <c r="ER50" s="3">
        <v>1.9</v>
      </c>
      <c r="ES50" s="3">
        <v>1.9</v>
      </c>
      <c r="ET50" s="3">
        <v>1.9</v>
      </c>
      <c r="EU50" s="3">
        <v>1.9</v>
      </c>
      <c r="EV50" s="3">
        <v>1.9</v>
      </c>
      <c r="EW50" s="3">
        <v>1.9</v>
      </c>
      <c r="EX50" s="3">
        <v>1.9</v>
      </c>
      <c r="EY50" s="2">
        <f t="shared" si="2"/>
        <v>543.39999999999986</v>
      </c>
    </row>
    <row r="51" spans="1:155">
      <c r="A51" t="s">
        <v>87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2">
        <f t="shared" si="2"/>
        <v>0</v>
      </c>
    </row>
    <row r="52" spans="1:155">
      <c r="A52" t="s">
        <v>42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2">
        <f t="shared" si="2"/>
        <v>0</v>
      </c>
    </row>
    <row r="53" spans="1:155">
      <c r="A53" t="s">
        <v>80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0.1</v>
      </c>
      <c r="AF53" s="3">
        <v>0.1</v>
      </c>
      <c r="AG53" s="3">
        <v>0.1</v>
      </c>
      <c r="AH53" s="3">
        <v>0.1</v>
      </c>
      <c r="AI53" s="3">
        <v>0.1</v>
      </c>
      <c r="AJ53" s="3">
        <v>0.1</v>
      </c>
      <c r="AK53" s="3">
        <v>0.1</v>
      </c>
      <c r="AL53" s="3">
        <v>0.1</v>
      </c>
      <c r="AM53" s="3">
        <v>0.1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0.25</v>
      </c>
      <c r="AV53" s="3">
        <v>0.25</v>
      </c>
      <c r="AW53" s="3">
        <v>0.25</v>
      </c>
      <c r="AX53" s="3">
        <v>0.25</v>
      </c>
      <c r="AY53" s="3">
        <v>0.25</v>
      </c>
      <c r="AZ53" s="3">
        <v>0.25</v>
      </c>
      <c r="BA53" s="3">
        <v>0.25</v>
      </c>
      <c r="BB53" s="3">
        <v>0.25</v>
      </c>
      <c r="BC53" s="3">
        <v>0.25</v>
      </c>
      <c r="BD53" s="3">
        <v>0.25</v>
      </c>
      <c r="BE53" s="3">
        <v>0.25</v>
      </c>
      <c r="BF53" s="3">
        <v>0.25</v>
      </c>
      <c r="BG53" s="3">
        <v>0.25</v>
      </c>
      <c r="BH53" s="3">
        <v>0.25</v>
      </c>
      <c r="BI53" s="3">
        <v>0.25</v>
      </c>
      <c r="BJ53" s="3">
        <v>0.25</v>
      </c>
      <c r="BK53" s="3">
        <v>0.25</v>
      </c>
      <c r="BL53" s="3">
        <v>0.03</v>
      </c>
      <c r="BM53" s="3">
        <v>0.03</v>
      </c>
      <c r="BN53" s="3">
        <v>0.03</v>
      </c>
      <c r="BO53" s="3">
        <v>0.03</v>
      </c>
      <c r="BP53" s="3">
        <v>0.03</v>
      </c>
      <c r="BQ53" s="3">
        <v>0.03</v>
      </c>
      <c r="BR53" s="3">
        <v>0.03</v>
      </c>
      <c r="BS53" s="3">
        <v>0.03</v>
      </c>
      <c r="BT53" s="3">
        <v>0.03</v>
      </c>
      <c r="BU53" s="3">
        <v>0.03</v>
      </c>
      <c r="BV53" s="3">
        <v>0.25</v>
      </c>
      <c r="BW53" s="3">
        <v>0.25</v>
      </c>
      <c r="BX53" s="3">
        <v>0.25</v>
      </c>
      <c r="BY53" s="3">
        <v>0.25</v>
      </c>
      <c r="BZ53" s="3">
        <v>0.25</v>
      </c>
      <c r="CA53" s="3">
        <v>0.25</v>
      </c>
      <c r="CB53" s="3">
        <v>0.25</v>
      </c>
      <c r="CC53" s="3">
        <v>0.25</v>
      </c>
      <c r="CD53" s="3">
        <v>0.25</v>
      </c>
      <c r="CE53" s="3">
        <v>0.25</v>
      </c>
      <c r="CF53" s="3">
        <v>0.25</v>
      </c>
      <c r="CG53" s="3">
        <v>0.25</v>
      </c>
      <c r="CH53" s="3">
        <v>0.03</v>
      </c>
      <c r="CI53" s="3">
        <v>0.03</v>
      </c>
      <c r="CJ53" s="3">
        <v>0.03</v>
      </c>
      <c r="CK53" s="3">
        <v>0.03</v>
      </c>
      <c r="CL53" s="3">
        <v>0.03</v>
      </c>
      <c r="CM53" s="3">
        <v>0.03</v>
      </c>
      <c r="CN53" s="3">
        <v>0.03</v>
      </c>
      <c r="CO53" s="3">
        <v>0.03</v>
      </c>
      <c r="CP53" s="3">
        <v>0.03</v>
      </c>
      <c r="CQ53" s="3">
        <v>0.03</v>
      </c>
      <c r="CR53" s="3">
        <v>0.03</v>
      </c>
      <c r="CS53" s="3">
        <v>0.03</v>
      </c>
      <c r="CT53" s="3">
        <v>0.03</v>
      </c>
      <c r="CU53" s="3">
        <v>0.03</v>
      </c>
      <c r="CV53" s="3">
        <v>0.03</v>
      </c>
      <c r="CW53" s="3">
        <v>0.03</v>
      </c>
      <c r="CX53" s="3">
        <v>0.03</v>
      </c>
      <c r="CY53" s="3">
        <v>0.03</v>
      </c>
      <c r="CZ53" s="3">
        <v>0.03</v>
      </c>
      <c r="DA53" s="3">
        <v>0.03</v>
      </c>
      <c r="DB53" s="3">
        <v>0.03</v>
      </c>
      <c r="DC53" s="3">
        <v>0.03</v>
      </c>
      <c r="DD53" s="3">
        <v>0.03</v>
      </c>
      <c r="DE53" s="3">
        <v>0.03</v>
      </c>
      <c r="DF53" s="3">
        <v>0.03</v>
      </c>
      <c r="DG53" s="3">
        <v>0.03</v>
      </c>
      <c r="DH53" s="3">
        <v>0.03</v>
      </c>
      <c r="DI53" s="3">
        <v>0.03</v>
      </c>
      <c r="DJ53" s="3">
        <v>0.03</v>
      </c>
      <c r="DK53" s="3">
        <v>0.03</v>
      </c>
      <c r="DL53" s="3">
        <v>0.03</v>
      </c>
      <c r="DM53" s="3">
        <v>0.03</v>
      </c>
      <c r="DN53" s="3">
        <v>0.03</v>
      </c>
      <c r="DO53" s="3">
        <v>0.03</v>
      </c>
      <c r="DP53" s="3">
        <v>0.03</v>
      </c>
      <c r="DQ53" s="3">
        <v>0.03</v>
      </c>
      <c r="DR53" s="3">
        <v>0.03</v>
      </c>
      <c r="DS53" s="3">
        <v>0.03</v>
      </c>
      <c r="DT53" s="3">
        <v>0.03</v>
      </c>
      <c r="DU53" s="3">
        <v>0.03</v>
      </c>
      <c r="DV53" s="3">
        <v>0.03</v>
      </c>
      <c r="DW53" s="3">
        <v>0.03</v>
      </c>
      <c r="DX53" s="3">
        <v>0.03</v>
      </c>
      <c r="DY53" s="3">
        <v>0.03</v>
      </c>
      <c r="DZ53" s="3">
        <v>0.03</v>
      </c>
      <c r="EA53" s="3">
        <v>0.03</v>
      </c>
      <c r="EB53" s="3">
        <v>0.03</v>
      </c>
      <c r="EC53" s="3">
        <v>0.03</v>
      </c>
      <c r="ED53" s="3">
        <v>0.03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2">
        <f t="shared" si="2"/>
        <v>9.9199999999999715</v>
      </c>
    </row>
    <row r="54" spans="1:155">
      <c r="A54" t="s">
        <v>43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2">
        <f t="shared" si="2"/>
        <v>0</v>
      </c>
    </row>
    <row r="55" spans="1:155">
      <c r="A55" t="s">
        <v>44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0.5</v>
      </c>
      <c r="BI55" s="3">
        <v>0.5</v>
      </c>
      <c r="BJ55" s="3">
        <v>0.5</v>
      </c>
      <c r="BK55" s="3">
        <v>0.5</v>
      </c>
      <c r="BL55" s="3">
        <v>0.5</v>
      </c>
      <c r="BM55" s="3">
        <v>0.5</v>
      </c>
      <c r="BN55" s="3">
        <v>0.5</v>
      </c>
      <c r="BO55" s="3">
        <v>0.5</v>
      </c>
      <c r="BP55" s="3">
        <v>0.5</v>
      </c>
      <c r="BQ55" s="3">
        <v>0.5</v>
      </c>
      <c r="BR55" s="3">
        <v>0.5</v>
      </c>
      <c r="BS55" s="3">
        <v>0.5</v>
      </c>
      <c r="BT55" s="3">
        <v>0.5</v>
      </c>
      <c r="BU55" s="3">
        <v>0.5</v>
      </c>
      <c r="BV55" s="3">
        <v>0.5</v>
      </c>
      <c r="BW55" s="3">
        <v>0.5</v>
      </c>
      <c r="BX55" s="3">
        <v>0.5</v>
      </c>
      <c r="BY55" s="3">
        <v>0.5</v>
      </c>
      <c r="BZ55" s="3">
        <v>0.5</v>
      </c>
      <c r="CA55" s="3">
        <v>0.5</v>
      </c>
      <c r="CB55" s="3">
        <v>0.5</v>
      </c>
      <c r="CC55" s="3">
        <v>0.5</v>
      </c>
      <c r="CD55" s="3">
        <v>0.5</v>
      </c>
      <c r="CE55" s="3">
        <v>0.5</v>
      </c>
      <c r="CF55" s="3">
        <v>0.5</v>
      </c>
      <c r="CG55" s="3">
        <v>0.5</v>
      </c>
      <c r="CH55" s="3">
        <v>0.5</v>
      </c>
      <c r="CI55" s="3">
        <v>0.5</v>
      </c>
      <c r="CJ55" s="3">
        <v>0.5</v>
      </c>
      <c r="CK55" s="3">
        <v>0.5</v>
      </c>
      <c r="CL55" s="3">
        <v>0.5</v>
      </c>
      <c r="CM55" s="3">
        <v>0.5</v>
      </c>
      <c r="CN55" s="3">
        <v>0.5</v>
      </c>
      <c r="CO55" s="3">
        <v>0.5</v>
      </c>
      <c r="CP55" s="3">
        <v>0.5</v>
      </c>
      <c r="CQ55" s="3">
        <v>0.5</v>
      </c>
      <c r="CR55" s="3">
        <v>0.5</v>
      </c>
      <c r="CS55" s="3">
        <v>0.5</v>
      </c>
      <c r="CT55" s="3">
        <v>0.5</v>
      </c>
      <c r="CU55" s="3">
        <v>0.5</v>
      </c>
      <c r="CV55" s="3">
        <v>0.5</v>
      </c>
      <c r="CW55" s="3">
        <v>0.5</v>
      </c>
      <c r="CX55" s="3">
        <v>0.5</v>
      </c>
      <c r="CY55" s="3">
        <v>0.5</v>
      </c>
      <c r="CZ55" s="3">
        <v>0.5</v>
      </c>
      <c r="DA55" s="3">
        <v>0.5</v>
      </c>
      <c r="DB55" s="3">
        <v>0.5</v>
      </c>
      <c r="DC55" s="3">
        <v>0.5</v>
      </c>
      <c r="DD55" s="3">
        <v>0.5</v>
      </c>
      <c r="DE55" s="3">
        <v>0.5</v>
      </c>
      <c r="DF55" s="3">
        <v>0.5</v>
      </c>
      <c r="DG55" s="3">
        <v>0.5</v>
      </c>
      <c r="DH55" s="3">
        <v>0.5</v>
      </c>
      <c r="DI55" s="3">
        <v>0.5</v>
      </c>
      <c r="DJ55" s="3">
        <v>0.5</v>
      </c>
      <c r="DK55" s="3">
        <v>0.5</v>
      </c>
      <c r="DL55" s="3">
        <v>0.5</v>
      </c>
      <c r="DM55" s="3">
        <v>0.5</v>
      </c>
      <c r="DN55" s="3">
        <v>0.5</v>
      </c>
      <c r="DO55" s="3">
        <v>0.5</v>
      </c>
      <c r="DP55" s="3">
        <v>0.5</v>
      </c>
      <c r="DQ55" s="3">
        <v>0.5</v>
      </c>
      <c r="DR55" s="3">
        <v>0.5</v>
      </c>
      <c r="DS55" s="3">
        <v>0.5</v>
      </c>
      <c r="DT55" s="3">
        <v>0.5</v>
      </c>
      <c r="DU55" s="3">
        <v>0.5</v>
      </c>
      <c r="DV55" s="3">
        <v>0.5</v>
      </c>
      <c r="DW55" s="3">
        <v>0.5</v>
      </c>
      <c r="DX55" s="3">
        <v>0.5</v>
      </c>
      <c r="DY55" s="3">
        <v>0.5</v>
      </c>
      <c r="DZ55" s="3">
        <v>0.5</v>
      </c>
      <c r="EA55" s="3">
        <v>0.5</v>
      </c>
      <c r="EB55" s="3">
        <v>0.5</v>
      </c>
      <c r="EC55" s="3">
        <v>0.5</v>
      </c>
      <c r="ED55" s="3">
        <v>0.5</v>
      </c>
      <c r="EE55" s="3">
        <v>0.5</v>
      </c>
      <c r="EF55" s="3">
        <v>0.5</v>
      </c>
      <c r="EG55" s="3">
        <v>0.5</v>
      </c>
      <c r="EH55" s="3">
        <v>0.5</v>
      </c>
      <c r="EI55" s="3">
        <v>0.5</v>
      </c>
      <c r="EJ55" s="3">
        <v>0.5</v>
      </c>
      <c r="EK55" s="3">
        <v>0.5</v>
      </c>
      <c r="EL55" s="3">
        <v>0.5</v>
      </c>
      <c r="EM55" s="3">
        <v>0.5</v>
      </c>
      <c r="EN55" s="3">
        <v>0.5</v>
      </c>
      <c r="EO55" s="3">
        <v>0.5</v>
      </c>
      <c r="EP55" s="3">
        <v>0.5</v>
      </c>
      <c r="EQ55" s="3">
        <v>0.5</v>
      </c>
      <c r="ER55" s="3">
        <v>0.5</v>
      </c>
      <c r="ES55" s="3">
        <v>0.5</v>
      </c>
      <c r="ET55" s="3">
        <v>0.5</v>
      </c>
      <c r="EU55" s="3">
        <v>0.5</v>
      </c>
      <c r="EV55" s="3">
        <v>0.5</v>
      </c>
      <c r="EW55" s="3">
        <v>0.5</v>
      </c>
      <c r="EX55" s="3">
        <v>0.5</v>
      </c>
      <c r="EY55" s="2">
        <f t="shared" si="2"/>
        <v>47.5</v>
      </c>
    </row>
    <row r="56" spans="1:155">
      <c r="A56" t="s">
        <v>46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2">
        <f t="shared" si="2"/>
        <v>0</v>
      </c>
    </row>
    <row r="57" spans="1:155">
      <c r="A57" t="s">
        <v>45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7</v>
      </c>
      <c r="P57" s="3">
        <v>7</v>
      </c>
      <c r="Q57" s="3">
        <v>7</v>
      </c>
      <c r="R57" s="3">
        <v>7</v>
      </c>
      <c r="S57" s="3">
        <v>7</v>
      </c>
      <c r="T57" s="3">
        <v>7</v>
      </c>
      <c r="U57" s="3">
        <v>7</v>
      </c>
      <c r="V57" s="3">
        <v>7</v>
      </c>
      <c r="W57" s="3">
        <v>7.5</v>
      </c>
      <c r="X57" s="3">
        <v>7.5</v>
      </c>
      <c r="Y57" s="3">
        <v>7.5</v>
      </c>
      <c r="Z57" s="3">
        <v>7.5</v>
      </c>
      <c r="AA57" s="3">
        <v>7.5</v>
      </c>
      <c r="AB57" s="3">
        <v>7.5</v>
      </c>
      <c r="AC57" s="3">
        <v>7.5</v>
      </c>
      <c r="AD57" s="3">
        <v>7.5</v>
      </c>
      <c r="AE57" s="3">
        <v>7.5</v>
      </c>
      <c r="AF57" s="3">
        <v>7.5</v>
      </c>
      <c r="AG57" s="3">
        <v>7.5</v>
      </c>
      <c r="AH57" s="3">
        <v>7.5</v>
      </c>
      <c r="AI57" s="3">
        <v>7.5</v>
      </c>
      <c r="AJ57" s="3">
        <v>7.5</v>
      </c>
      <c r="AK57" s="3">
        <v>7.5</v>
      </c>
      <c r="AL57" s="3">
        <v>7.5</v>
      </c>
      <c r="AM57" s="3">
        <v>7.5</v>
      </c>
      <c r="AN57" s="3">
        <v>2.7</v>
      </c>
      <c r="AO57" s="3">
        <v>2.7</v>
      </c>
      <c r="AP57" s="3">
        <v>2.7</v>
      </c>
      <c r="AQ57" s="3">
        <v>2.7</v>
      </c>
      <c r="AR57" s="3">
        <v>2.7</v>
      </c>
      <c r="AS57" s="3">
        <v>2.7</v>
      </c>
      <c r="AT57" s="3">
        <v>2.7</v>
      </c>
      <c r="AU57" s="3">
        <v>3</v>
      </c>
      <c r="AV57" s="3">
        <v>3</v>
      </c>
      <c r="AW57" s="3">
        <v>3</v>
      </c>
      <c r="AX57" s="3">
        <v>3</v>
      </c>
      <c r="AY57" s="3">
        <v>3</v>
      </c>
      <c r="AZ57" s="3">
        <v>3</v>
      </c>
      <c r="BA57" s="3">
        <v>3</v>
      </c>
      <c r="BB57" s="3">
        <v>3</v>
      </c>
      <c r="BC57" s="3">
        <v>3</v>
      </c>
      <c r="BD57" s="3">
        <v>3</v>
      </c>
      <c r="BE57" s="3">
        <v>3</v>
      </c>
      <c r="BF57" s="3">
        <v>3</v>
      </c>
      <c r="BG57" s="3">
        <v>3</v>
      </c>
      <c r="BH57" s="3">
        <v>3</v>
      </c>
      <c r="BI57" s="3">
        <v>3</v>
      </c>
      <c r="BJ57" s="3">
        <v>3</v>
      </c>
      <c r="BK57" s="3">
        <v>3</v>
      </c>
      <c r="BL57" s="3">
        <v>3</v>
      </c>
      <c r="BM57" s="3">
        <v>3</v>
      </c>
      <c r="BN57" s="3">
        <v>3</v>
      </c>
      <c r="BO57" s="3">
        <v>3</v>
      </c>
      <c r="BP57" s="3">
        <v>3</v>
      </c>
      <c r="BQ57" s="3">
        <v>3</v>
      </c>
      <c r="BR57" s="3">
        <v>3</v>
      </c>
      <c r="BS57" s="3">
        <v>3</v>
      </c>
      <c r="BT57" s="3">
        <v>3</v>
      </c>
      <c r="BU57" s="3">
        <v>3</v>
      </c>
      <c r="BV57" s="3">
        <v>3</v>
      </c>
      <c r="BW57" s="3">
        <v>3</v>
      </c>
      <c r="BX57" s="3">
        <v>3</v>
      </c>
      <c r="BY57" s="3">
        <v>3</v>
      </c>
      <c r="BZ57" s="3">
        <v>3</v>
      </c>
      <c r="CA57" s="3">
        <v>2.7</v>
      </c>
      <c r="CB57" s="3">
        <v>2.7</v>
      </c>
      <c r="CC57" s="3">
        <v>2.7</v>
      </c>
      <c r="CD57" s="3">
        <v>2.7</v>
      </c>
      <c r="CE57" s="3">
        <v>2.7</v>
      </c>
      <c r="CF57" s="3">
        <v>2.7</v>
      </c>
      <c r="CG57" s="3">
        <v>2.7</v>
      </c>
      <c r="CH57" s="3">
        <v>2.7</v>
      </c>
      <c r="CI57" s="3">
        <v>2.7</v>
      </c>
      <c r="CJ57" s="3">
        <v>2.7</v>
      </c>
      <c r="CK57" s="3">
        <v>2.7</v>
      </c>
      <c r="CL57" s="3">
        <v>2.7</v>
      </c>
      <c r="CM57" s="3">
        <v>2.7</v>
      </c>
      <c r="CN57" s="3">
        <v>2.7</v>
      </c>
      <c r="CO57" s="3">
        <v>2.7</v>
      </c>
      <c r="CP57" s="3">
        <v>2.7</v>
      </c>
      <c r="CQ57" s="3">
        <v>2.7</v>
      </c>
      <c r="CR57" s="3">
        <v>2.7</v>
      </c>
      <c r="CS57" s="3">
        <v>2.7</v>
      </c>
      <c r="CT57" s="3">
        <v>2.7</v>
      </c>
      <c r="CU57" s="3">
        <v>2.7</v>
      </c>
      <c r="CV57" s="3">
        <v>0.5</v>
      </c>
      <c r="CW57" s="3">
        <v>0.5</v>
      </c>
      <c r="CX57" s="3">
        <v>0.5</v>
      </c>
      <c r="CY57" s="3">
        <v>0.5</v>
      </c>
      <c r="CZ57" s="3">
        <v>0.5</v>
      </c>
      <c r="DA57" s="3">
        <v>0.5</v>
      </c>
      <c r="DB57" s="3">
        <v>0.5</v>
      </c>
      <c r="DC57" s="3">
        <v>0.5</v>
      </c>
      <c r="DD57" s="3">
        <v>0.5</v>
      </c>
      <c r="DE57" s="3">
        <v>0.5</v>
      </c>
      <c r="DF57" s="3">
        <v>0.5</v>
      </c>
      <c r="DG57" s="3">
        <v>0.5</v>
      </c>
      <c r="DH57" s="3">
        <v>0.5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2">
        <f t="shared" si="2"/>
        <v>361.59999999999968</v>
      </c>
    </row>
    <row r="58" spans="1:155">
      <c r="A58" t="s">
        <v>47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1.5</v>
      </c>
      <c r="W58" s="3">
        <v>1.5</v>
      </c>
      <c r="X58" s="3">
        <v>1.5</v>
      </c>
      <c r="Y58" s="3">
        <v>1.5</v>
      </c>
      <c r="Z58" s="3">
        <v>1.5</v>
      </c>
      <c r="AA58" s="3">
        <v>1.5</v>
      </c>
      <c r="AB58" s="3">
        <v>1.5</v>
      </c>
      <c r="AC58" s="3">
        <v>1.5</v>
      </c>
      <c r="AD58" s="3">
        <v>1.5</v>
      </c>
      <c r="AE58" s="3">
        <v>1.5</v>
      </c>
      <c r="AF58" s="3">
        <v>1.5</v>
      </c>
      <c r="AG58" s="3">
        <v>1.5</v>
      </c>
      <c r="AH58" s="3">
        <v>1.5</v>
      </c>
      <c r="AI58" s="3">
        <v>1.5</v>
      </c>
      <c r="AJ58" s="3">
        <v>1.5</v>
      </c>
      <c r="AK58" s="3">
        <v>1.5</v>
      </c>
      <c r="AL58" s="3">
        <v>1.5</v>
      </c>
      <c r="AM58" s="3">
        <v>1.5</v>
      </c>
      <c r="AN58" s="3">
        <v>1.5</v>
      </c>
      <c r="AO58" s="3">
        <v>1.5</v>
      </c>
      <c r="AP58" s="3">
        <v>1.5</v>
      </c>
      <c r="AQ58" s="3">
        <v>1.5</v>
      </c>
      <c r="AR58" s="3">
        <v>1.5</v>
      </c>
      <c r="AS58" s="3">
        <v>1.5</v>
      </c>
      <c r="AT58" s="3">
        <v>1.5</v>
      </c>
      <c r="AU58" s="3">
        <v>1.5</v>
      </c>
      <c r="AV58" s="3">
        <v>1.5</v>
      </c>
      <c r="AW58" s="3">
        <v>1.5</v>
      </c>
      <c r="AX58" s="3">
        <v>1.5</v>
      </c>
      <c r="AY58" s="3">
        <v>1.5</v>
      </c>
      <c r="AZ58" s="3">
        <v>1.5</v>
      </c>
      <c r="BA58" s="3">
        <v>1.5</v>
      </c>
      <c r="BB58" s="3">
        <v>1.5</v>
      </c>
      <c r="BC58" s="3">
        <v>1.5</v>
      </c>
      <c r="BD58" s="3">
        <v>1.5</v>
      </c>
      <c r="BE58" s="3">
        <v>1.5</v>
      </c>
      <c r="BF58" s="3">
        <v>1.5</v>
      </c>
      <c r="BG58" s="3">
        <v>1.5</v>
      </c>
      <c r="BH58" s="3">
        <v>1.2</v>
      </c>
      <c r="BI58" s="3">
        <v>1.2</v>
      </c>
      <c r="BJ58" s="3">
        <v>1.2</v>
      </c>
      <c r="BK58" s="3">
        <v>1.2</v>
      </c>
      <c r="BL58" s="3">
        <v>1.2</v>
      </c>
      <c r="BM58" s="3">
        <v>1.2</v>
      </c>
      <c r="BN58" s="3">
        <v>1.2</v>
      </c>
      <c r="BO58" s="3">
        <v>1.2</v>
      </c>
      <c r="BP58" s="3">
        <v>1.2</v>
      </c>
      <c r="BQ58" s="3">
        <v>1.2</v>
      </c>
      <c r="BR58" s="3">
        <v>1.2</v>
      </c>
      <c r="BS58" s="3">
        <v>1.2</v>
      </c>
      <c r="BT58" s="3">
        <v>1.2</v>
      </c>
      <c r="BU58" s="3">
        <v>1.2</v>
      </c>
      <c r="BV58" s="3">
        <v>1.2</v>
      </c>
      <c r="BW58" s="3">
        <v>1.2</v>
      </c>
      <c r="BX58" s="3">
        <v>1.2</v>
      </c>
      <c r="BY58" s="3">
        <v>1.2</v>
      </c>
      <c r="BZ58" s="3">
        <v>1.2</v>
      </c>
      <c r="CA58" s="3">
        <v>1.2</v>
      </c>
      <c r="CB58" s="3">
        <v>1.2</v>
      </c>
      <c r="CC58" s="3">
        <v>1.2</v>
      </c>
      <c r="CD58" s="3">
        <v>1.2</v>
      </c>
      <c r="CE58" s="3">
        <v>1.2</v>
      </c>
      <c r="CF58" s="3">
        <v>1.2</v>
      </c>
      <c r="CG58" s="3">
        <v>1.2</v>
      </c>
      <c r="CH58" s="3">
        <v>1.2</v>
      </c>
      <c r="CI58" s="3">
        <v>1.2</v>
      </c>
      <c r="CJ58" s="3">
        <v>1.2</v>
      </c>
      <c r="CK58" s="3">
        <v>1.2</v>
      </c>
      <c r="CL58" s="3">
        <v>1.2</v>
      </c>
      <c r="CM58" s="3">
        <v>1.2</v>
      </c>
      <c r="CN58" s="3">
        <v>1.2</v>
      </c>
      <c r="CO58" s="3">
        <v>1.2</v>
      </c>
      <c r="CP58" s="3">
        <v>1.2</v>
      </c>
      <c r="CQ58" s="3">
        <v>1.2</v>
      </c>
      <c r="CR58" s="3">
        <v>1.2</v>
      </c>
      <c r="CS58" s="3">
        <v>1.2</v>
      </c>
      <c r="CT58" s="3">
        <v>1.2</v>
      </c>
      <c r="CU58" s="3">
        <v>1.2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2">
        <f t="shared" si="2"/>
        <v>105.00000000000011</v>
      </c>
    </row>
    <row r="59" spans="1:155">
      <c r="A59" t="s">
        <v>48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3</v>
      </c>
      <c r="P59" s="3">
        <v>3</v>
      </c>
      <c r="Q59" s="3">
        <v>3</v>
      </c>
      <c r="R59" s="3">
        <v>3</v>
      </c>
      <c r="S59" s="3">
        <v>3</v>
      </c>
      <c r="T59" s="3">
        <v>3</v>
      </c>
      <c r="U59" s="3">
        <v>3</v>
      </c>
      <c r="V59" s="3">
        <v>3</v>
      </c>
      <c r="W59" s="3">
        <v>7.5</v>
      </c>
      <c r="X59" s="3">
        <v>7.5</v>
      </c>
      <c r="Y59" s="3">
        <v>7.5</v>
      </c>
      <c r="Z59" s="3">
        <v>7.5</v>
      </c>
      <c r="AA59" s="3">
        <v>7.5</v>
      </c>
      <c r="AB59" s="3">
        <v>7.5</v>
      </c>
      <c r="AC59" s="3">
        <v>7.5</v>
      </c>
      <c r="AD59" s="3">
        <v>7.5</v>
      </c>
      <c r="AE59" s="3">
        <v>5</v>
      </c>
      <c r="AF59" s="3">
        <v>5</v>
      </c>
      <c r="AG59" s="3">
        <v>5</v>
      </c>
      <c r="AH59" s="3">
        <v>5</v>
      </c>
      <c r="AI59" s="3">
        <v>5</v>
      </c>
      <c r="AJ59" s="3">
        <v>5</v>
      </c>
      <c r="AK59" s="3">
        <v>5</v>
      </c>
      <c r="AL59" s="3">
        <v>5</v>
      </c>
      <c r="AM59" s="3">
        <v>5</v>
      </c>
      <c r="AN59" s="3">
        <v>4.2</v>
      </c>
      <c r="AO59" s="3">
        <v>4.2</v>
      </c>
      <c r="AP59" s="3">
        <v>4.2</v>
      </c>
      <c r="AQ59" s="3">
        <v>4.2</v>
      </c>
      <c r="AR59" s="3">
        <v>4.2</v>
      </c>
      <c r="AS59" s="3">
        <v>4.2</v>
      </c>
      <c r="AT59" s="3">
        <v>4.2</v>
      </c>
      <c r="AU59" s="3">
        <v>4.2</v>
      </c>
      <c r="AV59" s="3">
        <v>4.2</v>
      </c>
      <c r="AW59" s="3">
        <v>4.2</v>
      </c>
      <c r="AX59" s="3">
        <v>4.2</v>
      </c>
      <c r="AY59" s="3">
        <v>4.2</v>
      </c>
      <c r="AZ59" s="3">
        <v>4.2</v>
      </c>
      <c r="BA59" s="3">
        <v>4.2</v>
      </c>
      <c r="BB59" s="3">
        <v>4.2</v>
      </c>
      <c r="BC59" s="3">
        <v>4.2</v>
      </c>
      <c r="BD59" s="3">
        <v>4.2</v>
      </c>
      <c r="BE59" s="3">
        <v>4.2</v>
      </c>
      <c r="BF59" s="3">
        <v>4.2</v>
      </c>
      <c r="BG59" s="3">
        <v>4.2</v>
      </c>
      <c r="BH59" s="3">
        <v>3.2</v>
      </c>
      <c r="BI59" s="3">
        <v>3.2</v>
      </c>
      <c r="BJ59" s="3">
        <v>3.2</v>
      </c>
      <c r="BK59" s="3">
        <v>3.2</v>
      </c>
      <c r="BL59" s="3">
        <v>3.2</v>
      </c>
      <c r="BM59" s="3">
        <v>3.2</v>
      </c>
      <c r="BN59" s="3">
        <v>3.2</v>
      </c>
      <c r="BO59" s="3">
        <v>3.2</v>
      </c>
      <c r="BP59" s="3">
        <v>3.5</v>
      </c>
      <c r="BQ59" s="3">
        <v>3.5</v>
      </c>
      <c r="BR59" s="3">
        <v>3.5</v>
      </c>
      <c r="BS59" s="3">
        <v>3.5</v>
      </c>
      <c r="BT59" s="3">
        <v>3.5</v>
      </c>
      <c r="BU59" s="3">
        <v>3.5</v>
      </c>
      <c r="BV59" s="3">
        <v>3.5</v>
      </c>
      <c r="BW59" s="3">
        <v>3</v>
      </c>
      <c r="BX59" s="3">
        <v>3</v>
      </c>
      <c r="BY59" s="3">
        <v>3</v>
      </c>
      <c r="BZ59" s="3">
        <v>3</v>
      </c>
      <c r="CA59" s="3">
        <v>3</v>
      </c>
      <c r="CB59" s="3">
        <v>3</v>
      </c>
      <c r="CC59" s="3">
        <v>3</v>
      </c>
      <c r="CD59" s="3">
        <v>3</v>
      </c>
      <c r="CE59" s="3">
        <v>3</v>
      </c>
      <c r="CF59" s="3">
        <v>3</v>
      </c>
      <c r="CG59" s="3">
        <v>3</v>
      </c>
      <c r="CH59" s="3">
        <v>3</v>
      </c>
      <c r="CI59" s="3">
        <v>3</v>
      </c>
      <c r="CJ59" s="3">
        <v>3</v>
      </c>
      <c r="CK59" s="3">
        <v>3</v>
      </c>
      <c r="CL59" s="3">
        <v>3</v>
      </c>
      <c r="CM59" s="3">
        <v>3</v>
      </c>
      <c r="CN59" s="3">
        <v>3</v>
      </c>
      <c r="CO59" s="3">
        <v>3</v>
      </c>
      <c r="CP59" s="3">
        <v>3</v>
      </c>
      <c r="CQ59" s="3">
        <v>3</v>
      </c>
      <c r="CR59" s="3">
        <v>3</v>
      </c>
      <c r="CS59" s="3">
        <v>3</v>
      </c>
      <c r="CT59" s="3">
        <v>3</v>
      </c>
      <c r="CU59" s="3">
        <v>3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2">
        <f t="shared" si="2"/>
        <v>338.09999999999968</v>
      </c>
    </row>
    <row r="60" spans="1:155">
      <c r="A60" t="s">
        <v>49</v>
      </c>
      <c r="B60" s="3">
        <v>1.8</v>
      </c>
      <c r="C60" s="3">
        <v>1.8</v>
      </c>
      <c r="D60" s="3">
        <v>1.8</v>
      </c>
      <c r="E60" s="3">
        <v>1.8</v>
      </c>
      <c r="F60" s="3">
        <v>1.8</v>
      </c>
      <c r="G60" s="3">
        <v>1.8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3</v>
      </c>
      <c r="P60" s="3">
        <v>3</v>
      </c>
      <c r="Q60" s="3">
        <v>3</v>
      </c>
      <c r="R60" s="3">
        <v>3</v>
      </c>
      <c r="S60" s="3">
        <v>3</v>
      </c>
      <c r="T60" s="3">
        <v>3</v>
      </c>
      <c r="U60" s="3">
        <v>3</v>
      </c>
      <c r="V60" s="3">
        <v>3</v>
      </c>
      <c r="W60" s="3">
        <v>2</v>
      </c>
      <c r="X60" s="3">
        <v>2</v>
      </c>
      <c r="Y60" s="3">
        <v>2</v>
      </c>
      <c r="Z60" s="3">
        <v>2</v>
      </c>
      <c r="AA60" s="3">
        <v>2</v>
      </c>
      <c r="AB60" s="3">
        <v>2</v>
      </c>
      <c r="AC60" s="3">
        <v>2</v>
      </c>
      <c r="AD60" s="3">
        <v>2</v>
      </c>
      <c r="AE60" s="3">
        <v>0.8</v>
      </c>
      <c r="AF60" s="3">
        <v>0.8</v>
      </c>
      <c r="AG60" s="3">
        <v>0.8</v>
      </c>
      <c r="AH60" s="3">
        <v>0.8</v>
      </c>
      <c r="AI60" s="3">
        <v>0.8</v>
      </c>
      <c r="AJ60" s="3">
        <v>0.8</v>
      </c>
      <c r="AK60" s="3">
        <v>0.8</v>
      </c>
      <c r="AL60" s="3">
        <v>0.8</v>
      </c>
      <c r="AM60" s="3">
        <v>0.8</v>
      </c>
      <c r="AN60" s="3">
        <v>3.8</v>
      </c>
      <c r="AO60" s="3">
        <v>3.8</v>
      </c>
      <c r="AP60" s="3">
        <v>3.8</v>
      </c>
      <c r="AQ60" s="3">
        <v>3.8</v>
      </c>
      <c r="AR60" s="3">
        <v>3.8</v>
      </c>
      <c r="AS60" s="3">
        <v>3.8</v>
      </c>
      <c r="AT60" s="3">
        <v>3.8</v>
      </c>
      <c r="AU60" s="3">
        <v>3.8</v>
      </c>
      <c r="AV60" s="3">
        <v>3.8</v>
      </c>
      <c r="AW60" s="3">
        <v>3.8</v>
      </c>
      <c r="AX60" s="3">
        <v>3.8</v>
      </c>
      <c r="AY60" s="3">
        <v>3.8</v>
      </c>
      <c r="AZ60" s="3">
        <v>3.8</v>
      </c>
      <c r="BA60" s="3">
        <v>3.8</v>
      </c>
      <c r="BB60" s="3">
        <v>3.8</v>
      </c>
      <c r="BC60" s="3">
        <v>3.8</v>
      </c>
      <c r="BD60" s="3">
        <v>3.8</v>
      </c>
      <c r="BE60" s="3">
        <v>3.8</v>
      </c>
      <c r="BF60" s="3">
        <v>3.8</v>
      </c>
      <c r="BG60" s="3">
        <v>3.8</v>
      </c>
      <c r="BH60" s="3">
        <v>3.8</v>
      </c>
      <c r="BI60" s="3">
        <v>3.8</v>
      </c>
      <c r="BJ60" s="3">
        <v>3.8</v>
      </c>
      <c r="BK60" s="3">
        <v>3.8</v>
      </c>
      <c r="BL60" s="3">
        <v>3.8</v>
      </c>
      <c r="BM60" s="3">
        <v>3.8</v>
      </c>
      <c r="BN60" s="3">
        <v>3.8</v>
      </c>
      <c r="BO60" s="3">
        <v>3.8</v>
      </c>
      <c r="BP60" s="3">
        <v>3.5</v>
      </c>
      <c r="BQ60" s="3">
        <v>3.5</v>
      </c>
      <c r="BR60" s="3">
        <v>3.5</v>
      </c>
      <c r="BS60" s="3">
        <v>3.5</v>
      </c>
      <c r="BT60" s="3">
        <v>3.5</v>
      </c>
      <c r="BU60" s="3">
        <v>3.5</v>
      </c>
      <c r="BV60" s="3">
        <v>3.5</v>
      </c>
      <c r="BW60" s="3">
        <v>0.5</v>
      </c>
      <c r="BX60" s="3">
        <v>0.5</v>
      </c>
      <c r="BY60" s="3">
        <v>0.5</v>
      </c>
      <c r="BZ60" s="3">
        <v>0.5</v>
      </c>
      <c r="CA60" s="3">
        <v>0.5</v>
      </c>
      <c r="CB60" s="3">
        <v>0.5</v>
      </c>
      <c r="CC60" s="3">
        <v>0.5</v>
      </c>
      <c r="CD60" s="3">
        <v>0.5</v>
      </c>
      <c r="CE60" s="3">
        <v>0.5</v>
      </c>
      <c r="CF60" s="3">
        <v>0.5</v>
      </c>
      <c r="CG60" s="3">
        <v>0.5</v>
      </c>
      <c r="CH60" s="3">
        <v>0.5</v>
      </c>
      <c r="CI60" s="3">
        <v>0.5</v>
      </c>
      <c r="CJ60" s="3">
        <v>0.5</v>
      </c>
      <c r="CK60" s="3">
        <v>0.5</v>
      </c>
      <c r="CL60" s="3">
        <v>0.5</v>
      </c>
      <c r="CM60" s="3">
        <v>0.5</v>
      </c>
      <c r="CN60" s="3">
        <v>3</v>
      </c>
      <c r="CO60" s="3">
        <v>3</v>
      </c>
      <c r="CP60" s="3">
        <v>3</v>
      </c>
      <c r="CQ60" s="3">
        <v>3</v>
      </c>
      <c r="CR60" s="3">
        <v>3</v>
      </c>
      <c r="CS60" s="3">
        <v>3</v>
      </c>
      <c r="CT60" s="3">
        <v>3</v>
      </c>
      <c r="CU60" s="3">
        <v>3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2">
        <f t="shared" si="2"/>
        <v>221.40000000000003</v>
      </c>
    </row>
    <row r="61" spans="1:155">
      <c r="A61" t="s">
        <v>50</v>
      </c>
      <c r="B61" s="3">
        <f t="shared" ref="B61:AG61" si="3">SUM(B8:B60)</f>
        <v>189.85999999999999</v>
      </c>
      <c r="C61" s="3">
        <f t="shared" si="3"/>
        <v>195.00000000000003</v>
      </c>
      <c r="D61" s="3">
        <f t="shared" si="3"/>
        <v>203.3</v>
      </c>
      <c r="E61" s="3">
        <f t="shared" si="3"/>
        <v>206.00000000000003</v>
      </c>
      <c r="F61" s="3">
        <f t="shared" si="3"/>
        <v>221.90000000000003</v>
      </c>
      <c r="G61" s="3">
        <f t="shared" si="3"/>
        <v>221.20000000000005</v>
      </c>
      <c r="H61" s="3">
        <f t="shared" si="3"/>
        <v>203.40000000000003</v>
      </c>
      <c r="I61" s="3">
        <f t="shared" si="3"/>
        <v>202.70000000000002</v>
      </c>
      <c r="J61" s="3">
        <f t="shared" si="3"/>
        <v>216.39999999999998</v>
      </c>
      <c r="K61" s="3">
        <f t="shared" si="3"/>
        <v>221.8</v>
      </c>
      <c r="L61" s="3">
        <f t="shared" si="3"/>
        <v>225.20000000000002</v>
      </c>
      <c r="M61" s="3">
        <f t="shared" si="3"/>
        <v>233.9</v>
      </c>
      <c r="N61" s="3">
        <f t="shared" si="3"/>
        <v>240.4</v>
      </c>
      <c r="O61" s="3">
        <f t="shared" si="3"/>
        <v>256.7</v>
      </c>
      <c r="P61" s="3">
        <f t="shared" si="3"/>
        <v>259.10000000000002</v>
      </c>
      <c r="Q61" s="3">
        <f t="shared" si="3"/>
        <v>260.39999999999998</v>
      </c>
      <c r="R61" s="3">
        <f t="shared" si="3"/>
        <v>256.2</v>
      </c>
      <c r="S61" s="3">
        <f t="shared" si="3"/>
        <v>255.2</v>
      </c>
      <c r="T61" s="3">
        <f t="shared" si="3"/>
        <v>255</v>
      </c>
      <c r="U61" s="3">
        <f t="shared" si="3"/>
        <v>258</v>
      </c>
      <c r="V61" s="3">
        <f t="shared" si="3"/>
        <v>353.99999999999994</v>
      </c>
      <c r="W61" s="3">
        <f t="shared" si="3"/>
        <v>350.3</v>
      </c>
      <c r="X61" s="3">
        <f t="shared" si="3"/>
        <v>330</v>
      </c>
      <c r="Y61" s="3">
        <f t="shared" si="3"/>
        <v>336.9</v>
      </c>
      <c r="Z61" s="3">
        <f t="shared" si="3"/>
        <v>333.7</v>
      </c>
      <c r="AA61" s="3">
        <f t="shared" si="3"/>
        <v>326.93999999999994</v>
      </c>
      <c r="AB61" s="3">
        <f t="shared" si="3"/>
        <v>325.33999999999997</v>
      </c>
      <c r="AC61" s="3">
        <f t="shared" si="3"/>
        <v>324.93</v>
      </c>
      <c r="AD61" s="3">
        <f t="shared" si="3"/>
        <v>315.23</v>
      </c>
      <c r="AE61" s="3">
        <f t="shared" si="3"/>
        <v>344.45</v>
      </c>
      <c r="AF61" s="3">
        <f t="shared" si="3"/>
        <v>342.03000000000003</v>
      </c>
      <c r="AG61" s="3">
        <f t="shared" si="3"/>
        <v>337.90000000000003</v>
      </c>
      <c r="AH61" s="3">
        <f t="shared" ref="AH61:BM61" si="4">SUM(AH8:AH60)</f>
        <v>338.20000000000005</v>
      </c>
      <c r="AI61" s="3">
        <f t="shared" si="4"/>
        <v>343.30000000000007</v>
      </c>
      <c r="AJ61" s="3">
        <f t="shared" si="4"/>
        <v>338.3</v>
      </c>
      <c r="AK61" s="3">
        <f t="shared" si="4"/>
        <v>343.40000000000003</v>
      </c>
      <c r="AL61" s="3">
        <f t="shared" si="4"/>
        <v>339.70000000000005</v>
      </c>
      <c r="AM61" s="3">
        <f t="shared" si="4"/>
        <v>301.00000000000006</v>
      </c>
      <c r="AN61" s="3">
        <f t="shared" si="4"/>
        <v>301.3</v>
      </c>
      <c r="AO61" s="3">
        <f t="shared" si="4"/>
        <v>277.89999999999998</v>
      </c>
      <c r="AP61" s="3">
        <f t="shared" si="4"/>
        <v>274.09999999999997</v>
      </c>
      <c r="AQ61" s="3">
        <f t="shared" si="4"/>
        <v>268.89999999999998</v>
      </c>
      <c r="AR61" s="3">
        <f t="shared" si="4"/>
        <v>266.40000000000003</v>
      </c>
      <c r="AS61" s="3">
        <f t="shared" si="4"/>
        <v>265.29999999999995</v>
      </c>
      <c r="AT61" s="3">
        <f t="shared" si="4"/>
        <v>265.5</v>
      </c>
      <c r="AU61" s="3">
        <f t="shared" si="4"/>
        <v>278.55000000000007</v>
      </c>
      <c r="AV61" s="3">
        <f t="shared" si="4"/>
        <v>269.45</v>
      </c>
      <c r="AW61" s="3">
        <f t="shared" si="4"/>
        <v>267.95000000000005</v>
      </c>
      <c r="AX61" s="3">
        <f t="shared" si="4"/>
        <v>275.85000000000002</v>
      </c>
      <c r="AY61" s="3">
        <f t="shared" si="4"/>
        <v>275.85000000000002</v>
      </c>
      <c r="AZ61" s="3">
        <f t="shared" si="4"/>
        <v>276.35000000000002</v>
      </c>
      <c r="BA61" s="3">
        <f t="shared" si="4"/>
        <v>272.14999999999998</v>
      </c>
      <c r="BB61" s="3">
        <f t="shared" si="4"/>
        <v>220.07999999999998</v>
      </c>
      <c r="BC61" s="3">
        <f t="shared" si="4"/>
        <v>214.88</v>
      </c>
      <c r="BD61" s="3">
        <f t="shared" si="4"/>
        <v>211.63</v>
      </c>
      <c r="BE61" s="3">
        <f t="shared" si="4"/>
        <v>205</v>
      </c>
      <c r="BF61" s="3">
        <f t="shared" si="4"/>
        <v>206.27999999999997</v>
      </c>
      <c r="BG61" s="3">
        <f t="shared" si="4"/>
        <v>204.64</v>
      </c>
      <c r="BH61" s="3">
        <f t="shared" si="4"/>
        <v>203.87999999999997</v>
      </c>
      <c r="BI61" s="3">
        <f t="shared" si="4"/>
        <v>205.64999999999995</v>
      </c>
      <c r="BJ61" s="3">
        <f t="shared" si="4"/>
        <v>206.34999999999997</v>
      </c>
      <c r="BK61" s="3">
        <f t="shared" si="4"/>
        <v>178.14999999999998</v>
      </c>
      <c r="BL61" s="3">
        <f t="shared" si="4"/>
        <v>179.72999999999996</v>
      </c>
      <c r="BM61" s="3">
        <f t="shared" si="4"/>
        <v>180.85999999999996</v>
      </c>
      <c r="BN61" s="3">
        <f t="shared" ref="BN61:CS61" si="5">SUM(BN8:BN60)</f>
        <v>183.22999999999996</v>
      </c>
      <c r="BO61" s="3">
        <f t="shared" si="5"/>
        <v>181.42999999999998</v>
      </c>
      <c r="BP61" s="3">
        <f t="shared" si="5"/>
        <v>180.12999999999997</v>
      </c>
      <c r="BQ61" s="3">
        <f t="shared" si="5"/>
        <v>180.02999999999997</v>
      </c>
      <c r="BR61" s="3">
        <f t="shared" si="5"/>
        <v>190.12999999999997</v>
      </c>
      <c r="BS61" s="3">
        <f t="shared" si="5"/>
        <v>186.62999999999997</v>
      </c>
      <c r="BT61" s="3">
        <f t="shared" si="5"/>
        <v>175.90999999999997</v>
      </c>
      <c r="BU61" s="3">
        <f t="shared" si="5"/>
        <v>174.88</v>
      </c>
      <c r="BV61" s="3">
        <f t="shared" si="5"/>
        <v>180.80999999999997</v>
      </c>
      <c r="BW61" s="3">
        <f t="shared" si="5"/>
        <v>176.68999999999997</v>
      </c>
      <c r="BX61" s="3">
        <f t="shared" si="5"/>
        <v>173.55</v>
      </c>
      <c r="BY61" s="3">
        <f t="shared" si="5"/>
        <v>174.44999999999996</v>
      </c>
      <c r="BZ61" s="3">
        <f t="shared" si="5"/>
        <v>173.34999999999997</v>
      </c>
      <c r="CA61" s="3">
        <f t="shared" si="5"/>
        <v>175.04999999999998</v>
      </c>
      <c r="CB61" s="3">
        <f t="shared" si="5"/>
        <v>172.35</v>
      </c>
      <c r="CC61" s="3">
        <f t="shared" si="5"/>
        <v>174.65</v>
      </c>
      <c r="CD61" s="3">
        <f t="shared" si="5"/>
        <v>168.11999999999995</v>
      </c>
      <c r="CE61" s="3">
        <f t="shared" si="5"/>
        <v>162.89999999999995</v>
      </c>
      <c r="CF61" s="3">
        <f t="shared" si="5"/>
        <v>160.42999999999995</v>
      </c>
      <c r="CG61" s="3">
        <f t="shared" si="5"/>
        <v>124.75000000000001</v>
      </c>
      <c r="CH61" s="3">
        <f t="shared" si="5"/>
        <v>121.74</v>
      </c>
      <c r="CI61" s="3">
        <f t="shared" si="5"/>
        <v>123.03</v>
      </c>
      <c r="CJ61" s="3">
        <f t="shared" si="5"/>
        <v>123.83</v>
      </c>
      <c r="CK61" s="3">
        <f t="shared" si="5"/>
        <v>125.73000000000002</v>
      </c>
      <c r="CL61" s="3">
        <f t="shared" si="5"/>
        <v>127.53000000000002</v>
      </c>
      <c r="CM61" s="3">
        <f t="shared" si="5"/>
        <v>126.33000000000001</v>
      </c>
      <c r="CN61" s="3">
        <f t="shared" si="5"/>
        <v>122.83000000000001</v>
      </c>
      <c r="CO61" s="3">
        <f t="shared" si="5"/>
        <v>122.71000000000001</v>
      </c>
      <c r="CP61" s="3">
        <f t="shared" si="5"/>
        <v>123.68</v>
      </c>
      <c r="CQ61" s="3">
        <f t="shared" si="5"/>
        <v>128.36000000000001</v>
      </c>
      <c r="CR61" s="3">
        <f t="shared" si="5"/>
        <v>128.03</v>
      </c>
      <c r="CS61" s="3">
        <f t="shared" si="5"/>
        <v>127.03</v>
      </c>
      <c r="CT61" s="3">
        <f t="shared" ref="CT61:DY61" si="6">SUM(CT8:CT60)</f>
        <v>128.03</v>
      </c>
      <c r="CU61" s="3">
        <f t="shared" si="6"/>
        <v>120.73</v>
      </c>
      <c r="CV61" s="3">
        <f t="shared" si="6"/>
        <v>96.93</v>
      </c>
      <c r="CW61" s="3">
        <f t="shared" si="6"/>
        <v>91.320000000000007</v>
      </c>
      <c r="CX61" s="3">
        <f t="shared" si="6"/>
        <v>108.22</v>
      </c>
      <c r="CY61" s="3">
        <f t="shared" si="6"/>
        <v>111.63</v>
      </c>
      <c r="CZ61" s="3">
        <f t="shared" si="6"/>
        <v>111.92999999999999</v>
      </c>
      <c r="DA61" s="3">
        <f t="shared" si="6"/>
        <v>110.92999999999999</v>
      </c>
      <c r="DB61" s="3">
        <f t="shared" si="6"/>
        <v>110.13000000000001</v>
      </c>
      <c r="DC61" s="3">
        <f t="shared" si="6"/>
        <v>101.92999999999999</v>
      </c>
      <c r="DD61" s="3">
        <f t="shared" si="6"/>
        <v>101.92999999999999</v>
      </c>
      <c r="DE61" s="3">
        <f t="shared" si="6"/>
        <v>100.92999999999999</v>
      </c>
      <c r="DF61" s="3">
        <f t="shared" si="6"/>
        <v>100.42999999999999</v>
      </c>
      <c r="DG61" s="3">
        <f t="shared" si="6"/>
        <v>100.42999999999999</v>
      </c>
      <c r="DH61" s="3">
        <f t="shared" si="6"/>
        <v>101.42999999999999</v>
      </c>
      <c r="DI61" s="3">
        <f t="shared" si="6"/>
        <v>131.02000000000001</v>
      </c>
      <c r="DJ61" s="3">
        <f t="shared" si="6"/>
        <v>115.32999999999998</v>
      </c>
      <c r="DK61" s="3">
        <f t="shared" si="6"/>
        <v>113.42999999999998</v>
      </c>
      <c r="DL61" s="3">
        <f t="shared" si="6"/>
        <v>112.42999999999998</v>
      </c>
      <c r="DM61" s="3">
        <f t="shared" si="6"/>
        <v>57.23</v>
      </c>
      <c r="DN61" s="3">
        <f t="shared" si="6"/>
        <v>70.33</v>
      </c>
      <c r="DO61" s="3">
        <f t="shared" si="6"/>
        <v>70.33</v>
      </c>
      <c r="DP61" s="3">
        <f t="shared" si="6"/>
        <v>70.33</v>
      </c>
      <c r="DQ61" s="3">
        <f t="shared" si="6"/>
        <v>70.33</v>
      </c>
      <c r="DR61" s="3">
        <f t="shared" si="6"/>
        <v>69.33</v>
      </c>
      <c r="DS61" s="3">
        <f t="shared" si="6"/>
        <v>69.33</v>
      </c>
      <c r="DT61" s="3">
        <f t="shared" si="6"/>
        <v>68.33</v>
      </c>
      <c r="DU61" s="3">
        <f t="shared" si="6"/>
        <v>68.33</v>
      </c>
      <c r="DV61" s="3">
        <f t="shared" si="6"/>
        <v>68.33</v>
      </c>
      <c r="DW61" s="3">
        <f t="shared" si="6"/>
        <v>67.33</v>
      </c>
      <c r="DX61" s="3">
        <f t="shared" si="6"/>
        <v>69.330000000000013</v>
      </c>
      <c r="DY61" s="3">
        <f t="shared" si="6"/>
        <v>69.330000000000013</v>
      </c>
      <c r="DZ61" s="3">
        <f t="shared" ref="DZ61:EX61" si="7">SUM(DZ8:DZ60)</f>
        <v>69.330000000000013</v>
      </c>
      <c r="EA61" s="3">
        <f t="shared" si="7"/>
        <v>69.330000000000013</v>
      </c>
      <c r="EB61" s="3">
        <f t="shared" si="7"/>
        <v>69.330000000000013</v>
      </c>
      <c r="EC61" s="3">
        <f t="shared" si="7"/>
        <v>69.330000000000013</v>
      </c>
      <c r="ED61" s="3">
        <f t="shared" si="7"/>
        <v>71.330000000000013</v>
      </c>
      <c r="EE61" s="3">
        <f t="shared" si="7"/>
        <v>79.400000000000006</v>
      </c>
      <c r="EF61" s="3">
        <f t="shared" si="7"/>
        <v>77.900000000000006</v>
      </c>
      <c r="EG61" s="3">
        <f t="shared" si="7"/>
        <v>76.100000000000009</v>
      </c>
      <c r="EH61" s="3">
        <f t="shared" si="7"/>
        <v>76.100000000000009</v>
      </c>
      <c r="EI61" s="3">
        <f t="shared" si="7"/>
        <v>76.100000000000009</v>
      </c>
      <c r="EJ61" s="3">
        <f t="shared" si="7"/>
        <v>75.100000000000009</v>
      </c>
      <c r="EK61" s="3">
        <f t="shared" si="7"/>
        <v>74.100000000000009</v>
      </c>
      <c r="EL61" s="3">
        <f t="shared" si="7"/>
        <v>97.4</v>
      </c>
      <c r="EM61" s="3">
        <f t="shared" si="7"/>
        <v>96.300000000000011</v>
      </c>
      <c r="EN61" s="3">
        <f t="shared" si="7"/>
        <v>95.300000000000011</v>
      </c>
      <c r="EO61" s="3">
        <f t="shared" si="7"/>
        <v>94.100000000000009</v>
      </c>
      <c r="EP61" s="3">
        <f t="shared" si="7"/>
        <v>93.100000000000009</v>
      </c>
      <c r="EQ61" s="3">
        <f t="shared" si="7"/>
        <v>94.300000000000011</v>
      </c>
      <c r="ER61" s="3">
        <f t="shared" si="7"/>
        <v>83</v>
      </c>
      <c r="ES61" s="3">
        <f t="shared" si="7"/>
        <v>85</v>
      </c>
      <c r="ET61" s="3">
        <f t="shared" si="7"/>
        <v>83</v>
      </c>
      <c r="EU61" s="3">
        <f t="shared" si="7"/>
        <v>80</v>
      </c>
      <c r="EV61" s="3">
        <f t="shared" si="7"/>
        <v>80</v>
      </c>
      <c r="EW61" s="3">
        <f t="shared" si="7"/>
        <v>80</v>
      </c>
      <c r="EX61" s="3">
        <f t="shared" si="7"/>
        <v>80</v>
      </c>
      <c r="EY61" s="2">
        <f>SUM(B61:EX61)</f>
        <v>26812.540000000026</v>
      </c>
    </row>
    <row r="62" spans="1:155">
      <c r="A62" t="s">
        <v>51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5">
      <c r="A63" t="s">
        <v>52</v>
      </c>
    </row>
    <row r="64" spans="1:155">
      <c r="A64" s="18" t="s">
        <v>53</v>
      </c>
      <c r="B64" s="2">
        <v>14.4</v>
      </c>
      <c r="C64" s="2">
        <v>14.4</v>
      </c>
      <c r="D64" s="2">
        <v>14.4</v>
      </c>
      <c r="E64" s="2">
        <v>14.4</v>
      </c>
      <c r="F64" s="2">
        <v>14.4</v>
      </c>
      <c r="G64" s="2">
        <v>14.4</v>
      </c>
      <c r="H64" s="2">
        <v>15.4</v>
      </c>
      <c r="I64" s="2">
        <v>14.9</v>
      </c>
      <c r="J64" s="2">
        <v>14.4</v>
      </c>
      <c r="K64" s="2">
        <v>14.4</v>
      </c>
      <c r="L64" s="2">
        <v>14.4</v>
      </c>
      <c r="M64" s="2">
        <v>14.4</v>
      </c>
      <c r="N64" s="2">
        <v>14.4</v>
      </c>
      <c r="O64" s="2">
        <v>14.4</v>
      </c>
      <c r="P64" s="2">
        <v>14.4</v>
      </c>
      <c r="Q64" s="2">
        <v>14.4</v>
      </c>
      <c r="R64" s="2">
        <v>14.4</v>
      </c>
      <c r="S64" s="2">
        <v>14.4</v>
      </c>
      <c r="T64" s="2">
        <v>14.4</v>
      </c>
      <c r="U64" s="2">
        <v>14.4</v>
      </c>
      <c r="V64" s="2">
        <v>14.4</v>
      </c>
      <c r="W64" s="2">
        <v>14.4</v>
      </c>
      <c r="X64" s="2">
        <v>14.4</v>
      </c>
      <c r="Y64" s="2">
        <v>14.4</v>
      </c>
      <c r="Z64" s="2">
        <v>14.4</v>
      </c>
      <c r="AA64" s="2">
        <v>14.4</v>
      </c>
      <c r="AB64" s="2">
        <v>14.4</v>
      </c>
      <c r="AC64" s="2">
        <v>14.4</v>
      </c>
      <c r="AD64" s="2">
        <v>14.4</v>
      </c>
      <c r="AE64" s="2">
        <v>14.4</v>
      </c>
      <c r="AF64" s="2">
        <v>14.4</v>
      </c>
      <c r="AG64" s="2">
        <v>12.5</v>
      </c>
      <c r="AH64" s="2">
        <v>10.6</v>
      </c>
      <c r="AI64" s="2">
        <v>8.6999999999999993</v>
      </c>
      <c r="AJ64" s="2">
        <v>6.8</v>
      </c>
      <c r="AK64" s="2">
        <v>3.9</v>
      </c>
      <c r="AL64" s="2">
        <v>3.9</v>
      </c>
      <c r="AM64" s="2">
        <v>3.9</v>
      </c>
      <c r="AN64" s="2">
        <v>4.47</v>
      </c>
      <c r="AO64" s="2">
        <v>5.04</v>
      </c>
      <c r="AP64" s="2">
        <v>5.62</v>
      </c>
      <c r="AQ64" s="2">
        <v>6.19</v>
      </c>
      <c r="AR64" s="2">
        <v>6.76</v>
      </c>
      <c r="AS64" s="2">
        <v>5</v>
      </c>
      <c r="AT64" s="2">
        <v>5</v>
      </c>
      <c r="AU64" s="2">
        <v>4.9400000000000004</v>
      </c>
      <c r="AV64" s="2">
        <v>4.88</v>
      </c>
      <c r="AW64" s="2">
        <v>4.82</v>
      </c>
      <c r="AX64" s="2">
        <v>4.76</v>
      </c>
      <c r="AY64" s="2">
        <v>4.7</v>
      </c>
      <c r="AZ64" s="2">
        <v>0.94</v>
      </c>
      <c r="BA64" s="2">
        <v>0.94</v>
      </c>
      <c r="BB64" s="2">
        <v>0.94</v>
      </c>
      <c r="BC64" s="2">
        <v>0.99</v>
      </c>
      <c r="BD64" s="2">
        <v>1.05</v>
      </c>
      <c r="BE64" s="2">
        <v>1.1000000000000001</v>
      </c>
      <c r="BF64" s="2">
        <v>0.89</v>
      </c>
      <c r="BG64" s="2">
        <v>0.68</v>
      </c>
      <c r="BH64" s="2">
        <v>0.68</v>
      </c>
      <c r="BI64" s="2">
        <v>0.7</v>
      </c>
      <c r="BJ64" s="2">
        <v>0.7</v>
      </c>
      <c r="BK64" s="2">
        <v>0.67</v>
      </c>
      <c r="BL64" s="2">
        <v>0.64</v>
      </c>
      <c r="BM64" s="2">
        <v>0.61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2.2000000000000002</v>
      </c>
      <c r="BX64" s="2">
        <v>2.2000000000000002</v>
      </c>
      <c r="BY64" s="2">
        <v>2.2000000000000002</v>
      </c>
      <c r="BZ64" s="2">
        <v>2.2000000000000002</v>
      </c>
      <c r="CA64" s="2">
        <v>2.2000000000000002</v>
      </c>
      <c r="CB64" s="2">
        <v>2.2000000000000002</v>
      </c>
      <c r="CC64" s="2">
        <v>2.2000000000000002</v>
      </c>
      <c r="CD64" s="2">
        <v>2.2000000000000002</v>
      </c>
      <c r="CE64" s="2">
        <v>2.2000000000000002</v>
      </c>
      <c r="CF64" s="2">
        <v>2.2000000000000002</v>
      </c>
      <c r="CG64" s="2">
        <v>2</v>
      </c>
      <c r="CH64" s="2">
        <v>2</v>
      </c>
      <c r="CI64" s="2">
        <v>2</v>
      </c>
      <c r="CJ64" s="2">
        <v>0</v>
      </c>
      <c r="CK64" s="2">
        <v>2</v>
      </c>
      <c r="CL64" s="2">
        <v>2</v>
      </c>
      <c r="CM64" s="2">
        <v>2</v>
      </c>
      <c r="CN64" s="2">
        <v>2</v>
      </c>
      <c r="CO64" s="2">
        <v>2</v>
      </c>
      <c r="CP64" s="2">
        <v>2</v>
      </c>
      <c r="CQ64" s="2">
        <v>1</v>
      </c>
      <c r="CR64" s="2">
        <v>1</v>
      </c>
      <c r="CS64" s="2">
        <v>1</v>
      </c>
      <c r="CT64" s="2">
        <v>1</v>
      </c>
      <c r="CU64" s="2">
        <v>1</v>
      </c>
      <c r="CV64" s="2">
        <v>1</v>
      </c>
      <c r="CW64" s="2">
        <v>1</v>
      </c>
      <c r="CX64" s="2">
        <v>1</v>
      </c>
      <c r="CY64" s="2">
        <v>1</v>
      </c>
      <c r="CZ64" s="2">
        <v>1</v>
      </c>
      <c r="DA64" s="2">
        <v>1</v>
      </c>
      <c r="DB64" s="2">
        <v>1</v>
      </c>
      <c r="DC64" s="2">
        <v>1</v>
      </c>
      <c r="DD64" s="2">
        <v>1</v>
      </c>
      <c r="DE64" s="2">
        <v>1</v>
      </c>
      <c r="DF64" s="2">
        <v>0.67</v>
      </c>
      <c r="DG64" s="2">
        <v>0.67</v>
      </c>
      <c r="DH64" s="2">
        <v>0.68</v>
      </c>
      <c r="DI64" s="2">
        <v>0.68</v>
      </c>
      <c r="DJ64" s="2">
        <v>0.68</v>
      </c>
      <c r="DK64" s="2">
        <v>0.69</v>
      </c>
      <c r="DL64" s="2">
        <v>0.69</v>
      </c>
      <c r="DM64" s="2">
        <v>0.69</v>
      </c>
      <c r="DN64" s="2">
        <v>0.69</v>
      </c>
      <c r="DO64" s="2">
        <v>0.7</v>
      </c>
      <c r="DP64" s="2">
        <v>0.7</v>
      </c>
      <c r="DQ64" s="2">
        <v>0.7</v>
      </c>
      <c r="DR64" s="2">
        <v>0.7</v>
      </c>
      <c r="DS64" s="2">
        <v>0.7</v>
      </c>
      <c r="DT64" s="2">
        <v>0.7</v>
      </c>
      <c r="DU64" s="2">
        <v>0.7</v>
      </c>
      <c r="DV64" s="2">
        <v>0.7</v>
      </c>
      <c r="DW64" s="2">
        <v>0.6</v>
      </c>
      <c r="DX64" s="2">
        <v>0.5</v>
      </c>
      <c r="DY64" s="2">
        <v>0.5</v>
      </c>
      <c r="DZ64" s="2">
        <v>0.5</v>
      </c>
      <c r="EA64" s="2">
        <v>0.5</v>
      </c>
      <c r="EB64" s="2">
        <v>0.5</v>
      </c>
      <c r="EC64" s="2">
        <v>0.5</v>
      </c>
      <c r="ED64" s="2">
        <v>0.5</v>
      </c>
      <c r="EE64" s="2">
        <v>0.5</v>
      </c>
      <c r="EF64" s="2">
        <v>0.5</v>
      </c>
      <c r="EG64" s="2">
        <v>0.5</v>
      </c>
      <c r="EH64" s="2">
        <v>0.5</v>
      </c>
      <c r="EI64" s="2">
        <v>0.5</v>
      </c>
      <c r="EJ64" s="2">
        <v>0.5</v>
      </c>
      <c r="EK64" s="2">
        <v>0.5</v>
      </c>
      <c r="EL64" s="2">
        <v>0.5</v>
      </c>
      <c r="EM64" s="2">
        <v>0.5</v>
      </c>
      <c r="EN64" s="2">
        <v>0.5</v>
      </c>
      <c r="EO64" s="2">
        <v>0.5</v>
      </c>
      <c r="EP64" s="2">
        <v>0.5</v>
      </c>
      <c r="EQ64" s="2">
        <v>0.5</v>
      </c>
      <c r="ER64" s="2">
        <v>0.5</v>
      </c>
      <c r="ES64" s="2">
        <v>0.5</v>
      </c>
      <c r="ET64" s="2">
        <v>0.5</v>
      </c>
      <c r="EU64" s="2">
        <v>0.5</v>
      </c>
      <c r="EV64" s="2">
        <v>0.5</v>
      </c>
      <c r="EW64" s="2">
        <v>0.5</v>
      </c>
      <c r="EX64" s="2">
        <v>0.5</v>
      </c>
      <c r="EY64" s="2">
        <f t="shared" ref="EY64:EY76" si="8">SUM(B64:EX64)</f>
        <v>652.7500000000008</v>
      </c>
    </row>
    <row r="65" spans="1:155">
      <c r="A65" s="18" t="s">
        <v>101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0.98</v>
      </c>
      <c r="W65" s="2">
        <v>0.98</v>
      </c>
      <c r="X65" s="2">
        <v>0.98</v>
      </c>
      <c r="Y65" s="2">
        <v>0.99</v>
      </c>
      <c r="Z65" s="2">
        <v>0.99</v>
      </c>
      <c r="AA65" s="2">
        <v>0</v>
      </c>
      <c r="AB65" s="2">
        <v>0.99</v>
      </c>
      <c r="AC65" s="2">
        <v>0.99</v>
      </c>
      <c r="AD65" s="2">
        <v>0.99</v>
      </c>
      <c r="AE65" s="2">
        <v>0.98</v>
      </c>
      <c r="AF65" s="2">
        <v>0.98</v>
      </c>
      <c r="AG65" s="2">
        <v>0</v>
      </c>
      <c r="AH65" s="2">
        <v>0.98</v>
      </c>
      <c r="AI65" s="2">
        <v>0.98</v>
      </c>
      <c r="AJ65" s="2">
        <v>0.9</v>
      </c>
      <c r="AK65" s="2">
        <v>0.9</v>
      </c>
      <c r="AL65" s="2">
        <v>0.9</v>
      </c>
      <c r="AM65" s="2">
        <v>0</v>
      </c>
      <c r="AN65" s="2">
        <v>0.92</v>
      </c>
      <c r="AO65" s="2">
        <v>0.93</v>
      </c>
      <c r="AP65" s="2">
        <v>0.95</v>
      </c>
      <c r="AQ65" s="2">
        <v>0.96</v>
      </c>
      <c r="AR65" s="2">
        <v>0</v>
      </c>
      <c r="AS65" s="2">
        <v>0.98</v>
      </c>
      <c r="AT65" s="2">
        <v>0.98</v>
      </c>
      <c r="AU65" s="2">
        <v>0.98</v>
      </c>
      <c r="AV65" s="2">
        <v>0.98</v>
      </c>
      <c r="AW65" s="2">
        <v>0.98</v>
      </c>
      <c r="AX65" s="2">
        <v>0</v>
      </c>
      <c r="AY65" s="2">
        <v>0.98</v>
      </c>
      <c r="AZ65" s="2">
        <v>0.98</v>
      </c>
      <c r="BA65" s="2">
        <v>0.98</v>
      </c>
      <c r="BB65" s="2">
        <v>0.98</v>
      </c>
      <c r="BC65" s="2">
        <v>0.98</v>
      </c>
      <c r="BD65" s="2">
        <v>0</v>
      </c>
      <c r="BE65" s="2">
        <v>0.98</v>
      </c>
      <c r="BF65" s="2">
        <v>0.98</v>
      </c>
      <c r="BG65" s="2">
        <v>0.98</v>
      </c>
      <c r="BH65" s="2">
        <v>0.98</v>
      </c>
      <c r="BI65" s="2">
        <v>0.98</v>
      </c>
      <c r="BJ65" s="2">
        <v>0</v>
      </c>
      <c r="BK65" s="2">
        <v>0.98</v>
      </c>
      <c r="BL65" s="2">
        <v>0.98</v>
      </c>
      <c r="BM65" s="2">
        <v>0.98</v>
      </c>
      <c r="BN65" s="2">
        <v>0.98</v>
      </c>
      <c r="BO65" s="2">
        <v>0.98</v>
      </c>
      <c r="BP65" s="2">
        <v>0.98</v>
      </c>
      <c r="BQ65" s="2">
        <v>0.98</v>
      </c>
      <c r="BR65" s="2">
        <v>0</v>
      </c>
      <c r="BS65" s="2">
        <v>0.98</v>
      </c>
      <c r="BT65" s="2">
        <v>0.98</v>
      </c>
      <c r="BU65" s="2">
        <v>0.98</v>
      </c>
      <c r="BV65" s="2">
        <v>0.98</v>
      </c>
      <c r="BW65" s="2">
        <v>0.98</v>
      </c>
      <c r="BX65" s="2">
        <v>0.98</v>
      </c>
      <c r="BY65" s="2">
        <v>0.98</v>
      </c>
      <c r="BZ65" s="2">
        <v>0.98</v>
      </c>
      <c r="CA65" s="2">
        <v>0.98</v>
      </c>
      <c r="CB65" s="2">
        <v>0.98</v>
      </c>
      <c r="CC65" s="2">
        <v>0.98</v>
      </c>
      <c r="CD65" s="2">
        <v>0.98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0.87</v>
      </c>
      <c r="CK65" s="2">
        <v>0.87</v>
      </c>
      <c r="CL65" s="2">
        <v>0.87</v>
      </c>
      <c r="CM65" s="2">
        <v>0.87</v>
      </c>
      <c r="CN65" s="2">
        <v>0.87</v>
      </c>
      <c r="CO65" s="2">
        <v>0.87</v>
      </c>
      <c r="CP65" s="2">
        <v>0.87</v>
      </c>
      <c r="CQ65" s="2">
        <v>0</v>
      </c>
      <c r="CR65" s="2">
        <v>0.87</v>
      </c>
      <c r="CS65" s="2">
        <v>0.87</v>
      </c>
      <c r="CT65" s="2">
        <v>0.87</v>
      </c>
      <c r="CU65" s="2">
        <v>0.87</v>
      </c>
      <c r="CV65" s="2">
        <v>0.87</v>
      </c>
      <c r="CW65" s="2">
        <v>0</v>
      </c>
      <c r="CX65" s="2">
        <v>0.87</v>
      </c>
      <c r="CY65" s="2">
        <v>0.87</v>
      </c>
      <c r="CZ65" s="2">
        <v>0.87</v>
      </c>
      <c r="DA65" s="2">
        <v>0.87</v>
      </c>
      <c r="DB65" s="2">
        <v>0.87</v>
      </c>
      <c r="DC65" s="2">
        <v>0.87</v>
      </c>
      <c r="DD65" s="2">
        <v>0.87</v>
      </c>
      <c r="DE65" s="2">
        <v>0.87</v>
      </c>
      <c r="DF65" s="2">
        <v>0.87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f t="shared" si="8"/>
        <v>69.859999999999943</v>
      </c>
    </row>
    <row r="66" spans="1:155">
      <c r="A66" s="18" t="s">
        <v>54</v>
      </c>
      <c r="B66" s="2">
        <v>16.2</v>
      </c>
      <c r="C66" s="2">
        <v>17.2</v>
      </c>
      <c r="D66" s="2">
        <v>18.100000000000001</v>
      </c>
      <c r="E66" s="2">
        <v>19.100000000000001</v>
      </c>
      <c r="F66" s="2">
        <v>20.100000000000001</v>
      </c>
      <c r="G66" s="2">
        <v>21.1</v>
      </c>
      <c r="H66" s="2">
        <v>22</v>
      </c>
      <c r="I66" s="2">
        <v>23</v>
      </c>
      <c r="J66" s="2">
        <v>24</v>
      </c>
      <c r="K66" s="2">
        <v>23.6</v>
      </c>
      <c r="L66" s="2">
        <v>23.1</v>
      </c>
      <c r="M66" s="2">
        <v>22.7</v>
      </c>
      <c r="N66" s="2">
        <v>22.2</v>
      </c>
      <c r="O66" s="2">
        <v>21.8</v>
      </c>
      <c r="P66" s="2">
        <v>21.3</v>
      </c>
      <c r="Q66" s="2">
        <v>20.9</v>
      </c>
      <c r="R66" s="2">
        <v>20.5</v>
      </c>
      <c r="S66" s="2">
        <v>20</v>
      </c>
      <c r="T66" s="2">
        <v>19.600000000000001</v>
      </c>
      <c r="U66" s="2">
        <v>19.100000000000001</v>
      </c>
      <c r="V66" s="2">
        <v>18.7</v>
      </c>
      <c r="W66" s="2">
        <v>18.2</v>
      </c>
      <c r="X66" s="2">
        <v>17.8</v>
      </c>
      <c r="Y66" s="2">
        <v>17.8</v>
      </c>
      <c r="Z66" s="2">
        <v>17.899999999999999</v>
      </c>
      <c r="AA66" s="2">
        <v>17.899999999999999</v>
      </c>
      <c r="AB66" s="2">
        <v>17.899999999999999</v>
      </c>
      <c r="AC66" s="2">
        <v>17.899999999999999</v>
      </c>
      <c r="AD66" s="2">
        <v>18</v>
      </c>
      <c r="AE66" s="2">
        <v>18</v>
      </c>
      <c r="AF66" s="2">
        <v>18</v>
      </c>
      <c r="AG66" s="2">
        <v>17.3</v>
      </c>
      <c r="AH66" s="2">
        <v>16.600000000000001</v>
      </c>
      <c r="AI66" s="2">
        <v>15.9</v>
      </c>
      <c r="AJ66" s="2">
        <v>15.2</v>
      </c>
      <c r="AK66" s="2">
        <v>15.2</v>
      </c>
      <c r="AL66" s="2">
        <v>15.2</v>
      </c>
      <c r="AM66" s="2">
        <v>15.2</v>
      </c>
      <c r="AN66" s="2">
        <v>14.6</v>
      </c>
      <c r="AO66" s="2">
        <v>14</v>
      </c>
      <c r="AP66" s="2">
        <v>13.5</v>
      </c>
      <c r="AQ66" s="2">
        <v>12.9</v>
      </c>
      <c r="AR66" s="2">
        <v>12.3</v>
      </c>
      <c r="AS66" s="2">
        <v>15.7</v>
      </c>
      <c r="AT66" s="2">
        <v>19</v>
      </c>
      <c r="AU66" s="2">
        <v>18.399999999999999</v>
      </c>
      <c r="AV66" s="2">
        <v>17.8</v>
      </c>
      <c r="AW66" s="2">
        <v>17.2</v>
      </c>
      <c r="AX66" s="2">
        <v>16.600000000000001</v>
      </c>
      <c r="AY66" s="2">
        <v>16</v>
      </c>
      <c r="AZ66" s="2">
        <v>7.84</v>
      </c>
      <c r="BA66" s="2">
        <v>8</v>
      </c>
      <c r="BB66" s="2">
        <v>13</v>
      </c>
      <c r="BC66" s="2">
        <v>10.7</v>
      </c>
      <c r="BD66" s="2">
        <v>8.3000000000000007</v>
      </c>
      <c r="BE66" s="2">
        <v>6</v>
      </c>
      <c r="BF66" s="2">
        <v>5.38</v>
      </c>
      <c r="BG66" s="2">
        <v>4.75</v>
      </c>
      <c r="BH66" s="2">
        <v>4.75</v>
      </c>
      <c r="BI66" s="2">
        <v>4.63</v>
      </c>
      <c r="BJ66" s="2">
        <v>4.5</v>
      </c>
      <c r="BK66" s="2">
        <v>3.83</v>
      </c>
      <c r="BL66" s="2">
        <v>3.17</v>
      </c>
      <c r="BM66" s="2">
        <v>2.5</v>
      </c>
      <c r="BN66" s="2">
        <v>2.97</v>
      </c>
      <c r="BO66" s="2">
        <v>3.44</v>
      </c>
      <c r="BP66" s="2">
        <v>3.91</v>
      </c>
      <c r="BQ66" s="2">
        <v>4.38</v>
      </c>
      <c r="BR66" s="2">
        <v>4.8499999999999996</v>
      </c>
      <c r="BS66" s="2">
        <v>5.32</v>
      </c>
      <c r="BT66" s="2">
        <v>5.32</v>
      </c>
      <c r="BU66" s="2">
        <v>5.32</v>
      </c>
      <c r="BV66" s="2">
        <v>5.32</v>
      </c>
      <c r="BW66" s="2">
        <v>5.68</v>
      </c>
      <c r="BX66" s="2">
        <v>6.05</v>
      </c>
      <c r="BY66" s="2">
        <v>6.41</v>
      </c>
      <c r="BZ66" s="2">
        <v>6.77</v>
      </c>
      <c r="CA66" s="2">
        <v>7.14</v>
      </c>
      <c r="CB66" s="2">
        <v>7.5</v>
      </c>
      <c r="CC66" s="2">
        <v>7.5</v>
      </c>
      <c r="CD66" s="2">
        <v>7.5</v>
      </c>
      <c r="CE66" s="2">
        <v>7.5</v>
      </c>
      <c r="CF66" s="2">
        <v>7.5</v>
      </c>
      <c r="CG66" s="2">
        <v>7.5</v>
      </c>
      <c r="CH66" s="2">
        <v>7.5</v>
      </c>
      <c r="CI66" s="2">
        <v>7.5</v>
      </c>
      <c r="CJ66" s="2">
        <v>7</v>
      </c>
      <c r="CK66" s="2">
        <v>7</v>
      </c>
      <c r="CL66" s="2">
        <v>7</v>
      </c>
      <c r="CM66" s="2">
        <v>7</v>
      </c>
      <c r="CN66" s="2">
        <v>7</v>
      </c>
      <c r="CO66" s="2">
        <v>7</v>
      </c>
      <c r="CP66" s="2">
        <v>7</v>
      </c>
      <c r="CQ66" s="2">
        <v>7</v>
      </c>
      <c r="CR66" s="2">
        <v>7</v>
      </c>
      <c r="CS66" s="2">
        <v>7</v>
      </c>
      <c r="CT66" s="2">
        <v>7</v>
      </c>
      <c r="CU66" s="2">
        <v>7</v>
      </c>
      <c r="CV66" s="2">
        <v>7</v>
      </c>
      <c r="CW66" s="2">
        <v>7</v>
      </c>
      <c r="CX66" s="2">
        <v>7</v>
      </c>
      <c r="CY66" s="2">
        <v>7</v>
      </c>
      <c r="CZ66" s="2">
        <v>7</v>
      </c>
      <c r="DA66" s="2">
        <v>7</v>
      </c>
      <c r="DB66" s="2">
        <v>7</v>
      </c>
      <c r="DC66" s="2">
        <v>7</v>
      </c>
      <c r="DD66" s="2">
        <v>7</v>
      </c>
      <c r="DE66" s="2">
        <v>7</v>
      </c>
      <c r="DF66" s="2">
        <v>7</v>
      </c>
      <c r="DG66" s="2">
        <v>6.8</v>
      </c>
      <c r="DH66" s="2">
        <v>6.6</v>
      </c>
      <c r="DI66" s="2">
        <v>6.4</v>
      </c>
      <c r="DJ66" s="2">
        <v>6.2</v>
      </c>
      <c r="DK66" s="2">
        <v>6</v>
      </c>
      <c r="DL66" s="2">
        <v>5.8</v>
      </c>
      <c r="DM66" s="2">
        <v>5.6</v>
      </c>
      <c r="DN66" s="2">
        <v>5.4</v>
      </c>
      <c r="DO66" s="2">
        <v>5.2</v>
      </c>
      <c r="DP66" s="2">
        <v>5</v>
      </c>
      <c r="DQ66" s="2">
        <v>4.75</v>
      </c>
      <c r="DR66" s="2">
        <v>4.5</v>
      </c>
      <c r="DS66" s="2">
        <v>4.25</v>
      </c>
      <c r="DT66" s="2">
        <v>4</v>
      </c>
      <c r="DU66" s="2">
        <v>3.75</v>
      </c>
      <c r="DV66" s="2">
        <v>3.5</v>
      </c>
      <c r="DW66" s="2">
        <v>3.25</v>
      </c>
      <c r="DX66" s="2">
        <v>3</v>
      </c>
      <c r="DY66" s="2">
        <v>4.0999999999999996</v>
      </c>
      <c r="DZ66" s="2">
        <v>5.3</v>
      </c>
      <c r="EA66" s="2">
        <v>6.4</v>
      </c>
      <c r="EB66" s="2">
        <v>7.5</v>
      </c>
      <c r="EC66" s="2">
        <v>8.6</v>
      </c>
      <c r="ED66" s="2">
        <v>9.8000000000000007</v>
      </c>
      <c r="EE66" s="2">
        <v>10.9</v>
      </c>
      <c r="EF66" s="2">
        <v>12</v>
      </c>
      <c r="EG66" s="2">
        <v>12</v>
      </c>
      <c r="EH66" s="2">
        <v>12</v>
      </c>
      <c r="EI66" s="2">
        <v>12</v>
      </c>
      <c r="EJ66" s="2">
        <v>12</v>
      </c>
      <c r="EK66" s="2">
        <v>12</v>
      </c>
      <c r="EL66" s="2">
        <v>12</v>
      </c>
      <c r="EM66" s="2">
        <v>12</v>
      </c>
      <c r="EN66" s="2">
        <v>12</v>
      </c>
      <c r="EO66" s="2">
        <v>12</v>
      </c>
      <c r="EP66" s="2">
        <v>12</v>
      </c>
      <c r="EQ66" s="2">
        <v>12</v>
      </c>
      <c r="ER66" s="2">
        <v>12</v>
      </c>
      <c r="ES66" s="2">
        <v>12</v>
      </c>
      <c r="ET66" s="2">
        <v>12</v>
      </c>
      <c r="EU66" s="2">
        <v>12</v>
      </c>
      <c r="EV66" s="2">
        <v>12</v>
      </c>
      <c r="EW66" s="2">
        <v>12</v>
      </c>
      <c r="EX66" s="2">
        <v>12</v>
      </c>
      <c r="EY66" s="2">
        <f t="shared" si="8"/>
        <v>1664.13</v>
      </c>
    </row>
    <row r="67" spans="1:155">
      <c r="A67" s="18" t="s">
        <v>55</v>
      </c>
      <c r="B67" s="2">
        <v>0</v>
      </c>
      <c r="C67" s="2">
        <v>0.41</v>
      </c>
      <c r="D67" s="2">
        <v>0.83</v>
      </c>
      <c r="E67" s="2">
        <v>1.24</v>
      </c>
      <c r="F67" s="2">
        <v>1.65</v>
      </c>
      <c r="G67" s="2">
        <v>2.06</v>
      </c>
      <c r="H67" s="2">
        <v>2.48</v>
      </c>
      <c r="I67" s="2">
        <v>2.89</v>
      </c>
      <c r="J67" s="2">
        <v>3.3</v>
      </c>
      <c r="K67" s="2">
        <v>3.9</v>
      </c>
      <c r="L67" s="2">
        <v>4.5</v>
      </c>
      <c r="M67" s="2">
        <v>5.2</v>
      </c>
      <c r="N67" s="2">
        <v>5.8</v>
      </c>
      <c r="O67" s="2">
        <v>6.4</v>
      </c>
      <c r="P67" s="2">
        <v>7</v>
      </c>
      <c r="Q67" s="2">
        <v>7.7</v>
      </c>
      <c r="R67" s="2">
        <v>8.3000000000000007</v>
      </c>
      <c r="S67" s="2">
        <v>8.9</v>
      </c>
      <c r="T67" s="2">
        <v>9.5</v>
      </c>
      <c r="U67" s="2">
        <v>10.1</v>
      </c>
      <c r="V67" s="2">
        <v>10.8</v>
      </c>
      <c r="W67" s="2">
        <v>11.4</v>
      </c>
      <c r="X67" s="2">
        <v>12</v>
      </c>
      <c r="Y67" s="2">
        <v>12</v>
      </c>
      <c r="Z67" s="2">
        <v>12</v>
      </c>
      <c r="AA67" s="2">
        <v>12</v>
      </c>
      <c r="AB67" s="2">
        <v>12</v>
      </c>
      <c r="AC67" s="2">
        <v>12</v>
      </c>
      <c r="AD67" s="2">
        <v>12</v>
      </c>
      <c r="AE67" s="2">
        <v>12</v>
      </c>
      <c r="AF67" s="2">
        <v>12</v>
      </c>
      <c r="AG67" s="2">
        <v>12</v>
      </c>
      <c r="AH67" s="2">
        <v>12</v>
      </c>
      <c r="AI67" s="2">
        <v>12</v>
      </c>
      <c r="AJ67" s="2">
        <v>7</v>
      </c>
      <c r="AK67" s="2">
        <v>7</v>
      </c>
      <c r="AL67" s="2">
        <v>7</v>
      </c>
      <c r="AM67" s="2">
        <v>7</v>
      </c>
      <c r="AN67" s="2">
        <v>7.08</v>
      </c>
      <c r="AO67" s="2">
        <v>7.16</v>
      </c>
      <c r="AP67" s="2">
        <v>7.24</v>
      </c>
      <c r="AQ67" s="2">
        <v>7.32</v>
      </c>
      <c r="AR67" s="2">
        <v>7.4</v>
      </c>
      <c r="AS67" s="2">
        <v>7.4</v>
      </c>
      <c r="AT67" s="2">
        <v>7.4</v>
      </c>
      <c r="AU67" s="2">
        <v>7.4</v>
      </c>
      <c r="AV67" s="2">
        <v>7.4</v>
      </c>
      <c r="AW67" s="2">
        <v>7.4</v>
      </c>
      <c r="AX67" s="2">
        <v>7.4</v>
      </c>
      <c r="AY67" s="2">
        <v>7.4</v>
      </c>
      <c r="AZ67" s="2">
        <v>2.04</v>
      </c>
      <c r="BA67" s="2">
        <v>2.6</v>
      </c>
      <c r="BB67" s="2">
        <v>4.4000000000000004</v>
      </c>
      <c r="BC67" s="2">
        <v>3.87</v>
      </c>
      <c r="BD67" s="2">
        <v>3.33</v>
      </c>
      <c r="BE67" s="2">
        <v>2.8</v>
      </c>
      <c r="BF67" s="2">
        <v>1.88</v>
      </c>
      <c r="BG67" s="2">
        <v>0.95</v>
      </c>
      <c r="BH67" s="2">
        <v>0.95</v>
      </c>
      <c r="BI67" s="2">
        <v>0.95</v>
      </c>
      <c r="BJ67" s="2">
        <v>0.95</v>
      </c>
      <c r="BK67" s="2">
        <v>0.82</v>
      </c>
      <c r="BL67" s="2">
        <v>0.7</v>
      </c>
      <c r="BM67" s="2">
        <v>0.56999999999999995</v>
      </c>
      <c r="BN67" s="2">
        <v>0.65</v>
      </c>
      <c r="BO67" s="2">
        <v>0.72</v>
      </c>
      <c r="BP67" s="2">
        <v>0.8</v>
      </c>
      <c r="BQ67" s="2">
        <v>0.88</v>
      </c>
      <c r="BR67" s="2">
        <v>0.95</v>
      </c>
      <c r="BS67" s="2">
        <v>1.03</v>
      </c>
      <c r="BT67" s="2">
        <v>1.03</v>
      </c>
      <c r="BU67" s="2">
        <v>1.03</v>
      </c>
      <c r="BV67" s="2">
        <v>1.03</v>
      </c>
      <c r="BW67" s="2">
        <v>0.96</v>
      </c>
      <c r="BX67" s="2">
        <v>0.89</v>
      </c>
      <c r="BY67" s="2">
        <v>0.82</v>
      </c>
      <c r="BZ67" s="2">
        <v>0.74</v>
      </c>
      <c r="CA67" s="2">
        <v>0.67</v>
      </c>
      <c r="CB67" s="2">
        <v>0.6</v>
      </c>
      <c r="CC67" s="2">
        <v>0.55000000000000004</v>
      </c>
      <c r="CD67" s="2">
        <v>0.5</v>
      </c>
      <c r="CE67" s="2">
        <v>0.45</v>
      </c>
      <c r="CF67" s="2">
        <v>0.45</v>
      </c>
      <c r="CG67" s="2">
        <v>0.45</v>
      </c>
      <c r="CH67" s="2">
        <v>0.45</v>
      </c>
      <c r="CI67" s="2">
        <v>0.45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0.4</v>
      </c>
      <c r="CX67" s="2">
        <v>0.4</v>
      </c>
      <c r="CY67" s="2">
        <v>0.4</v>
      </c>
      <c r="CZ67" s="2">
        <v>0.4</v>
      </c>
      <c r="DA67" s="2">
        <v>0.4</v>
      </c>
      <c r="DB67" s="2">
        <v>0.4</v>
      </c>
      <c r="DC67" s="2">
        <v>0.4</v>
      </c>
      <c r="DD67" s="2">
        <v>0.4</v>
      </c>
      <c r="DE67" s="2">
        <v>0.4</v>
      </c>
      <c r="DF67" s="2">
        <v>0.4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f t="shared" si="8"/>
        <v>421.26999999999941</v>
      </c>
    </row>
    <row r="68" spans="1:155">
      <c r="A68" s="18" t="s">
        <v>56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4</v>
      </c>
      <c r="AH68" s="2">
        <v>4</v>
      </c>
      <c r="AI68" s="2">
        <v>4</v>
      </c>
      <c r="AJ68" s="2">
        <v>4</v>
      </c>
      <c r="AK68" s="2">
        <v>4</v>
      </c>
      <c r="AL68" s="2">
        <v>4</v>
      </c>
      <c r="AM68" s="2">
        <v>4</v>
      </c>
      <c r="AN68" s="2">
        <v>4</v>
      </c>
      <c r="AO68" s="2">
        <v>4</v>
      </c>
      <c r="AP68" s="2">
        <v>4</v>
      </c>
      <c r="AQ68" s="2">
        <v>4</v>
      </c>
      <c r="AR68" s="2">
        <v>4</v>
      </c>
      <c r="AS68" s="2">
        <v>4</v>
      </c>
      <c r="AT68" s="2">
        <v>4</v>
      </c>
      <c r="AU68" s="2">
        <v>4</v>
      </c>
      <c r="AV68" s="2">
        <v>4</v>
      </c>
      <c r="AW68" s="2">
        <v>4</v>
      </c>
      <c r="AX68" s="2">
        <v>4</v>
      </c>
      <c r="AY68" s="2">
        <v>4</v>
      </c>
      <c r="AZ68" s="2">
        <v>7</v>
      </c>
      <c r="BA68" s="2">
        <v>8</v>
      </c>
      <c r="BB68" s="2">
        <v>11</v>
      </c>
      <c r="BC68" s="2">
        <v>12.8</v>
      </c>
      <c r="BD68" s="2">
        <v>14.6</v>
      </c>
      <c r="BE68" s="2">
        <v>16.399999999999999</v>
      </c>
      <c r="BF68" s="2">
        <v>14.3</v>
      </c>
      <c r="BG68" s="2">
        <v>12.1</v>
      </c>
      <c r="BH68" s="2">
        <v>10</v>
      </c>
      <c r="BI68" s="2">
        <v>7.5</v>
      </c>
      <c r="BJ68" s="2">
        <v>5</v>
      </c>
      <c r="BK68" s="2">
        <v>5.5</v>
      </c>
      <c r="BL68" s="2">
        <v>6</v>
      </c>
      <c r="BM68" s="2">
        <v>6.5</v>
      </c>
      <c r="BN68" s="2">
        <v>6.25</v>
      </c>
      <c r="BO68" s="2">
        <v>6</v>
      </c>
      <c r="BP68" s="2">
        <v>5.75</v>
      </c>
      <c r="BQ68" s="2">
        <v>5.5</v>
      </c>
      <c r="BR68" s="2">
        <v>5.25</v>
      </c>
      <c r="BS68" s="2">
        <v>5</v>
      </c>
      <c r="BT68" s="2">
        <v>5</v>
      </c>
      <c r="BU68" s="2">
        <v>5</v>
      </c>
      <c r="BV68" s="2">
        <v>5</v>
      </c>
      <c r="BW68" s="2">
        <v>4.83</v>
      </c>
      <c r="BX68" s="2">
        <v>4.67</v>
      </c>
      <c r="BY68" s="2">
        <v>4.5</v>
      </c>
      <c r="BZ68" s="2">
        <v>4.33</v>
      </c>
      <c r="CA68" s="2">
        <v>4.17</v>
      </c>
      <c r="CB68" s="2">
        <v>4</v>
      </c>
      <c r="CC68" s="2">
        <v>4</v>
      </c>
      <c r="CD68" s="2">
        <v>4</v>
      </c>
      <c r="CE68" s="2">
        <v>4</v>
      </c>
      <c r="CF68" s="2">
        <v>4</v>
      </c>
      <c r="CG68" s="2">
        <v>4</v>
      </c>
      <c r="CH68" s="2">
        <v>4</v>
      </c>
      <c r="CI68" s="2">
        <v>4</v>
      </c>
      <c r="CJ68" s="2">
        <v>3</v>
      </c>
      <c r="CK68" s="2">
        <v>3</v>
      </c>
      <c r="CL68" s="2">
        <v>3</v>
      </c>
      <c r="CM68" s="2">
        <v>3</v>
      </c>
      <c r="CN68" s="2">
        <v>3</v>
      </c>
      <c r="CO68" s="2">
        <v>3</v>
      </c>
      <c r="CP68" s="2">
        <v>2</v>
      </c>
      <c r="CQ68" s="2">
        <v>2</v>
      </c>
      <c r="CR68" s="2">
        <v>2</v>
      </c>
      <c r="CS68" s="2">
        <v>2</v>
      </c>
      <c r="CT68" s="2">
        <v>2</v>
      </c>
      <c r="CU68" s="2">
        <v>2</v>
      </c>
      <c r="CV68" s="2">
        <v>2</v>
      </c>
      <c r="CW68" s="2">
        <v>2</v>
      </c>
      <c r="CX68" s="2">
        <v>2</v>
      </c>
      <c r="CY68" s="2">
        <v>2</v>
      </c>
      <c r="CZ68" s="2">
        <v>2</v>
      </c>
      <c r="DA68" s="2">
        <v>2</v>
      </c>
      <c r="DB68" s="2">
        <v>2</v>
      </c>
      <c r="DC68" s="2">
        <v>2</v>
      </c>
      <c r="DD68" s="2">
        <v>2</v>
      </c>
      <c r="DE68" s="2">
        <v>2</v>
      </c>
      <c r="DF68" s="2">
        <v>2</v>
      </c>
      <c r="DG68" s="2">
        <v>2</v>
      </c>
      <c r="DH68" s="2">
        <v>2</v>
      </c>
      <c r="DI68" s="2">
        <v>2</v>
      </c>
      <c r="DJ68" s="2">
        <v>2</v>
      </c>
      <c r="DK68" s="2">
        <v>2</v>
      </c>
      <c r="DL68" s="2">
        <v>2</v>
      </c>
      <c r="DM68" s="2">
        <v>2</v>
      </c>
      <c r="DN68" s="2">
        <v>2</v>
      </c>
      <c r="DO68" s="2">
        <v>2</v>
      </c>
      <c r="DP68" s="2">
        <v>2</v>
      </c>
      <c r="DQ68" s="2">
        <v>1.88</v>
      </c>
      <c r="DR68" s="2">
        <v>1.75</v>
      </c>
      <c r="DS68" s="2">
        <v>1.63</v>
      </c>
      <c r="DT68" s="2">
        <v>1.5</v>
      </c>
      <c r="DU68" s="2">
        <v>1.38</v>
      </c>
      <c r="DV68" s="2">
        <v>1.25</v>
      </c>
      <c r="DW68" s="2">
        <v>1.1299999999999999</v>
      </c>
      <c r="DX68" s="2">
        <v>1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f t="shared" si="8"/>
        <v>399.47</v>
      </c>
    </row>
    <row r="69" spans="1:155">
      <c r="A69" s="18" t="s">
        <v>57</v>
      </c>
      <c r="B69" s="2">
        <v>0</v>
      </c>
      <c r="C69" s="2">
        <v>1.7</v>
      </c>
      <c r="D69" s="2">
        <v>3.4</v>
      </c>
      <c r="E69" s="2">
        <v>5.0999999999999996</v>
      </c>
      <c r="F69" s="2">
        <v>6.9</v>
      </c>
      <c r="G69" s="2">
        <v>8.6</v>
      </c>
      <c r="H69" s="2">
        <v>10.3</v>
      </c>
      <c r="I69" s="2">
        <v>12</v>
      </c>
      <c r="J69" s="2">
        <v>13.7</v>
      </c>
      <c r="K69" s="2">
        <v>12.8</v>
      </c>
      <c r="L69" s="2">
        <v>11.9</v>
      </c>
      <c r="M69" s="2">
        <v>11</v>
      </c>
      <c r="N69" s="2">
        <v>10.1</v>
      </c>
      <c r="O69" s="2">
        <v>9.1</v>
      </c>
      <c r="P69" s="2">
        <v>8.1999999999999993</v>
      </c>
      <c r="Q69" s="2">
        <v>7.3</v>
      </c>
      <c r="R69" s="2">
        <v>6.4</v>
      </c>
      <c r="S69" s="2">
        <v>5.5</v>
      </c>
      <c r="T69" s="2">
        <v>4.5999999999999996</v>
      </c>
      <c r="U69" s="2">
        <v>3.7</v>
      </c>
      <c r="V69" s="2">
        <v>2.8</v>
      </c>
      <c r="W69" s="2">
        <v>1.8</v>
      </c>
      <c r="X69" s="2">
        <v>0.9</v>
      </c>
      <c r="Y69" s="2">
        <v>0.9</v>
      </c>
      <c r="Z69" s="2">
        <v>0.91</v>
      </c>
      <c r="AA69" s="2">
        <v>0.91</v>
      </c>
      <c r="AB69" s="2">
        <v>0.92</v>
      </c>
      <c r="AC69" s="2">
        <v>0.92</v>
      </c>
      <c r="AD69" s="2">
        <v>0.92</v>
      </c>
      <c r="AE69" s="2">
        <v>0.93</v>
      </c>
      <c r="AF69" s="2">
        <v>0.93</v>
      </c>
      <c r="AG69" s="2">
        <v>1.4</v>
      </c>
      <c r="AH69" s="2">
        <v>1.87</v>
      </c>
      <c r="AI69" s="2">
        <v>2.33</v>
      </c>
      <c r="AJ69" s="2">
        <v>2.8</v>
      </c>
      <c r="AK69" s="2">
        <v>2.8</v>
      </c>
      <c r="AL69" s="2">
        <v>2.8</v>
      </c>
      <c r="AM69" s="2">
        <v>2.8</v>
      </c>
      <c r="AN69" s="2">
        <v>3.56</v>
      </c>
      <c r="AO69" s="2">
        <v>4.32</v>
      </c>
      <c r="AP69" s="2">
        <v>5.08</v>
      </c>
      <c r="AQ69" s="2">
        <v>5.84</v>
      </c>
      <c r="AR69" s="2">
        <v>6.6</v>
      </c>
      <c r="AS69" s="2">
        <v>5.3</v>
      </c>
      <c r="AT69" s="2">
        <v>4</v>
      </c>
      <c r="AU69" s="2">
        <v>3.4</v>
      </c>
      <c r="AV69" s="2">
        <v>3.4</v>
      </c>
      <c r="AW69" s="2">
        <v>3.4</v>
      </c>
      <c r="AX69" s="2">
        <v>3.4</v>
      </c>
      <c r="AY69" s="2">
        <v>3.4</v>
      </c>
      <c r="AZ69" s="2">
        <v>3.1</v>
      </c>
      <c r="BA69" s="2">
        <v>2.6</v>
      </c>
      <c r="BB69" s="2">
        <v>3.5</v>
      </c>
      <c r="BC69" s="2">
        <v>3.03</v>
      </c>
      <c r="BD69" s="2">
        <v>2.56</v>
      </c>
      <c r="BE69" s="2">
        <v>2.09</v>
      </c>
      <c r="BF69" s="2">
        <v>1.37</v>
      </c>
      <c r="BG69" s="2">
        <v>0.64</v>
      </c>
      <c r="BH69" s="2">
        <v>0.64</v>
      </c>
      <c r="BI69" s="2">
        <v>0.62</v>
      </c>
      <c r="BJ69" s="2">
        <v>0.6</v>
      </c>
      <c r="BK69" s="2">
        <v>0.4</v>
      </c>
      <c r="BL69" s="2">
        <v>0.2</v>
      </c>
      <c r="BM69" s="2">
        <v>0</v>
      </c>
      <c r="BN69" s="2">
        <v>0.17</v>
      </c>
      <c r="BO69" s="2">
        <v>0.33</v>
      </c>
      <c r="BP69" s="2">
        <v>0.5</v>
      </c>
      <c r="BQ69" s="2">
        <v>0.67</v>
      </c>
      <c r="BR69" s="2">
        <v>0.83</v>
      </c>
      <c r="BS69" s="2">
        <v>1</v>
      </c>
      <c r="BT69" s="2">
        <v>1</v>
      </c>
      <c r="BU69" s="2">
        <v>1</v>
      </c>
      <c r="BV69" s="2">
        <v>1</v>
      </c>
      <c r="BW69" s="2">
        <v>0.83</v>
      </c>
      <c r="BX69" s="2">
        <v>0.67</v>
      </c>
      <c r="BY69" s="2">
        <v>0.5</v>
      </c>
      <c r="BZ69" s="2">
        <v>0.33</v>
      </c>
      <c r="CA69" s="2">
        <v>0.17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f t="shared" si="8"/>
        <v>263.99000000000007</v>
      </c>
    </row>
    <row r="70" spans="1:155">
      <c r="A70" s="18" t="s">
        <v>58</v>
      </c>
      <c r="B70" s="2">
        <v>53.8</v>
      </c>
      <c r="C70" s="2">
        <v>53.9</v>
      </c>
      <c r="D70" s="2">
        <v>54.1</v>
      </c>
      <c r="E70" s="2">
        <v>54.2</v>
      </c>
      <c r="F70" s="2">
        <v>54.4</v>
      </c>
      <c r="G70" s="2">
        <v>54.5</v>
      </c>
      <c r="H70" s="2">
        <v>54.7</v>
      </c>
      <c r="I70" s="2">
        <v>54.8</v>
      </c>
      <c r="J70" s="2">
        <v>55</v>
      </c>
      <c r="K70" s="2">
        <v>55</v>
      </c>
      <c r="L70" s="2">
        <v>55</v>
      </c>
      <c r="M70" s="2">
        <v>55</v>
      </c>
      <c r="N70" s="2">
        <v>55</v>
      </c>
      <c r="O70" s="2">
        <v>55</v>
      </c>
      <c r="P70" s="2">
        <v>55</v>
      </c>
      <c r="Q70" s="2">
        <v>55</v>
      </c>
      <c r="R70" s="2">
        <v>55</v>
      </c>
      <c r="S70" s="2">
        <v>55</v>
      </c>
      <c r="T70" s="2">
        <v>55</v>
      </c>
      <c r="U70" s="2">
        <v>55</v>
      </c>
      <c r="V70" s="2">
        <v>55</v>
      </c>
      <c r="W70" s="2">
        <v>55</v>
      </c>
      <c r="X70" s="2">
        <v>55</v>
      </c>
      <c r="Y70" s="2">
        <v>55</v>
      </c>
      <c r="Z70" s="2">
        <v>55</v>
      </c>
      <c r="AA70" s="2">
        <v>55</v>
      </c>
      <c r="AB70" s="2">
        <v>55</v>
      </c>
      <c r="AC70" s="2">
        <v>55</v>
      </c>
      <c r="AD70" s="2">
        <v>55</v>
      </c>
      <c r="AE70" s="2">
        <v>55</v>
      </c>
      <c r="AF70" s="2">
        <v>55</v>
      </c>
      <c r="AG70" s="2">
        <v>55</v>
      </c>
      <c r="AH70" s="2">
        <v>55</v>
      </c>
      <c r="AI70" s="2">
        <v>55</v>
      </c>
      <c r="AJ70" s="2">
        <v>17.5</v>
      </c>
      <c r="AK70" s="2">
        <v>17.5</v>
      </c>
      <c r="AL70" s="2">
        <v>17.5</v>
      </c>
      <c r="AM70" s="2">
        <v>17.5</v>
      </c>
      <c r="AN70" s="2">
        <v>20</v>
      </c>
      <c r="AO70" s="2">
        <v>20</v>
      </c>
      <c r="AP70" s="2">
        <v>28</v>
      </c>
      <c r="AQ70" s="2">
        <v>28</v>
      </c>
      <c r="AR70" s="2">
        <v>27.8</v>
      </c>
      <c r="AS70" s="2">
        <v>27.6</v>
      </c>
      <c r="AT70" s="2">
        <v>22</v>
      </c>
      <c r="AU70" s="2">
        <v>22</v>
      </c>
      <c r="AV70" s="2">
        <v>22</v>
      </c>
      <c r="AW70" s="2">
        <v>22</v>
      </c>
      <c r="AX70" s="2">
        <v>22</v>
      </c>
      <c r="AY70" s="2">
        <v>22</v>
      </c>
      <c r="AZ70" s="2">
        <v>27.5</v>
      </c>
      <c r="BA70" s="2">
        <v>33</v>
      </c>
      <c r="BB70" s="2">
        <v>37</v>
      </c>
      <c r="BC70" s="2">
        <v>35</v>
      </c>
      <c r="BD70" s="2">
        <v>33</v>
      </c>
      <c r="BE70" s="2">
        <v>31</v>
      </c>
      <c r="BF70" s="2">
        <v>31</v>
      </c>
      <c r="BG70" s="2">
        <v>31</v>
      </c>
      <c r="BH70" s="2">
        <v>31</v>
      </c>
      <c r="BI70" s="2">
        <v>26.5</v>
      </c>
      <c r="BJ70" s="2">
        <v>22</v>
      </c>
      <c r="BK70" s="2">
        <v>22</v>
      </c>
      <c r="BL70" s="2">
        <v>22</v>
      </c>
      <c r="BM70" s="2">
        <v>26</v>
      </c>
      <c r="BN70" s="2">
        <v>46.7</v>
      </c>
      <c r="BO70" s="2">
        <v>67.3</v>
      </c>
      <c r="BP70" s="2">
        <v>88</v>
      </c>
      <c r="BQ70" s="2">
        <v>80.3</v>
      </c>
      <c r="BR70" s="2">
        <v>72.5</v>
      </c>
      <c r="BS70" s="2">
        <v>64.8</v>
      </c>
      <c r="BT70" s="2">
        <v>57</v>
      </c>
      <c r="BU70" s="2">
        <v>57</v>
      </c>
      <c r="BV70" s="2">
        <v>57</v>
      </c>
      <c r="BW70" s="2">
        <v>55.6</v>
      </c>
      <c r="BX70" s="2">
        <v>54.2</v>
      </c>
      <c r="BY70" s="2">
        <v>52.8</v>
      </c>
      <c r="BZ70" s="2">
        <v>51.4</v>
      </c>
      <c r="CA70" s="2">
        <v>50</v>
      </c>
      <c r="CB70" s="2">
        <v>50</v>
      </c>
      <c r="CC70" s="2">
        <v>50.4</v>
      </c>
      <c r="CD70" s="2">
        <v>50.8</v>
      </c>
      <c r="CE70" s="2">
        <v>51.2</v>
      </c>
      <c r="CF70" s="2">
        <v>51.6</v>
      </c>
      <c r="CG70" s="2">
        <v>52</v>
      </c>
      <c r="CH70" s="2">
        <v>52</v>
      </c>
      <c r="CI70" s="2">
        <v>52</v>
      </c>
      <c r="CJ70" s="2">
        <v>50.7</v>
      </c>
      <c r="CK70" s="2">
        <v>49.3</v>
      </c>
      <c r="CL70" s="2">
        <v>48</v>
      </c>
      <c r="CM70" s="2">
        <v>46.7</v>
      </c>
      <c r="CN70" s="2">
        <v>45.3</v>
      </c>
      <c r="CO70" s="2">
        <v>44</v>
      </c>
      <c r="CP70" s="2">
        <v>44</v>
      </c>
      <c r="CQ70" s="2">
        <v>44</v>
      </c>
      <c r="CR70" s="2">
        <v>44</v>
      </c>
      <c r="CS70" s="2">
        <v>44</v>
      </c>
      <c r="CT70" s="2">
        <v>44</v>
      </c>
      <c r="CU70" s="2">
        <v>66</v>
      </c>
      <c r="CV70" s="2">
        <v>88</v>
      </c>
      <c r="CW70" s="2">
        <v>80.900000000000006</v>
      </c>
      <c r="CX70" s="2">
        <v>73.7</v>
      </c>
      <c r="CY70" s="2">
        <v>66.599999999999994</v>
      </c>
      <c r="CZ70" s="2">
        <v>59.4</v>
      </c>
      <c r="DA70" s="2">
        <v>52.3</v>
      </c>
      <c r="DB70" s="2">
        <v>45.1</v>
      </c>
      <c r="DC70" s="2">
        <v>38</v>
      </c>
      <c r="DD70" s="2">
        <v>37</v>
      </c>
      <c r="DE70" s="2">
        <v>36</v>
      </c>
      <c r="DF70" s="2">
        <v>36</v>
      </c>
      <c r="DG70" s="2">
        <v>35.4</v>
      </c>
      <c r="DH70" s="2">
        <v>34.799999999999997</v>
      </c>
      <c r="DI70" s="2">
        <v>34.200000000000003</v>
      </c>
      <c r="DJ70" s="2">
        <v>33.6</v>
      </c>
      <c r="DK70" s="2">
        <v>33</v>
      </c>
      <c r="DL70" s="2">
        <v>32.4</v>
      </c>
      <c r="DM70" s="2">
        <v>31.8</v>
      </c>
      <c r="DN70" s="2">
        <v>31.2</v>
      </c>
      <c r="DO70" s="2">
        <v>30.6</v>
      </c>
      <c r="DP70" s="2">
        <v>30</v>
      </c>
      <c r="DQ70" s="2">
        <v>30.8</v>
      </c>
      <c r="DR70" s="2">
        <v>31.5</v>
      </c>
      <c r="DS70" s="2">
        <v>32.299999999999997</v>
      </c>
      <c r="DT70" s="2">
        <v>33</v>
      </c>
      <c r="DU70" s="2">
        <v>33.799999999999997</v>
      </c>
      <c r="DV70" s="2">
        <v>34.5</v>
      </c>
      <c r="DW70" s="2">
        <v>35.299999999999997</v>
      </c>
      <c r="DX70" s="2">
        <v>36</v>
      </c>
      <c r="DY70" s="2">
        <v>37.1</v>
      </c>
      <c r="DZ70" s="2">
        <v>38.299999999999997</v>
      </c>
      <c r="EA70" s="2">
        <v>39.4</v>
      </c>
      <c r="EB70" s="2">
        <v>40.5</v>
      </c>
      <c r="EC70" s="2">
        <v>41.6</v>
      </c>
      <c r="ED70" s="2">
        <v>42.8</v>
      </c>
      <c r="EE70" s="2">
        <v>43.9</v>
      </c>
      <c r="EF70" s="2">
        <v>45</v>
      </c>
      <c r="EG70" s="2">
        <v>38.299999999999997</v>
      </c>
      <c r="EH70" s="2">
        <v>31.7</v>
      </c>
      <c r="EI70" s="2">
        <v>25</v>
      </c>
      <c r="EJ70" s="2">
        <v>18.3</v>
      </c>
      <c r="EK70" s="2">
        <v>11.7</v>
      </c>
      <c r="EL70" s="2">
        <v>5</v>
      </c>
      <c r="EM70" s="2">
        <v>2</v>
      </c>
      <c r="EN70" s="2">
        <v>2</v>
      </c>
      <c r="EO70" s="2">
        <v>2</v>
      </c>
      <c r="EP70" s="2">
        <v>2</v>
      </c>
      <c r="EQ70" s="2">
        <v>2</v>
      </c>
      <c r="ER70" s="2">
        <v>2</v>
      </c>
      <c r="ES70" s="2">
        <v>2</v>
      </c>
      <c r="ET70" s="2">
        <v>2</v>
      </c>
      <c r="EU70" s="2">
        <v>2</v>
      </c>
      <c r="EV70" s="2">
        <v>2</v>
      </c>
      <c r="EW70" s="2">
        <v>2</v>
      </c>
      <c r="EX70" s="2">
        <v>2</v>
      </c>
      <c r="EY70" s="2">
        <f t="shared" si="8"/>
        <v>6150.2000000000016</v>
      </c>
    </row>
    <row r="71" spans="1:155">
      <c r="A71" s="18" t="s">
        <v>59</v>
      </c>
      <c r="B71" s="2">
        <v>32.299999999999997</v>
      </c>
      <c r="C71" s="2">
        <v>32.700000000000003</v>
      </c>
      <c r="D71" s="2">
        <v>33</v>
      </c>
      <c r="E71" s="2">
        <v>33.299999999999997</v>
      </c>
      <c r="F71" s="2">
        <v>33.700000000000003</v>
      </c>
      <c r="G71" s="2">
        <v>34</v>
      </c>
      <c r="H71" s="2">
        <v>34.299999999999997</v>
      </c>
      <c r="I71" s="2">
        <v>34.700000000000003</v>
      </c>
      <c r="J71" s="2">
        <v>35</v>
      </c>
      <c r="K71" s="2">
        <v>35</v>
      </c>
      <c r="L71" s="2">
        <v>35</v>
      </c>
      <c r="M71" s="2">
        <v>35</v>
      </c>
      <c r="N71" s="2">
        <v>35</v>
      </c>
      <c r="O71" s="2">
        <v>35</v>
      </c>
      <c r="P71" s="2">
        <v>35</v>
      </c>
      <c r="Q71" s="2">
        <v>35</v>
      </c>
      <c r="R71" s="2">
        <v>35</v>
      </c>
      <c r="S71" s="2">
        <v>35</v>
      </c>
      <c r="T71" s="2">
        <v>35</v>
      </c>
      <c r="U71" s="2">
        <v>35</v>
      </c>
      <c r="V71" s="2">
        <v>35</v>
      </c>
      <c r="W71" s="2">
        <v>35</v>
      </c>
      <c r="X71" s="2">
        <v>35</v>
      </c>
      <c r="Y71" s="2">
        <v>35</v>
      </c>
      <c r="Z71" s="2">
        <v>35</v>
      </c>
      <c r="AA71" s="2">
        <v>35</v>
      </c>
      <c r="AB71" s="2">
        <v>35</v>
      </c>
      <c r="AC71" s="2">
        <v>35</v>
      </c>
      <c r="AD71" s="2">
        <v>35</v>
      </c>
      <c r="AE71" s="2">
        <v>35</v>
      </c>
      <c r="AF71" s="2">
        <v>35</v>
      </c>
      <c r="AG71" s="2">
        <v>35</v>
      </c>
      <c r="AH71" s="2">
        <v>35</v>
      </c>
      <c r="AI71" s="2">
        <v>35</v>
      </c>
      <c r="AJ71" s="2">
        <v>17.5</v>
      </c>
      <c r="AK71" s="2">
        <v>17.5</v>
      </c>
      <c r="AL71" s="2">
        <v>17.5</v>
      </c>
      <c r="AM71" s="2">
        <v>17.5</v>
      </c>
      <c r="AN71" s="2">
        <v>20</v>
      </c>
      <c r="AO71" s="2">
        <v>17.399999999999999</v>
      </c>
      <c r="AP71" s="2">
        <v>17.399999999999999</v>
      </c>
      <c r="AQ71" s="2">
        <v>27</v>
      </c>
      <c r="AR71" s="2">
        <v>20.399999999999999</v>
      </c>
      <c r="AS71" s="2">
        <v>13.7</v>
      </c>
      <c r="AT71" s="2">
        <v>22</v>
      </c>
      <c r="AU71" s="2">
        <v>22</v>
      </c>
      <c r="AV71" s="2">
        <v>22</v>
      </c>
      <c r="AW71" s="2">
        <v>22</v>
      </c>
      <c r="AX71" s="2">
        <v>22</v>
      </c>
      <c r="AY71" s="2">
        <v>22</v>
      </c>
      <c r="AZ71" s="2">
        <v>26</v>
      </c>
      <c r="BA71" s="2">
        <v>30</v>
      </c>
      <c r="BB71" s="2">
        <v>34</v>
      </c>
      <c r="BC71" s="2">
        <v>30.7</v>
      </c>
      <c r="BD71" s="2">
        <v>27.3</v>
      </c>
      <c r="BE71" s="2">
        <v>24</v>
      </c>
      <c r="BF71" s="2">
        <v>24</v>
      </c>
      <c r="BG71" s="2">
        <v>24</v>
      </c>
      <c r="BH71" s="2">
        <v>24</v>
      </c>
      <c r="BI71" s="2">
        <v>23</v>
      </c>
      <c r="BJ71" s="2">
        <v>22</v>
      </c>
      <c r="BK71" s="2">
        <v>22</v>
      </c>
      <c r="BL71" s="2">
        <v>22</v>
      </c>
      <c r="BM71" s="2">
        <v>22</v>
      </c>
      <c r="BN71" s="2">
        <v>22</v>
      </c>
      <c r="BO71" s="2">
        <v>21</v>
      </c>
      <c r="BP71" s="2">
        <v>20</v>
      </c>
      <c r="BQ71" s="2">
        <v>20.3</v>
      </c>
      <c r="BR71" s="2">
        <v>20.5</v>
      </c>
      <c r="BS71" s="2">
        <v>20.8</v>
      </c>
      <c r="BT71" s="2">
        <v>21</v>
      </c>
      <c r="BU71" s="2">
        <v>21</v>
      </c>
      <c r="BV71" s="2">
        <v>21</v>
      </c>
      <c r="BW71" s="2">
        <v>21.5</v>
      </c>
      <c r="BX71" s="2">
        <v>21.9</v>
      </c>
      <c r="BY71" s="2">
        <v>22.4</v>
      </c>
      <c r="BZ71" s="2">
        <v>22.8</v>
      </c>
      <c r="CA71" s="2">
        <v>23.3</v>
      </c>
      <c r="CB71" s="2">
        <v>23.3</v>
      </c>
      <c r="CC71" s="2">
        <v>22.8</v>
      </c>
      <c r="CD71" s="2">
        <v>22.2</v>
      </c>
      <c r="CE71" s="2">
        <v>21.7</v>
      </c>
      <c r="CF71" s="2">
        <v>21.1</v>
      </c>
      <c r="CG71" s="2">
        <v>20.6</v>
      </c>
      <c r="CH71" s="2">
        <v>20.6</v>
      </c>
      <c r="CI71" s="2">
        <v>20.6</v>
      </c>
      <c r="CJ71" s="2">
        <v>20</v>
      </c>
      <c r="CK71" s="2">
        <v>20</v>
      </c>
      <c r="CL71" s="2">
        <v>20</v>
      </c>
      <c r="CM71" s="2">
        <v>20</v>
      </c>
      <c r="CN71" s="2">
        <v>20</v>
      </c>
      <c r="CO71" s="2">
        <v>20</v>
      </c>
      <c r="CP71" s="2">
        <v>20</v>
      </c>
      <c r="CQ71" s="2">
        <v>18.3</v>
      </c>
      <c r="CR71" s="2">
        <v>16.5</v>
      </c>
      <c r="CS71" s="2">
        <v>14.8</v>
      </c>
      <c r="CT71" s="2">
        <v>13</v>
      </c>
      <c r="CU71" s="2">
        <v>11.3</v>
      </c>
      <c r="CV71" s="2">
        <v>9.5</v>
      </c>
      <c r="CW71" s="2">
        <v>9.27</v>
      </c>
      <c r="CX71" s="2">
        <v>9.0399999999999991</v>
      </c>
      <c r="CY71" s="2">
        <v>8.81</v>
      </c>
      <c r="CZ71" s="2">
        <v>8.59</v>
      </c>
      <c r="DA71" s="2">
        <v>8.36</v>
      </c>
      <c r="DB71" s="2">
        <v>8.1300000000000008</v>
      </c>
      <c r="DC71" s="2">
        <v>7.9</v>
      </c>
      <c r="DD71" s="2">
        <v>7.7</v>
      </c>
      <c r="DE71" s="2">
        <v>7.5</v>
      </c>
      <c r="DF71" s="2">
        <v>7.5</v>
      </c>
      <c r="DG71" s="2">
        <v>7.32</v>
      </c>
      <c r="DH71" s="2">
        <v>7.14</v>
      </c>
      <c r="DI71" s="2">
        <v>6.96</v>
      </c>
      <c r="DJ71" s="2">
        <v>6.78</v>
      </c>
      <c r="DK71" s="2">
        <v>6.6</v>
      </c>
      <c r="DL71" s="2">
        <v>6.42</v>
      </c>
      <c r="DM71" s="2">
        <v>6.24</v>
      </c>
      <c r="DN71" s="2">
        <v>6.06</v>
      </c>
      <c r="DO71" s="2">
        <v>5.88</v>
      </c>
      <c r="DP71" s="2">
        <v>5.7</v>
      </c>
      <c r="DQ71" s="2">
        <v>7.1</v>
      </c>
      <c r="DR71" s="2">
        <v>8.6</v>
      </c>
      <c r="DS71" s="2">
        <v>10</v>
      </c>
      <c r="DT71" s="2">
        <v>11.5</v>
      </c>
      <c r="DU71" s="2">
        <v>12.9</v>
      </c>
      <c r="DV71" s="2">
        <v>14.3</v>
      </c>
      <c r="DW71" s="2">
        <v>15.8</v>
      </c>
      <c r="DX71" s="2">
        <v>17.2</v>
      </c>
      <c r="DY71" s="2">
        <v>17.5</v>
      </c>
      <c r="DZ71" s="2">
        <v>17.8</v>
      </c>
      <c r="EA71" s="2">
        <v>18.100000000000001</v>
      </c>
      <c r="EB71" s="2">
        <v>18.5</v>
      </c>
      <c r="EC71" s="2">
        <v>18.8</v>
      </c>
      <c r="ED71" s="2">
        <v>19.100000000000001</v>
      </c>
      <c r="EE71" s="2">
        <v>19.399999999999999</v>
      </c>
      <c r="EF71" s="2">
        <v>19.7</v>
      </c>
      <c r="EG71" s="2">
        <v>19.600000000000001</v>
      </c>
      <c r="EH71" s="2">
        <v>19.399999999999999</v>
      </c>
      <c r="EI71" s="2">
        <v>19.3</v>
      </c>
      <c r="EJ71" s="2">
        <v>19.2</v>
      </c>
      <c r="EK71" s="2">
        <v>19</v>
      </c>
      <c r="EL71" s="2">
        <v>18.899999999999999</v>
      </c>
      <c r="EM71" s="2">
        <v>18.2</v>
      </c>
      <c r="EN71" s="2">
        <v>17.5</v>
      </c>
      <c r="EO71" s="2">
        <v>16.8</v>
      </c>
      <c r="EP71" s="2">
        <v>16.100000000000001</v>
      </c>
      <c r="EQ71" s="2">
        <v>15.4</v>
      </c>
      <c r="ER71" s="2">
        <v>14.7</v>
      </c>
      <c r="ES71" s="2">
        <v>14</v>
      </c>
      <c r="ET71" s="2">
        <v>13.3</v>
      </c>
      <c r="EU71" s="2">
        <v>13.3</v>
      </c>
      <c r="EV71" s="2">
        <v>13.3</v>
      </c>
      <c r="EW71" s="2">
        <v>13.3</v>
      </c>
      <c r="EX71" s="2">
        <v>13.3</v>
      </c>
      <c r="EY71" s="2">
        <f t="shared" si="8"/>
        <v>3235.5000000000018</v>
      </c>
    </row>
    <row r="72" spans="1:155">
      <c r="A72" s="18" t="s">
        <v>60</v>
      </c>
      <c r="B72" s="2">
        <v>41.1</v>
      </c>
      <c r="C72" s="2">
        <v>43.2</v>
      </c>
      <c r="D72" s="2">
        <v>45.3</v>
      </c>
      <c r="E72" s="2">
        <v>47.4</v>
      </c>
      <c r="F72" s="2">
        <v>49.6</v>
      </c>
      <c r="G72" s="2">
        <v>51.7</v>
      </c>
      <c r="H72" s="2">
        <v>53.8</v>
      </c>
      <c r="I72" s="2">
        <v>55.9</v>
      </c>
      <c r="J72" s="2">
        <v>58</v>
      </c>
      <c r="K72" s="2">
        <v>58</v>
      </c>
      <c r="L72" s="2">
        <v>58</v>
      </c>
      <c r="M72" s="2">
        <v>58</v>
      </c>
      <c r="N72" s="2">
        <v>58</v>
      </c>
      <c r="O72" s="2">
        <v>58</v>
      </c>
      <c r="P72" s="2">
        <v>58</v>
      </c>
      <c r="Q72" s="2">
        <v>58</v>
      </c>
      <c r="R72" s="2">
        <v>58</v>
      </c>
      <c r="S72" s="2">
        <v>58</v>
      </c>
      <c r="T72" s="2">
        <v>58</v>
      </c>
      <c r="U72" s="2">
        <v>58</v>
      </c>
      <c r="V72" s="2">
        <v>58</v>
      </c>
      <c r="W72" s="2">
        <v>58</v>
      </c>
      <c r="X72" s="2">
        <v>58</v>
      </c>
      <c r="Y72" s="2">
        <v>58</v>
      </c>
      <c r="Z72" s="2">
        <v>58</v>
      </c>
      <c r="AA72" s="2">
        <v>58</v>
      </c>
      <c r="AB72" s="2">
        <v>58</v>
      </c>
      <c r="AC72" s="2">
        <v>58</v>
      </c>
      <c r="AD72" s="2">
        <v>58</v>
      </c>
      <c r="AE72" s="2">
        <v>58</v>
      </c>
      <c r="AF72" s="2">
        <v>58</v>
      </c>
      <c r="AG72" s="2">
        <v>58</v>
      </c>
      <c r="AH72" s="2">
        <v>58</v>
      </c>
      <c r="AI72" s="2">
        <v>58</v>
      </c>
      <c r="AJ72" s="2">
        <v>60.5</v>
      </c>
      <c r="AK72" s="2">
        <v>60.5</v>
      </c>
      <c r="AL72" s="2">
        <v>60.5</v>
      </c>
      <c r="AM72" s="2">
        <v>60.5</v>
      </c>
      <c r="AN72" s="2">
        <v>60</v>
      </c>
      <c r="AO72" s="2">
        <v>63</v>
      </c>
      <c r="AP72" s="2">
        <v>66</v>
      </c>
      <c r="AQ72" s="2">
        <v>69</v>
      </c>
      <c r="AR72" s="2">
        <v>70.599999999999994</v>
      </c>
      <c r="AS72" s="2">
        <v>70.599999999999994</v>
      </c>
      <c r="AT72" s="2">
        <v>70.599999999999994</v>
      </c>
      <c r="AU72" s="2">
        <v>66.3</v>
      </c>
      <c r="AV72" s="2">
        <v>62</v>
      </c>
      <c r="AW72" s="2">
        <v>57.7</v>
      </c>
      <c r="AX72" s="2">
        <v>53.4</v>
      </c>
      <c r="AY72" s="2">
        <v>53.4</v>
      </c>
      <c r="AZ72" s="2">
        <v>42.2</v>
      </c>
      <c r="BA72" s="2">
        <v>31</v>
      </c>
      <c r="BB72" s="2">
        <v>47</v>
      </c>
      <c r="BC72" s="2">
        <v>44.6</v>
      </c>
      <c r="BD72" s="2">
        <v>42.2</v>
      </c>
      <c r="BE72" s="2">
        <v>39.799999999999997</v>
      </c>
      <c r="BF72" s="2">
        <v>39.799999999999997</v>
      </c>
      <c r="BG72" s="2">
        <v>39.799999999999997</v>
      </c>
      <c r="BH72" s="2">
        <v>39.799999999999997</v>
      </c>
      <c r="BI72" s="2">
        <v>31.9</v>
      </c>
      <c r="BJ72" s="2">
        <v>24</v>
      </c>
      <c r="BK72" s="2">
        <v>24</v>
      </c>
      <c r="BL72" s="2">
        <v>24</v>
      </c>
      <c r="BM72" s="2">
        <v>17</v>
      </c>
      <c r="BN72" s="2">
        <v>22.3</v>
      </c>
      <c r="BO72" s="2">
        <v>27.7</v>
      </c>
      <c r="BP72" s="2">
        <v>33</v>
      </c>
      <c r="BQ72" s="2">
        <v>34.299999999999997</v>
      </c>
      <c r="BR72" s="2">
        <v>35.5</v>
      </c>
      <c r="BS72" s="2">
        <v>36.799999999999997</v>
      </c>
      <c r="BT72" s="2">
        <v>38</v>
      </c>
      <c r="BU72" s="2">
        <v>38</v>
      </c>
      <c r="BV72" s="2">
        <v>38</v>
      </c>
      <c r="BW72" s="2">
        <v>31.9</v>
      </c>
      <c r="BX72" s="2">
        <v>25.8</v>
      </c>
      <c r="BY72" s="2">
        <v>19.7</v>
      </c>
      <c r="BZ72" s="2">
        <v>13.6</v>
      </c>
      <c r="CA72" s="2">
        <v>7.5</v>
      </c>
      <c r="CB72" s="2">
        <v>7.5</v>
      </c>
      <c r="CC72" s="2">
        <v>7.4</v>
      </c>
      <c r="CD72" s="2">
        <v>7.3</v>
      </c>
      <c r="CE72" s="2">
        <v>7.2</v>
      </c>
      <c r="CF72" s="2">
        <v>7.1</v>
      </c>
      <c r="CG72" s="2">
        <v>7</v>
      </c>
      <c r="CH72" s="2">
        <v>7</v>
      </c>
      <c r="CI72" s="2">
        <v>7</v>
      </c>
      <c r="CJ72" s="2">
        <v>6.67</v>
      </c>
      <c r="CK72" s="2">
        <v>6.33</v>
      </c>
      <c r="CL72" s="2">
        <v>6</v>
      </c>
      <c r="CM72" s="2">
        <v>5.67</v>
      </c>
      <c r="CN72" s="2">
        <v>5.33</v>
      </c>
      <c r="CO72" s="2">
        <v>5</v>
      </c>
      <c r="CP72" s="2">
        <v>5</v>
      </c>
      <c r="CQ72" s="2">
        <v>5</v>
      </c>
      <c r="CR72" s="2">
        <v>5</v>
      </c>
      <c r="CS72" s="2">
        <v>5</v>
      </c>
      <c r="CT72" s="2">
        <v>5</v>
      </c>
      <c r="CU72" s="2">
        <v>5</v>
      </c>
      <c r="CV72" s="2">
        <v>5</v>
      </c>
      <c r="CW72" s="2">
        <v>4.71</v>
      </c>
      <c r="CX72" s="2">
        <v>4.43</v>
      </c>
      <c r="CY72" s="2">
        <v>4.1399999999999997</v>
      </c>
      <c r="CZ72" s="2">
        <v>3.86</v>
      </c>
      <c r="DA72" s="2">
        <v>3.57</v>
      </c>
      <c r="DB72" s="2">
        <v>3.29</v>
      </c>
      <c r="DC72" s="2">
        <v>3</v>
      </c>
      <c r="DD72" s="2">
        <v>3</v>
      </c>
      <c r="DE72" s="2">
        <v>3</v>
      </c>
      <c r="DF72" s="2">
        <v>4.5</v>
      </c>
      <c r="DG72" s="2">
        <v>6</v>
      </c>
      <c r="DH72" s="2">
        <v>7.5</v>
      </c>
      <c r="DI72" s="2">
        <v>9</v>
      </c>
      <c r="DJ72" s="2">
        <v>10.5</v>
      </c>
      <c r="DK72" s="2">
        <v>11.9</v>
      </c>
      <c r="DL72" s="2">
        <v>13.4</v>
      </c>
      <c r="DM72" s="2">
        <v>14.9</v>
      </c>
      <c r="DN72" s="2">
        <v>16.399999999999999</v>
      </c>
      <c r="DO72" s="2">
        <v>17.899999999999999</v>
      </c>
      <c r="DP72" s="2">
        <v>19.399999999999999</v>
      </c>
      <c r="DQ72" s="2">
        <v>19</v>
      </c>
      <c r="DR72" s="2">
        <v>18.7</v>
      </c>
      <c r="DS72" s="2">
        <v>18.3</v>
      </c>
      <c r="DT72" s="2">
        <v>18</v>
      </c>
      <c r="DU72" s="2">
        <v>17.600000000000001</v>
      </c>
      <c r="DV72" s="2">
        <v>17.2</v>
      </c>
      <c r="DW72" s="2">
        <v>16.899999999999999</v>
      </c>
      <c r="DX72" s="2">
        <v>16.5</v>
      </c>
      <c r="DY72" s="2">
        <v>16.7</v>
      </c>
      <c r="DZ72" s="2">
        <v>17</v>
      </c>
      <c r="EA72" s="2">
        <v>17.2</v>
      </c>
      <c r="EB72" s="2">
        <v>17.399999999999999</v>
      </c>
      <c r="EC72" s="2">
        <v>17.600000000000001</v>
      </c>
      <c r="ED72" s="2">
        <v>17.899999999999999</v>
      </c>
      <c r="EE72" s="2">
        <v>18.100000000000001</v>
      </c>
      <c r="EF72" s="2">
        <v>18.3</v>
      </c>
      <c r="EG72" s="2">
        <v>16.8</v>
      </c>
      <c r="EH72" s="2">
        <v>15.4</v>
      </c>
      <c r="EI72" s="2">
        <v>13.9</v>
      </c>
      <c r="EJ72" s="2">
        <v>12.4</v>
      </c>
      <c r="EK72" s="2">
        <v>11</v>
      </c>
      <c r="EL72" s="2">
        <v>9.5</v>
      </c>
      <c r="EM72" s="2">
        <v>9.31</v>
      </c>
      <c r="EN72" s="2">
        <v>9.1300000000000008</v>
      </c>
      <c r="EO72" s="2">
        <v>8.94</v>
      </c>
      <c r="EP72" s="2">
        <v>8.75</v>
      </c>
      <c r="EQ72" s="2">
        <v>8.56</v>
      </c>
      <c r="ER72" s="2">
        <v>8.3800000000000008</v>
      </c>
      <c r="ES72" s="2">
        <v>8.19</v>
      </c>
      <c r="ET72" s="2">
        <v>8</v>
      </c>
      <c r="EU72" s="2">
        <v>8</v>
      </c>
      <c r="EV72" s="2">
        <v>8</v>
      </c>
      <c r="EW72" s="2">
        <v>8</v>
      </c>
      <c r="EX72" s="2">
        <v>8</v>
      </c>
      <c r="EY72" s="2">
        <f t="shared" si="8"/>
        <v>4544.3599999999997</v>
      </c>
    </row>
    <row r="73" spans="1:155">
      <c r="A73" s="18" t="s">
        <v>61</v>
      </c>
      <c r="B73" s="2">
        <v>14.8</v>
      </c>
      <c r="C73" s="2">
        <v>16.5</v>
      </c>
      <c r="D73" s="2">
        <v>18.2</v>
      </c>
      <c r="E73" s="2">
        <v>19.899999999999999</v>
      </c>
      <c r="F73" s="2">
        <v>21.6</v>
      </c>
      <c r="G73" s="2">
        <v>23.3</v>
      </c>
      <c r="H73" s="2">
        <v>25</v>
      </c>
      <c r="I73" s="2">
        <v>25</v>
      </c>
      <c r="J73" s="2">
        <v>25.4</v>
      </c>
      <c r="K73" s="2">
        <v>25.8</v>
      </c>
      <c r="L73" s="2">
        <v>26.2</v>
      </c>
      <c r="M73" s="2">
        <v>26.6</v>
      </c>
      <c r="N73" s="2">
        <v>27</v>
      </c>
      <c r="O73" s="2">
        <v>27.4</v>
      </c>
      <c r="P73" s="2">
        <v>27.8</v>
      </c>
      <c r="Q73" s="2">
        <v>28.2</v>
      </c>
      <c r="R73" s="2">
        <v>28.6</v>
      </c>
      <c r="S73" s="2">
        <v>29</v>
      </c>
      <c r="T73" s="2">
        <v>29.4</v>
      </c>
      <c r="U73" s="2">
        <v>29.8</v>
      </c>
      <c r="V73" s="2">
        <v>30.2</v>
      </c>
      <c r="W73" s="2">
        <v>30.6</v>
      </c>
      <c r="X73" s="2">
        <v>31</v>
      </c>
      <c r="Y73" s="2">
        <v>30.9</v>
      </c>
      <c r="Z73" s="2">
        <v>30.8</v>
      </c>
      <c r="AA73" s="2">
        <v>30.7</v>
      </c>
      <c r="AB73" s="2">
        <v>30.6</v>
      </c>
      <c r="AC73" s="2">
        <v>30.5</v>
      </c>
      <c r="AD73" s="2">
        <v>30.5</v>
      </c>
      <c r="AE73" s="2">
        <v>30.4</v>
      </c>
      <c r="AF73" s="2">
        <v>30.3</v>
      </c>
      <c r="AG73" s="2">
        <v>30.2</v>
      </c>
      <c r="AH73" s="2">
        <v>30.1</v>
      </c>
      <c r="AI73" s="2">
        <v>30</v>
      </c>
      <c r="AJ73" s="2">
        <v>17.5</v>
      </c>
      <c r="AK73" s="2">
        <v>17.5</v>
      </c>
      <c r="AL73" s="2">
        <v>17.5</v>
      </c>
      <c r="AM73" s="2">
        <v>17.5</v>
      </c>
      <c r="AN73" s="2">
        <v>10</v>
      </c>
      <c r="AO73" s="2">
        <v>10</v>
      </c>
      <c r="AP73" s="2">
        <v>21</v>
      </c>
      <c r="AQ73" s="2">
        <v>32</v>
      </c>
      <c r="AR73" s="2">
        <v>37</v>
      </c>
      <c r="AS73" s="2">
        <v>42</v>
      </c>
      <c r="AT73" s="2">
        <v>37.5</v>
      </c>
      <c r="AU73" s="2">
        <v>37.5</v>
      </c>
      <c r="AV73" s="2">
        <v>37.5</v>
      </c>
      <c r="AW73" s="2">
        <v>37.5</v>
      </c>
      <c r="AX73" s="2">
        <v>0</v>
      </c>
      <c r="AY73" s="2">
        <v>51.5</v>
      </c>
      <c r="AZ73" s="2">
        <v>44.3</v>
      </c>
      <c r="BA73" s="2">
        <v>37</v>
      </c>
      <c r="BB73" s="2">
        <v>44</v>
      </c>
      <c r="BC73" s="2">
        <v>40.6</v>
      </c>
      <c r="BD73" s="2">
        <v>37.1</v>
      </c>
      <c r="BE73" s="2">
        <v>33.700000000000003</v>
      </c>
      <c r="BF73" s="2">
        <v>34.299999999999997</v>
      </c>
      <c r="BG73" s="2">
        <v>34.9</v>
      </c>
      <c r="BH73" s="2">
        <v>38</v>
      </c>
      <c r="BI73" s="2">
        <v>38</v>
      </c>
      <c r="BJ73" s="2">
        <v>39</v>
      </c>
      <c r="BK73" s="2">
        <v>39.6</v>
      </c>
      <c r="BL73" s="2">
        <v>40.299999999999997</v>
      </c>
      <c r="BM73" s="2">
        <v>40.9</v>
      </c>
      <c r="BN73" s="2">
        <v>39.5</v>
      </c>
      <c r="BO73" s="2">
        <v>38</v>
      </c>
      <c r="BP73" s="2">
        <v>47.5</v>
      </c>
      <c r="BQ73" s="2">
        <v>56.9</v>
      </c>
      <c r="BR73" s="2">
        <v>66.400000000000006</v>
      </c>
      <c r="BS73" s="2">
        <v>75.8</v>
      </c>
      <c r="BT73" s="2">
        <v>68.2</v>
      </c>
      <c r="BU73" s="2">
        <v>60.6</v>
      </c>
      <c r="BV73" s="2">
        <v>53</v>
      </c>
      <c r="BW73" s="2">
        <v>50.4</v>
      </c>
      <c r="BX73" s="2">
        <v>47.8</v>
      </c>
      <c r="BY73" s="2">
        <v>45.1</v>
      </c>
      <c r="BZ73" s="2">
        <v>42.5</v>
      </c>
      <c r="CA73" s="2">
        <v>39.9</v>
      </c>
      <c r="CB73" s="2">
        <v>40</v>
      </c>
      <c r="CC73" s="2">
        <v>38.6</v>
      </c>
      <c r="CD73" s="2">
        <v>37.200000000000003</v>
      </c>
      <c r="CE73" s="2">
        <v>35.799999999999997</v>
      </c>
      <c r="CF73" s="2">
        <v>34.4</v>
      </c>
      <c r="CG73" s="2">
        <v>33</v>
      </c>
      <c r="CH73" s="2">
        <v>33</v>
      </c>
      <c r="CI73" s="2">
        <v>36.6</v>
      </c>
      <c r="CJ73" s="2">
        <v>35</v>
      </c>
      <c r="CK73" s="2">
        <v>33.5</v>
      </c>
      <c r="CL73" s="2">
        <v>31.9</v>
      </c>
      <c r="CM73" s="2">
        <v>30.3</v>
      </c>
      <c r="CN73" s="2">
        <v>28.7</v>
      </c>
      <c r="CO73" s="2">
        <v>27.2</v>
      </c>
      <c r="CP73" s="2">
        <v>26.6</v>
      </c>
      <c r="CQ73" s="2">
        <v>28.8</v>
      </c>
      <c r="CR73" s="2">
        <v>31.1</v>
      </c>
      <c r="CS73" s="2">
        <v>33.299999999999997</v>
      </c>
      <c r="CT73" s="2">
        <v>35.5</v>
      </c>
      <c r="CU73" s="2">
        <v>37.799999999999997</v>
      </c>
      <c r="CV73" s="2">
        <v>40</v>
      </c>
      <c r="CW73" s="2">
        <v>43</v>
      </c>
      <c r="CX73" s="2">
        <v>45.9</v>
      </c>
      <c r="CY73" s="2">
        <v>48.9</v>
      </c>
      <c r="CZ73" s="2">
        <v>51.9</v>
      </c>
      <c r="DA73" s="2">
        <v>54.9</v>
      </c>
      <c r="DB73" s="2">
        <v>57.8</v>
      </c>
      <c r="DC73" s="2">
        <v>60.8</v>
      </c>
      <c r="DD73" s="2">
        <v>49.9</v>
      </c>
      <c r="DE73" s="2">
        <v>39</v>
      </c>
      <c r="DF73" s="2">
        <v>41</v>
      </c>
      <c r="DG73" s="2">
        <v>38.4</v>
      </c>
      <c r="DH73" s="2">
        <v>36.799999999999997</v>
      </c>
      <c r="DI73" s="2">
        <v>35.200000000000003</v>
      </c>
      <c r="DJ73" s="2">
        <v>33.6</v>
      </c>
      <c r="DK73" s="2">
        <v>32</v>
      </c>
      <c r="DL73" s="2">
        <v>30.4</v>
      </c>
      <c r="DM73" s="2">
        <v>28.8</v>
      </c>
      <c r="DN73" s="2">
        <v>27.2</v>
      </c>
      <c r="DO73" s="2">
        <v>25.6</v>
      </c>
      <c r="DP73" s="2">
        <v>24</v>
      </c>
      <c r="DQ73" s="2">
        <v>23.2</v>
      </c>
      <c r="DR73" s="2">
        <v>22.5</v>
      </c>
      <c r="DS73" s="2">
        <v>21.7</v>
      </c>
      <c r="DT73" s="2">
        <v>21</v>
      </c>
      <c r="DU73" s="2">
        <v>20.2</v>
      </c>
      <c r="DV73" s="2">
        <v>19.399999999999999</v>
      </c>
      <c r="DW73" s="2">
        <v>18.7</v>
      </c>
      <c r="DX73" s="2">
        <v>17.899999999999999</v>
      </c>
      <c r="DY73" s="2">
        <v>18.7</v>
      </c>
      <c r="DZ73" s="2">
        <v>19.399999999999999</v>
      </c>
      <c r="EA73" s="2">
        <v>20.2</v>
      </c>
      <c r="EB73" s="2">
        <v>20.9</v>
      </c>
      <c r="EC73" s="2">
        <v>21.7</v>
      </c>
      <c r="ED73" s="2">
        <v>22.4</v>
      </c>
      <c r="EE73" s="2">
        <v>22.4</v>
      </c>
      <c r="EF73" s="2">
        <v>20.7</v>
      </c>
      <c r="EG73" s="2">
        <v>26.5</v>
      </c>
      <c r="EH73" s="2">
        <v>32.200000000000003</v>
      </c>
      <c r="EI73" s="2">
        <v>38</v>
      </c>
      <c r="EJ73" s="2">
        <v>43.8</v>
      </c>
      <c r="EK73" s="2">
        <v>49.5</v>
      </c>
      <c r="EL73" s="2">
        <v>55.3</v>
      </c>
      <c r="EM73" s="2">
        <v>51.5</v>
      </c>
      <c r="EN73" s="2">
        <v>47.6</v>
      </c>
      <c r="EO73" s="2">
        <v>43.8</v>
      </c>
      <c r="EP73" s="2">
        <v>40</v>
      </c>
      <c r="EQ73" s="2">
        <v>36.1</v>
      </c>
      <c r="ER73" s="2">
        <v>32.299999999999997</v>
      </c>
      <c r="ES73" s="2">
        <v>28.4</v>
      </c>
      <c r="ET73" s="2">
        <v>24.6</v>
      </c>
      <c r="EU73" s="2">
        <v>23.5</v>
      </c>
      <c r="EV73" s="2">
        <v>22.4</v>
      </c>
      <c r="EW73" s="2">
        <v>21.3</v>
      </c>
      <c r="EX73" s="2">
        <v>20.100000000000001</v>
      </c>
      <c r="EY73" s="2">
        <f t="shared" si="8"/>
        <v>5100.3999999999996</v>
      </c>
    </row>
    <row r="74" spans="1:155">
      <c r="A74" s="18" t="s">
        <v>62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2</v>
      </c>
      <c r="AH74" s="2">
        <v>2.5</v>
      </c>
      <c r="AI74" s="2">
        <v>2.5</v>
      </c>
      <c r="AJ74" s="2">
        <v>2.5</v>
      </c>
      <c r="AK74" s="2">
        <v>2.5</v>
      </c>
      <c r="AL74" s="2">
        <v>2</v>
      </c>
      <c r="AM74" s="2">
        <v>2</v>
      </c>
      <c r="AN74" s="2">
        <v>1</v>
      </c>
      <c r="AO74" s="2">
        <v>2</v>
      </c>
      <c r="AP74" s="2">
        <v>2</v>
      </c>
      <c r="AQ74" s="2">
        <v>2</v>
      </c>
      <c r="AR74" s="2">
        <v>2</v>
      </c>
      <c r="AS74" s="2">
        <v>1</v>
      </c>
      <c r="AT74" s="2">
        <v>2.5</v>
      </c>
      <c r="AU74" s="2">
        <v>2.5</v>
      </c>
      <c r="AV74" s="2">
        <v>2.5</v>
      </c>
      <c r="AW74" s="2">
        <v>2.5</v>
      </c>
      <c r="AX74" s="2">
        <v>1</v>
      </c>
      <c r="AY74" s="2">
        <v>2.5</v>
      </c>
      <c r="AZ74" s="2">
        <v>1</v>
      </c>
      <c r="BA74" s="2">
        <v>1</v>
      </c>
      <c r="BB74" s="2">
        <v>1</v>
      </c>
      <c r="BC74" s="2">
        <v>0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0</v>
      </c>
      <c r="BJ74" s="2">
        <v>1</v>
      </c>
      <c r="BK74" s="2">
        <v>1</v>
      </c>
      <c r="BL74" s="2">
        <v>1</v>
      </c>
      <c r="BM74" s="2">
        <v>1</v>
      </c>
      <c r="BN74" s="2">
        <v>0</v>
      </c>
      <c r="BO74" s="2">
        <v>0</v>
      </c>
      <c r="BP74" s="2">
        <v>0</v>
      </c>
      <c r="BQ74" s="2">
        <v>2.5</v>
      </c>
      <c r="BR74" s="2">
        <v>2.5</v>
      </c>
      <c r="BS74" s="2">
        <v>2.5</v>
      </c>
      <c r="BT74" s="2">
        <v>2.5</v>
      </c>
      <c r="BU74" s="2">
        <v>2.5</v>
      </c>
      <c r="BV74" s="2">
        <v>2.5</v>
      </c>
      <c r="BW74" s="2">
        <v>3.98</v>
      </c>
      <c r="BX74" s="2">
        <v>3.98</v>
      </c>
      <c r="BY74" s="2">
        <v>3.98</v>
      </c>
      <c r="BZ74" s="2">
        <v>3.98</v>
      </c>
      <c r="CA74" s="2">
        <v>3.98</v>
      </c>
      <c r="CB74" s="2">
        <v>3.98</v>
      </c>
      <c r="CC74" s="2">
        <v>3.98</v>
      </c>
      <c r="CD74" s="2">
        <v>3.98</v>
      </c>
      <c r="CE74" s="2">
        <v>3.98</v>
      </c>
      <c r="CF74" s="2">
        <v>3.98</v>
      </c>
      <c r="CG74" s="2">
        <v>3.98</v>
      </c>
      <c r="CH74" s="2">
        <v>3.98</v>
      </c>
      <c r="CI74" s="2">
        <v>3.98</v>
      </c>
      <c r="CJ74" s="2">
        <v>3.98</v>
      </c>
      <c r="CK74" s="2">
        <v>3.98</v>
      </c>
      <c r="CL74" s="2">
        <v>3.98</v>
      </c>
      <c r="CM74" s="2">
        <v>3.98</v>
      </c>
      <c r="CN74" s="2">
        <v>3.98</v>
      </c>
      <c r="CO74" s="2">
        <v>3.98</v>
      </c>
      <c r="CP74" s="2">
        <v>3.98</v>
      </c>
      <c r="CQ74" s="2">
        <v>3.98</v>
      </c>
      <c r="CR74" s="2">
        <v>3.98</v>
      </c>
      <c r="CS74" s="2">
        <v>3.98</v>
      </c>
      <c r="CT74" s="2">
        <v>3.98</v>
      </c>
      <c r="CU74" s="2">
        <v>3.98</v>
      </c>
      <c r="CV74" s="2">
        <v>3.98</v>
      </c>
      <c r="CW74" s="2">
        <v>3.98</v>
      </c>
      <c r="CX74" s="2">
        <v>3.98</v>
      </c>
      <c r="CY74" s="2">
        <v>3.98</v>
      </c>
      <c r="CZ74" s="2">
        <v>3.98</v>
      </c>
      <c r="DA74" s="2">
        <v>3.98</v>
      </c>
      <c r="DB74" s="2">
        <v>3.98</v>
      </c>
      <c r="DC74" s="2">
        <v>3.98</v>
      </c>
      <c r="DD74" s="2">
        <v>3.98</v>
      </c>
      <c r="DE74" s="2">
        <v>3.98</v>
      </c>
      <c r="DF74" s="2">
        <v>3.98</v>
      </c>
      <c r="DG74" s="2">
        <v>2</v>
      </c>
      <c r="DH74" s="2">
        <v>2</v>
      </c>
      <c r="DI74" s="2">
        <v>2</v>
      </c>
      <c r="DJ74" s="2">
        <v>2</v>
      </c>
      <c r="DK74" s="2">
        <v>2</v>
      </c>
      <c r="DL74" s="2">
        <v>2</v>
      </c>
      <c r="DM74" s="2">
        <v>2</v>
      </c>
      <c r="DN74" s="2">
        <v>2</v>
      </c>
      <c r="DO74" s="2">
        <v>2</v>
      </c>
      <c r="DP74" s="2">
        <v>2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f t="shared" si="8"/>
        <v>229.77999999999986</v>
      </c>
    </row>
    <row r="75" spans="1:155">
      <c r="A75" s="18" t="s">
        <v>63</v>
      </c>
      <c r="B75" s="2">
        <v>147</v>
      </c>
      <c r="C75" s="2">
        <v>160</v>
      </c>
      <c r="D75" s="2">
        <v>160</v>
      </c>
      <c r="E75" s="2">
        <v>150</v>
      </c>
      <c r="F75" s="2">
        <v>160</v>
      </c>
      <c r="G75" s="2">
        <v>146</v>
      </c>
      <c r="H75" s="2">
        <v>165</v>
      </c>
      <c r="I75" s="2">
        <v>160</v>
      </c>
      <c r="J75" s="2">
        <v>150</v>
      </c>
      <c r="K75" s="2">
        <v>154</v>
      </c>
      <c r="L75" s="2">
        <v>147</v>
      </c>
      <c r="M75" s="2">
        <v>136</v>
      </c>
      <c r="N75" s="2">
        <v>138</v>
      </c>
      <c r="O75" s="2">
        <v>143</v>
      </c>
      <c r="P75" s="2">
        <v>163</v>
      </c>
      <c r="Q75" s="2">
        <v>168</v>
      </c>
      <c r="R75" s="2">
        <v>170</v>
      </c>
      <c r="S75" s="2">
        <v>156</v>
      </c>
      <c r="T75" s="2">
        <v>151</v>
      </c>
      <c r="U75" s="2">
        <v>143</v>
      </c>
      <c r="V75" s="2">
        <v>132</v>
      </c>
      <c r="W75" s="2">
        <v>136</v>
      </c>
      <c r="X75" s="2">
        <v>144</v>
      </c>
      <c r="Y75" s="2">
        <v>147</v>
      </c>
      <c r="Z75" s="2">
        <v>138</v>
      </c>
      <c r="AA75" s="2">
        <v>135</v>
      </c>
      <c r="AB75" s="2">
        <v>125</v>
      </c>
      <c r="AC75" s="2">
        <v>125</v>
      </c>
      <c r="AD75" s="2">
        <v>90</v>
      </c>
      <c r="AE75" s="2">
        <v>82</v>
      </c>
      <c r="AF75" s="2">
        <v>86</v>
      </c>
      <c r="AG75" s="2">
        <v>86</v>
      </c>
      <c r="AH75" s="2">
        <v>84</v>
      </c>
      <c r="AI75" s="2">
        <v>80</v>
      </c>
      <c r="AJ75" s="2">
        <v>86</v>
      </c>
      <c r="AK75" s="2">
        <v>106</v>
      </c>
      <c r="AL75" s="2">
        <v>121</v>
      </c>
      <c r="AM75" s="2">
        <v>125</v>
      </c>
      <c r="AN75" s="2">
        <v>132</v>
      </c>
      <c r="AO75" s="2">
        <v>139</v>
      </c>
      <c r="AP75" s="2">
        <v>153</v>
      </c>
      <c r="AQ75" s="2">
        <v>151</v>
      </c>
      <c r="AR75" s="2">
        <v>149</v>
      </c>
      <c r="AS75" s="2">
        <v>150</v>
      </c>
      <c r="AT75" s="2">
        <v>149</v>
      </c>
      <c r="AU75" s="2">
        <v>144</v>
      </c>
      <c r="AV75" s="2">
        <v>140</v>
      </c>
      <c r="AW75" s="2">
        <v>135</v>
      </c>
      <c r="AX75" s="2">
        <v>140</v>
      </c>
      <c r="AY75" s="2">
        <v>100</v>
      </c>
      <c r="AZ75" s="2">
        <v>80</v>
      </c>
      <c r="BA75" s="2">
        <v>80</v>
      </c>
      <c r="BB75" s="2">
        <v>107</v>
      </c>
      <c r="BC75" s="2">
        <v>92</v>
      </c>
      <c r="BD75" s="2">
        <v>50</v>
      </c>
      <c r="BE75" s="2">
        <v>40</v>
      </c>
      <c r="BF75" s="2">
        <v>41</v>
      </c>
      <c r="BG75" s="2">
        <v>41</v>
      </c>
      <c r="BH75" s="2">
        <v>40</v>
      </c>
      <c r="BI75" s="2">
        <v>38</v>
      </c>
      <c r="BJ75" s="2">
        <v>35</v>
      </c>
      <c r="BK75" s="2">
        <v>10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5</v>
      </c>
      <c r="DE75" s="2">
        <v>5</v>
      </c>
      <c r="DF75" s="2">
        <v>5</v>
      </c>
      <c r="DG75" s="2">
        <v>5</v>
      </c>
      <c r="DH75" s="2">
        <v>5</v>
      </c>
      <c r="DI75" s="2">
        <v>6</v>
      </c>
      <c r="DJ75" s="2">
        <v>6</v>
      </c>
      <c r="DK75" s="2">
        <v>6</v>
      </c>
      <c r="DL75" s="2">
        <v>6</v>
      </c>
      <c r="DM75" s="2">
        <v>6</v>
      </c>
      <c r="DN75" s="2">
        <v>6</v>
      </c>
      <c r="DO75" s="2">
        <v>6</v>
      </c>
      <c r="DP75" s="2">
        <v>6</v>
      </c>
      <c r="DQ75" s="2">
        <v>5</v>
      </c>
      <c r="DR75" s="2">
        <v>5</v>
      </c>
      <c r="DS75" s="2">
        <v>5</v>
      </c>
      <c r="DT75" s="2">
        <v>5</v>
      </c>
      <c r="DU75" s="2">
        <v>5</v>
      </c>
      <c r="DV75" s="2">
        <v>5</v>
      </c>
      <c r="DW75" s="2">
        <v>5</v>
      </c>
      <c r="DX75" s="2">
        <v>5</v>
      </c>
      <c r="DY75" s="2">
        <v>5</v>
      </c>
      <c r="DZ75" s="2">
        <v>5</v>
      </c>
      <c r="EA75" s="2">
        <v>5</v>
      </c>
      <c r="EB75" s="2">
        <v>5</v>
      </c>
      <c r="EC75" s="2">
        <v>5</v>
      </c>
      <c r="ED75" s="2">
        <v>5</v>
      </c>
      <c r="EE75" s="2">
        <v>5</v>
      </c>
      <c r="EF75" s="2">
        <v>5</v>
      </c>
      <c r="EG75" s="2">
        <v>5</v>
      </c>
      <c r="EH75" s="2">
        <v>5</v>
      </c>
      <c r="EI75" s="2">
        <v>5</v>
      </c>
      <c r="EJ75" s="2">
        <v>5</v>
      </c>
      <c r="EK75" s="2">
        <v>1</v>
      </c>
      <c r="EL75" s="2">
        <v>5</v>
      </c>
      <c r="EM75" s="2">
        <v>5</v>
      </c>
      <c r="EN75" s="2">
        <v>5</v>
      </c>
      <c r="EO75" s="2">
        <v>5</v>
      </c>
      <c r="EP75" s="2">
        <v>5</v>
      </c>
      <c r="EQ75" s="2">
        <v>7</v>
      </c>
      <c r="ER75" s="2">
        <v>7</v>
      </c>
      <c r="ES75" s="2">
        <v>7</v>
      </c>
      <c r="ET75" s="2">
        <v>10</v>
      </c>
      <c r="EU75" s="2">
        <v>15</v>
      </c>
      <c r="EV75" s="2">
        <v>15</v>
      </c>
      <c r="EW75" s="2">
        <v>15</v>
      </c>
      <c r="EX75" s="2">
        <v>14</v>
      </c>
      <c r="EY75" s="2">
        <f t="shared" si="8"/>
        <v>7720</v>
      </c>
    </row>
    <row r="76" spans="1:155">
      <c r="A76" s="18" t="s">
        <v>64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f t="shared" si="8"/>
        <v>0</v>
      </c>
    </row>
    <row r="77" spans="1:155">
      <c r="A77" s="18" t="s">
        <v>65</v>
      </c>
      <c r="B77" s="2">
        <f>SUM(B64:B76)</f>
        <v>319.60000000000002</v>
      </c>
      <c r="C77" s="2">
        <f t="shared" ref="C77:AF77" si="9">SUM(C64:C76)</f>
        <v>340.01</v>
      </c>
      <c r="D77" s="2">
        <f t="shared" si="9"/>
        <v>347.33</v>
      </c>
      <c r="E77" s="2">
        <f t="shared" si="9"/>
        <v>344.64</v>
      </c>
      <c r="F77" s="2">
        <f t="shared" si="9"/>
        <v>362.34999999999997</v>
      </c>
      <c r="G77" s="2">
        <f t="shared" si="9"/>
        <v>355.66</v>
      </c>
      <c r="H77" s="2">
        <f t="shared" si="9"/>
        <v>382.98</v>
      </c>
      <c r="I77" s="2">
        <f t="shared" si="9"/>
        <v>383.19000000000005</v>
      </c>
      <c r="J77" s="2">
        <f t="shared" si="9"/>
        <v>378.79999999999995</v>
      </c>
      <c r="K77" s="2">
        <f t="shared" si="9"/>
        <v>382.5</v>
      </c>
      <c r="L77" s="2">
        <f t="shared" si="9"/>
        <v>375.1</v>
      </c>
      <c r="M77" s="2">
        <f t="shared" si="9"/>
        <v>363.9</v>
      </c>
      <c r="N77" s="2">
        <f t="shared" si="9"/>
        <v>365.5</v>
      </c>
      <c r="O77" s="2">
        <f t="shared" si="9"/>
        <v>370.1</v>
      </c>
      <c r="P77" s="2">
        <f t="shared" si="9"/>
        <v>389.70000000000005</v>
      </c>
      <c r="Q77" s="2">
        <f t="shared" si="9"/>
        <v>394.5</v>
      </c>
      <c r="R77" s="2">
        <f t="shared" si="9"/>
        <v>396.2</v>
      </c>
      <c r="S77" s="2">
        <f t="shared" si="9"/>
        <v>381.8</v>
      </c>
      <c r="T77" s="2">
        <f t="shared" si="9"/>
        <v>376.5</v>
      </c>
      <c r="U77" s="2">
        <f t="shared" si="9"/>
        <v>368.1</v>
      </c>
      <c r="V77" s="2">
        <f t="shared" si="9"/>
        <v>357.88</v>
      </c>
      <c r="W77" s="2">
        <f t="shared" si="9"/>
        <v>361.38</v>
      </c>
      <c r="X77" s="2">
        <f t="shared" si="9"/>
        <v>369.08</v>
      </c>
      <c r="Y77" s="2">
        <f t="shared" si="9"/>
        <v>371.99</v>
      </c>
      <c r="Z77" s="2">
        <f t="shared" si="9"/>
        <v>363</v>
      </c>
      <c r="AA77" s="2">
        <f t="shared" si="9"/>
        <v>358.90999999999997</v>
      </c>
      <c r="AB77" s="2">
        <f t="shared" si="9"/>
        <v>349.81</v>
      </c>
      <c r="AC77" s="2">
        <f t="shared" si="9"/>
        <v>349.71000000000004</v>
      </c>
      <c r="AD77" s="2">
        <f t="shared" si="9"/>
        <v>314.81</v>
      </c>
      <c r="AE77" s="2">
        <f t="shared" si="9"/>
        <v>306.71000000000004</v>
      </c>
      <c r="AF77" s="2">
        <f t="shared" si="9"/>
        <v>310.61</v>
      </c>
      <c r="AG77" s="2">
        <f t="shared" ref="AG77:CR77" si="10">SUM(AG64:AG76)</f>
        <v>313.39999999999998</v>
      </c>
      <c r="AH77" s="2">
        <f t="shared" si="10"/>
        <v>310.64999999999998</v>
      </c>
      <c r="AI77" s="2">
        <f t="shared" si="10"/>
        <v>304.40999999999997</v>
      </c>
      <c r="AJ77" s="2">
        <f t="shared" si="10"/>
        <v>238.2</v>
      </c>
      <c r="AK77" s="2">
        <f t="shared" si="10"/>
        <v>255.3</v>
      </c>
      <c r="AL77" s="2">
        <f t="shared" si="10"/>
        <v>269.8</v>
      </c>
      <c r="AM77" s="2">
        <f t="shared" si="10"/>
        <v>272.89999999999998</v>
      </c>
      <c r="AN77" s="2">
        <f t="shared" si="10"/>
        <v>277.63</v>
      </c>
      <c r="AO77" s="2">
        <f t="shared" si="10"/>
        <v>286.85000000000002</v>
      </c>
      <c r="AP77" s="2">
        <f t="shared" si="10"/>
        <v>323.78999999999996</v>
      </c>
      <c r="AQ77" s="2">
        <f t="shared" si="10"/>
        <v>346.21000000000004</v>
      </c>
      <c r="AR77" s="2">
        <f t="shared" si="10"/>
        <v>343.86</v>
      </c>
      <c r="AS77" s="2">
        <f t="shared" si="10"/>
        <v>343.28</v>
      </c>
      <c r="AT77" s="2">
        <f t="shared" si="10"/>
        <v>343.98</v>
      </c>
      <c r="AU77" s="2">
        <f t="shared" si="10"/>
        <v>333.42</v>
      </c>
      <c r="AV77" s="2">
        <f t="shared" si="10"/>
        <v>324.46000000000004</v>
      </c>
      <c r="AW77" s="2">
        <f t="shared" si="10"/>
        <v>314.5</v>
      </c>
      <c r="AX77" s="2">
        <f t="shared" si="10"/>
        <v>274.56</v>
      </c>
      <c r="AY77" s="2">
        <f t="shared" si="10"/>
        <v>287.88</v>
      </c>
      <c r="AZ77" s="2">
        <f t="shared" si="10"/>
        <v>242.9</v>
      </c>
      <c r="BA77" s="2">
        <f t="shared" si="10"/>
        <v>235.12</v>
      </c>
      <c r="BB77" s="2">
        <f t="shared" si="10"/>
        <v>303.82</v>
      </c>
      <c r="BC77" s="2">
        <f t="shared" si="10"/>
        <v>275.27</v>
      </c>
      <c r="BD77" s="2">
        <f t="shared" si="10"/>
        <v>220.44</v>
      </c>
      <c r="BE77" s="2">
        <f t="shared" si="10"/>
        <v>198.87</v>
      </c>
      <c r="BF77" s="2">
        <f t="shared" si="10"/>
        <v>195.89999999999998</v>
      </c>
      <c r="BG77" s="2">
        <f t="shared" si="10"/>
        <v>191.79999999999998</v>
      </c>
      <c r="BH77" s="2">
        <f t="shared" si="10"/>
        <v>191.8</v>
      </c>
      <c r="BI77" s="2">
        <f t="shared" si="10"/>
        <v>172.78</v>
      </c>
      <c r="BJ77" s="2">
        <f t="shared" si="10"/>
        <v>154.75</v>
      </c>
      <c r="BK77" s="2">
        <f t="shared" si="10"/>
        <v>130.80000000000001</v>
      </c>
      <c r="BL77" s="2">
        <f t="shared" si="10"/>
        <v>120.99</v>
      </c>
      <c r="BM77" s="2">
        <f t="shared" si="10"/>
        <v>118.06</v>
      </c>
      <c r="BN77" s="2">
        <f t="shared" si="10"/>
        <v>141.51999999999998</v>
      </c>
      <c r="BO77" s="2">
        <f t="shared" si="10"/>
        <v>165.47</v>
      </c>
      <c r="BP77" s="2">
        <f t="shared" si="10"/>
        <v>200.44</v>
      </c>
      <c r="BQ77" s="2">
        <f t="shared" si="10"/>
        <v>206.71</v>
      </c>
      <c r="BR77" s="2">
        <f t="shared" si="10"/>
        <v>209.28</v>
      </c>
      <c r="BS77" s="2">
        <f t="shared" si="10"/>
        <v>214.02999999999997</v>
      </c>
      <c r="BT77" s="2">
        <f t="shared" si="10"/>
        <v>200.02999999999997</v>
      </c>
      <c r="BU77" s="2">
        <f t="shared" si="10"/>
        <v>192.42999999999998</v>
      </c>
      <c r="BV77" s="2">
        <f t="shared" si="10"/>
        <v>184.82999999999998</v>
      </c>
      <c r="BW77" s="2">
        <f t="shared" si="10"/>
        <v>178.85999999999999</v>
      </c>
      <c r="BX77" s="2">
        <f t="shared" si="10"/>
        <v>169.14</v>
      </c>
      <c r="BY77" s="2">
        <f t="shared" si="10"/>
        <v>159.38999999999999</v>
      </c>
      <c r="BZ77" s="2">
        <f t="shared" si="10"/>
        <v>149.62999999999997</v>
      </c>
      <c r="CA77" s="2">
        <f t="shared" si="10"/>
        <v>140.01</v>
      </c>
      <c r="CB77" s="2">
        <f t="shared" si="10"/>
        <v>140.05999999999997</v>
      </c>
      <c r="CC77" s="2">
        <f t="shared" si="10"/>
        <v>138.41</v>
      </c>
      <c r="CD77" s="2">
        <f t="shared" si="10"/>
        <v>136.66</v>
      </c>
      <c r="CE77" s="2">
        <f t="shared" si="10"/>
        <v>134.03</v>
      </c>
      <c r="CF77" s="2">
        <f t="shared" si="10"/>
        <v>132.32999999999998</v>
      </c>
      <c r="CG77" s="2">
        <f t="shared" si="10"/>
        <v>130.53</v>
      </c>
      <c r="CH77" s="2">
        <f t="shared" si="10"/>
        <v>130.53</v>
      </c>
      <c r="CI77" s="2">
        <f t="shared" si="10"/>
        <v>134.13</v>
      </c>
      <c r="CJ77" s="2">
        <f t="shared" si="10"/>
        <v>127.22000000000001</v>
      </c>
      <c r="CK77" s="2">
        <f t="shared" si="10"/>
        <v>125.98</v>
      </c>
      <c r="CL77" s="2">
        <f t="shared" si="10"/>
        <v>122.75000000000001</v>
      </c>
      <c r="CM77" s="2">
        <f t="shared" si="10"/>
        <v>119.52000000000001</v>
      </c>
      <c r="CN77" s="2">
        <f t="shared" si="10"/>
        <v>116.18</v>
      </c>
      <c r="CO77" s="2">
        <f t="shared" si="10"/>
        <v>113.05000000000001</v>
      </c>
      <c r="CP77" s="2">
        <f t="shared" si="10"/>
        <v>111.45</v>
      </c>
      <c r="CQ77" s="2">
        <f t="shared" si="10"/>
        <v>110.08</v>
      </c>
      <c r="CR77" s="2">
        <f t="shared" si="10"/>
        <v>111.45</v>
      </c>
      <c r="CS77" s="2">
        <f t="shared" ref="CS77:EX77" si="11">SUM(CS64:CS76)</f>
        <v>111.95</v>
      </c>
      <c r="CT77" s="2">
        <f t="shared" si="11"/>
        <v>112.35000000000001</v>
      </c>
      <c r="CU77" s="2">
        <f t="shared" si="11"/>
        <v>134.94999999999999</v>
      </c>
      <c r="CV77" s="2">
        <f t="shared" si="11"/>
        <v>157.35</v>
      </c>
      <c r="CW77" s="2">
        <f t="shared" si="11"/>
        <v>152.26</v>
      </c>
      <c r="CX77" s="2">
        <f t="shared" si="11"/>
        <v>148.32</v>
      </c>
      <c r="CY77" s="2">
        <f t="shared" si="11"/>
        <v>143.69999999999999</v>
      </c>
      <c r="CZ77" s="2">
        <f t="shared" si="11"/>
        <v>139</v>
      </c>
      <c r="DA77" s="2">
        <f t="shared" si="11"/>
        <v>134.38</v>
      </c>
      <c r="DB77" s="2">
        <f t="shared" si="11"/>
        <v>129.57</v>
      </c>
      <c r="DC77" s="2">
        <f t="shared" si="11"/>
        <v>124.95</v>
      </c>
      <c r="DD77" s="2">
        <f t="shared" si="11"/>
        <v>117.85000000000001</v>
      </c>
      <c r="DE77" s="2">
        <f t="shared" si="11"/>
        <v>105.75000000000001</v>
      </c>
      <c r="DF77" s="2">
        <f t="shared" si="11"/>
        <v>108.92</v>
      </c>
      <c r="DG77" s="2">
        <f t="shared" si="11"/>
        <v>103.59</v>
      </c>
      <c r="DH77" s="2">
        <f t="shared" si="11"/>
        <v>102.52</v>
      </c>
      <c r="DI77" s="2">
        <f t="shared" si="11"/>
        <v>102.44</v>
      </c>
      <c r="DJ77" s="2">
        <f t="shared" si="11"/>
        <v>101.36000000000001</v>
      </c>
      <c r="DK77" s="2">
        <f t="shared" si="11"/>
        <v>100.19</v>
      </c>
      <c r="DL77" s="2">
        <f t="shared" si="11"/>
        <v>99.11</v>
      </c>
      <c r="DM77" s="2">
        <f t="shared" si="11"/>
        <v>98.03</v>
      </c>
      <c r="DN77" s="2">
        <f t="shared" si="11"/>
        <v>96.95</v>
      </c>
      <c r="DO77" s="2">
        <f t="shared" si="11"/>
        <v>95.88</v>
      </c>
      <c r="DP77" s="2">
        <f t="shared" si="11"/>
        <v>94.800000000000011</v>
      </c>
      <c r="DQ77" s="2">
        <f t="shared" si="11"/>
        <v>92.43</v>
      </c>
      <c r="DR77" s="2">
        <f t="shared" si="11"/>
        <v>93.25</v>
      </c>
      <c r="DS77" s="2">
        <f t="shared" si="11"/>
        <v>93.88</v>
      </c>
      <c r="DT77" s="2">
        <f t="shared" si="11"/>
        <v>94.7</v>
      </c>
      <c r="DU77" s="2">
        <f t="shared" si="11"/>
        <v>95.33</v>
      </c>
      <c r="DV77" s="2">
        <f t="shared" si="11"/>
        <v>95.85</v>
      </c>
      <c r="DW77" s="2">
        <f t="shared" si="11"/>
        <v>96.679999999999993</v>
      </c>
      <c r="DX77" s="2">
        <f t="shared" si="11"/>
        <v>97.1</v>
      </c>
      <c r="DY77" s="2">
        <f t="shared" si="11"/>
        <v>99.600000000000009</v>
      </c>
      <c r="DZ77" s="2">
        <f t="shared" si="11"/>
        <v>103.29999999999998</v>
      </c>
      <c r="EA77" s="2">
        <f t="shared" si="11"/>
        <v>106.80000000000001</v>
      </c>
      <c r="EB77" s="2">
        <f t="shared" si="11"/>
        <v>110.30000000000001</v>
      </c>
      <c r="EC77" s="2">
        <f t="shared" si="11"/>
        <v>113.8</v>
      </c>
      <c r="ED77" s="2">
        <f t="shared" si="11"/>
        <v>117.5</v>
      </c>
      <c r="EE77" s="2">
        <f t="shared" si="11"/>
        <v>120.19999999999999</v>
      </c>
      <c r="EF77" s="2">
        <f t="shared" si="11"/>
        <v>121.2</v>
      </c>
      <c r="EG77" s="2">
        <f t="shared" si="11"/>
        <v>118.7</v>
      </c>
      <c r="EH77" s="2">
        <f t="shared" si="11"/>
        <v>116.2</v>
      </c>
      <c r="EI77" s="2">
        <f t="shared" si="11"/>
        <v>113.7</v>
      </c>
      <c r="EJ77" s="2">
        <f t="shared" si="11"/>
        <v>111.19999999999999</v>
      </c>
      <c r="EK77" s="2">
        <f t="shared" si="11"/>
        <v>104.7</v>
      </c>
      <c r="EL77" s="2">
        <f t="shared" si="11"/>
        <v>106.19999999999999</v>
      </c>
      <c r="EM77" s="2">
        <f t="shared" si="11"/>
        <v>98.51</v>
      </c>
      <c r="EN77" s="2">
        <f t="shared" si="11"/>
        <v>93.73</v>
      </c>
      <c r="EO77" s="2">
        <f t="shared" si="11"/>
        <v>89.039999999999992</v>
      </c>
      <c r="EP77" s="2">
        <f t="shared" si="11"/>
        <v>84.35</v>
      </c>
      <c r="EQ77" s="2">
        <f t="shared" si="11"/>
        <v>81.56</v>
      </c>
      <c r="ER77" s="2">
        <f t="shared" si="11"/>
        <v>76.88</v>
      </c>
      <c r="ES77" s="2">
        <f t="shared" si="11"/>
        <v>72.09</v>
      </c>
      <c r="ET77" s="2">
        <f t="shared" si="11"/>
        <v>70.400000000000006</v>
      </c>
      <c r="EU77" s="2">
        <f t="shared" si="11"/>
        <v>74.3</v>
      </c>
      <c r="EV77" s="2">
        <f t="shared" si="11"/>
        <v>73.199999999999989</v>
      </c>
      <c r="EW77" s="2">
        <f t="shared" si="11"/>
        <v>72.099999999999994</v>
      </c>
      <c r="EX77" s="2">
        <f t="shared" si="11"/>
        <v>69.900000000000006</v>
      </c>
      <c r="EY77" s="2">
        <f>SUM(B77:EX77)</f>
        <v>30451.71</v>
      </c>
    </row>
    <row r="78" spans="1:155">
      <c r="A78" t="s">
        <v>51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</row>
    <row r="79" spans="1:155">
      <c r="A79" t="s">
        <v>51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</row>
    <row r="80" spans="1:15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</row>
    <row r="81" spans="1:155">
      <c r="A81" t="s">
        <v>66</v>
      </c>
      <c r="B81" s="2">
        <f t="shared" ref="B81:BM81" si="12">B83+B89</f>
        <v>583.46</v>
      </c>
      <c r="C81" s="2">
        <f t="shared" si="12"/>
        <v>618.01</v>
      </c>
      <c r="D81" s="2">
        <f t="shared" si="12"/>
        <v>666.63</v>
      </c>
      <c r="E81" s="2">
        <f t="shared" si="12"/>
        <v>744.64</v>
      </c>
      <c r="F81" s="2">
        <f t="shared" si="12"/>
        <v>794.25</v>
      </c>
      <c r="G81" s="2">
        <f t="shared" si="12"/>
        <v>782.86000000000013</v>
      </c>
      <c r="H81" s="2">
        <f t="shared" si="12"/>
        <v>724.38000000000011</v>
      </c>
      <c r="I81" s="2">
        <f t="shared" si="12"/>
        <v>713.8900000000001</v>
      </c>
      <c r="J81" s="2">
        <f t="shared" si="12"/>
        <v>707.19999999999993</v>
      </c>
      <c r="K81" s="2">
        <f t="shared" si="12"/>
        <v>677.3</v>
      </c>
      <c r="L81" s="2">
        <f t="shared" si="12"/>
        <v>659.30000000000007</v>
      </c>
      <c r="M81" s="2">
        <f t="shared" si="12"/>
        <v>627.79999999999995</v>
      </c>
      <c r="N81" s="2">
        <f t="shared" si="12"/>
        <v>633.9</v>
      </c>
      <c r="O81" s="2">
        <f t="shared" si="12"/>
        <v>655.8</v>
      </c>
      <c r="P81" s="2">
        <f t="shared" si="12"/>
        <v>677.80000000000007</v>
      </c>
      <c r="Q81" s="2">
        <f t="shared" si="12"/>
        <v>689.9</v>
      </c>
      <c r="R81" s="2">
        <f t="shared" si="12"/>
        <v>693.4</v>
      </c>
      <c r="S81" s="2">
        <f t="shared" si="12"/>
        <v>679</v>
      </c>
      <c r="T81" s="2">
        <f t="shared" si="12"/>
        <v>676.5</v>
      </c>
      <c r="U81" s="2">
        <f t="shared" si="12"/>
        <v>689.1</v>
      </c>
      <c r="V81" s="2">
        <f t="shared" si="12"/>
        <v>788.87999999999988</v>
      </c>
      <c r="W81" s="2">
        <f t="shared" si="12"/>
        <v>800.68000000000006</v>
      </c>
      <c r="X81" s="2">
        <f t="shared" si="12"/>
        <v>785.07999999999993</v>
      </c>
      <c r="Y81" s="2">
        <f t="shared" si="12"/>
        <v>792.89</v>
      </c>
      <c r="Z81" s="2">
        <f t="shared" si="12"/>
        <v>768.7</v>
      </c>
      <c r="AA81" s="2">
        <f t="shared" si="12"/>
        <v>750.84999999999991</v>
      </c>
      <c r="AB81" s="2">
        <f t="shared" si="12"/>
        <v>737.15</v>
      </c>
      <c r="AC81" s="2">
        <f t="shared" si="12"/>
        <v>734.6400000000001</v>
      </c>
      <c r="AD81" s="2">
        <f t="shared" si="12"/>
        <v>683.04</v>
      </c>
      <c r="AE81" s="2">
        <f t="shared" si="12"/>
        <v>681.16000000000008</v>
      </c>
      <c r="AF81" s="2">
        <f t="shared" si="12"/>
        <v>668.6400000000001</v>
      </c>
      <c r="AG81" s="2">
        <f t="shared" si="12"/>
        <v>668.3</v>
      </c>
      <c r="AH81" s="2">
        <f t="shared" si="12"/>
        <v>665.85</v>
      </c>
      <c r="AI81" s="2">
        <f t="shared" si="12"/>
        <v>664.71</v>
      </c>
      <c r="AJ81" s="2">
        <f t="shared" si="12"/>
        <v>593.5</v>
      </c>
      <c r="AK81" s="2">
        <f t="shared" si="12"/>
        <v>617.70000000000005</v>
      </c>
      <c r="AL81" s="2">
        <f t="shared" si="12"/>
        <v>631.5</v>
      </c>
      <c r="AM81" s="2">
        <f t="shared" si="12"/>
        <v>595.90000000000009</v>
      </c>
      <c r="AN81" s="2">
        <f t="shared" si="12"/>
        <v>610.93000000000006</v>
      </c>
      <c r="AO81" s="2">
        <f t="shared" si="12"/>
        <v>651.75</v>
      </c>
      <c r="AP81" s="2">
        <f t="shared" si="12"/>
        <v>718.88999999999987</v>
      </c>
      <c r="AQ81" s="2">
        <f t="shared" si="12"/>
        <v>731.11</v>
      </c>
      <c r="AR81" s="2">
        <f t="shared" si="12"/>
        <v>716.26</v>
      </c>
      <c r="AS81" s="2">
        <f t="shared" si="12"/>
        <v>709.57999999999993</v>
      </c>
      <c r="AT81" s="2">
        <f t="shared" si="12"/>
        <v>705.48</v>
      </c>
      <c r="AU81" s="2">
        <f t="shared" si="12"/>
        <v>705.97</v>
      </c>
      <c r="AV81" s="2">
        <f t="shared" si="12"/>
        <v>682.91000000000008</v>
      </c>
      <c r="AW81" s="2">
        <f t="shared" si="12"/>
        <v>664.45</v>
      </c>
      <c r="AX81" s="2">
        <f t="shared" si="12"/>
        <v>632.41000000000008</v>
      </c>
      <c r="AY81" s="2">
        <f t="shared" si="12"/>
        <v>588.73</v>
      </c>
      <c r="AZ81" s="2">
        <f t="shared" si="12"/>
        <v>543.25</v>
      </c>
      <c r="BA81" s="2">
        <f t="shared" si="12"/>
        <v>531.27</v>
      </c>
      <c r="BB81" s="2">
        <f t="shared" si="12"/>
        <v>547.9</v>
      </c>
      <c r="BC81" s="2">
        <f t="shared" si="12"/>
        <v>513.15</v>
      </c>
      <c r="BD81" s="2">
        <f t="shared" si="12"/>
        <v>449.07</v>
      </c>
      <c r="BE81" s="2">
        <f t="shared" si="12"/>
        <v>420.87</v>
      </c>
      <c r="BF81" s="2">
        <f t="shared" si="12"/>
        <v>419.17999999999995</v>
      </c>
      <c r="BG81" s="2">
        <f t="shared" si="12"/>
        <v>413.43999999999994</v>
      </c>
      <c r="BH81" s="2">
        <f t="shared" si="12"/>
        <v>412.67999999999995</v>
      </c>
      <c r="BI81" s="2">
        <f t="shared" si="12"/>
        <v>395.42999999999995</v>
      </c>
      <c r="BJ81" s="2">
        <f t="shared" si="12"/>
        <v>378.09999999999997</v>
      </c>
      <c r="BK81" s="2">
        <f t="shared" si="12"/>
        <v>355.95</v>
      </c>
      <c r="BL81" s="2">
        <f t="shared" si="12"/>
        <v>356.71999999999997</v>
      </c>
      <c r="BM81" s="2">
        <f t="shared" si="12"/>
        <v>354.91999999999996</v>
      </c>
      <c r="BN81" s="2">
        <f t="shared" ref="BN81:DY81" si="13">BN83+BN89</f>
        <v>393.74999999999994</v>
      </c>
      <c r="BO81" s="2">
        <f t="shared" si="13"/>
        <v>406.9</v>
      </c>
      <c r="BP81" s="2">
        <f t="shared" si="13"/>
        <v>411.56999999999994</v>
      </c>
      <c r="BQ81" s="2">
        <f t="shared" si="13"/>
        <v>412.74</v>
      </c>
      <c r="BR81" s="2">
        <f t="shared" si="13"/>
        <v>425.40999999999997</v>
      </c>
      <c r="BS81" s="2">
        <f t="shared" si="13"/>
        <v>426.65999999999997</v>
      </c>
      <c r="BT81" s="2">
        <f t="shared" si="13"/>
        <v>426.93999999999994</v>
      </c>
      <c r="BU81" s="2">
        <f t="shared" si="13"/>
        <v>418.30999999999995</v>
      </c>
      <c r="BV81" s="2">
        <f t="shared" si="13"/>
        <v>416.64</v>
      </c>
      <c r="BW81" s="2">
        <f t="shared" si="13"/>
        <v>406.54999999999995</v>
      </c>
      <c r="BX81" s="2">
        <f t="shared" si="13"/>
        <v>393.69</v>
      </c>
      <c r="BY81" s="2">
        <f t="shared" si="13"/>
        <v>384.83999999999992</v>
      </c>
      <c r="BZ81" s="2">
        <f t="shared" si="13"/>
        <v>373.9799999999999</v>
      </c>
      <c r="CA81" s="2">
        <f t="shared" si="13"/>
        <v>375.05999999999995</v>
      </c>
      <c r="CB81" s="2">
        <f t="shared" si="13"/>
        <v>372.40999999999997</v>
      </c>
      <c r="CC81" s="2">
        <f t="shared" si="13"/>
        <v>373.06</v>
      </c>
      <c r="CD81" s="2">
        <f t="shared" si="13"/>
        <v>364.78</v>
      </c>
      <c r="CE81" s="2">
        <f t="shared" si="13"/>
        <v>356.92999999999995</v>
      </c>
      <c r="CF81" s="2">
        <f t="shared" si="13"/>
        <v>343.75999999999993</v>
      </c>
      <c r="CG81" s="2">
        <f t="shared" si="13"/>
        <v>296.28000000000003</v>
      </c>
      <c r="CH81" s="2">
        <f t="shared" si="13"/>
        <v>293.27</v>
      </c>
      <c r="CI81" s="2">
        <f t="shared" si="13"/>
        <v>298.15999999999997</v>
      </c>
      <c r="CJ81" s="2">
        <f t="shared" si="13"/>
        <v>287.05</v>
      </c>
      <c r="CK81" s="2">
        <f t="shared" si="13"/>
        <v>287.71000000000004</v>
      </c>
      <c r="CL81" s="2">
        <f t="shared" si="13"/>
        <v>286.28000000000003</v>
      </c>
      <c r="CM81" s="2">
        <f t="shared" si="13"/>
        <v>281.85000000000002</v>
      </c>
      <c r="CN81" s="2">
        <f t="shared" si="13"/>
        <v>275.01</v>
      </c>
      <c r="CO81" s="2">
        <f t="shared" si="13"/>
        <v>271.76</v>
      </c>
      <c r="CP81" s="2">
        <f t="shared" si="13"/>
        <v>271.13</v>
      </c>
      <c r="CQ81" s="2">
        <f t="shared" si="13"/>
        <v>269.44</v>
      </c>
      <c r="CR81" s="2">
        <f t="shared" si="13"/>
        <v>270.48</v>
      </c>
      <c r="CS81" s="2">
        <f t="shared" si="13"/>
        <v>269.98</v>
      </c>
      <c r="CT81" s="2">
        <f t="shared" si="13"/>
        <v>281.38</v>
      </c>
      <c r="CU81" s="2">
        <f t="shared" si="13"/>
        <v>301.68</v>
      </c>
      <c r="CV81" s="2">
        <f t="shared" si="13"/>
        <v>300.27999999999997</v>
      </c>
      <c r="CW81" s="2">
        <f t="shared" si="13"/>
        <v>294.58</v>
      </c>
      <c r="CX81" s="2">
        <f t="shared" si="13"/>
        <v>312.53999999999996</v>
      </c>
      <c r="CY81" s="2">
        <f t="shared" si="13"/>
        <v>311.33</v>
      </c>
      <c r="CZ81" s="2">
        <f t="shared" si="13"/>
        <v>333.93</v>
      </c>
      <c r="DA81" s="2">
        <f t="shared" si="13"/>
        <v>328.31</v>
      </c>
      <c r="DB81" s="2">
        <f t="shared" si="13"/>
        <v>315.7</v>
      </c>
      <c r="DC81" s="2">
        <f t="shared" si="13"/>
        <v>302.88</v>
      </c>
      <c r="DD81" s="2">
        <f t="shared" si="13"/>
        <v>266.78000000000003</v>
      </c>
      <c r="DE81" s="2">
        <f t="shared" si="13"/>
        <v>236.68</v>
      </c>
      <c r="DF81" s="2">
        <f t="shared" si="13"/>
        <v>239.35000000000002</v>
      </c>
      <c r="DG81" s="2">
        <f t="shared" si="13"/>
        <v>234.01999999999998</v>
      </c>
      <c r="DH81" s="2">
        <f t="shared" si="13"/>
        <v>233.95</v>
      </c>
      <c r="DI81" s="2">
        <f t="shared" si="13"/>
        <v>262.46000000000004</v>
      </c>
      <c r="DJ81" s="2">
        <f t="shared" si="13"/>
        <v>233.69</v>
      </c>
      <c r="DK81" s="2">
        <f t="shared" si="13"/>
        <v>230.61999999999998</v>
      </c>
      <c r="DL81" s="2">
        <f t="shared" si="13"/>
        <v>228.53999999999996</v>
      </c>
      <c r="DM81" s="2">
        <f t="shared" si="13"/>
        <v>170.26</v>
      </c>
      <c r="DN81" s="2">
        <f t="shared" si="13"/>
        <v>182.28</v>
      </c>
      <c r="DO81" s="2">
        <f t="shared" si="13"/>
        <v>181.20999999999998</v>
      </c>
      <c r="DP81" s="2">
        <f t="shared" si="13"/>
        <v>180.13</v>
      </c>
      <c r="DQ81" s="2">
        <f t="shared" si="13"/>
        <v>177.76</v>
      </c>
      <c r="DR81" s="2">
        <f t="shared" si="13"/>
        <v>177.57999999999998</v>
      </c>
      <c r="DS81" s="2">
        <f t="shared" si="13"/>
        <v>178.20999999999998</v>
      </c>
      <c r="DT81" s="2">
        <f t="shared" si="13"/>
        <v>178.03</v>
      </c>
      <c r="DU81" s="2">
        <f t="shared" si="13"/>
        <v>178.66</v>
      </c>
      <c r="DV81" s="2">
        <f t="shared" si="13"/>
        <v>179.18</v>
      </c>
      <c r="DW81" s="2">
        <f t="shared" si="13"/>
        <v>179.01</v>
      </c>
      <c r="DX81" s="2">
        <f t="shared" si="13"/>
        <v>181.43</v>
      </c>
      <c r="DY81" s="2">
        <f t="shared" si="13"/>
        <v>183.93</v>
      </c>
      <c r="DZ81" s="2">
        <f t="shared" ref="DZ81:EX81" si="14">DZ83+DZ89</f>
        <v>187.63</v>
      </c>
      <c r="EA81" s="2">
        <f t="shared" si="14"/>
        <v>191.13000000000002</v>
      </c>
      <c r="EB81" s="2">
        <f t="shared" si="14"/>
        <v>194.63000000000002</v>
      </c>
      <c r="EC81" s="2">
        <f t="shared" si="14"/>
        <v>198.13000000000002</v>
      </c>
      <c r="ED81" s="2">
        <f t="shared" si="14"/>
        <v>203.83</v>
      </c>
      <c r="EE81" s="2">
        <f t="shared" si="14"/>
        <v>214.6</v>
      </c>
      <c r="EF81" s="2">
        <f t="shared" si="14"/>
        <v>214.1</v>
      </c>
      <c r="EG81" s="2">
        <f t="shared" si="14"/>
        <v>209.8</v>
      </c>
      <c r="EH81" s="2">
        <f t="shared" si="14"/>
        <v>208.3</v>
      </c>
      <c r="EI81" s="2">
        <f t="shared" si="14"/>
        <v>205.8</v>
      </c>
      <c r="EJ81" s="2">
        <f t="shared" si="14"/>
        <v>202.3</v>
      </c>
      <c r="EK81" s="2">
        <f t="shared" si="14"/>
        <v>190.8</v>
      </c>
      <c r="EL81" s="2">
        <f t="shared" si="14"/>
        <v>215.6</v>
      </c>
      <c r="EM81" s="2">
        <f t="shared" si="14"/>
        <v>206.81</v>
      </c>
      <c r="EN81" s="2">
        <f t="shared" si="14"/>
        <v>204.03000000000003</v>
      </c>
      <c r="EO81" s="2">
        <f t="shared" si="14"/>
        <v>198.14</v>
      </c>
      <c r="EP81" s="2">
        <f t="shared" si="14"/>
        <v>192.45</v>
      </c>
      <c r="EQ81" s="2">
        <f t="shared" si="14"/>
        <v>195.86</v>
      </c>
      <c r="ER81" s="2">
        <f t="shared" si="14"/>
        <v>179.88</v>
      </c>
      <c r="ES81" s="2">
        <f t="shared" si="14"/>
        <v>177.09</v>
      </c>
      <c r="ET81" s="2">
        <f t="shared" si="14"/>
        <v>178.4</v>
      </c>
      <c r="EU81" s="2">
        <f t="shared" si="14"/>
        <v>197.3</v>
      </c>
      <c r="EV81" s="2">
        <f t="shared" si="14"/>
        <v>196.2</v>
      </c>
      <c r="EW81" s="2">
        <f t="shared" si="14"/>
        <v>197.1</v>
      </c>
      <c r="EX81" s="2">
        <f t="shared" si="14"/>
        <v>188.9</v>
      </c>
      <c r="EY81" s="2">
        <f>SUM(B81:EX81)</f>
        <v>64202.250000000007</v>
      </c>
    </row>
    <row r="82" spans="1:15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2"/>
    </row>
    <row r="83" spans="1:155">
      <c r="A83" t="s">
        <v>67</v>
      </c>
      <c r="B83" s="2">
        <f t="shared" ref="B83:BM83" si="15">B61</f>
        <v>189.85999999999999</v>
      </c>
      <c r="C83" s="2">
        <f t="shared" si="15"/>
        <v>195.00000000000003</v>
      </c>
      <c r="D83" s="2">
        <f t="shared" si="15"/>
        <v>203.3</v>
      </c>
      <c r="E83" s="2">
        <f t="shared" si="15"/>
        <v>206.00000000000003</v>
      </c>
      <c r="F83" s="2">
        <f t="shared" si="15"/>
        <v>221.90000000000003</v>
      </c>
      <c r="G83" s="2">
        <f t="shared" si="15"/>
        <v>221.20000000000005</v>
      </c>
      <c r="H83" s="2">
        <f t="shared" si="15"/>
        <v>203.40000000000003</v>
      </c>
      <c r="I83" s="2">
        <f t="shared" si="15"/>
        <v>202.70000000000002</v>
      </c>
      <c r="J83" s="2">
        <f t="shared" si="15"/>
        <v>216.39999999999998</v>
      </c>
      <c r="K83" s="2">
        <f t="shared" si="15"/>
        <v>221.8</v>
      </c>
      <c r="L83" s="2">
        <f t="shared" si="15"/>
        <v>225.20000000000002</v>
      </c>
      <c r="M83" s="2">
        <f t="shared" si="15"/>
        <v>233.9</v>
      </c>
      <c r="N83" s="2">
        <f t="shared" si="15"/>
        <v>240.4</v>
      </c>
      <c r="O83" s="2">
        <f t="shared" si="15"/>
        <v>256.7</v>
      </c>
      <c r="P83" s="2">
        <f t="shared" si="15"/>
        <v>259.10000000000002</v>
      </c>
      <c r="Q83" s="2">
        <f t="shared" si="15"/>
        <v>260.39999999999998</v>
      </c>
      <c r="R83" s="2">
        <f t="shared" si="15"/>
        <v>256.2</v>
      </c>
      <c r="S83" s="2">
        <f t="shared" si="15"/>
        <v>255.2</v>
      </c>
      <c r="T83" s="2">
        <f t="shared" si="15"/>
        <v>255</v>
      </c>
      <c r="U83" s="2">
        <f t="shared" si="15"/>
        <v>258</v>
      </c>
      <c r="V83" s="2">
        <f t="shared" si="15"/>
        <v>353.99999999999994</v>
      </c>
      <c r="W83" s="2">
        <f t="shared" si="15"/>
        <v>350.3</v>
      </c>
      <c r="X83" s="2">
        <f t="shared" si="15"/>
        <v>330</v>
      </c>
      <c r="Y83" s="2">
        <f t="shared" si="15"/>
        <v>336.9</v>
      </c>
      <c r="Z83" s="2">
        <f t="shared" si="15"/>
        <v>333.7</v>
      </c>
      <c r="AA83" s="2">
        <f t="shared" si="15"/>
        <v>326.93999999999994</v>
      </c>
      <c r="AB83" s="2">
        <f t="shared" si="15"/>
        <v>325.33999999999997</v>
      </c>
      <c r="AC83" s="2">
        <f t="shared" si="15"/>
        <v>324.93</v>
      </c>
      <c r="AD83" s="2">
        <f t="shared" si="15"/>
        <v>315.23</v>
      </c>
      <c r="AE83" s="2">
        <f t="shared" si="15"/>
        <v>344.45</v>
      </c>
      <c r="AF83" s="2">
        <f t="shared" si="15"/>
        <v>342.03000000000003</v>
      </c>
      <c r="AG83" s="2">
        <f t="shared" si="15"/>
        <v>337.90000000000003</v>
      </c>
      <c r="AH83" s="2">
        <f t="shared" si="15"/>
        <v>338.20000000000005</v>
      </c>
      <c r="AI83" s="2">
        <f t="shared" si="15"/>
        <v>343.30000000000007</v>
      </c>
      <c r="AJ83" s="2">
        <f t="shared" si="15"/>
        <v>338.3</v>
      </c>
      <c r="AK83" s="2">
        <f t="shared" si="15"/>
        <v>343.40000000000003</v>
      </c>
      <c r="AL83" s="2">
        <f t="shared" si="15"/>
        <v>339.70000000000005</v>
      </c>
      <c r="AM83" s="2">
        <f t="shared" si="15"/>
        <v>301.00000000000006</v>
      </c>
      <c r="AN83" s="2">
        <f t="shared" si="15"/>
        <v>301.3</v>
      </c>
      <c r="AO83" s="2">
        <f t="shared" si="15"/>
        <v>277.89999999999998</v>
      </c>
      <c r="AP83" s="2">
        <f t="shared" si="15"/>
        <v>274.09999999999997</v>
      </c>
      <c r="AQ83" s="2">
        <f t="shared" si="15"/>
        <v>268.89999999999998</v>
      </c>
      <c r="AR83" s="2">
        <f t="shared" si="15"/>
        <v>266.40000000000003</v>
      </c>
      <c r="AS83" s="2">
        <f t="shared" si="15"/>
        <v>265.29999999999995</v>
      </c>
      <c r="AT83" s="2">
        <f t="shared" si="15"/>
        <v>265.5</v>
      </c>
      <c r="AU83" s="2">
        <f t="shared" si="15"/>
        <v>278.55000000000007</v>
      </c>
      <c r="AV83" s="2">
        <f t="shared" si="15"/>
        <v>269.45</v>
      </c>
      <c r="AW83" s="2">
        <f t="shared" si="15"/>
        <v>267.95000000000005</v>
      </c>
      <c r="AX83" s="2">
        <f t="shared" si="15"/>
        <v>275.85000000000002</v>
      </c>
      <c r="AY83" s="2">
        <f t="shared" si="15"/>
        <v>275.85000000000002</v>
      </c>
      <c r="AZ83" s="2">
        <f t="shared" si="15"/>
        <v>276.35000000000002</v>
      </c>
      <c r="BA83" s="2">
        <f t="shared" si="15"/>
        <v>272.14999999999998</v>
      </c>
      <c r="BB83" s="2">
        <f t="shared" si="15"/>
        <v>220.07999999999998</v>
      </c>
      <c r="BC83" s="2">
        <f t="shared" si="15"/>
        <v>214.88</v>
      </c>
      <c r="BD83" s="2">
        <f t="shared" si="15"/>
        <v>211.63</v>
      </c>
      <c r="BE83" s="2">
        <f t="shared" si="15"/>
        <v>205</v>
      </c>
      <c r="BF83" s="2">
        <f t="shared" si="15"/>
        <v>206.27999999999997</v>
      </c>
      <c r="BG83" s="2">
        <f t="shared" si="15"/>
        <v>204.64</v>
      </c>
      <c r="BH83" s="2">
        <f t="shared" si="15"/>
        <v>203.87999999999997</v>
      </c>
      <c r="BI83" s="2">
        <f t="shared" si="15"/>
        <v>205.64999999999995</v>
      </c>
      <c r="BJ83" s="2">
        <f t="shared" si="15"/>
        <v>206.34999999999997</v>
      </c>
      <c r="BK83" s="2">
        <f t="shared" si="15"/>
        <v>178.14999999999998</v>
      </c>
      <c r="BL83" s="2">
        <f t="shared" si="15"/>
        <v>179.72999999999996</v>
      </c>
      <c r="BM83" s="2">
        <f t="shared" si="15"/>
        <v>180.85999999999996</v>
      </c>
      <c r="BN83" s="2">
        <f t="shared" ref="BN83:DY83" si="16">BN61</f>
        <v>183.22999999999996</v>
      </c>
      <c r="BO83" s="2">
        <f t="shared" si="16"/>
        <v>181.42999999999998</v>
      </c>
      <c r="BP83" s="2">
        <f t="shared" si="16"/>
        <v>180.12999999999997</v>
      </c>
      <c r="BQ83" s="2">
        <f t="shared" si="16"/>
        <v>180.02999999999997</v>
      </c>
      <c r="BR83" s="2">
        <f t="shared" si="16"/>
        <v>190.12999999999997</v>
      </c>
      <c r="BS83" s="2">
        <f t="shared" si="16"/>
        <v>186.62999999999997</v>
      </c>
      <c r="BT83" s="2">
        <f t="shared" si="16"/>
        <v>175.90999999999997</v>
      </c>
      <c r="BU83" s="2">
        <f t="shared" si="16"/>
        <v>174.88</v>
      </c>
      <c r="BV83" s="2">
        <f t="shared" si="16"/>
        <v>180.80999999999997</v>
      </c>
      <c r="BW83" s="2">
        <f t="shared" si="16"/>
        <v>176.68999999999997</v>
      </c>
      <c r="BX83" s="2">
        <f t="shared" si="16"/>
        <v>173.55</v>
      </c>
      <c r="BY83" s="2">
        <f t="shared" si="16"/>
        <v>174.44999999999996</v>
      </c>
      <c r="BZ83" s="2">
        <f t="shared" si="16"/>
        <v>173.34999999999997</v>
      </c>
      <c r="CA83" s="2">
        <f t="shared" si="16"/>
        <v>175.04999999999998</v>
      </c>
      <c r="CB83" s="2">
        <f t="shared" si="16"/>
        <v>172.35</v>
      </c>
      <c r="CC83" s="2">
        <f t="shared" si="16"/>
        <v>174.65</v>
      </c>
      <c r="CD83" s="2">
        <f t="shared" si="16"/>
        <v>168.11999999999995</v>
      </c>
      <c r="CE83" s="2">
        <f t="shared" si="16"/>
        <v>162.89999999999995</v>
      </c>
      <c r="CF83" s="2">
        <f t="shared" si="16"/>
        <v>160.42999999999995</v>
      </c>
      <c r="CG83" s="2">
        <f t="shared" si="16"/>
        <v>124.75000000000001</v>
      </c>
      <c r="CH83" s="2">
        <f t="shared" si="16"/>
        <v>121.74</v>
      </c>
      <c r="CI83" s="2">
        <f t="shared" si="16"/>
        <v>123.03</v>
      </c>
      <c r="CJ83" s="2">
        <f t="shared" si="16"/>
        <v>123.83</v>
      </c>
      <c r="CK83" s="2">
        <f t="shared" si="16"/>
        <v>125.73000000000002</v>
      </c>
      <c r="CL83" s="2">
        <f t="shared" si="16"/>
        <v>127.53000000000002</v>
      </c>
      <c r="CM83" s="2">
        <f t="shared" si="16"/>
        <v>126.33000000000001</v>
      </c>
      <c r="CN83" s="2">
        <f t="shared" si="16"/>
        <v>122.83000000000001</v>
      </c>
      <c r="CO83" s="2">
        <f t="shared" si="16"/>
        <v>122.71000000000001</v>
      </c>
      <c r="CP83" s="2">
        <f t="shared" si="16"/>
        <v>123.68</v>
      </c>
      <c r="CQ83" s="2">
        <f t="shared" si="16"/>
        <v>128.36000000000001</v>
      </c>
      <c r="CR83" s="2">
        <f t="shared" si="16"/>
        <v>128.03</v>
      </c>
      <c r="CS83" s="2">
        <f t="shared" si="16"/>
        <v>127.03</v>
      </c>
      <c r="CT83" s="2">
        <f t="shared" si="16"/>
        <v>128.03</v>
      </c>
      <c r="CU83" s="2">
        <f t="shared" si="16"/>
        <v>120.73</v>
      </c>
      <c r="CV83" s="2">
        <f t="shared" si="16"/>
        <v>96.93</v>
      </c>
      <c r="CW83" s="2">
        <f t="shared" si="16"/>
        <v>91.320000000000007</v>
      </c>
      <c r="CX83" s="2">
        <f t="shared" si="16"/>
        <v>108.22</v>
      </c>
      <c r="CY83" s="2">
        <f t="shared" si="16"/>
        <v>111.63</v>
      </c>
      <c r="CZ83" s="2">
        <f t="shared" si="16"/>
        <v>111.92999999999999</v>
      </c>
      <c r="DA83" s="2">
        <f t="shared" si="16"/>
        <v>110.92999999999999</v>
      </c>
      <c r="DB83" s="2">
        <f t="shared" si="16"/>
        <v>110.13000000000001</v>
      </c>
      <c r="DC83" s="2">
        <f t="shared" si="16"/>
        <v>101.92999999999999</v>
      </c>
      <c r="DD83" s="2">
        <f t="shared" si="16"/>
        <v>101.92999999999999</v>
      </c>
      <c r="DE83" s="2">
        <f t="shared" si="16"/>
        <v>100.92999999999999</v>
      </c>
      <c r="DF83" s="2">
        <f t="shared" si="16"/>
        <v>100.42999999999999</v>
      </c>
      <c r="DG83" s="2">
        <f t="shared" si="16"/>
        <v>100.42999999999999</v>
      </c>
      <c r="DH83" s="2">
        <f t="shared" si="16"/>
        <v>101.42999999999999</v>
      </c>
      <c r="DI83" s="2">
        <f t="shared" si="16"/>
        <v>131.02000000000001</v>
      </c>
      <c r="DJ83" s="2">
        <f t="shared" si="16"/>
        <v>115.32999999999998</v>
      </c>
      <c r="DK83" s="2">
        <f t="shared" si="16"/>
        <v>113.42999999999998</v>
      </c>
      <c r="DL83" s="2">
        <f t="shared" si="16"/>
        <v>112.42999999999998</v>
      </c>
      <c r="DM83" s="2">
        <f t="shared" si="16"/>
        <v>57.23</v>
      </c>
      <c r="DN83" s="2">
        <f t="shared" si="16"/>
        <v>70.33</v>
      </c>
      <c r="DO83" s="2">
        <f t="shared" si="16"/>
        <v>70.33</v>
      </c>
      <c r="DP83" s="2">
        <f t="shared" si="16"/>
        <v>70.33</v>
      </c>
      <c r="DQ83" s="2">
        <f t="shared" si="16"/>
        <v>70.33</v>
      </c>
      <c r="DR83" s="2">
        <f t="shared" si="16"/>
        <v>69.33</v>
      </c>
      <c r="DS83" s="2">
        <f t="shared" si="16"/>
        <v>69.33</v>
      </c>
      <c r="DT83" s="2">
        <f t="shared" si="16"/>
        <v>68.33</v>
      </c>
      <c r="DU83" s="2">
        <f t="shared" si="16"/>
        <v>68.33</v>
      </c>
      <c r="DV83" s="2">
        <f t="shared" si="16"/>
        <v>68.33</v>
      </c>
      <c r="DW83" s="2">
        <f t="shared" si="16"/>
        <v>67.33</v>
      </c>
      <c r="DX83" s="2">
        <f t="shared" si="16"/>
        <v>69.330000000000013</v>
      </c>
      <c r="DY83" s="2">
        <f t="shared" si="16"/>
        <v>69.330000000000013</v>
      </c>
      <c r="DZ83" s="2">
        <f t="shared" ref="DZ83:EX83" si="17">DZ61</f>
        <v>69.330000000000013</v>
      </c>
      <c r="EA83" s="2">
        <f t="shared" si="17"/>
        <v>69.330000000000013</v>
      </c>
      <c r="EB83" s="2">
        <f t="shared" si="17"/>
        <v>69.330000000000013</v>
      </c>
      <c r="EC83" s="2">
        <f t="shared" si="17"/>
        <v>69.330000000000013</v>
      </c>
      <c r="ED83" s="2">
        <f t="shared" si="17"/>
        <v>71.330000000000013</v>
      </c>
      <c r="EE83" s="2">
        <f t="shared" si="17"/>
        <v>79.400000000000006</v>
      </c>
      <c r="EF83" s="2">
        <f t="shared" si="17"/>
        <v>77.900000000000006</v>
      </c>
      <c r="EG83" s="2">
        <f t="shared" si="17"/>
        <v>76.100000000000009</v>
      </c>
      <c r="EH83" s="2">
        <f t="shared" si="17"/>
        <v>76.100000000000009</v>
      </c>
      <c r="EI83" s="2">
        <f t="shared" si="17"/>
        <v>76.100000000000009</v>
      </c>
      <c r="EJ83" s="2">
        <f t="shared" si="17"/>
        <v>75.100000000000009</v>
      </c>
      <c r="EK83" s="2">
        <f t="shared" si="17"/>
        <v>74.100000000000009</v>
      </c>
      <c r="EL83" s="2">
        <f t="shared" si="17"/>
        <v>97.4</v>
      </c>
      <c r="EM83" s="2">
        <f t="shared" si="17"/>
        <v>96.300000000000011</v>
      </c>
      <c r="EN83" s="2">
        <f t="shared" si="17"/>
        <v>95.300000000000011</v>
      </c>
      <c r="EO83" s="2">
        <f t="shared" si="17"/>
        <v>94.100000000000009</v>
      </c>
      <c r="EP83" s="2">
        <f t="shared" si="17"/>
        <v>93.100000000000009</v>
      </c>
      <c r="EQ83" s="2">
        <f t="shared" si="17"/>
        <v>94.300000000000011</v>
      </c>
      <c r="ER83" s="2">
        <f t="shared" si="17"/>
        <v>83</v>
      </c>
      <c r="ES83" s="2">
        <f t="shared" si="17"/>
        <v>85</v>
      </c>
      <c r="ET83" s="2">
        <f t="shared" si="17"/>
        <v>83</v>
      </c>
      <c r="EU83" s="2">
        <f t="shared" si="17"/>
        <v>80</v>
      </c>
      <c r="EV83" s="2">
        <f t="shared" si="17"/>
        <v>80</v>
      </c>
      <c r="EW83" s="2">
        <f t="shared" si="17"/>
        <v>80</v>
      </c>
      <c r="EX83" s="2">
        <f t="shared" si="17"/>
        <v>80</v>
      </c>
      <c r="EY83" s="2">
        <f>SUM(B83:EX83)</f>
        <v>26812.540000000026</v>
      </c>
    </row>
    <row r="84" spans="1:155">
      <c r="A84" t="s">
        <v>68</v>
      </c>
      <c r="B84" s="6">
        <f>B81*0.43</f>
        <v>250.8878</v>
      </c>
      <c r="C84" s="6">
        <f t="shared" ref="C84:BN84" si="18">C81*0.43</f>
        <v>265.74430000000001</v>
      </c>
      <c r="D84" s="6">
        <f t="shared" si="18"/>
        <v>286.65089999999998</v>
      </c>
      <c r="E84" s="6">
        <f t="shared" si="18"/>
        <v>320.1952</v>
      </c>
      <c r="F84" s="6">
        <f t="shared" si="18"/>
        <v>341.52749999999997</v>
      </c>
      <c r="G84" s="6">
        <f t="shared" si="18"/>
        <v>336.62980000000005</v>
      </c>
      <c r="H84" s="6">
        <f t="shared" si="18"/>
        <v>311.48340000000002</v>
      </c>
      <c r="I84" s="6">
        <f t="shared" si="18"/>
        <v>306.97270000000003</v>
      </c>
      <c r="J84" s="6">
        <f t="shared" si="18"/>
        <v>304.09599999999995</v>
      </c>
      <c r="K84" s="6">
        <f t="shared" si="18"/>
        <v>291.23899999999998</v>
      </c>
      <c r="L84" s="6">
        <f t="shared" si="18"/>
        <v>283.49900000000002</v>
      </c>
      <c r="M84" s="6">
        <f t="shared" si="18"/>
        <v>269.95399999999995</v>
      </c>
      <c r="N84" s="6">
        <f t="shared" si="18"/>
        <v>272.577</v>
      </c>
      <c r="O84" s="6">
        <f t="shared" si="18"/>
        <v>281.99399999999997</v>
      </c>
      <c r="P84" s="6">
        <f t="shared" si="18"/>
        <v>291.45400000000001</v>
      </c>
      <c r="Q84" s="6">
        <f t="shared" si="18"/>
        <v>296.65699999999998</v>
      </c>
      <c r="R84" s="6">
        <f t="shared" si="18"/>
        <v>298.16199999999998</v>
      </c>
      <c r="S84" s="6">
        <f t="shared" si="18"/>
        <v>291.96999999999997</v>
      </c>
      <c r="T84" s="6">
        <f t="shared" si="18"/>
        <v>290.89499999999998</v>
      </c>
      <c r="U84" s="6">
        <f t="shared" si="18"/>
        <v>296.31299999999999</v>
      </c>
      <c r="V84" s="6">
        <f t="shared" si="18"/>
        <v>339.21839999999992</v>
      </c>
      <c r="W84" s="6">
        <f t="shared" si="18"/>
        <v>344.29240000000004</v>
      </c>
      <c r="X84" s="6">
        <f t="shared" si="18"/>
        <v>337.58439999999996</v>
      </c>
      <c r="Y84" s="6">
        <f t="shared" si="18"/>
        <v>340.9427</v>
      </c>
      <c r="Z84" s="6">
        <f t="shared" si="18"/>
        <v>330.541</v>
      </c>
      <c r="AA84" s="6">
        <f t="shared" si="18"/>
        <v>322.86549999999994</v>
      </c>
      <c r="AB84" s="6">
        <f t="shared" si="18"/>
        <v>316.97449999999998</v>
      </c>
      <c r="AC84" s="6">
        <f t="shared" si="18"/>
        <v>315.89520000000005</v>
      </c>
      <c r="AD84" s="6">
        <f t="shared" si="18"/>
        <v>293.7072</v>
      </c>
      <c r="AE84" s="6">
        <f t="shared" si="18"/>
        <v>292.89880000000005</v>
      </c>
      <c r="AF84" s="6">
        <f t="shared" si="18"/>
        <v>287.51520000000005</v>
      </c>
      <c r="AG84" s="6">
        <f t="shared" si="18"/>
        <v>287.36899999999997</v>
      </c>
      <c r="AH84" s="6">
        <f t="shared" si="18"/>
        <v>286.31549999999999</v>
      </c>
      <c r="AI84" s="6">
        <f t="shared" si="18"/>
        <v>285.82530000000003</v>
      </c>
      <c r="AJ84" s="6">
        <f t="shared" si="18"/>
        <v>255.20499999999998</v>
      </c>
      <c r="AK84" s="6">
        <f t="shared" si="18"/>
        <v>265.61099999999999</v>
      </c>
      <c r="AL84" s="6">
        <f t="shared" si="18"/>
        <v>271.54500000000002</v>
      </c>
      <c r="AM84" s="6">
        <f t="shared" si="18"/>
        <v>256.23700000000002</v>
      </c>
      <c r="AN84" s="6">
        <f t="shared" si="18"/>
        <v>262.69990000000001</v>
      </c>
      <c r="AO84" s="6">
        <f t="shared" si="18"/>
        <v>280.2525</v>
      </c>
      <c r="AP84" s="6">
        <f t="shared" si="18"/>
        <v>309.12269999999995</v>
      </c>
      <c r="AQ84" s="6">
        <f t="shared" si="18"/>
        <v>314.37729999999999</v>
      </c>
      <c r="AR84" s="6">
        <f t="shared" si="18"/>
        <v>307.99180000000001</v>
      </c>
      <c r="AS84" s="6">
        <f t="shared" si="18"/>
        <v>305.11939999999998</v>
      </c>
      <c r="AT84" s="6">
        <f t="shared" si="18"/>
        <v>303.35640000000001</v>
      </c>
      <c r="AU84" s="6">
        <f t="shared" si="18"/>
        <v>303.56709999999998</v>
      </c>
      <c r="AV84" s="6">
        <f t="shared" si="18"/>
        <v>293.65130000000005</v>
      </c>
      <c r="AW84" s="6">
        <f t="shared" si="18"/>
        <v>285.71350000000001</v>
      </c>
      <c r="AX84" s="6">
        <f t="shared" si="18"/>
        <v>271.93630000000002</v>
      </c>
      <c r="AY84" s="6">
        <f t="shared" si="18"/>
        <v>253.15389999999999</v>
      </c>
      <c r="AZ84" s="6">
        <f t="shared" si="18"/>
        <v>233.5975</v>
      </c>
      <c r="BA84" s="6">
        <f t="shared" si="18"/>
        <v>228.4461</v>
      </c>
      <c r="BB84" s="6">
        <f t="shared" si="18"/>
        <v>235.59699999999998</v>
      </c>
      <c r="BC84" s="6">
        <f t="shared" si="18"/>
        <v>220.65449999999998</v>
      </c>
      <c r="BD84" s="6">
        <f t="shared" si="18"/>
        <v>193.1001</v>
      </c>
      <c r="BE84" s="6">
        <f t="shared" si="18"/>
        <v>180.97409999999999</v>
      </c>
      <c r="BF84" s="6">
        <f t="shared" si="18"/>
        <v>180.24739999999997</v>
      </c>
      <c r="BG84" s="6">
        <f t="shared" si="18"/>
        <v>177.77919999999997</v>
      </c>
      <c r="BH84" s="6">
        <f t="shared" si="18"/>
        <v>177.45239999999998</v>
      </c>
      <c r="BI84" s="6">
        <f t="shared" si="18"/>
        <v>170.03489999999996</v>
      </c>
      <c r="BJ84" s="6">
        <f t="shared" si="18"/>
        <v>162.58299999999997</v>
      </c>
      <c r="BK84" s="6">
        <f t="shared" si="18"/>
        <v>153.05849999999998</v>
      </c>
      <c r="BL84" s="6">
        <f t="shared" si="18"/>
        <v>153.38959999999997</v>
      </c>
      <c r="BM84" s="6">
        <f t="shared" si="18"/>
        <v>152.61559999999997</v>
      </c>
      <c r="BN84" s="6">
        <f t="shared" si="18"/>
        <v>169.31249999999997</v>
      </c>
      <c r="BO84" s="6">
        <f t="shared" ref="BO84:DZ84" si="19">BO81*0.43</f>
        <v>174.96699999999998</v>
      </c>
      <c r="BP84" s="6">
        <f t="shared" si="19"/>
        <v>176.97509999999997</v>
      </c>
      <c r="BQ84" s="6">
        <f t="shared" si="19"/>
        <v>177.47820000000002</v>
      </c>
      <c r="BR84" s="6">
        <f t="shared" si="19"/>
        <v>182.9263</v>
      </c>
      <c r="BS84" s="6">
        <f t="shared" si="19"/>
        <v>183.46379999999999</v>
      </c>
      <c r="BT84" s="6">
        <f t="shared" si="19"/>
        <v>183.58419999999998</v>
      </c>
      <c r="BU84" s="6">
        <f t="shared" si="19"/>
        <v>179.87329999999997</v>
      </c>
      <c r="BV84" s="6">
        <f t="shared" si="19"/>
        <v>179.15519999999998</v>
      </c>
      <c r="BW84" s="6">
        <f t="shared" si="19"/>
        <v>174.81649999999999</v>
      </c>
      <c r="BX84" s="6">
        <f t="shared" si="19"/>
        <v>169.2867</v>
      </c>
      <c r="BY84" s="6">
        <f t="shared" si="19"/>
        <v>165.48119999999997</v>
      </c>
      <c r="BZ84" s="6">
        <f t="shared" si="19"/>
        <v>160.81139999999996</v>
      </c>
      <c r="CA84" s="6">
        <f t="shared" si="19"/>
        <v>161.27579999999998</v>
      </c>
      <c r="CB84" s="6">
        <f t="shared" si="19"/>
        <v>160.13629999999998</v>
      </c>
      <c r="CC84" s="6">
        <f t="shared" si="19"/>
        <v>160.41579999999999</v>
      </c>
      <c r="CD84" s="6">
        <f t="shared" si="19"/>
        <v>156.85539999999997</v>
      </c>
      <c r="CE84" s="6">
        <f t="shared" si="19"/>
        <v>153.47989999999999</v>
      </c>
      <c r="CF84" s="6">
        <f t="shared" si="19"/>
        <v>147.81679999999997</v>
      </c>
      <c r="CG84" s="6">
        <f t="shared" si="19"/>
        <v>127.4004</v>
      </c>
      <c r="CH84" s="6">
        <f t="shared" si="19"/>
        <v>126.10609999999998</v>
      </c>
      <c r="CI84" s="6">
        <f t="shared" si="19"/>
        <v>128.2088</v>
      </c>
      <c r="CJ84" s="6">
        <f t="shared" si="19"/>
        <v>123.4315</v>
      </c>
      <c r="CK84" s="6">
        <f t="shared" si="19"/>
        <v>123.71530000000001</v>
      </c>
      <c r="CL84" s="6">
        <f t="shared" si="19"/>
        <v>123.10040000000001</v>
      </c>
      <c r="CM84" s="6">
        <f t="shared" si="19"/>
        <v>121.19550000000001</v>
      </c>
      <c r="CN84" s="6">
        <f t="shared" si="19"/>
        <v>118.2543</v>
      </c>
      <c r="CO84" s="6">
        <f t="shared" si="19"/>
        <v>116.85679999999999</v>
      </c>
      <c r="CP84" s="6">
        <f t="shared" si="19"/>
        <v>116.5859</v>
      </c>
      <c r="CQ84" s="6">
        <f t="shared" si="19"/>
        <v>115.8592</v>
      </c>
      <c r="CR84" s="6">
        <f t="shared" si="19"/>
        <v>116.30640000000001</v>
      </c>
      <c r="CS84" s="6">
        <f t="shared" si="19"/>
        <v>116.09140000000001</v>
      </c>
      <c r="CT84" s="6">
        <f t="shared" si="19"/>
        <v>120.99339999999999</v>
      </c>
      <c r="CU84" s="6">
        <f t="shared" si="19"/>
        <v>129.72239999999999</v>
      </c>
      <c r="CV84" s="6">
        <f t="shared" si="19"/>
        <v>129.12039999999999</v>
      </c>
      <c r="CW84" s="6">
        <f t="shared" si="19"/>
        <v>126.6694</v>
      </c>
      <c r="CX84" s="6">
        <f t="shared" si="19"/>
        <v>134.39219999999997</v>
      </c>
      <c r="CY84" s="6">
        <f t="shared" si="19"/>
        <v>133.87189999999998</v>
      </c>
      <c r="CZ84" s="6">
        <f t="shared" si="19"/>
        <v>143.5899</v>
      </c>
      <c r="DA84" s="6">
        <f t="shared" si="19"/>
        <v>141.17330000000001</v>
      </c>
      <c r="DB84" s="6">
        <f t="shared" si="19"/>
        <v>135.751</v>
      </c>
      <c r="DC84" s="6">
        <f t="shared" si="19"/>
        <v>130.23839999999998</v>
      </c>
      <c r="DD84" s="6">
        <f t="shared" si="19"/>
        <v>114.71540000000002</v>
      </c>
      <c r="DE84" s="6">
        <f t="shared" si="19"/>
        <v>101.7724</v>
      </c>
      <c r="DF84" s="6">
        <f t="shared" si="19"/>
        <v>102.9205</v>
      </c>
      <c r="DG84" s="6">
        <f t="shared" si="19"/>
        <v>100.62859999999999</v>
      </c>
      <c r="DH84" s="6">
        <f t="shared" si="19"/>
        <v>100.59849999999999</v>
      </c>
      <c r="DI84" s="6">
        <f t="shared" si="19"/>
        <v>112.85780000000001</v>
      </c>
      <c r="DJ84" s="6">
        <f t="shared" si="19"/>
        <v>100.4867</v>
      </c>
      <c r="DK84" s="6">
        <f t="shared" si="19"/>
        <v>99.166599999999988</v>
      </c>
      <c r="DL84" s="6">
        <f t="shared" si="19"/>
        <v>98.272199999999984</v>
      </c>
      <c r="DM84" s="6">
        <f t="shared" si="19"/>
        <v>73.211799999999997</v>
      </c>
      <c r="DN84" s="6">
        <f t="shared" si="19"/>
        <v>78.380399999999995</v>
      </c>
      <c r="DO84" s="6">
        <f t="shared" si="19"/>
        <v>77.920299999999983</v>
      </c>
      <c r="DP84" s="6">
        <f t="shared" si="19"/>
        <v>77.4559</v>
      </c>
      <c r="DQ84" s="6">
        <f t="shared" si="19"/>
        <v>76.436799999999991</v>
      </c>
      <c r="DR84" s="6">
        <f t="shared" si="19"/>
        <v>76.359399999999994</v>
      </c>
      <c r="DS84" s="6">
        <f t="shared" si="19"/>
        <v>76.630299999999991</v>
      </c>
      <c r="DT84" s="6">
        <f t="shared" si="19"/>
        <v>76.552899999999994</v>
      </c>
      <c r="DU84" s="6">
        <f t="shared" si="19"/>
        <v>76.823799999999991</v>
      </c>
      <c r="DV84" s="6">
        <f t="shared" si="19"/>
        <v>77.047399999999996</v>
      </c>
      <c r="DW84" s="6">
        <f t="shared" si="19"/>
        <v>76.974299999999999</v>
      </c>
      <c r="DX84" s="6">
        <f t="shared" si="19"/>
        <v>78.014899999999997</v>
      </c>
      <c r="DY84" s="6">
        <f t="shared" si="19"/>
        <v>79.0899</v>
      </c>
      <c r="DZ84" s="6">
        <f t="shared" si="19"/>
        <v>80.680899999999994</v>
      </c>
      <c r="EA84" s="6">
        <f t="shared" ref="EA84:EX84" si="20">EA81*0.43</f>
        <v>82.185900000000004</v>
      </c>
      <c r="EB84" s="6">
        <f t="shared" si="20"/>
        <v>83.690900000000013</v>
      </c>
      <c r="EC84" s="6">
        <f t="shared" si="20"/>
        <v>85.195900000000009</v>
      </c>
      <c r="ED84" s="6">
        <f t="shared" si="20"/>
        <v>87.646900000000002</v>
      </c>
      <c r="EE84" s="6">
        <f t="shared" si="20"/>
        <v>92.277999999999992</v>
      </c>
      <c r="EF84" s="6">
        <f t="shared" si="20"/>
        <v>92.063000000000002</v>
      </c>
      <c r="EG84" s="6">
        <f t="shared" si="20"/>
        <v>90.213999999999999</v>
      </c>
      <c r="EH84" s="6">
        <f t="shared" si="20"/>
        <v>89.569000000000003</v>
      </c>
      <c r="EI84" s="6">
        <f t="shared" si="20"/>
        <v>88.494</v>
      </c>
      <c r="EJ84" s="6">
        <f t="shared" si="20"/>
        <v>86.989000000000004</v>
      </c>
      <c r="EK84" s="6">
        <f t="shared" si="20"/>
        <v>82.043999999999997</v>
      </c>
      <c r="EL84" s="6">
        <f t="shared" si="20"/>
        <v>92.707999999999998</v>
      </c>
      <c r="EM84" s="6">
        <f t="shared" si="20"/>
        <v>88.928299999999993</v>
      </c>
      <c r="EN84" s="6">
        <f t="shared" si="20"/>
        <v>87.732900000000015</v>
      </c>
      <c r="EO84" s="6">
        <f t="shared" si="20"/>
        <v>85.200199999999995</v>
      </c>
      <c r="EP84" s="6">
        <f t="shared" si="20"/>
        <v>82.753499999999988</v>
      </c>
      <c r="EQ84" s="6">
        <f t="shared" si="20"/>
        <v>84.219800000000006</v>
      </c>
      <c r="ER84" s="6">
        <f t="shared" si="20"/>
        <v>77.348399999999998</v>
      </c>
      <c r="ES84" s="6">
        <f t="shared" si="20"/>
        <v>76.148700000000005</v>
      </c>
      <c r="ET84" s="6">
        <f t="shared" si="20"/>
        <v>76.712000000000003</v>
      </c>
      <c r="EU84" s="6">
        <f t="shared" si="20"/>
        <v>84.838999999999999</v>
      </c>
      <c r="EV84" s="6">
        <f t="shared" si="20"/>
        <v>84.366</v>
      </c>
      <c r="EW84" s="6">
        <f t="shared" si="20"/>
        <v>84.753</v>
      </c>
      <c r="EX84" s="6">
        <f t="shared" si="20"/>
        <v>81.227000000000004</v>
      </c>
      <c r="EY84" s="2">
        <f>SUM(B84:EX84)</f>
        <v>27606.967499999981</v>
      </c>
    </row>
    <row r="85" spans="1:15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2"/>
    </row>
    <row r="86" spans="1:155">
      <c r="A86" t="s">
        <v>69</v>
      </c>
      <c r="B86" s="2">
        <f t="shared" ref="B86:BM86" si="21">B77</f>
        <v>319.60000000000002</v>
      </c>
      <c r="C86" s="2">
        <f t="shared" si="21"/>
        <v>340.01</v>
      </c>
      <c r="D86" s="2">
        <f t="shared" si="21"/>
        <v>347.33</v>
      </c>
      <c r="E86" s="2">
        <f t="shared" si="21"/>
        <v>344.64</v>
      </c>
      <c r="F86" s="2">
        <f t="shared" si="21"/>
        <v>362.34999999999997</v>
      </c>
      <c r="G86" s="2">
        <f t="shared" si="21"/>
        <v>355.66</v>
      </c>
      <c r="H86" s="2">
        <f t="shared" si="21"/>
        <v>382.98</v>
      </c>
      <c r="I86" s="2">
        <f t="shared" si="21"/>
        <v>383.19000000000005</v>
      </c>
      <c r="J86" s="2">
        <f t="shared" si="21"/>
        <v>378.79999999999995</v>
      </c>
      <c r="K86" s="2">
        <f t="shared" si="21"/>
        <v>382.5</v>
      </c>
      <c r="L86" s="2">
        <f t="shared" si="21"/>
        <v>375.1</v>
      </c>
      <c r="M86" s="2">
        <f t="shared" si="21"/>
        <v>363.9</v>
      </c>
      <c r="N86" s="2">
        <f t="shared" si="21"/>
        <v>365.5</v>
      </c>
      <c r="O86" s="2">
        <f t="shared" si="21"/>
        <v>370.1</v>
      </c>
      <c r="P86" s="2">
        <f t="shared" si="21"/>
        <v>389.70000000000005</v>
      </c>
      <c r="Q86" s="2">
        <f t="shared" si="21"/>
        <v>394.5</v>
      </c>
      <c r="R86" s="2">
        <f t="shared" si="21"/>
        <v>396.2</v>
      </c>
      <c r="S86" s="2">
        <f t="shared" si="21"/>
        <v>381.8</v>
      </c>
      <c r="T86" s="2">
        <f t="shared" si="21"/>
        <v>376.5</v>
      </c>
      <c r="U86" s="2">
        <f t="shared" si="21"/>
        <v>368.1</v>
      </c>
      <c r="V86" s="2">
        <f t="shared" si="21"/>
        <v>357.88</v>
      </c>
      <c r="W86" s="2">
        <f t="shared" si="21"/>
        <v>361.38</v>
      </c>
      <c r="X86" s="2">
        <f t="shared" si="21"/>
        <v>369.08</v>
      </c>
      <c r="Y86" s="2">
        <f t="shared" si="21"/>
        <v>371.99</v>
      </c>
      <c r="Z86" s="2">
        <f t="shared" si="21"/>
        <v>363</v>
      </c>
      <c r="AA86" s="2">
        <f t="shared" si="21"/>
        <v>358.90999999999997</v>
      </c>
      <c r="AB86" s="2">
        <f t="shared" si="21"/>
        <v>349.81</v>
      </c>
      <c r="AC86" s="2">
        <f t="shared" si="21"/>
        <v>349.71000000000004</v>
      </c>
      <c r="AD86" s="2">
        <f t="shared" si="21"/>
        <v>314.81</v>
      </c>
      <c r="AE86" s="2">
        <f t="shared" si="21"/>
        <v>306.71000000000004</v>
      </c>
      <c r="AF86" s="2">
        <f t="shared" si="21"/>
        <v>310.61</v>
      </c>
      <c r="AG86" s="2">
        <f t="shared" si="21"/>
        <v>313.39999999999998</v>
      </c>
      <c r="AH86" s="2">
        <f t="shared" si="21"/>
        <v>310.64999999999998</v>
      </c>
      <c r="AI86" s="2">
        <f t="shared" si="21"/>
        <v>304.40999999999997</v>
      </c>
      <c r="AJ86" s="2">
        <f t="shared" si="21"/>
        <v>238.2</v>
      </c>
      <c r="AK86" s="2">
        <f t="shared" si="21"/>
        <v>255.3</v>
      </c>
      <c r="AL86" s="2">
        <f t="shared" si="21"/>
        <v>269.8</v>
      </c>
      <c r="AM86" s="2">
        <f t="shared" si="21"/>
        <v>272.89999999999998</v>
      </c>
      <c r="AN86" s="2">
        <f t="shared" si="21"/>
        <v>277.63</v>
      </c>
      <c r="AO86" s="2">
        <f t="shared" si="21"/>
        <v>286.85000000000002</v>
      </c>
      <c r="AP86" s="2">
        <f t="shared" si="21"/>
        <v>323.78999999999996</v>
      </c>
      <c r="AQ86" s="2">
        <f t="shared" si="21"/>
        <v>346.21000000000004</v>
      </c>
      <c r="AR86" s="2">
        <f t="shared" si="21"/>
        <v>343.86</v>
      </c>
      <c r="AS86" s="2">
        <f t="shared" si="21"/>
        <v>343.28</v>
      </c>
      <c r="AT86" s="2">
        <f t="shared" si="21"/>
        <v>343.98</v>
      </c>
      <c r="AU86" s="2">
        <f t="shared" si="21"/>
        <v>333.42</v>
      </c>
      <c r="AV86" s="2">
        <f t="shared" si="21"/>
        <v>324.46000000000004</v>
      </c>
      <c r="AW86" s="2">
        <f t="shared" si="21"/>
        <v>314.5</v>
      </c>
      <c r="AX86" s="2">
        <f t="shared" si="21"/>
        <v>274.56</v>
      </c>
      <c r="AY86" s="2">
        <f t="shared" si="21"/>
        <v>287.88</v>
      </c>
      <c r="AZ86" s="2">
        <f t="shared" si="21"/>
        <v>242.9</v>
      </c>
      <c r="BA86" s="2">
        <f t="shared" si="21"/>
        <v>235.12</v>
      </c>
      <c r="BB86" s="2">
        <f t="shared" si="21"/>
        <v>303.82</v>
      </c>
      <c r="BC86" s="2">
        <f t="shared" si="21"/>
        <v>275.27</v>
      </c>
      <c r="BD86" s="2">
        <f t="shared" si="21"/>
        <v>220.44</v>
      </c>
      <c r="BE86" s="2">
        <f t="shared" si="21"/>
        <v>198.87</v>
      </c>
      <c r="BF86" s="2">
        <f t="shared" si="21"/>
        <v>195.89999999999998</v>
      </c>
      <c r="BG86" s="2">
        <f t="shared" si="21"/>
        <v>191.79999999999998</v>
      </c>
      <c r="BH86" s="2">
        <f t="shared" si="21"/>
        <v>191.8</v>
      </c>
      <c r="BI86" s="2">
        <f t="shared" si="21"/>
        <v>172.78</v>
      </c>
      <c r="BJ86" s="2">
        <f t="shared" si="21"/>
        <v>154.75</v>
      </c>
      <c r="BK86" s="2">
        <f t="shared" si="21"/>
        <v>130.80000000000001</v>
      </c>
      <c r="BL86" s="2">
        <f t="shared" si="21"/>
        <v>120.99</v>
      </c>
      <c r="BM86" s="2">
        <f t="shared" si="21"/>
        <v>118.06</v>
      </c>
      <c r="BN86" s="2">
        <f t="shared" ref="BN86:DY86" si="22">BN77</f>
        <v>141.51999999999998</v>
      </c>
      <c r="BO86" s="2">
        <f t="shared" si="22"/>
        <v>165.47</v>
      </c>
      <c r="BP86" s="2">
        <f t="shared" si="22"/>
        <v>200.44</v>
      </c>
      <c r="BQ86" s="2">
        <f t="shared" si="22"/>
        <v>206.71</v>
      </c>
      <c r="BR86" s="2">
        <f t="shared" si="22"/>
        <v>209.28</v>
      </c>
      <c r="BS86" s="2">
        <f t="shared" si="22"/>
        <v>214.02999999999997</v>
      </c>
      <c r="BT86" s="2">
        <f t="shared" si="22"/>
        <v>200.02999999999997</v>
      </c>
      <c r="BU86" s="2">
        <f t="shared" si="22"/>
        <v>192.42999999999998</v>
      </c>
      <c r="BV86" s="2">
        <f t="shared" si="22"/>
        <v>184.82999999999998</v>
      </c>
      <c r="BW86" s="2">
        <f t="shared" si="22"/>
        <v>178.85999999999999</v>
      </c>
      <c r="BX86" s="2">
        <f t="shared" si="22"/>
        <v>169.14</v>
      </c>
      <c r="BY86" s="2">
        <f t="shared" si="22"/>
        <v>159.38999999999999</v>
      </c>
      <c r="BZ86" s="2">
        <f t="shared" si="22"/>
        <v>149.62999999999997</v>
      </c>
      <c r="CA86" s="2">
        <f t="shared" si="22"/>
        <v>140.01</v>
      </c>
      <c r="CB86" s="2">
        <f t="shared" si="22"/>
        <v>140.05999999999997</v>
      </c>
      <c r="CC86" s="2">
        <f t="shared" si="22"/>
        <v>138.41</v>
      </c>
      <c r="CD86" s="2">
        <f t="shared" si="22"/>
        <v>136.66</v>
      </c>
      <c r="CE86" s="2">
        <f t="shared" si="22"/>
        <v>134.03</v>
      </c>
      <c r="CF86" s="2">
        <f t="shared" si="22"/>
        <v>132.32999999999998</v>
      </c>
      <c r="CG86" s="2">
        <f t="shared" si="22"/>
        <v>130.53</v>
      </c>
      <c r="CH86" s="2">
        <f t="shared" si="22"/>
        <v>130.53</v>
      </c>
      <c r="CI86" s="2">
        <f t="shared" si="22"/>
        <v>134.13</v>
      </c>
      <c r="CJ86" s="2">
        <f t="shared" si="22"/>
        <v>127.22000000000001</v>
      </c>
      <c r="CK86" s="2">
        <f t="shared" si="22"/>
        <v>125.98</v>
      </c>
      <c r="CL86" s="2">
        <f t="shared" si="22"/>
        <v>122.75000000000001</v>
      </c>
      <c r="CM86" s="2">
        <f t="shared" si="22"/>
        <v>119.52000000000001</v>
      </c>
      <c r="CN86" s="2">
        <f t="shared" si="22"/>
        <v>116.18</v>
      </c>
      <c r="CO86" s="2">
        <f t="shared" si="22"/>
        <v>113.05000000000001</v>
      </c>
      <c r="CP86" s="2">
        <f t="shared" si="22"/>
        <v>111.45</v>
      </c>
      <c r="CQ86" s="2">
        <f t="shared" si="22"/>
        <v>110.08</v>
      </c>
      <c r="CR86" s="2">
        <f t="shared" si="22"/>
        <v>111.45</v>
      </c>
      <c r="CS86" s="2">
        <f t="shared" si="22"/>
        <v>111.95</v>
      </c>
      <c r="CT86" s="2">
        <f t="shared" si="22"/>
        <v>112.35000000000001</v>
      </c>
      <c r="CU86" s="2">
        <f t="shared" si="22"/>
        <v>134.94999999999999</v>
      </c>
      <c r="CV86" s="2">
        <f t="shared" si="22"/>
        <v>157.35</v>
      </c>
      <c r="CW86" s="2">
        <f t="shared" si="22"/>
        <v>152.26</v>
      </c>
      <c r="CX86" s="2">
        <f t="shared" si="22"/>
        <v>148.32</v>
      </c>
      <c r="CY86" s="2">
        <f t="shared" si="22"/>
        <v>143.69999999999999</v>
      </c>
      <c r="CZ86" s="2">
        <f t="shared" si="22"/>
        <v>139</v>
      </c>
      <c r="DA86" s="2">
        <f t="shared" si="22"/>
        <v>134.38</v>
      </c>
      <c r="DB86" s="2">
        <f t="shared" si="22"/>
        <v>129.57</v>
      </c>
      <c r="DC86" s="2">
        <f t="shared" si="22"/>
        <v>124.95</v>
      </c>
      <c r="DD86" s="2">
        <f t="shared" si="22"/>
        <v>117.85000000000001</v>
      </c>
      <c r="DE86" s="2">
        <f t="shared" si="22"/>
        <v>105.75000000000001</v>
      </c>
      <c r="DF86" s="2">
        <f t="shared" si="22"/>
        <v>108.92</v>
      </c>
      <c r="DG86" s="2">
        <f t="shared" si="22"/>
        <v>103.59</v>
      </c>
      <c r="DH86" s="2">
        <f t="shared" si="22"/>
        <v>102.52</v>
      </c>
      <c r="DI86" s="2">
        <f t="shared" si="22"/>
        <v>102.44</v>
      </c>
      <c r="DJ86" s="2">
        <f t="shared" si="22"/>
        <v>101.36000000000001</v>
      </c>
      <c r="DK86" s="2">
        <f t="shared" si="22"/>
        <v>100.19</v>
      </c>
      <c r="DL86" s="2">
        <f t="shared" si="22"/>
        <v>99.11</v>
      </c>
      <c r="DM86" s="2">
        <f t="shared" si="22"/>
        <v>98.03</v>
      </c>
      <c r="DN86" s="2">
        <f t="shared" si="22"/>
        <v>96.95</v>
      </c>
      <c r="DO86" s="2">
        <f t="shared" si="22"/>
        <v>95.88</v>
      </c>
      <c r="DP86" s="2">
        <f t="shared" si="22"/>
        <v>94.800000000000011</v>
      </c>
      <c r="DQ86" s="2">
        <f t="shared" si="22"/>
        <v>92.43</v>
      </c>
      <c r="DR86" s="2">
        <f t="shared" si="22"/>
        <v>93.25</v>
      </c>
      <c r="DS86" s="2">
        <f t="shared" si="22"/>
        <v>93.88</v>
      </c>
      <c r="DT86" s="2">
        <f t="shared" si="22"/>
        <v>94.7</v>
      </c>
      <c r="DU86" s="2">
        <f t="shared" si="22"/>
        <v>95.33</v>
      </c>
      <c r="DV86" s="2">
        <f t="shared" si="22"/>
        <v>95.85</v>
      </c>
      <c r="DW86" s="2">
        <f t="shared" si="22"/>
        <v>96.679999999999993</v>
      </c>
      <c r="DX86" s="2">
        <f t="shared" si="22"/>
        <v>97.1</v>
      </c>
      <c r="DY86" s="2">
        <f t="shared" si="22"/>
        <v>99.600000000000009</v>
      </c>
      <c r="DZ86" s="2">
        <f t="shared" ref="DZ86:EX86" si="23">DZ77</f>
        <v>103.29999999999998</v>
      </c>
      <c r="EA86" s="2">
        <f t="shared" si="23"/>
        <v>106.80000000000001</v>
      </c>
      <c r="EB86" s="2">
        <f t="shared" si="23"/>
        <v>110.30000000000001</v>
      </c>
      <c r="EC86" s="2">
        <f t="shared" si="23"/>
        <v>113.8</v>
      </c>
      <c r="ED86" s="2">
        <f t="shared" si="23"/>
        <v>117.5</v>
      </c>
      <c r="EE86" s="2">
        <f t="shared" si="23"/>
        <v>120.19999999999999</v>
      </c>
      <c r="EF86" s="2">
        <f t="shared" si="23"/>
        <v>121.2</v>
      </c>
      <c r="EG86" s="2">
        <f t="shared" si="23"/>
        <v>118.7</v>
      </c>
      <c r="EH86" s="2">
        <f t="shared" si="23"/>
        <v>116.2</v>
      </c>
      <c r="EI86" s="2">
        <f t="shared" si="23"/>
        <v>113.7</v>
      </c>
      <c r="EJ86" s="2">
        <f t="shared" si="23"/>
        <v>111.19999999999999</v>
      </c>
      <c r="EK86" s="2">
        <f t="shared" si="23"/>
        <v>104.7</v>
      </c>
      <c r="EL86" s="2">
        <f t="shared" si="23"/>
        <v>106.19999999999999</v>
      </c>
      <c r="EM86" s="2">
        <f t="shared" si="23"/>
        <v>98.51</v>
      </c>
      <c r="EN86" s="2">
        <f t="shared" si="23"/>
        <v>93.73</v>
      </c>
      <c r="EO86" s="2">
        <f t="shared" si="23"/>
        <v>89.039999999999992</v>
      </c>
      <c r="EP86" s="2">
        <f t="shared" si="23"/>
        <v>84.35</v>
      </c>
      <c r="EQ86" s="2">
        <f t="shared" si="23"/>
        <v>81.56</v>
      </c>
      <c r="ER86" s="2">
        <f t="shared" si="23"/>
        <v>76.88</v>
      </c>
      <c r="ES86" s="2">
        <f t="shared" si="23"/>
        <v>72.09</v>
      </c>
      <c r="ET86" s="2">
        <f t="shared" si="23"/>
        <v>70.400000000000006</v>
      </c>
      <c r="EU86" s="2">
        <f t="shared" si="23"/>
        <v>74.3</v>
      </c>
      <c r="EV86" s="2">
        <f t="shared" si="23"/>
        <v>73.199999999999989</v>
      </c>
      <c r="EW86" s="2">
        <f t="shared" si="23"/>
        <v>72.099999999999994</v>
      </c>
      <c r="EX86" s="2">
        <f t="shared" si="23"/>
        <v>69.900000000000006</v>
      </c>
      <c r="EY86" s="2">
        <f>SUM(B86:EX86)</f>
        <v>30451.71</v>
      </c>
    </row>
    <row r="87" spans="1:155" ht="15">
      <c r="A87" s="18" t="s">
        <v>70</v>
      </c>
      <c r="B87" s="20">
        <v>59</v>
      </c>
      <c r="C87" s="20">
        <v>68</v>
      </c>
      <c r="D87" s="20">
        <v>98</v>
      </c>
      <c r="E87" s="20">
        <v>182</v>
      </c>
      <c r="F87" s="20">
        <v>195</v>
      </c>
      <c r="G87" s="20">
        <v>194</v>
      </c>
      <c r="H87" s="20">
        <v>123</v>
      </c>
      <c r="I87" s="20">
        <v>114</v>
      </c>
      <c r="J87" s="20">
        <v>102</v>
      </c>
      <c r="K87" s="20">
        <v>63</v>
      </c>
      <c r="L87" s="20">
        <v>49</v>
      </c>
      <c r="M87" s="20">
        <v>22</v>
      </c>
      <c r="N87" s="20">
        <v>20</v>
      </c>
      <c r="O87" s="20">
        <v>21</v>
      </c>
      <c r="P87" s="20">
        <v>19</v>
      </c>
      <c r="Q87" s="20">
        <v>23</v>
      </c>
      <c r="R87" s="20">
        <v>29</v>
      </c>
      <c r="S87" s="20">
        <v>30</v>
      </c>
      <c r="T87" s="20">
        <v>33</v>
      </c>
      <c r="U87" s="20">
        <v>53</v>
      </c>
      <c r="V87" s="20">
        <v>67</v>
      </c>
      <c r="W87" s="20">
        <v>79</v>
      </c>
      <c r="X87" s="20">
        <v>74</v>
      </c>
      <c r="Y87" s="20">
        <v>72</v>
      </c>
      <c r="Z87" s="20">
        <v>60</v>
      </c>
      <c r="AA87" s="20">
        <v>57</v>
      </c>
      <c r="AB87" s="20">
        <v>55</v>
      </c>
      <c r="AC87" s="20">
        <v>54</v>
      </c>
      <c r="AD87" s="20">
        <v>47</v>
      </c>
      <c r="AE87" s="20">
        <v>24</v>
      </c>
      <c r="AF87" s="20">
        <v>10</v>
      </c>
      <c r="AG87" s="20">
        <v>11</v>
      </c>
      <c r="AH87" s="20">
        <v>11</v>
      </c>
      <c r="AI87" s="20">
        <v>11</v>
      </c>
      <c r="AJ87" s="20">
        <v>11</v>
      </c>
      <c r="AK87" s="20">
        <v>11</v>
      </c>
      <c r="AL87" s="20">
        <v>12</v>
      </c>
      <c r="AM87" s="20">
        <v>12</v>
      </c>
      <c r="AN87" s="20">
        <v>20</v>
      </c>
      <c r="AO87" s="20">
        <v>75</v>
      </c>
      <c r="AP87" s="20">
        <v>104</v>
      </c>
      <c r="AQ87" s="20">
        <v>100</v>
      </c>
      <c r="AR87" s="20">
        <v>90</v>
      </c>
      <c r="AS87" s="20">
        <v>85</v>
      </c>
      <c r="AT87" s="20">
        <v>80</v>
      </c>
      <c r="AU87" s="20">
        <v>78</v>
      </c>
      <c r="AV87" s="20">
        <v>75</v>
      </c>
      <c r="AW87" s="20">
        <v>70</v>
      </c>
      <c r="AX87" s="20">
        <v>70</v>
      </c>
      <c r="AY87" s="20">
        <v>15</v>
      </c>
      <c r="AZ87" s="20">
        <v>15</v>
      </c>
      <c r="BA87" s="20">
        <v>15</v>
      </c>
      <c r="BB87" s="20">
        <v>15</v>
      </c>
      <c r="BC87" s="20">
        <v>15</v>
      </c>
      <c r="BD87" s="20">
        <v>10</v>
      </c>
      <c r="BE87" s="20">
        <v>10</v>
      </c>
      <c r="BF87" s="20">
        <v>10</v>
      </c>
      <c r="BG87" s="20">
        <v>10</v>
      </c>
      <c r="BH87" s="20">
        <v>10</v>
      </c>
      <c r="BI87" s="20">
        <v>10</v>
      </c>
      <c r="BJ87" s="20">
        <v>10</v>
      </c>
      <c r="BK87" s="20">
        <v>40</v>
      </c>
      <c r="BL87" s="20">
        <v>55</v>
      </c>
      <c r="BM87" s="20">
        <v>55</v>
      </c>
      <c r="BN87" s="20">
        <v>68</v>
      </c>
      <c r="BO87" s="20">
        <v>59</v>
      </c>
      <c r="BP87" s="20">
        <v>30</v>
      </c>
      <c r="BQ87" s="20">
        <v>25</v>
      </c>
      <c r="BR87" s="20">
        <v>25</v>
      </c>
      <c r="BS87" s="20">
        <v>25</v>
      </c>
      <c r="BT87" s="20">
        <v>50</v>
      </c>
      <c r="BU87" s="20">
        <v>50</v>
      </c>
      <c r="BV87" s="20">
        <v>50</v>
      </c>
      <c r="BW87" s="20">
        <v>50</v>
      </c>
      <c r="BX87" s="20">
        <v>50</v>
      </c>
      <c r="BY87" s="20">
        <v>50</v>
      </c>
      <c r="BZ87" s="20">
        <v>50</v>
      </c>
      <c r="CA87" s="20">
        <v>59</v>
      </c>
      <c r="CB87" s="20">
        <v>59</v>
      </c>
      <c r="CC87" s="20">
        <v>59</v>
      </c>
      <c r="CD87" s="20">
        <v>59</v>
      </c>
      <c r="CE87" s="20">
        <v>59</v>
      </c>
      <c r="CF87" s="20">
        <v>50</v>
      </c>
      <c r="CG87" s="20">
        <v>40</v>
      </c>
      <c r="CH87" s="20">
        <v>40</v>
      </c>
      <c r="CI87" s="20">
        <v>40</v>
      </c>
      <c r="CJ87" s="20">
        <v>35</v>
      </c>
      <c r="CK87" s="20">
        <v>35</v>
      </c>
      <c r="CL87" s="20">
        <v>35</v>
      </c>
      <c r="CM87" s="20">
        <v>35</v>
      </c>
      <c r="CN87" s="20">
        <v>35</v>
      </c>
      <c r="CO87" s="20">
        <v>35</v>
      </c>
      <c r="CP87" s="20">
        <v>35</v>
      </c>
      <c r="CQ87" s="20">
        <v>30</v>
      </c>
      <c r="CR87" s="20">
        <v>30</v>
      </c>
      <c r="CS87" s="20">
        <v>30</v>
      </c>
      <c r="CT87" s="20">
        <v>40</v>
      </c>
      <c r="CU87" s="20">
        <v>45</v>
      </c>
      <c r="CV87" s="20">
        <v>45</v>
      </c>
      <c r="CW87" s="20">
        <v>50</v>
      </c>
      <c r="CX87" s="20">
        <v>55</v>
      </c>
      <c r="CY87" s="20">
        <v>55</v>
      </c>
      <c r="CZ87" s="20">
        <v>82</v>
      </c>
      <c r="DA87" s="20">
        <v>82</v>
      </c>
      <c r="DB87" s="20">
        <v>75</v>
      </c>
      <c r="DC87" s="20">
        <v>75</v>
      </c>
      <c r="DD87" s="20">
        <v>40</v>
      </c>
      <c r="DE87" s="20">
        <v>25</v>
      </c>
      <c r="DF87" s="20">
        <v>25</v>
      </c>
      <c r="DG87" s="20">
        <v>25</v>
      </c>
      <c r="DH87" s="20">
        <v>25</v>
      </c>
      <c r="DI87" s="20">
        <v>25</v>
      </c>
      <c r="DJ87" s="20">
        <v>13</v>
      </c>
      <c r="DK87" s="20">
        <v>13</v>
      </c>
      <c r="DL87" s="20">
        <v>13</v>
      </c>
      <c r="DM87" s="20">
        <v>13</v>
      </c>
      <c r="DN87" s="20">
        <v>13</v>
      </c>
      <c r="DO87" s="20">
        <v>13</v>
      </c>
      <c r="DP87" s="20">
        <v>13</v>
      </c>
      <c r="DQ87" s="20">
        <v>13</v>
      </c>
      <c r="DR87" s="20">
        <v>13</v>
      </c>
      <c r="DS87" s="20">
        <v>13</v>
      </c>
      <c r="DT87" s="20">
        <v>13</v>
      </c>
      <c r="DU87" s="20">
        <v>13</v>
      </c>
      <c r="DV87" s="20">
        <v>13</v>
      </c>
      <c r="DW87" s="20">
        <v>13</v>
      </c>
      <c r="DX87" s="20">
        <v>13</v>
      </c>
      <c r="DY87" s="20">
        <v>13</v>
      </c>
      <c r="DZ87" s="20">
        <v>13</v>
      </c>
      <c r="EA87" s="20">
        <v>13</v>
      </c>
      <c r="EB87" s="20">
        <v>13</v>
      </c>
      <c r="EC87" s="20">
        <v>13</v>
      </c>
      <c r="ED87" s="20">
        <v>13</v>
      </c>
      <c r="EE87" s="20">
        <v>13</v>
      </c>
      <c r="EF87" s="20">
        <v>13</v>
      </c>
      <c r="EG87" s="20">
        <v>13</v>
      </c>
      <c r="EH87" s="20">
        <v>13</v>
      </c>
      <c r="EI87" s="20">
        <v>13</v>
      </c>
      <c r="EJ87" s="20">
        <v>13</v>
      </c>
      <c r="EK87" s="20">
        <v>10</v>
      </c>
      <c r="EL87" s="20">
        <v>10</v>
      </c>
      <c r="EM87" s="20">
        <v>10</v>
      </c>
      <c r="EN87" s="20">
        <v>10</v>
      </c>
      <c r="EO87" s="20">
        <v>10</v>
      </c>
      <c r="EP87" s="20">
        <v>10</v>
      </c>
      <c r="EQ87" s="20">
        <v>10</v>
      </c>
      <c r="ER87" s="20">
        <v>10</v>
      </c>
      <c r="ES87" s="20">
        <v>10</v>
      </c>
      <c r="ET87" s="20">
        <v>10</v>
      </c>
      <c r="EU87" s="20">
        <v>25</v>
      </c>
      <c r="EV87" s="20">
        <v>25</v>
      </c>
      <c r="EW87" s="20">
        <v>30</v>
      </c>
      <c r="EX87" s="20">
        <v>25</v>
      </c>
      <c r="EY87" s="2">
        <f t="shared" ref="EY87:EY88" si="24">SUM(B87:EX87)</f>
        <v>6024</v>
      </c>
    </row>
    <row r="88" spans="1:155" ht="15">
      <c r="A88" s="18" t="s">
        <v>71</v>
      </c>
      <c r="B88" s="20">
        <v>15</v>
      </c>
      <c r="C88" s="20">
        <v>15</v>
      </c>
      <c r="D88" s="20">
        <v>18</v>
      </c>
      <c r="E88" s="20">
        <v>12</v>
      </c>
      <c r="F88" s="20">
        <v>15</v>
      </c>
      <c r="G88" s="20">
        <v>12</v>
      </c>
      <c r="H88" s="20">
        <v>15</v>
      </c>
      <c r="I88" s="20">
        <v>14</v>
      </c>
      <c r="J88" s="20">
        <v>10</v>
      </c>
      <c r="K88" s="20">
        <v>10</v>
      </c>
      <c r="L88" s="20">
        <v>10</v>
      </c>
      <c r="M88" s="20">
        <v>8</v>
      </c>
      <c r="N88" s="20">
        <v>8</v>
      </c>
      <c r="O88" s="20">
        <v>8</v>
      </c>
      <c r="P88" s="20">
        <v>10</v>
      </c>
      <c r="Q88" s="20">
        <v>12</v>
      </c>
      <c r="R88" s="20">
        <v>12</v>
      </c>
      <c r="S88" s="20">
        <v>12</v>
      </c>
      <c r="T88" s="20">
        <v>12</v>
      </c>
      <c r="U88" s="20">
        <v>10</v>
      </c>
      <c r="V88" s="20">
        <v>10</v>
      </c>
      <c r="W88" s="20">
        <v>10</v>
      </c>
      <c r="X88" s="20">
        <v>12</v>
      </c>
      <c r="Y88" s="20">
        <v>12</v>
      </c>
      <c r="Z88" s="20">
        <v>12</v>
      </c>
      <c r="AA88" s="20">
        <v>8</v>
      </c>
      <c r="AB88" s="20">
        <v>7</v>
      </c>
      <c r="AC88" s="20">
        <v>6</v>
      </c>
      <c r="AD88" s="20">
        <v>6</v>
      </c>
      <c r="AE88" s="20">
        <v>6</v>
      </c>
      <c r="AF88" s="20">
        <v>6</v>
      </c>
      <c r="AG88" s="20">
        <v>6</v>
      </c>
      <c r="AH88" s="20">
        <v>6</v>
      </c>
      <c r="AI88" s="20">
        <v>6</v>
      </c>
      <c r="AJ88" s="20">
        <v>6</v>
      </c>
      <c r="AK88" s="20">
        <v>8</v>
      </c>
      <c r="AL88" s="20">
        <v>10</v>
      </c>
      <c r="AM88" s="20">
        <v>10</v>
      </c>
      <c r="AN88" s="20">
        <v>12</v>
      </c>
      <c r="AO88" s="20">
        <v>12</v>
      </c>
      <c r="AP88" s="20">
        <v>17</v>
      </c>
      <c r="AQ88" s="20">
        <v>16</v>
      </c>
      <c r="AR88" s="20">
        <v>16</v>
      </c>
      <c r="AS88" s="20">
        <v>16</v>
      </c>
      <c r="AT88" s="20">
        <v>16</v>
      </c>
      <c r="AU88" s="20">
        <v>16</v>
      </c>
      <c r="AV88" s="20">
        <v>14</v>
      </c>
      <c r="AW88" s="20">
        <v>12</v>
      </c>
      <c r="AX88" s="20">
        <v>12</v>
      </c>
      <c r="AY88" s="20">
        <v>10</v>
      </c>
      <c r="AZ88" s="20">
        <v>9</v>
      </c>
      <c r="BA88" s="20">
        <v>9</v>
      </c>
      <c r="BB88" s="20">
        <v>9</v>
      </c>
      <c r="BC88" s="20">
        <v>8</v>
      </c>
      <c r="BD88" s="20">
        <v>7</v>
      </c>
      <c r="BE88" s="20">
        <v>7</v>
      </c>
      <c r="BF88" s="20">
        <v>7</v>
      </c>
      <c r="BG88" s="20">
        <v>7</v>
      </c>
      <c r="BH88" s="20">
        <v>7</v>
      </c>
      <c r="BI88" s="20">
        <v>7</v>
      </c>
      <c r="BJ88" s="20">
        <v>7</v>
      </c>
      <c r="BK88" s="20">
        <v>7</v>
      </c>
      <c r="BL88" s="20">
        <v>1</v>
      </c>
      <c r="BM88" s="20">
        <v>1</v>
      </c>
      <c r="BN88" s="20">
        <v>1</v>
      </c>
      <c r="BO88" s="20">
        <v>1</v>
      </c>
      <c r="BP88" s="20">
        <v>1</v>
      </c>
      <c r="BQ88" s="20">
        <v>1</v>
      </c>
      <c r="BR88" s="20">
        <v>1</v>
      </c>
      <c r="BS88" s="20">
        <v>1</v>
      </c>
      <c r="BT88" s="20">
        <v>1</v>
      </c>
      <c r="BU88" s="20">
        <v>1</v>
      </c>
      <c r="BV88" s="20">
        <v>1</v>
      </c>
      <c r="BW88" s="20">
        <v>1</v>
      </c>
      <c r="BX88" s="20">
        <v>1</v>
      </c>
      <c r="BY88" s="20">
        <v>1</v>
      </c>
      <c r="BZ88" s="20">
        <v>1</v>
      </c>
      <c r="CA88" s="20">
        <v>1</v>
      </c>
      <c r="CB88" s="20">
        <v>1</v>
      </c>
      <c r="CC88" s="20">
        <v>1</v>
      </c>
      <c r="CD88" s="20">
        <v>1</v>
      </c>
      <c r="CE88" s="20">
        <v>1</v>
      </c>
      <c r="CF88" s="20">
        <v>1</v>
      </c>
      <c r="CG88" s="20">
        <v>1</v>
      </c>
      <c r="CH88" s="20">
        <v>1</v>
      </c>
      <c r="CI88" s="20">
        <v>1</v>
      </c>
      <c r="CJ88" s="20">
        <v>1</v>
      </c>
      <c r="CK88" s="20">
        <v>1</v>
      </c>
      <c r="CL88" s="20">
        <v>1</v>
      </c>
      <c r="CM88" s="20">
        <v>1</v>
      </c>
      <c r="CN88" s="20">
        <v>1</v>
      </c>
      <c r="CO88" s="20">
        <v>1</v>
      </c>
      <c r="CP88" s="20">
        <v>1</v>
      </c>
      <c r="CQ88" s="20">
        <v>1</v>
      </c>
      <c r="CR88" s="20">
        <v>1</v>
      </c>
      <c r="CS88" s="20">
        <v>1</v>
      </c>
      <c r="CT88" s="20">
        <v>1</v>
      </c>
      <c r="CU88" s="20">
        <v>1</v>
      </c>
      <c r="CV88" s="20">
        <v>1</v>
      </c>
      <c r="CW88" s="20">
        <v>1</v>
      </c>
      <c r="CX88" s="20">
        <v>1</v>
      </c>
      <c r="CY88" s="20">
        <v>1</v>
      </c>
      <c r="CZ88" s="20">
        <v>1</v>
      </c>
      <c r="DA88" s="20">
        <v>1</v>
      </c>
      <c r="DB88" s="20">
        <v>1</v>
      </c>
      <c r="DC88" s="20">
        <v>1</v>
      </c>
      <c r="DD88" s="20">
        <v>7</v>
      </c>
      <c r="DE88" s="20">
        <v>5</v>
      </c>
      <c r="DF88" s="20">
        <v>5</v>
      </c>
      <c r="DG88" s="20">
        <v>5</v>
      </c>
      <c r="DH88" s="20">
        <v>5</v>
      </c>
      <c r="DI88" s="20">
        <v>4</v>
      </c>
      <c r="DJ88" s="20">
        <v>4</v>
      </c>
      <c r="DK88" s="20">
        <v>4</v>
      </c>
      <c r="DL88" s="20">
        <v>4</v>
      </c>
      <c r="DM88" s="20">
        <v>2</v>
      </c>
      <c r="DN88" s="20">
        <v>2</v>
      </c>
      <c r="DO88" s="20">
        <v>2</v>
      </c>
      <c r="DP88" s="20">
        <v>2</v>
      </c>
      <c r="DQ88" s="20">
        <v>2</v>
      </c>
      <c r="DR88" s="20">
        <v>2</v>
      </c>
      <c r="DS88" s="20">
        <v>2</v>
      </c>
      <c r="DT88" s="20">
        <v>2</v>
      </c>
      <c r="DU88" s="20">
        <v>2</v>
      </c>
      <c r="DV88" s="20">
        <v>2</v>
      </c>
      <c r="DW88" s="20">
        <v>2</v>
      </c>
      <c r="DX88" s="20">
        <v>2</v>
      </c>
      <c r="DY88" s="20">
        <v>2</v>
      </c>
      <c r="DZ88" s="20">
        <v>2</v>
      </c>
      <c r="EA88" s="20">
        <v>2</v>
      </c>
      <c r="EB88" s="20">
        <v>2</v>
      </c>
      <c r="EC88" s="20">
        <v>2</v>
      </c>
      <c r="ED88" s="20">
        <v>2</v>
      </c>
      <c r="EE88" s="20">
        <v>2</v>
      </c>
      <c r="EF88" s="20">
        <v>2</v>
      </c>
      <c r="EG88" s="20">
        <v>2</v>
      </c>
      <c r="EH88" s="20">
        <v>3</v>
      </c>
      <c r="EI88" s="20">
        <v>3</v>
      </c>
      <c r="EJ88" s="20">
        <v>3</v>
      </c>
      <c r="EK88" s="20">
        <v>2</v>
      </c>
      <c r="EL88" s="20">
        <v>2</v>
      </c>
      <c r="EM88" s="20">
        <v>2</v>
      </c>
      <c r="EN88" s="20">
        <v>5</v>
      </c>
      <c r="EO88" s="20">
        <v>5</v>
      </c>
      <c r="EP88" s="20">
        <v>5</v>
      </c>
      <c r="EQ88" s="20">
        <v>10</v>
      </c>
      <c r="ER88" s="20">
        <v>10</v>
      </c>
      <c r="ES88" s="20">
        <v>10</v>
      </c>
      <c r="ET88" s="20">
        <v>15</v>
      </c>
      <c r="EU88" s="20">
        <v>18</v>
      </c>
      <c r="EV88" s="20">
        <v>18</v>
      </c>
      <c r="EW88" s="20">
        <v>15</v>
      </c>
      <c r="EX88" s="20">
        <v>14</v>
      </c>
      <c r="EY88" s="2">
        <f t="shared" si="24"/>
        <v>914</v>
      </c>
    </row>
    <row r="89" spans="1:155">
      <c r="A89" t="s">
        <v>72</v>
      </c>
      <c r="B89" s="2">
        <f t="shared" ref="B89:BM89" si="25">SUM(B86:B88)</f>
        <v>393.6</v>
      </c>
      <c r="C89" s="2">
        <f t="shared" si="25"/>
        <v>423.01</v>
      </c>
      <c r="D89" s="2">
        <f t="shared" si="25"/>
        <v>463.33</v>
      </c>
      <c r="E89" s="2">
        <f t="shared" si="25"/>
        <v>538.64</v>
      </c>
      <c r="F89" s="2">
        <f t="shared" si="25"/>
        <v>572.34999999999991</v>
      </c>
      <c r="G89" s="2">
        <f t="shared" si="25"/>
        <v>561.66000000000008</v>
      </c>
      <c r="H89" s="2">
        <f t="shared" si="25"/>
        <v>520.98</v>
      </c>
      <c r="I89" s="2">
        <f t="shared" si="25"/>
        <v>511.19000000000005</v>
      </c>
      <c r="J89" s="2">
        <f t="shared" si="25"/>
        <v>490.79999999999995</v>
      </c>
      <c r="K89" s="2">
        <f t="shared" si="25"/>
        <v>455.5</v>
      </c>
      <c r="L89" s="2">
        <f t="shared" si="25"/>
        <v>434.1</v>
      </c>
      <c r="M89" s="2">
        <f t="shared" si="25"/>
        <v>393.9</v>
      </c>
      <c r="N89" s="2">
        <f t="shared" si="25"/>
        <v>393.5</v>
      </c>
      <c r="O89" s="2">
        <f t="shared" si="25"/>
        <v>399.1</v>
      </c>
      <c r="P89" s="2">
        <f t="shared" si="25"/>
        <v>418.70000000000005</v>
      </c>
      <c r="Q89" s="2">
        <f t="shared" si="25"/>
        <v>429.5</v>
      </c>
      <c r="R89" s="2">
        <f t="shared" si="25"/>
        <v>437.2</v>
      </c>
      <c r="S89" s="2">
        <f t="shared" si="25"/>
        <v>423.8</v>
      </c>
      <c r="T89" s="2">
        <f t="shared" si="25"/>
        <v>421.5</v>
      </c>
      <c r="U89" s="2">
        <f t="shared" si="25"/>
        <v>431.1</v>
      </c>
      <c r="V89" s="2">
        <f t="shared" si="25"/>
        <v>434.88</v>
      </c>
      <c r="W89" s="2">
        <f t="shared" si="25"/>
        <v>450.38</v>
      </c>
      <c r="X89" s="2">
        <f t="shared" si="25"/>
        <v>455.08</v>
      </c>
      <c r="Y89" s="2">
        <f t="shared" si="25"/>
        <v>455.99</v>
      </c>
      <c r="Z89" s="2">
        <f t="shared" si="25"/>
        <v>435</v>
      </c>
      <c r="AA89" s="2">
        <f t="shared" si="25"/>
        <v>423.90999999999997</v>
      </c>
      <c r="AB89" s="2">
        <f t="shared" si="25"/>
        <v>411.81</v>
      </c>
      <c r="AC89" s="2">
        <f t="shared" si="25"/>
        <v>409.71000000000004</v>
      </c>
      <c r="AD89" s="2">
        <f t="shared" si="25"/>
        <v>367.81</v>
      </c>
      <c r="AE89" s="2">
        <f t="shared" si="25"/>
        <v>336.71000000000004</v>
      </c>
      <c r="AF89" s="2">
        <f t="shared" si="25"/>
        <v>326.61</v>
      </c>
      <c r="AG89" s="2">
        <f t="shared" si="25"/>
        <v>330.4</v>
      </c>
      <c r="AH89" s="2">
        <f t="shared" si="25"/>
        <v>327.64999999999998</v>
      </c>
      <c r="AI89" s="2">
        <f t="shared" si="25"/>
        <v>321.40999999999997</v>
      </c>
      <c r="AJ89" s="2">
        <f t="shared" si="25"/>
        <v>255.2</v>
      </c>
      <c r="AK89" s="2">
        <f t="shared" si="25"/>
        <v>274.3</v>
      </c>
      <c r="AL89" s="2">
        <f t="shared" si="25"/>
        <v>291.8</v>
      </c>
      <c r="AM89" s="2">
        <f t="shared" si="25"/>
        <v>294.89999999999998</v>
      </c>
      <c r="AN89" s="2">
        <f t="shared" si="25"/>
        <v>309.63</v>
      </c>
      <c r="AO89" s="2">
        <f t="shared" si="25"/>
        <v>373.85</v>
      </c>
      <c r="AP89" s="2">
        <f t="shared" si="25"/>
        <v>444.78999999999996</v>
      </c>
      <c r="AQ89" s="2">
        <f t="shared" si="25"/>
        <v>462.21000000000004</v>
      </c>
      <c r="AR89" s="2">
        <f t="shared" si="25"/>
        <v>449.86</v>
      </c>
      <c r="AS89" s="2">
        <f t="shared" si="25"/>
        <v>444.28</v>
      </c>
      <c r="AT89" s="2">
        <f t="shared" si="25"/>
        <v>439.98</v>
      </c>
      <c r="AU89" s="2">
        <f t="shared" si="25"/>
        <v>427.42</v>
      </c>
      <c r="AV89" s="2">
        <f t="shared" si="25"/>
        <v>413.46000000000004</v>
      </c>
      <c r="AW89" s="2">
        <f t="shared" si="25"/>
        <v>396.5</v>
      </c>
      <c r="AX89" s="2">
        <f t="shared" si="25"/>
        <v>356.56</v>
      </c>
      <c r="AY89" s="2">
        <f t="shared" si="25"/>
        <v>312.88</v>
      </c>
      <c r="AZ89" s="2">
        <f t="shared" si="25"/>
        <v>266.89999999999998</v>
      </c>
      <c r="BA89" s="2">
        <f t="shared" si="25"/>
        <v>259.12</v>
      </c>
      <c r="BB89" s="2">
        <f t="shared" si="25"/>
        <v>327.82</v>
      </c>
      <c r="BC89" s="2">
        <f t="shared" si="25"/>
        <v>298.27</v>
      </c>
      <c r="BD89" s="2">
        <f t="shared" si="25"/>
        <v>237.44</v>
      </c>
      <c r="BE89" s="2">
        <f t="shared" si="25"/>
        <v>215.87</v>
      </c>
      <c r="BF89" s="2">
        <f t="shared" si="25"/>
        <v>212.89999999999998</v>
      </c>
      <c r="BG89" s="2">
        <f t="shared" si="25"/>
        <v>208.79999999999998</v>
      </c>
      <c r="BH89" s="2">
        <f t="shared" si="25"/>
        <v>208.8</v>
      </c>
      <c r="BI89" s="2">
        <f t="shared" si="25"/>
        <v>189.78</v>
      </c>
      <c r="BJ89" s="2">
        <f t="shared" si="25"/>
        <v>171.75</v>
      </c>
      <c r="BK89" s="2">
        <f t="shared" si="25"/>
        <v>177.8</v>
      </c>
      <c r="BL89" s="2">
        <f t="shared" si="25"/>
        <v>176.99</v>
      </c>
      <c r="BM89" s="2">
        <f t="shared" si="25"/>
        <v>174.06</v>
      </c>
      <c r="BN89" s="2">
        <f t="shared" ref="BN89:DY89" si="26">SUM(BN86:BN88)</f>
        <v>210.51999999999998</v>
      </c>
      <c r="BO89" s="2">
        <f t="shared" si="26"/>
        <v>225.47</v>
      </c>
      <c r="BP89" s="2">
        <f t="shared" si="26"/>
        <v>231.44</v>
      </c>
      <c r="BQ89" s="2">
        <f t="shared" si="26"/>
        <v>232.71</v>
      </c>
      <c r="BR89" s="2">
        <f t="shared" si="26"/>
        <v>235.28</v>
      </c>
      <c r="BS89" s="2">
        <f t="shared" si="26"/>
        <v>240.02999999999997</v>
      </c>
      <c r="BT89" s="2">
        <f t="shared" si="26"/>
        <v>251.02999999999997</v>
      </c>
      <c r="BU89" s="2">
        <f t="shared" si="26"/>
        <v>243.42999999999998</v>
      </c>
      <c r="BV89" s="2">
        <f t="shared" si="26"/>
        <v>235.82999999999998</v>
      </c>
      <c r="BW89" s="2">
        <f t="shared" si="26"/>
        <v>229.85999999999999</v>
      </c>
      <c r="BX89" s="2">
        <f t="shared" si="26"/>
        <v>220.14</v>
      </c>
      <c r="BY89" s="2">
        <f t="shared" si="26"/>
        <v>210.39</v>
      </c>
      <c r="BZ89" s="2">
        <f t="shared" si="26"/>
        <v>200.62999999999997</v>
      </c>
      <c r="CA89" s="2">
        <f t="shared" si="26"/>
        <v>200.01</v>
      </c>
      <c r="CB89" s="2">
        <f t="shared" si="26"/>
        <v>200.05999999999997</v>
      </c>
      <c r="CC89" s="2">
        <f t="shared" si="26"/>
        <v>198.41</v>
      </c>
      <c r="CD89" s="2">
        <f t="shared" si="26"/>
        <v>196.66</v>
      </c>
      <c r="CE89" s="2">
        <f t="shared" si="26"/>
        <v>194.03</v>
      </c>
      <c r="CF89" s="2">
        <f t="shared" si="26"/>
        <v>183.32999999999998</v>
      </c>
      <c r="CG89" s="2">
        <f t="shared" si="26"/>
        <v>171.53</v>
      </c>
      <c r="CH89" s="2">
        <f t="shared" si="26"/>
        <v>171.53</v>
      </c>
      <c r="CI89" s="2">
        <f t="shared" si="26"/>
        <v>175.13</v>
      </c>
      <c r="CJ89" s="2">
        <f t="shared" si="26"/>
        <v>163.22000000000003</v>
      </c>
      <c r="CK89" s="2">
        <f t="shared" si="26"/>
        <v>161.98000000000002</v>
      </c>
      <c r="CL89" s="2">
        <f t="shared" si="26"/>
        <v>158.75</v>
      </c>
      <c r="CM89" s="2">
        <f t="shared" si="26"/>
        <v>155.52000000000001</v>
      </c>
      <c r="CN89" s="2">
        <f t="shared" si="26"/>
        <v>152.18</v>
      </c>
      <c r="CO89" s="2">
        <f t="shared" si="26"/>
        <v>149.05000000000001</v>
      </c>
      <c r="CP89" s="2">
        <f t="shared" si="26"/>
        <v>147.44999999999999</v>
      </c>
      <c r="CQ89" s="2">
        <f t="shared" si="26"/>
        <v>141.07999999999998</v>
      </c>
      <c r="CR89" s="2">
        <f t="shared" si="26"/>
        <v>142.44999999999999</v>
      </c>
      <c r="CS89" s="2">
        <f t="shared" si="26"/>
        <v>142.94999999999999</v>
      </c>
      <c r="CT89" s="2">
        <f t="shared" si="26"/>
        <v>153.35000000000002</v>
      </c>
      <c r="CU89" s="2">
        <f t="shared" si="26"/>
        <v>180.95</v>
      </c>
      <c r="CV89" s="2">
        <f t="shared" si="26"/>
        <v>203.35</v>
      </c>
      <c r="CW89" s="2">
        <f t="shared" si="26"/>
        <v>203.26</v>
      </c>
      <c r="CX89" s="2">
        <f t="shared" si="26"/>
        <v>204.32</v>
      </c>
      <c r="CY89" s="2">
        <f t="shared" si="26"/>
        <v>199.7</v>
      </c>
      <c r="CZ89" s="2">
        <f t="shared" si="26"/>
        <v>222</v>
      </c>
      <c r="DA89" s="2">
        <f t="shared" si="26"/>
        <v>217.38</v>
      </c>
      <c r="DB89" s="2">
        <f t="shared" si="26"/>
        <v>205.57</v>
      </c>
      <c r="DC89" s="2">
        <f t="shared" si="26"/>
        <v>200.95</v>
      </c>
      <c r="DD89" s="2">
        <f t="shared" si="26"/>
        <v>164.85000000000002</v>
      </c>
      <c r="DE89" s="2">
        <f t="shared" si="26"/>
        <v>135.75</v>
      </c>
      <c r="DF89" s="2">
        <f t="shared" si="26"/>
        <v>138.92000000000002</v>
      </c>
      <c r="DG89" s="2">
        <f t="shared" si="26"/>
        <v>133.59</v>
      </c>
      <c r="DH89" s="2">
        <f t="shared" si="26"/>
        <v>132.51999999999998</v>
      </c>
      <c r="DI89" s="2">
        <f t="shared" si="26"/>
        <v>131.44</v>
      </c>
      <c r="DJ89" s="2">
        <f t="shared" si="26"/>
        <v>118.36000000000001</v>
      </c>
      <c r="DK89" s="2">
        <f t="shared" si="26"/>
        <v>117.19</v>
      </c>
      <c r="DL89" s="2">
        <f t="shared" si="26"/>
        <v>116.11</v>
      </c>
      <c r="DM89" s="2">
        <f t="shared" si="26"/>
        <v>113.03</v>
      </c>
      <c r="DN89" s="2">
        <f t="shared" si="26"/>
        <v>111.95</v>
      </c>
      <c r="DO89" s="2">
        <f t="shared" si="26"/>
        <v>110.88</v>
      </c>
      <c r="DP89" s="2">
        <f t="shared" si="26"/>
        <v>109.80000000000001</v>
      </c>
      <c r="DQ89" s="2">
        <f t="shared" si="26"/>
        <v>107.43</v>
      </c>
      <c r="DR89" s="2">
        <f t="shared" si="26"/>
        <v>108.25</v>
      </c>
      <c r="DS89" s="2">
        <f t="shared" si="26"/>
        <v>108.88</v>
      </c>
      <c r="DT89" s="2">
        <f t="shared" si="26"/>
        <v>109.7</v>
      </c>
      <c r="DU89" s="2">
        <f t="shared" si="26"/>
        <v>110.33</v>
      </c>
      <c r="DV89" s="2">
        <f t="shared" si="26"/>
        <v>110.85</v>
      </c>
      <c r="DW89" s="2">
        <f t="shared" si="26"/>
        <v>111.67999999999999</v>
      </c>
      <c r="DX89" s="2">
        <f t="shared" si="26"/>
        <v>112.1</v>
      </c>
      <c r="DY89" s="2">
        <f t="shared" si="26"/>
        <v>114.60000000000001</v>
      </c>
      <c r="DZ89" s="2">
        <f t="shared" ref="DZ89:EX89" si="27">SUM(DZ86:DZ88)</f>
        <v>118.29999999999998</v>
      </c>
      <c r="EA89" s="2">
        <f t="shared" si="27"/>
        <v>121.80000000000001</v>
      </c>
      <c r="EB89" s="2">
        <f t="shared" si="27"/>
        <v>125.30000000000001</v>
      </c>
      <c r="EC89" s="2">
        <f t="shared" si="27"/>
        <v>128.80000000000001</v>
      </c>
      <c r="ED89" s="2">
        <f t="shared" si="27"/>
        <v>132.5</v>
      </c>
      <c r="EE89" s="2">
        <f t="shared" si="27"/>
        <v>135.19999999999999</v>
      </c>
      <c r="EF89" s="2">
        <f t="shared" si="27"/>
        <v>136.19999999999999</v>
      </c>
      <c r="EG89" s="2">
        <f t="shared" si="27"/>
        <v>133.69999999999999</v>
      </c>
      <c r="EH89" s="2">
        <f t="shared" si="27"/>
        <v>132.19999999999999</v>
      </c>
      <c r="EI89" s="2">
        <f t="shared" si="27"/>
        <v>129.69999999999999</v>
      </c>
      <c r="EJ89" s="2">
        <f t="shared" si="27"/>
        <v>127.19999999999999</v>
      </c>
      <c r="EK89" s="2">
        <f t="shared" si="27"/>
        <v>116.7</v>
      </c>
      <c r="EL89" s="2">
        <f t="shared" si="27"/>
        <v>118.19999999999999</v>
      </c>
      <c r="EM89" s="2">
        <f t="shared" si="27"/>
        <v>110.51</v>
      </c>
      <c r="EN89" s="2">
        <f t="shared" si="27"/>
        <v>108.73</v>
      </c>
      <c r="EO89" s="2">
        <f t="shared" si="27"/>
        <v>104.03999999999999</v>
      </c>
      <c r="EP89" s="2">
        <f t="shared" si="27"/>
        <v>99.35</v>
      </c>
      <c r="EQ89" s="2">
        <f t="shared" si="27"/>
        <v>101.56</v>
      </c>
      <c r="ER89" s="2">
        <f t="shared" si="27"/>
        <v>96.88</v>
      </c>
      <c r="ES89" s="2">
        <f t="shared" si="27"/>
        <v>92.09</v>
      </c>
      <c r="ET89" s="2">
        <f t="shared" si="27"/>
        <v>95.4</v>
      </c>
      <c r="EU89" s="2">
        <f t="shared" si="27"/>
        <v>117.3</v>
      </c>
      <c r="EV89" s="2">
        <f t="shared" si="27"/>
        <v>116.19999999999999</v>
      </c>
      <c r="EW89" s="2">
        <f t="shared" si="27"/>
        <v>117.1</v>
      </c>
      <c r="EX89" s="2">
        <f t="shared" si="27"/>
        <v>108.9</v>
      </c>
      <c r="EY89" s="2">
        <f>SUM(B89:EX89)</f>
        <v>37389.709999999963</v>
      </c>
    </row>
    <row r="90" spans="1:155">
      <c r="A90" t="s">
        <v>73</v>
      </c>
      <c r="B90" s="6">
        <f>B81*0.57</f>
        <v>332.57220000000001</v>
      </c>
      <c r="C90" s="6">
        <f t="shared" ref="C90:BN90" si="28">C81*0.57</f>
        <v>352.26569999999998</v>
      </c>
      <c r="D90" s="6">
        <f t="shared" si="28"/>
        <v>379.97909999999996</v>
      </c>
      <c r="E90" s="6">
        <f t="shared" si="28"/>
        <v>424.44479999999993</v>
      </c>
      <c r="F90" s="6">
        <f t="shared" si="28"/>
        <v>452.72249999999997</v>
      </c>
      <c r="G90" s="6">
        <f t="shared" si="28"/>
        <v>446.23020000000002</v>
      </c>
      <c r="H90" s="6">
        <f t="shared" si="28"/>
        <v>412.89660000000003</v>
      </c>
      <c r="I90" s="6">
        <f t="shared" si="28"/>
        <v>406.91730000000001</v>
      </c>
      <c r="J90" s="6">
        <f t="shared" si="28"/>
        <v>403.10399999999993</v>
      </c>
      <c r="K90" s="6">
        <f t="shared" si="28"/>
        <v>386.06099999999992</v>
      </c>
      <c r="L90" s="6">
        <f t="shared" si="28"/>
        <v>375.80099999999999</v>
      </c>
      <c r="M90" s="6">
        <f t="shared" si="28"/>
        <v>357.84599999999995</v>
      </c>
      <c r="N90" s="6">
        <f t="shared" si="28"/>
        <v>361.32299999999998</v>
      </c>
      <c r="O90" s="6">
        <f t="shared" si="28"/>
        <v>373.80599999999993</v>
      </c>
      <c r="P90" s="6">
        <f t="shared" si="28"/>
        <v>386.346</v>
      </c>
      <c r="Q90" s="6">
        <f t="shared" si="28"/>
        <v>393.24299999999994</v>
      </c>
      <c r="R90" s="6">
        <f t="shared" si="28"/>
        <v>395.23799999999994</v>
      </c>
      <c r="S90" s="6">
        <f t="shared" si="28"/>
        <v>387.03</v>
      </c>
      <c r="T90" s="6">
        <f t="shared" si="28"/>
        <v>385.60499999999996</v>
      </c>
      <c r="U90" s="6">
        <f t="shared" si="28"/>
        <v>392.78699999999998</v>
      </c>
      <c r="V90" s="6">
        <f t="shared" si="28"/>
        <v>449.66159999999991</v>
      </c>
      <c r="W90" s="6">
        <f t="shared" si="28"/>
        <v>456.38760000000002</v>
      </c>
      <c r="X90" s="6">
        <f t="shared" si="28"/>
        <v>447.49559999999991</v>
      </c>
      <c r="Y90" s="6">
        <f t="shared" si="28"/>
        <v>451.94729999999993</v>
      </c>
      <c r="Z90" s="6">
        <f t="shared" si="28"/>
        <v>438.15899999999999</v>
      </c>
      <c r="AA90" s="6">
        <f t="shared" si="28"/>
        <v>427.98449999999991</v>
      </c>
      <c r="AB90" s="6">
        <f t="shared" si="28"/>
        <v>420.17549999999994</v>
      </c>
      <c r="AC90" s="6">
        <f t="shared" si="28"/>
        <v>418.7448</v>
      </c>
      <c r="AD90" s="6">
        <f t="shared" si="28"/>
        <v>389.33279999999996</v>
      </c>
      <c r="AE90" s="6">
        <f t="shared" si="28"/>
        <v>388.26120000000003</v>
      </c>
      <c r="AF90" s="6">
        <f t="shared" si="28"/>
        <v>381.12480000000005</v>
      </c>
      <c r="AG90" s="6">
        <f t="shared" si="28"/>
        <v>380.93099999999993</v>
      </c>
      <c r="AH90" s="6">
        <f t="shared" si="28"/>
        <v>379.53449999999998</v>
      </c>
      <c r="AI90" s="6">
        <f t="shared" si="28"/>
        <v>378.88470000000001</v>
      </c>
      <c r="AJ90" s="6">
        <f t="shared" si="28"/>
        <v>338.29499999999996</v>
      </c>
      <c r="AK90" s="6">
        <f t="shared" si="28"/>
        <v>352.089</v>
      </c>
      <c r="AL90" s="6">
        <f t="shared" si="28"/>
        <v>359.95499999999998</v>
      </c>
      <c r="AM90" s="6">
        <f t="shared" si="28"/>
        <v>339.66300000000001</v>
      </c>
      <c r="AN90" s="6">
        <f t="shared" si="28"/>
        <v>348.23009999999999</v>
      </c>
      <c r="AO90" s="6">
        <f t="shared" si="28"/>
        <v>371.49749999999995</v>
      </c>
      <c r="AP90" s="6">
        <f t="shared" si="28"/>
        <v>409.76729999999992</v>
      </c>
      <c r="AQ90" s="6">
        <f t="shared" si="28"/>
        <v>416.73269999999997</v>
      </c>
      <c r="AR90" s="6">
        <f t="shared" si="28"/>
        <v>408.26819999999998</v>
      </c>
      <c r="AS90" s="6">
        <f t="shared" si="28"/>
        <v>404.46059999999994</v>
      </c>
      <c r="AT90" s="6">
        <f t="shared" si="28"/>
        <v>402.12359999999995</v>
      </c>
      <c r="AU90" s="6">
        <f t="shared" si="28"/>
        <v>402.40289999999999</v>
      </c>
      <c r="AV90" s="6">
        <f t="shared" si="28"/>
        <v>389.25870000000003</v>
      </c>
      <c r="AW90" s="6">
        <f t="shared" si="28"/>
        <v>378.73649999999998</v>
      </c>
      <c r="AX90" s="6">
        <f t="shared" si="28"/>
        <v>360.47370000000001</v>
      </c>
      <c r="AY90" s="6">
        <f t="shared" si="28"/>
        <v>335.5761</v>
      </c>
      <c r="AZ90" s="6">
        <f t="shared" si="28"/>
        <v>309.65249999999997</v>
      </c>
      <c r="BA90" s="6">
        <f t="shared" si="28"/>
        <v>302.82389999999998</v>
      </c>
      <c r="BB90" s="6">
        <f t="shared" si="28"/>
        <v>312.30299999999994</v>
      </c>
      <c r="BC90" s="6">
        <f t="shared" si="28"/>
        <v>292.49549999999994</v>
      </c>
      <c r="BD90" s="6">
        <f t="shared" si="28"/>
        <v>255.96989999999997</v>
      </c>
      <c r="BE90" s="6">
        <f t="shared" si="28"/>
        <v>239.89589999999998</v>
      </c>
      <c r="BF90" s="6">
        <f t="shared" si="28"/>
        <v>238.93259999999995</v>
      </c>
      <c r="BG90" s="6">
        <f t="shared" si="28"/>
        <v>235.66079999999994</v>
      </c>
      <c r="BH90" s="6">
        <f t="shared" si="28"/>
        <v>235.22759999999994</v>
      </c>
      <c r="BI90" s="6">
        <f t="shared" si="28"/>
        <v>225.39509999999996</v>
      </c>
      <c r="BJ90" s="6">
        <f t="shared" si="28"/>
        <v>215.51699999999997</v>
      </c>
      <c r="BK90" s="6">
        <f t="shared" si="28"/>
        <v>202.89149999999998</v>
      </c>
      <c r="BL90" s="6">
        <f t="shared" si="28"/>
        <v>203.33039999999997</v>
      </c>
      <c r="BM90" s="6">
        <f t="shared" si="28"/>
        <v>202.30439999999996</v>
      </c>
      <c r="BN90" s="6">
        <f t="shared" si="28"/>
        <v>224.43749999999994</v>
      </c>
      <c r="BO90" s="6">
        <f t="shared" ref="BO90:DZ90" si="29">BO81*0.57</f>
        <v>231.93299999999996</v>
      </c>
      <c r="BP90" s="6">
        <f t="shared" si="29"/>
        <v>234.59489999999994</v>
      </c>
      <c r="BQ90" s="6">
        <f t="shared" si="29"/>
        <v>235.26179999999999</v>
      </c>
      <c r="BR90" s="6">
        <f t="shared" si="29"/>
        <v>242.48369999999997</v>
      </c>
      <c r="BS90" s="6">
        <f t="shared" si="29"/>
        <v>243.19619999999995</v>
      </c>
      <c r="BT90" s="6">
        <f t="shared" si="29"/>
        <v>243.35579999999996</v>
      </c>
      <c r="BU90" s="6">
        <f t="shared" si="29"/>
        <v>238.43669999999995</v>
      </c>
      <c r="BV90" s="6">
        <f t="shared" si="29"/>
        <v>237.48479999999998</v>
      </c>
      <c r="BW90" s="6">
        <f t="shared" si="29"/>
        <v>231.73349999999996</v>
      </c>
      <c r="BX90" s="6">
        <f t="shared" si="29"/>
        <v>224.40329999999997</v>
      </c>
      <c r="BY90" s="6">
        <f t="shared" si="29"/>
        <v>219.35879999999995</v>
      </c>
      <c r="BZ90" s="6">
        <f t="shared" si="29"/>
        <v>213.16859999999994</v>
      </c>
      <c r="CA90" s="6">
        <f t="shared" si="29"/>
        <v>213.78419999999994</v>
      </c>
      <c r="CB90" s="6">
        <f t="shared" si="29"/>
        <v>212.27369999999996</v>
      </c>
      <c r="CC90" s="6">
        <f t="shared" si="29"/>
        <v>212.64419999999998</v>
      </c>
      <c r="CD90" s="6">
        <f t="shared" si="29"/>
        <v>207.92459999999997</v>
      </c>
      <c r="CE90" s="6">
        <f t="shared" si="29"/>
        <v>203.45009999999996</v>
      </c>
      <c r="CF90" s="6">
        <f t="shared" si="29"/>
        <v>195.94319999999993</v>
      </c>
      <c r="CG90" s="6">
        <f t="shared" si="29"/>
        <v>168.87960000000001</v>
      </c>
      <c r="CH90" s="6">
        <f t="shared" si="29"/>
        <v>167.16389999999998</v>
      </c>
      <c r="CI90" s="6">
        <f t="shared" si="29"/>
        <v>169.95119999999997</v>
      </c>
      <c r="CJ90" s="6">
        <f t="shared" si="29"/>
        <v>163.61849999999998</v>
      </c>
      <c r="CK90" s="6">
        <f t="shared" si="29"/>
        <v>163.99469999999999</v>
      </c>
      <c r="CL90" s="6">
        <f t="shared" si="29"/>
        <v>163.17959999999999</v>
      </c>
      <c r="CM90" s="6">
        <f t="shared" si="29"/>
        <v>160.65450000000001</v>
      </c>
      <c r="CN90" s="6">
        <f t="shared" si="29"/>
        <v>156.75569999999999</v>
      </c>
      <c r="CO90" s="6">
        <f t="shared" si="29"/>
        <v>154.90319999999997</v>
      </c>
      <c r="CP90" s="6">
        <f t="shared" si="29"/>
        <v>154.54409999999999</v>
      </c>
      <c r="CQ90" s="6">
        <f t="shared" si="29"/>
        <v>153.58079999999998</v>
      </c>
      <c r="CR90" s="6">
        <f t="shared" si="29"/>
        <v>154.17359999999999</v>
      </c>
      <c r="CS90" s="6">
        <f t="shared" si="29"/>
        <v>153.8886</v>
      </c>
      <c r="CT90" s="6">
        <f t="shared" si="29"/>
        <v>160.38659999999999</v>
      </c>
      <c r="CU90" s="6">
        <f t="shared" si="29"/>
        <v>171.95759999999999</v>
      </c>
      <c r="CV90" s="6">
        <f t="shared" si="29"/>
        <v>171.15959999999998</v>
      </c>
      <c r="CW90" s="6">
        <f t="shared" si="29"/>
        <v>167.91059999999999</v>
      </c>
      <c r="CX90" s="6">
        <f t="shared" si="29"/>
        <v>178.14779999999996</v>
      </c>
      <c r="CY90" s="6">
        <f t="shared" si="29"/>
        <v>177.45809999999997</v>
      </c>
      <c r="CZ90" s="6">
        <f t="shared" si="29"/>
        <v>190.34009999999998</v>
      </c>
      <c r="DA90" s="6">
        <f t="shared" si="29"/>
        <v>187.13669999999999</v>
      </c>
      <c r="DB90" s="6">
        <f t="shared" si="29"/>
        <v>179.94899999999998</v>
      </c>
      <c r="DC90" s="6">
        <f t="shared" si="29"/>
        <v>172.64159999999998</v>
      </c>
      <c r="DD90" s="6">
        <f t="shared" si="29"/>
        <v>152.06460000000001</v>
      </c>
      <c r="DE90" s="6">
        <f t="shared" si="29"/>
        <v>134.9076</v>
      </c>
      <c r="DF90" s="6">
        <f t="shared" si="29"/>
        <v>136.42949999999999</v>
      </c>
      <c r="DG90" s="6">
        <f t="shared" si="29"/>
        <v>133.39139999999998</v>
      </c>
      <c r="DH90" s="6">
        <f t="shared" si="29"/>
        <v>133.35149999999999</v>
      </c>
      <c r="DI90" s="6">
        <f t="shared" si="29"/>
        <v>149.60220000000001</v>
      </c>
      <c r="DJ90" s="6">
        <f t="shared" si="29"/>
        <v>133.20329999999998</v>
      </c>
      <c r="DK90" s="6">
        <f t="shared" si="29"/>
        <v>131.45339999999999</v>
      </c>
      <c r="DL90" s="6">
        <f t="shared" si="29"/>
        <v>130.26779999999997</v>
      </c>
      <c r="DM90" s="6">
        <f t="shared" si="29"/>
        <v>97.04819999999998</v>
      </c>
      <c r="DN90" s="6">
        <f t="shared" si="29"/>
        <v>103.89959999999999</v>
      </c>
      <c r="DO90" s="6">
        <f t="shared" si="29"/>
        <v>103.28969999999998</v>
      </c>
      <c r="DP90" s="6">
        <f t="shared" si="29"/>
        <v>102.6741</v>
      </c>
      <c r="DQ90" s="6">
        <f t="shared" si="29"/>
        <v>101.32319999999999</v>
      </c>
      <c r="DR90" s="6">
        <f t="shared" si="29"/>
        <v>101.22059999999998</v>
      </c>
      <c r="DS90" s="6">
        <f t="shared" si="29"/>
        <v>101.57969999999997</v>
      </c>
      <c r="DT90" s="6">
        <f t="shared" si="29"/>
        <v>101.47709999999999</v>
      </c>
      <c r="DU90" s="6">
        <f t="shared" si="29"/>
        <v>101.83619999999999</v>
      </c>
      <c r="DV90" s="6">
        <f t="shared" si="29"/>
        <v>102.1326</v>
      </c>
      <c r="DW90" s="6">
        <f t="shared" si="29"/>
        <v>102.03569999999999</v>
      </c>
      <c r="DX90" s="6">
        <f t="shared" si="29"/>
        <v>103.4151</v>
      </c>
      <c r="DY90" s="6">
        <f t="shared" si="29"/>
        <v>104.84009999999999</v>
      </c>
      <c r="DZ90" s="6">
        <f t="shared" si="29"/>
        <v>106.94909999999999</v>
      </c>
      <c r="EA90" s="6">
        <f t="shared" ref="EA90:EX90" si="30">EA81*0.57</f>
        <v>108.94410000000001</v>
      </c>
      <c r="EB90" s="6">
        <f t="shared" si="30"/>
        <v>110.93910000000001</v>
      </c>
      <c r="EC90" s="6">
        <f t="shared" si="30"/>
        <v>112.9341</v>
      </c>
      <c r="ED90" s="6">
        <f t="shared" si="30"/>
        <v>116.1831</v>
      </c>
      <c r="EE90" s="6">
        <f t="shared" si="30"/>
        <v>122.32199999999999</v>
      </c>
      <c r="EF90" s="6">
        <f t="shared" si="30"/>
        <v>122.03699999999999</v>
      </c>
      <c r="EG90" s="6">
        <f t="shared" si="30"/>
        <v>119.586</v>
      </c>
      <c r="EH90" s="6">
        <f t="shared" si="30"/>
        <v>118.73099999999999</v>
      </c>
      <c r="EI90" s="6">
        <f t="shared" si="30"/>
        <v>117.306</v>
      </c>
      <c r="EJ90" s="6">
        <f t="shared" si="30"/>
        <v>115.31099999999999</v>
      </c>
      <c r="EK90" s="6">
        <f t="shared" si="30"/>
        <v>108.756</v>
      </c>
      <c r="EL90" s="6">
        <f t="shared" si="30"/>
        <v>122.89199999999998</v>
      </c>
      <c r="EM90" s="6">
        <f t="shared" si="30"/>
        <v>117.8817</v>
      </c>
      <c r="EN90" s="6">
        <f t="shared" si="30"/>
        <v>116.2971</v>
      </c>
      <c r="EO90" s="6">
        <f t="shared" si="30"/>
        <v>112.93979999999998</v>
      </c>
      <c r="EP90" s="6">
        <f t="shared" si="30"/>
        <v>109.69649999999999</v>
      </c>
      <c r="EQ90" s="6">
        <f t="shared" si="30"/>
        <v>111.64019999999999</v>
      </c>
      <c r="ER90" s="6">
        <f t="shared" si="30"/>
        <v>102.53159999999998</v>
      </c>
      <c r="ES90" s="6">
        <f t="shared" si="30"/>
        <v>100.9413</v>
      </c>
      <c r="ET90" s="6">
        <f t="shared" si="30"/>
        <v>101.68799999999999</v>
      </c>
      <c r="EU90" s="6">
        <f t="shared" si="30"/>
        <v>112.461</v>
      </c>
      <c r="EV90" s="6">
        <f t="shared" si="30"/>
        <v>111.83399999999999</v>
      </c>
      <c r="EW90" s="6">
        <f t="shared" si="30"/>
        <v>112.34699999999999</v>
      </c>
      <c r="EX90" s="6">
        <f t="shared" si="30"/>
        <v>107.67299999999999</v>
      </c>
      <c r="EY90" s="2">
        <f>SUM(B90:EX90)</f>
        <v>36595.282499999994</v>
      </c>
    </row>
    <row r="91" spans="1:155">
      <c r="A91" t="s">
        <v>51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</row>
    <row r="92" spans="1:155">
      <c r="A92" s="18" t="s">
        <v>74</v>
      </c>
      <c r="B92" s="2">
        <v>368</v>
      </c>
      <c r="C92" s="2">
        <v>380</v>
      </c>
      <c r="D92" s="2">
        <v>384</v>
      </c>
      <c r="E92" s="2">
        <v>367</v>
      </c>
      <c r="F92" s="2">
        <v>333</v>
      </c>
      <c r="G92" s="2">
        <v>340</v>
      </c>
      <c r="H92" s="2">
        <v>327</v>
      </c>
      <c r="I92" s="2">
        <v>318</v>
      </c>
      <c r="J92" s="2">
        <v>310</v>
      </c>
      <c r="K92" s="2">
        <v>294</v>
      </c>
      <c r="L92" s="2">
        <v>290</v>
      </c>
      <c r="M92" s="2">
        <v>303</v>
      </c>
      <c r="N92" s="2">
        <v>321</v>
      </c>
      <c r="O92" s="2">
        <v>335</v>
      </c>
      <c r="P92" s="2">
        <v>337</v>
      </c>
      <c r="Q92" s="2">
        <v>318</v>
      </c>
      <c r="R92" s="2">
        <v>304</v>
      </c>
      <c r="S92" s="2">
        <v>299</v>
      </c>
      <c r="T92" s="2">
        <v>294</v>
      </c>
      <c r="U92" s="2">
        <v>289</v>
      </c>
      <c r="V92" s="2">
        <v>295</v>
      </c>
      <c r="W92" s="2">
        <v>321</v>
      </c>
      <c r="X92" s="2">
        <v>305</v>
      </c>
      <c r="Y92" s="2">
        <v>278</v>
      </c>
      <c r="Z92" s="2">
        <v>263</v>
      </c>
      <c r="AA92" s="2">
        <v>246</v>
      </c>
      <c r="AB92" s="2">
        <v>241</v>
      </c>
      <c r="AC92" s="2">
        <v>238</v>
      </c>
      <c r="AD92" s="2">
        <v>235</v>
      </c>
      <c r="AE92" s="2">
        <v>239</v>
      </c>
      <c r="AF92" s="2">
        <v>237</v>
      </c>
      <c r="AG92" s="2">
        <v>228</v>
      </c>
      <c r="AH92" s="2">
        <v>226</v>
      </c>
      <c r="AI92" s="2">
        <v>239</v>
      </c>
      <c r="AJ92" s="2">
        <v>246</v>
      </c>
      <c r="AK92" s="2">
        <v>250</v>
      </c>
      <c r="AL92" s="2">
        <v>251</v>
      </c>
      <c r="AM92" s="2">
        <v>281</v>
      </c>
      <c r="AN92" s="2">
        <v>321</v>
      </c>
      <c r="AO92" s="2">
        <v>352</v>
      </c>
      <c r="AP92" s="2">
        <v>327</v>
      </c>
      <c r="AQ92" s="2">
        <v>305</v>
      </c>
      <c r="AR92" s="2">
        <v>296</v>
      </c>
      <c r="AS92" s="2">
        <v>279</v>
      </c>
      <c r="AT92" s="2">
        <v>258</v>
      </c>
      <c r="AU92" s="2">
        <v>244</v>
      </c>
      <c r="AV92" s="2">
        <v>231</v>
      </c>
      <c r="AW92" s="2">
        <v>224</v>
      </c>
      <c r="AX92" s="2">
        <v>212</v>
      </c>
      <c r="AY92" s="2">
        <v>194</v>
      </c>
      <c r="AZ92" s="2">
        <v>185</v>
      </c>
      <c r="BA92" s="2">
        <v>174</v>
      </c>
      <c r="BB92" s="2">
        <v>163</v>
      </c>
      <c r="BC92" s="2">
        <v>148</v>
      </c>
      <c r="BD92" s="2">
        <v>142</v>
      </c>
      <c r="BE92" s="2">
        <v>142</v>
      </c>
      <c r="BF92" s="2">
        <v>141</v>
      </c>
      <c r="BG92" s="2">
        <v>142</v>
      </c>
      <c r="BH92" s="2">
        <v>143</v>
      </c>
      <c r="BI92" s="2">
        <v>140</v>
      </c>
      <c r="BJ92" s="2">
        <v>144</v>
      </c>
      <c r="BK92" s="2">
        <v>138</v>
      </c>
      <c r="BL92" s="2">
        <v>136</v>
      </c>
      <c r="BM92" s="2">
        <v>132</v>
      </c>
      <c r="BN92" s="2">
        <v>142</v>
      </c>
      <c r="BO92" s="2">
        <v>139</v>
      </c>
      <c r="BP92" s="2">
        <v>137</v>
      </c>
      <c r="BQ92" s="2">
        <v>140</v>
      </c>
      <c r="BR92" s="2">
        <v>201</v>
      </c>
      <c r="BS92" s="2">
        <v>190</v>
      </c>
      <c r="BT92" s="2">
        <v>172</v>
      </c>
      <c r="BU92" s="2">
        <v>171</v>
      </c>
      <c r="BV92" s="2">
        <v>186</v>
      </c>
      <c r="BW92" s="2">
        <v>184</v>
      </c>
      <c r="BX92" s="2">
        <v>170</v>
      </c>
      <c r="BY92" s="2">
        <v>163</v>
      </c>
      <c r="BZ92" s="2">
        <v>162</v>
      </c>
      <c r="CA92" s="2">
        <v>177</v>
      </c>
      <c r="CB92" s="2">
        <v>174</v>
      </c>
      <c r="CC92" s="2">
        <v>163</v>
      </c>
      <c r="CD92" s="2">
        <v>142</v>
      </c>
      <c r="CE92" s="2">
        <v>128</v>
      </c>
      <c r="CF92" s="2">
        <v>120</v>
      </c>
      <c r="CG92" s="2">
        <v>113</v>
      </c>
      <c r="CH92" s="2">
        <v>120</v>
      </c>
      <c r="CI92" s="2">
        <v>129</v>
      </c>
      <c r="CJ92" s="2">
        <v>132</v>
      </c>
      <c r="CK92" s="2">
        <v>127</v>
      </c>
      <c r="CL92" s="2">
        <v>119</v>
      </c>
      <c r="CM92" s="2">
        <v>113</v>
      </c>
      <c r="CN92" s="2">
        <v>111</v>
      </c>
      <c r="CO92" s="2">
        <v>109</v>
      </c>
      <c r="CP92" s="2">
        <v>109</v>
      </c>
      <c r="CQ92" s="2">
        <v>130</v>
      </c>
      <c r="CR92" s="2">
        <v>136</v>
      </c>
      <c r="CS92" s="2">
        <v>130</v>
      </c>
      <c r="CT92" s="2">
        <v>129</v>
      </c>
      <c r="CU92" s="2">
        <v>149</v>
      </c>
      <c r="CV92" s="2">
        <v>154</v>
      </c>
      <c r="CW92" s="2">
        <v>141</v>
      </c>
      <c r="CX92" s="2">
        <v>133</v>
      </c>
      <c r="CY92" s="2">
        <v>119</v>
      </c>
      <c r="CZ92" s="2">
        <v>110</v>
      </c>
      <c r="DA92" s="2">
        <v>106</v>
      </c>
      <c r="DB92" s="2">
        <v>104</v>
      </c>
      <c r="DC92" s="2">
        <v>100</v>
      </c>
      <c r="DD92" s="2">
        <v>99</v>
      </c>
      <c r="DE92" s="2">
        <v>98</v>
      </c>
      <c r="DF92" s="2">
        <v>96</v>
      </c>
      <c r="DG92" s="2">
        <v>94</v>
      </c>
      <c r="DH92" s="2">
        <v>98</v>
      </c>
      <c r="DI92" s="2">
        <v>96</v>
      </c>
      <c r="DJ92" s="2">
        <v>91</v>
      </c>
      <c r="DK92" s="2">
        <v>84</v>
      </c>
      <c r="DL92" s="2">
        <v>81</v>
      </c>
      <c r="DM92" s="2">
        <v>79</v>
      </c>
      <c r="DN92" s="2">
        <v>90</v>
      </c>
      <c r="DO92" s="2">
        <v>93</v>
      </c>
      <c r="DP92" s="2">
        <v>95</v>
      </c>
      <c r="DQ92" s="2">
        <v>93</v>
      </c>
      <c r="DR92" s="2">
        <v>93</v>
      </c>
      <c r="DS92" s="2">
        <v>92</v>
      </c>
      <c r="DT92" s="2">
        <v>90</v>
      </c>
      <c r="DU92" s="2">
        <v>90</v>
      </c>
      <c r="DV92" s="2">
        <v>89</v>
      </c>
      <c r="DW92" s="2">
        <v>88</v>
      </c>
      <c r="DX92" s="2">
        <v>86</v>
      </c>
      <c r="DY92" s="2">
        <v>96</v>
      </c>
      <c r="DZ92" s="2">
        <v>107</v>
      </c>
      <c r="EA92" s="2">
        <v>101</v>
      </c>
      <c r="EB92" s="2">
        <v>96</v>
      </c>
      <c r="EC92" s="2">
        <v>95</v>
      </c>
      <c r="ED92" s="2">
        <v>93</v>
      </c>
      <c r="EE92" s="2">
        <v>93</v>
      </c>
      <c r="EF92" s="2">
        <v>89</v>
      </c>
      <c r="EG92" s="2">
        <v>87</v>
      </c>
      <c r="EH92" s="2">
        <v>87</v>
      </c>
      <c r="EI92" s="2">
        <v>86</v>
      </c>
      <c r="EJ92" s="2">
        <v>86</v>
      </c>
      <c r="EK92" s="2">
        <v>84</v>
      </c>
      <c r="EL92" s="2">
        <v>83</v>
      </c>
      <c r="EM92" s="2">
        <v>82</v>
      </c>
      <c r="EN92" s="2">
        <v>83</v>
      </c>
      <c r="EO92" s="2">
        <v>81</v>
      </c>
      <c r="EP92" s="2">
        <v>79</v>
      </c>
      <c r="EQ92" s="2">
        <v>83</v>
      </c>
      <c r="ER92" s="2">
        <v>88</v>
      </c>
      <c r="ES92" s="2">
        <v>93</v>
      </c>
      <c r="ET92" s="2">
        <v>90</v>
      </c>
      <c r="EU92" s="2">
        <v>88</v>
      </c>
      <c r="EV92" s="2">
        <v>88</v>
      </c>
      <c r="EW92" s="2">
        <v>90</v>
      </c>
      <c r="EX92" s="2">
        <v>89</v>
      </c>
      <c r="EY92" s="2">
        <f>SUM(B92:EX92)</f>
        <v>26559</v>
      </c>
    </row>
    <row r="94" spans="1:155">
      <c r="B94" t="s">
        <v>75</v>
      </c>
      <c r="AG94" t="s">
        <v>75</v>
      </c>
      <c r="BK94" t="s">
        <v>75</v>
      </c>
      <c r="CP94" t="s">
        <v>75</v>
      </c>
      <c r="DU94" t="s">
        <v>75</v>
      </c>
    </row>
    <row r="96" spans="1:155">
      <c r="A96" s="13" t="s">
        <v>90</v>
      </c>
    </row>
    <row r="98" spans="1:154">
      <c r="A98" t="s">
        <v>67</v>
      </c>
      <c r="AM98">
        <v>364</v>
      </c>
      <c r="AT98">
        <v>279</v>
      </c>
      <c r="BA98">
        <v>311</v>
      </c>
      <c r="BH98">
        <v>234</v>
      </c>
      <c r="BO98">
        <v>188</v>
      </c>
      <c r="BU98">
        <v>190</v>
      </c>
      <c r="CB98">
        <v>193</v>
      </c>
      <c r="CI98">
        <v>138</v>
      </c>
      <c r="CQ98">
        <v>123</v>
      </c>
      <c r="CX98">
        <v>101</v>
      </c>
      <c r="DE98">
        <v>129</v>
      </c>
      <c r="DL98">
        <v>142</v>
      </c>
      <c r="DS98">
        <v>83</v>
      </c>
      <c r="DZ98">
        <v>74</v>
      </c>
      <c r="EG98">
        <v>79</v>
      </c>
      <c r="EN98">
        <v>98</v>
      </c>
      <c r="EU98">
        <v>88</v>
      </c>
    </row>
    <row r="99" spans="1:154" ht="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</row>
    <row r="100" spans="1:154" ht="15">
      <c r="A100" t="s">
        <v>69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>
        <v>265</v>
      </c>
      <c r="AN100" s="11"/>
      <c r="AO100" s="11"/>
      <c r="AP100" s="11"/>
      <c r="AQ100" s="11"/>
      <c r="AR100" s="11"/>
      <c r="AS100" s="11"/>
      <c r="AT100" s="11">
        <v>346</v>
      </c>
      <c r="AU100" s="11"/>
      <c r="AV100" s="11"/>
      <c r="AW100" s="11"/>
      <c r="AX100" s="11"/>
      <c r="AY100" s="11"/>
      <c r="AZ100" s="11"/>
      <c r="BA100" s="11">
        <v>256</v>
      </c>
      <c r="BB100" s="11"/>
      <c r="BC100" s="11"/>
      <c r="BD100" s="11"/>
      <c r="BE100" s="11"/>
      <c r="BF100" s="11"/>
      <c r="BG100" s="11"/>
      <c r="BH100" s="11">
        <v>181</v>
      </c>
      <c r="BI100" s="11"/>
      <c r="BJ100" s="11"/>
      <c r="BK100" s="11"/>
      <c r="BL100" s="11"/>
      <c r="BM100" s="11"/>
      <c r="BN100" s="11"/>
      <c r="BO100" s="11">
        <v>198</v>
      </c>
      <c r="BP100" s="11"/>
      <c r="BQ100" s="11"/>
      <c r="BR100" s="11"/>
      <c r="BS100" s="11"/>
      <c r="BT100" s="11"/>
      <c r="BU100" s="11">
        <v>208</v>
      </c>
      <c r="BV100" s="11"/>
      <c r="BW100" s="11"/>
      <c r="BX100" s="11"/>
      <c r="BY100" s="11"/>
      <c r="BZ100" s="11"/>
      <c r="CA100" s="11"/>
      <c r="CB100" s="11">
        <v>139</v>
      </c>
      <c r="CC100" s="11"/>
      <c r="CD100" s="11"/>
      <c r="CE100" s="11"/>
      <c r="CF100" s="11"/>
      <c r="CG100" s="11"/>
      <c r="CH100" s="11"/>
      <c r="CI100" s="11">
        <v>132</v>
      </c>
      <c r="CJ100" s="11"/>
      <c r="CK100" s="11"/>
      <c r="CL100" s="11"/>
      <c r="CM100" s="11"/>
      <c r="CN100" s="11"/>
      <c r="CO100" s="11"/>
      <c r="CP100" s="11"/>
      <c r="CQ100" s="11">
        <v>107</v>
      </c>
      <c r="CR100" s="11"/>
      <c r="CS100" s="11"/>
      <c r="CT100" s="11"/>
      <c r="CU100" s="11"/>
      <c r="CV100" s="11"/>
      <c r="CW100" s="11"/>
      <c r="CX100" s="11">
        <v>157</v>
      </c>
      <c r="CY100" s="11"/>
      <c r="CZ100" s="11"/>
      <c r="DA100" s="11"/>
      <c r="DB100" s="11"/>
      <c r="DC100" s="11"/>
      <c r="DD100" s="11"/>
      <c r="DE100" s="11">
        <v>126</v>
      </c>
      <c r="DF100" s="11"/>
      <c r="DG100" s="11"/>
      <c r="DH100" s="11"/>
      <c r="DI100" s="11"/>
      <c r="DJ100" s="11"/>
      <c r="DK100" s="11"/>
      <c r="DL100" s="11">
        <v>80</v>
      </c>
      <c r="DM100" s="11"/>
      <c r="DN100" s="11"/>
      <c r="DO100" s="11"/>
      <c r="DP100" s="11"/>
      <c r="DQ100" s="11"/>
      <c r="DR100" s="11"/>
      <c r="DS100" s="11">
        <v>95</v>
      </c>
      <c r="DT100" s="11"/>
      <c r="DU100" s="11"/>
      <c r="DV100" s="11"/>
      <c r="DW100" s="11"/>
      <c r="DX100" s="11"/>
      <c r="DY100" s="11"/>
      <c r="DZ100" s="11">
        <v>96</v>
      </c>
      <c r="EA100" s="11"/>
      <c r="EB100" s="11"/>
      <c r="EC100" s="11"/>
      <c r="ED100" s="11"/>
      <c r="EE100" s="11"/>
      <c r="EF100" s="11"/>
      <c r="EG100" s="11">
        <v>135</v>
      </c>
      <c r="EH100" s="11"/>
      <c r="EI100" s="11"/>
      <c r="EJ100" s="11"/>
      <c r="EK100" s="11"/>
      <c r="EL100" s="11"/>
      <c r="EM100" s="11"/>
      <c r="EN100" s="11">
        <v>106</v>
      </c>
      <c r="EO100" s="11"/>
      <c r="EP100" s="11"/>
      <c r="EQ100" s="11"/>
      <c r="ER100" s="11"/>
      <c r="ES100" s="11"/>
      <c r="ET100" s="11"/>
      <c r="EU100" s="11">
        <v>68</v>
      </c>
      <c r="EV100" s="11"/>
      <c r="EW100" s="11"/>
      <c r="EX100" s="11"/>
    </row>
    <row r="101" spans="1:154" ht="15">
      <c r="A101" t="s">
        <v>91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>
        <v>11</v>
      </c>
      <c r="AN101" s="11"/>
      <c r="AO101" s="11"/>
      <c r="AP101" s="11"/>
      <c r="AQ101" s="11"/>
      <c r="AR101" s="11"/>
      <c r="AS101" s="11"/>
      <c r="AT101" s="11">
        <v>90</v>
      </c>
      <c r="AU101" s="11"/>
      <c r="AV101" s="11"/>
      <c r="AW101" s="11"/>
      <c r="AX101" s="11"/>
      <c r="AY101" s="11"/>
      <c r="AZ101" s="11"/>
      <c r="BA101" s="11">
        <v>16</v>
      </c>
      <c r="BB101" s="11"/>
      <c r="BC101" s="11"/>
      <c r="BD101" s="11"/>
      <c r="BE101" s="11"/>
      <c r="BF101" s="11"/>
      <c r="BG101" s="11"/>
      <c r="BH101" s="11">
        <v>12</v>
      </c>
      <c r="BI101" s="11"/>
      <c r="BJ101" s="11"/>
      <c r="BK101" s="11"/>
      <c r="BL101" s="11"/>
      <c r="BM101" s="11"/>
      <c r="BN101" s="11"/>
      <c r="BO101" s="11">
        <v>55</v>
      </c>
      <c r="BP101" s="11"/>
      <c r="BQ101" s="11"/>
      <c r="BR101" s="11"/>
      <c r="BS101" s="11"/>
      <c r="BT101" s="11"/>
      <c r="BU101" s="11">
        <v>50</v>
      </c>
      <c r="BV101" s="11"/>
      <c r="BW101" s="11"/>
      <c r="BX101" s="11"/>
      <c r="BY101" s="11"/>
      <c r="BZ101" s="11"/>
      <c r="CA101" s="11"/>
      <c r="CB101" s="11">
        <v>50</v>
      </c>
      <c r="CC101" s="11"/>
      <c r="CD101" s="11"/>
      <c r="CE101" s="11"/>
      <c r="CF101" s="11"/>
      <c r="CG101" s="11"/>
      <c r="CH101" s="11"/>
      <c r="CI101" s="11">
        <v>35</v>
      </c>
      <c r="CJ101" s="11"/>
      <c r="CK101" s="11"/>
      <c r="CL101" s="11"/>
      <c r="CM101" s="11"/>
      <c r="CN101" s="11"/>
      <c r="CO101" s="11"/>
      <c r="CP101" s="11"/>
      <c r="CQ101" s="11">
        <v>35</v>
      </c>
      <c r="CR101" s="11"/>
      <c r="CS101" s="11"/>
      <c r="CT101" s="11"/>
      <c r="CU101" s="11"/>
      <c r="CV101" s="11"/>
      <c r="CW101" s="11"/>
      <c r="CX101" s="11">
        <v>40</v>
      </c>
      <c r="CY101" s="11"/>
      <c r="CZ101" s="11"/>
      <c r="DA101" s="11"/>
      <c r="DB101" s="11"/>
      <c r="DC101" s="11"/>
      <c r="DD101" s="11"/>
      <c r="DE101" s="11">
        <v>75</v>
      </c>
      <c r="DF101" s="11"/>
      <c r="DG101" s="11"/>
      <c r="DH101" s="11"/>
      <c r="DI101" s="11"/>
      <c r="DJ101" s="11"/>
      <c r="DK101" s="11"/>
      <c r="DL101" s="11">
        <v>13</v>
      </c>
      <c r="DM101" s="11"/>
      <c r="DN101" s="11"/>
      <c r="DO101" s="11"/>
      <c r="DP101" s="11"/>
      <c r="DQ101" s="11"/>
      <c r="DR101" s="11"/>
      <c r="DS101" s="11">
        <v>13</v>
      </c>
      <c r="DT101" s="11"/>
      <c r="DU101" s="11"/>
      <c r="DV101" s="11"/>
      <c r="DW101" s="11"/>
      <c r="DX101" s="11"/>
      <c r="DY101" s="11"/>
      <c r="DZ101" s="11">
        <v>13</v>
      </c>
      <c r="EA101" s="11"/>
      <c r="EB101" s="11"/>
      <c r="EC101" s="11"/>
      <c r="ED101" s="11"/>
      <c r="EE101" s="11"/>
      <c r="EF101" s="11"/>
      <c r="EG101" s="11">
        <v>13</v>
      </c>
      <c r="EH101" s="11"/>
      <c r="EI101" s="11"/>
      <c r="EJ101" s="11"/>
      <c r="EK101" s="11"/>
      <c r="EL101" s="11"/>
      <c r="EM101" s="11"/>
      <c r="EN101" s="11">
        <v>10</v>
      </c>
      <c r="EO101" s="11"/>
      <c r="EP101" s="11"/>
      <c r="EQ101" s="11"/>
      <c r="ER101" s="11"/>
      <c r="ES101" s="11"/>
      <c r="ET101" s="11"/>
      <c r="EU101" s="11">
        <v>10</v>
      </c>
      <c r="EV101" s="11"/>
      <c r="EW101" s="11"/>
      <c r="EX101" s="11"/>
    </row>
    <row r="102" spans="1:154" ht="15">
      <c r="A102" t="s">
        <v>92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>
        <v>8</v>
      </c>
      <c r="AN102" s="11"/>
      <c r="AO102" s="11"/>
      <c r="AP102" s="11"/>
      <c r="AQ102" s="11"/>
      <c r="AR102" s="11"/>
      <c r="AS102" s="11"/>
      <c r="AT102" s="11">
        <v>8</v>
      </c>
      <c r="AU102" s="11"/>
      <c r="AV102" s="11"/>
      <c r="AW102" s="11"/>
      <c r="AX102" s="11"/>
      <c r="AY102" s="11"/>
      <c r="AZ102" s="11"/>
      <c r="BA102" s="11">
        <v>10</v>
      </c>
      <c r="BB102" s="11"/>
      <c r="BC102" s="11"/>
      <c r="BD102" s="11"/>
      <c r="BE102" s="11"/>
      <c r="BF102" s="11"/>
      <c r="BG102" s="11"/>
      <c r="BH102" s="11">
        <v>10</v>
      </c>
      <c r="BI102" s="11"/>
      <c r="BJ102" s="11"/>
      <c r="BK102" s="11"/>
      <c r="BL102" s="11"/>
      <c r="BM102" s="11"/>
      <c r="BN102" s="11"/>
      <c r="BO102" s="11">
        <v>0</v>
      </c>
      <c r="BP102" s="11"/>
      <c r="BQ102" s="11"/>
      <c r="BR102" s="11"/>
      <c r="BS102" s="11"/>
      <c r="BT102" s="11"/>
      <c r="BU102" s="11">
        <v>0</v>
      </c>
      <c r="BV102" s="11"/>
      <c r="BW102" s="11"/>
      <c r="BX102" s="11"/>
      <c r="BY102" s="11"/>
      <c r="BZ102" s="11"/>
      <c r="CA102" s="11"/>
      <c r="CB102" s="11">
        <v>0</v>
      </c>
      <c r="CC102" s="11"/>
      <c r="CD102" s="11"/>
      <c r="CE102" s="11"/>
      <c r="CF102" s="11"/>
      <c r="CG102" s="11"/>
      <c r="CH102" s="11"/>
      <c r="CI102" s="11">
        <v>0</v>
      </c>
      <c r="CJ102" s="11"/>
      <c r="CK102" s="11"/>
      <c r="CL102" s="11"/>
      <c r="CM102" s="11"/>
      <c r="CN102" s="11"/>
      <c r="CO102" s="11"/>
      <c r="CP102" s="11"/>
      <c r="CQ102" s="11">
        <v>1</v>
      </c>
      <c r="CR102" s="11"/>
      <c r="CS102" s="11"/>
      <c r="CT102" s="11"/>
      <c r="CU102" s="11"/>
      <c r="CV102" s="11"/>
      <c r="CW102" s="11"/>
      <c r="CX102" s="11">
        <v>1</v>
      </c>
      <c r="CY102" s="11"/>
      <c r="CZ102" s="11"/>
      <c r="DA102" s="11"/>
      <c r="DB102" s="11"/>
      <c r="DC102" s="11"/>
      <c r="DD102" s="11"/>
      <c r="DE102" s="11">
        <v>1</v>
      </c>
      <c r="DF102" s="11"/>
      <c r="DG102" s="11"/>
      <c r="DH102" s="11"/>
      <c r="DI102" s="11"/>
      <c r="DJ102" s="11"/>
      <c r="DK102" s="11"/>
      <c r="DL102" s="11">
        <v>4</v>
      </c>
      <c r="DM102" s="11"/>
      <c r="DN102" s="11"/>
      <c r="DO102" s="11"/>
      <c r="DP102" s="11"/>
      <c r="DQ102" s="11"/>
      <c r="DR102" s="11"/>
      <c r="DS102" s="11">
        <v>2</v>
      </c>
      <c r="DT102" s="11"/>
      <c r="DU102" s="11"/>
      <c r="DV102" s="11"/>
      <c r="DW102" s="11"/>
      <c r="DX102" s="11"/>
      <c r="DY102" s="11"/>
      <c r="DZ102" s="11">
        <v>1</v>
      </c>
      <c r="EA102" s="11"/>
      <c r="EB102" s="11"/>
      <c r="EC102" s="11"/>
      <c r="ED102" s="11"/>
      <c r="EE102" s="11"/>
      <c r="EF102" s="11"/>
      <c r="EG102" s="11">
        <v>1</v>
      </c>
      <c r="EH102" s="11"/>
      <c r="EI102" s="11"/>
      <c r="EJ102" s="11"/>
      <c r="EK102" s="11"/>
      <c r="EL102" s="11"/>
      <c r="EM102" s="11"/>
      <c r="EN102" s="11">
        <v>1</v>
      </c>
      <c r="EO102" s="11"/>
      <c r="EP102" s="11"/>
      <c r="EQ102" s="11"/>
      <c r="ER102" s="11"/>
      <c r="ES102" s="11"/>
      <c r="ET102" s="11"/>
      <c r="EU102" s="11">
        <v>10</v>
      </c>
      <c r="EV102" s="11"/>
      <c r="EW102" s="11"/>
      <c r="EX102" s="11"/>
    </row>
    <row r="103" spans="1:154" ht="15">
      <c r="A103" t="s">
        <v>93</v>
      </c>
      <c r="B103" s="11" t="str">
        <f>IF(B100&gt;0,SUM(B100:B102),"")</f>
        <v/>
      </c>
      <c r="C103" s="11" t="str">
        <f t="shared" ref="C103:BN103" si="31">IF(C100&gt;0,SUM(C100:C102),"")</f>
        <v/>
      </c>
      <c r="D103" s="11" t="str">
        <f t="shared" si="31"/>
        <v/>
      </c>
      <c r="E103" s="11" t="str">
        <f t="shared" si="31"/>
        <v/>
      </c>
      <c r="F103" s="11" t="str">
        <f t="shared" si="31"/>
        <v/>
      </c>
      <c r="G103" s="11" t="str">
        <f t="shared" si="31"/>
        <v/>
      </c>
      <c r="H103" s="11" t="str">
        <f t="shared" si="31"/>
        <v/>
      </c>
      <c r="I103" s="11" t="str">
        <f t="shared" si="31"/>
        <v/>
      </c>
      <c r="J103" s="11" t="str">
        <f t="shared" si="31"/>
        <v/>
      </c>
      <c r="K103" s="11" t="str">
        <f t="shared" si="31"/>
        <v/>
      </c>
      <c r="L103" s="11" t="str">
        <f t="shared" si="31"/>
        <v/>
      </c>
      <c r="M103" s="11" t="str">
        <f t="shared" si="31"/>
        <v/>
      </c>
      <c r="N103" s="11" t="str">
        <f t="shared" si="31"/>
        <v/>
      </c>
      <c r="O103" s="11" t="str">
        <f t="shared" si="31"/>
        <v/>
      </c>
      <c r="P103" s="11" t="str">
        <f t="shared" si="31"/>
        <v/>
      </c>
      <c r="Q103" s="11" t="str">
        <f t="shared" si="31"/>
        <v/>
      </c>
      <c r="R103" s="11" t="str">
        <f t="shared" si="31"/>
        <v/>
      </c>
      <c r="S103" s="11" t="str">
        <f t="shared" si="31"/>
        <v/>
      </c>
      <c r="T103" s="11" t="str">
        <f t="shared" si="31"/>
        <v/>
      </c>
      <c r="U103" s="11" t="str">
        <f t="shared" si="31"/>
        <v/>
      </c>
      <c r="V103" s="11" t="str">
        <f t="shared" si="31"/>
        <v/>
      </c>
      <c r="W103" s="11" t="str">
        <f t="shared" si="31"/>
        <v/>
      </c>
      <c r="X103" s="11" t="str">
        <f t="shared" si="31"/>
        <v/>
      </c>
      <c r="Y103" s="11" t="str">
        <f t="shared" si="31"/>
        <v/>
      </c>
      <c r="Z103" s="11" t="str">
        <f t="shared" si="31"/>
        <v/>
      </c>
      <c r="AA103" s="11" t="str">
        <f t="shared" si="31"/>
        <v/>
      </c>
      <c r="AB103" s="11" t="str">
        <f t="shared" si="31"/>
        <v/>
      </c>
      <c r="AC103" s="11" t="str">
        <f t="shared" si="31"/>
        <v/>
      </c>
      <c r="AD103" s="11" t="str">
        <f t="shared" si="31"/>
        <v/>
      </c>
      <c r="AE103" s="11" t="str">
        <f t="shared" si="31"/>
        <v/>
      </c>
      <c r="AF103" s="11" t="str">
        <f t="shared" si="31"/>
        <v/>
      </c>
      <c r="AG103" s="11" t="str">
        <f t="shared" si="31"/>
        <v/>
      </c>
      <c r="AH103" s="11" t="str">
        <f t="shared" si="31"/>
        <v/>
      </c>
      <c r="AI103" s="11" t="str">
        <f t="shared" si="31"/>
        <v/>
      </c>
      <c r="AJ103" s="11" t="str">
        <f t="shared" si="31"/>
        <v/>
      </c>
      <c r="AK103" s="11" t="str">
        <f t="shared" si="31"/>
        <v/>
      </c>
      <c r="AL103" s="11" t="str">
        <f t="shared" si="31"/>
        <v/>
      </c>
      <c r="AM103" s="11">
        <f t="shared" si="31"/>
        <v>284</v>
      </c>
      <c r="AN103" s="11" t="str">
        <f t="shared" si="31"/>
        <v/>
      </c>
      <c r="AO103" s="11" t="str">
        <f t="shared" si="31"/>
        <v/>
      </c>
      <c r="AP103" s="11" t="str">
        <f t="shared" si="31"/>
        <v/>
      </c>
      <c r="AQ103" s="11" t="str">
        <f t="shared" si="31"/>
        <v/>
      </c>
      <c r="AR103" s="11" t="str">
        <f t="shared" si="31"/>
        <v/>
      </c>
      <c r="AS103" s="11" t="str">
        <f t="shared" si="31"/>
        <v/>
      </c>
      <c r="AT103" s="11">
        <f t="shared" si="31"/>
        <v>444</v>
      </c>
      <c r="AU103" s="11" t="str">
        <f t="shared" si="31"/>
        <v/>
      </c>
      <c r="AV103" s="11" t="str">
        <f t="shared" si="31"/>
        <v/>
      </c>
      <c r="AW103" s="11" t="str">
        <f t="shared" si="31"/>
        <v/>
      </c>
      <c r="AX103" s="11" t="str">
        <f t="shared" si="31"/>
        <v/>
      </c>
      <c r="AY103" s="11" t="str">
        <f t="shared" si="31"/>
        <v/>
      </c>
      <c r="AZ103" s="11" t="str">
        <f t="shared" si="31"/>
        <v/>
      </c>
      <c r="BA103" s="11">
        <f t="shared" si="31"/>
        <v>282</v>
      </c>
      <c r="BB103" s="11" t="str">
        <f t="shared" si="31"/>
        <v/>
      </c>
      <c r="BC103" s="11" t="str">
        <f t="shared" si="31"/>
        <v/>
      </c>
      <c r="BD103" s="11" t="str">
        <f t="shared" si="31"/>
        <v/>
      </c>
      <c r="BE103" s="11" t="str">
        <f t="shared" si="31"/>
        <v/>
      </c>
      <c r="BF103" s="11" t="str">
        <f t="shared" si="31"/>
        <v/>
      </c>
      <c r="BG103" s="11" t="str">
        <f t="shared" si="31"/>
        <v/>
      </c>
      <c r="BH103" s="11">
        <f t="shared" si="31"/>
        <v>203</v>
      </c>
      <c r="BI103" s="11" t="str">
        <f t="shared" si="31"/>
        <v/>
      </c>
      <c r="BJ103" s="11" t="str">
        <f t="shared" si="31"/>
        <v/>
      </c>
      <c r="BK103" s="11" t="str">
        <f t="shared" si="31"/>
        <v/>
      </c>
      <c r="BL103" s="11" t="str">
        <f t="shared" si="31"/>
        <v/>
      </c>
      <c r="BM103" s="11" t="str">
        <f t="shared" si="31"/>
        <v/>
      </c>
      <c r="BN103" s="11" t="str">
        <f t="shared" si="31"/>
        <v/>
      </c>
      <c r="BO103" s="11">
        <f t="shared" ref="BO103:DZ103" si="32">IF(BO100&gt;0,SUM(BO100:BO102),"")</f>
        <v>253</v>
      </c>
      <c r="BP103" s="11" t="str">
        <f t="shared" si="32"/>
        <v/>
      </c>
      <c r="BQ103" s="11" t="str">
        <f t="shared" si="32"/>
        <v/>
      </c>
      <c r="BR103" s="11" t="str">
        <f t="shared" si="32"/>
        <v/>
      </c>
      <c r="BS103" s="11" t="str">
        <f t="shared" si="32"/>
        <v/>
      </c>
      <c r="BT103" s="11" t="str">
        <f t="shared" si="32"/>
        <v/>
      </c>
      <c r="BU103" s="11">
        <f t="shared" si="32"/>
        <v>258</v>
      </c>
      <c r="BV103" s="11" t="str">
        <f t="shared" si="32"/>
        <v/>
      </c>
      <c r="BW103" s="11" t="str">
        <f t="shared" si="32"/>
        <v/>
      </c>
      <c r="BX103" s="11" t="str">
        <f t="shared" si="32"/>
        <v/>
      </c>
      <c r="BY103" s="11" t="str">
        <f t="shared" si="32"/>
        <v/>
      </c>
      <c r="BZ103" s="11" t="str">
        <f t="shared" si="32"/>
        <v/>
      </c>
      <c r="CA103" s="11" t="str">
        <f t="shared" si="32"/>
        <v/>
      </c>
      <c r="CB103" s="11">
        <f t="shared" si="32"/>
        <v>189</v>
      </c>
      <c r="CC103" s="11" t="str">
        <f t="shared" si="32"/>
        <v/>
      </c>
      <c r="CD103" s="11" t="str">
        <f t="shared" si="32"/>
        <v/>
      </c>
      <c r="CE103" s="11" t="str">
        <f t="shared" si="32"/>
        <v/>
      </c>
      <c r="CF103" s="11" t="str">
        <f t="shared" si="32"/>
        <v/>
      </c>
      <c r="CG103" s="11" t="str">
        <f t="shared" si="32"/>
        <v/>
      </c>
      <c r="CH103" s="11" t="str">
        <f t="shared" si="32"/>
        <v/>
      </c>
      <c r="CI103" s="11">
        <f t="shared" si="32"/>
        <v>167</v>
      </c>
      <c r="CJ103" s="11" t="str">
        <f t="shared" si="32"/>
        <v/>
      </c>
      <c r="CK103" s="11" t="str">
        <f t="shared" si="32"/>
        <v/>
      </c>
      <c r="CL103" s="11" t="str">
        <f t="shared" si="32"/>
        <v/>
      </c>
      <c r="CM103" s="11" t="str">
        <f t="shared" si="32"/>
        <v/>
      </c>
      <c r="CN103" s="11" t="str">
        <f t="shared" si="32"/>
        <v/>
      </c>
      <c r="CO103" s="11" t="str">
        <f t="shared" si="32"/>
        <v/>
      </c>
      <c r="CP103" s="11" t="str">
        <f t="shared" si="32"/>
        <v/>
      </c>
      <c r="CQ103" s="11">
        <f t="shared" si="32"/>
        <v>143</v>
      </c>
      <c r="CR103" s="11" t="str">
        <f t="shared" si="32"/>
        <v/>
      </c>
      <c r="CS103" s="11" t="str">
        <f t="shared" si="32"/>
        <v/>
      </c>
      <c r="CT103" s="11" t="str">
        <f t="shared" si="32"/>
        <v/>
      </c>
      <c r="CU103" s="11" t="str">
        <f t="shared" si="32"/>
        <v/>
      </c>
      <c r="CV103" s="11" t="str">
        <f t="shared" si="32"/>
        <v/>
      </c>
      <c r="CW103" s="11" t="str">
        <f t="shared" si="32"/>
        <v/>
      </c>
      <c r="CX103" s="11">
        <f t="shared" si="32"/>
        <v>198</v>
      </c>
      <c r="CY103" s="11" t="str">
        <f t="shared" si="32"/>
        <v/>
      </c>
      <c r="CZ103" s="11" t="str">
        <f t="shared" si="32"/>
        <v/>
      </c>
      <c r="DA103" s="11" t="str">
        <f t="shared" si="32"/>
        <v/>
      </c>
      <c r="DB103" s="11" t="str">
        <f t="shared" si="32"/>
        <v/>
      </c>
      <c r="DC103" s="11" t="str">
        <f t="shared" si="32"/>
        <v/>
      </c>
      <c r="DD103" s="11" t="str">
        <f t="shared" si="32"/>
        <v/>
      </c>
      <c r="DE103" s="11">
        <f t="shared" si="32"/>
        <v>202</v>
      </c>
      <c r="DF103" s="11" t="str">
        <f t="shared" si="32"/>
        <v/>
      </c>
      <c r="DG103" s="11" t="str">
        <f t="shared" si="32"/>
        <v/>
      </c>
      <c r="DH103" s="11" t="str">
        <f t="shared" si="32"/>
        <v/>
      </c>
      <c r="DI103" s="11" t="str">
        <f t="shared" si="32"/>
        <v/>
      </c>
      <c r="DJ103" s="11" t="str">
        <f t="shared" si="32"/>
        <v/>
      </c>
      <c r="DK103" s="11" t="str">
        <f t="shared" si="32"/>
        <v/>
      </c>
      <c r="DL103" s="11">
        <f t="shared" si="32"/>
        <v>97</v>
      </c>
      <c r="DM103" s="11" t="str">
        <f t="shared" si="32"/>
        <v/>
      </c>
      <c r="DN103" s="11" t="str">
        <f t="shared" si="32"/>
        <v/>
      </c>
      <c r="DO103" s="11" t="str">
        <f t="shared" si="32"/>
        <v/>
      </c>
      <c r="DP103" s="11" t="str">
        <f t="shared" si="32"/>
        <v/>
      </c>
      <c r="DQ103" s="11" t="str">
        <f t="shared" si="32"/>
        <v/>
      </c>
      <c r="DR103" s="11" t="str">
        <f t="shared" si="32"/>
        <v/>
      </c>
      <c r="DS103" s="11">
        <f t="shared" si="32"/>
        <v>110</v>
      </c>
      <c r="DT103" s="11" t="str">
        <f t="shared" si="32"/>
        <v/>
      </c>
      <c r="DU103" s="11" t="str">
        <f t="shared" si="32"/>
        <v/>
      </c>
      <c r="DV103" s="11" t="str">
        <f t="shared" si="32"/>
        <v/>
      </c>
      <c r="DW103" s="11" t="str">
        <f t="shared" si="32"/>
        <v/>
      </c>
      <c r="DX103" s="11" t="str">
        <f t="shared" si="32"/>
        <v/>
      </c>
      <c r="DY103" s="11" t="str">
        <f t="shared" si="32"/>
        <v/>
      </c>
      <c r="DZ103" s="11">
        <f t="shared" si="32"/>
        <v>110</v>
      </c>
      <c r="EA103" s="11" t="str">
        <f t="shared" ref="EA103:EX103" si="33">IF(EA100&gt;0,SUM(EA100:EA102),"")</f>
        <v/>
      </c>
      <c r="EB103" s="11" t="str">
        <f t="shared" si="33"/>
        <v/>
      </c>
      <c r="EC103" s="11" t="str">
        <f t="shared" si="33"/>
        <v/>
      </c>
      <c r="ED103" s="11" t="str">
        <f t="shared" si="33"/>
        <v/>
      </c>
      <c r="EE103" s="11" t="str">
        <f t="shared" si="33"/>
        <v/>
      </c>
      <c r="EF103" s="11" t="str">
        <f t="shared" si="33"/>
        <v/>
      </c>
      <c r="EG103" s="11">
        <f t="shared" si="33"/>
        <v>149</v>
      </c>
      <c r="EH103" s="11" t="str">
        <f t="shared" si="33"/>
        <v/>
      </c>
      <c r="EI103" s="11" t="str">
        <f t="shared" si="33"/>
        <v/>
      </c>
      <c r="EJ103" s="11" t="str">
        <f t="shared" si="33"/>
        <v/>
      </c>
      <c r="EK103" s="11" t="str">
        <f t="shared" si="33"/>
        <v/>
      </c>
      <c r="EL103" s="11" t="str">
        <f t="shared" si="33"/>
        <v/>
      </c>
      <c r="EM103" s="11" t="str">
        <f t="shared" si="33"/>
        <v/>
      </c>
      <c r="EN103" s="11">
        <f t="shared" si="33"/>
        <v>117</v>
      </c>
      <c r="EO103" s="11" t="str">
        <f t="shared" si="33"/>
        <v/>
      </c>
      <c r="EP103" s="11" t="str">
        <f t="shared" si="33"/>
        <v/>
      </c>
      <c r="EQ103" s="11" t="str">
        <f t="shared" si="33"/>
        <v/>
      </c>
      <c r="ER103" s="11" t="str">
        <f t="shared" si="33"/>
        <v/>
      </c>
      <c r="ES103" s="11" t="str">
        <f t="shared" si="33"/>
        <v/>
      </c>
      <c r="ET103" s="11" t="str">
        <f t="shared" si="33"/>
        <v/>
      </c>
      <c r="EU103" s="11">
        <f t="shared" si="33"/>
        <v>88</v>
      </c>
      <c r="EV103" s="11" t="str">
        <f t="shared" si="33"/>
        <v/>
      </c>
      <c r="EW103" s="11" t="str">
        <f t="shared" si="33"/>
        <v/>
      </c>
      <c r="EX103" s="11" t="str">
        <f t="shared" si="33"/>
        <v/>
      </c>
    </row>
    <row r="104" spans="1:154" ht="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</row>
    <row r="105" spans="1:154" s="14" customFormat="1" ht="15">
      <c r="A105" s="14" t="s">
        <v>66</v>
      </c>
      <c r="B105" s="15" t="str">
        <f>IF(B98&gt;0,B98+B103,"")</f>
        <v/>
      </c>
      <c r="C105" s="15" t="str">
        <f t="shared" ref="C105:BN105" si="34">IF(C98&gt;0,C98+C103,"")</f>
        <v/>
      </c>
      <c r="D105" s="15" t="str">
        <f t="shared" si="34"/>
        <v/>
      </c>
      <c r="E105" s="15" t="str">
        <f t="shared" si="34"/>
        <v/>
      </c>
      <c r="F105" s="15" t="str">
        <f t="shared" si="34"/>
        <v/>
      </c>
      <c r="G105" s="15" t="str">
        <f t="shared" si="34"/>
        <v/>
      </c>
      <c r="H105" s="15" t="str">
        <f t="shared" si="34"/>
        <v/>
      </c>
      <c r="I105" s="15" t="str">
        <f t="shared" si="34"/>
        <v/>
      </c>
      <c r="J105" s="15" t="str">
        <f t="shared" si="34"/>
        <v/>
      </c>
      <c r="K105" s="15" t="str">
        <f t="shared" si="34"/>
        <v/>
      </c>
      <c r="L105" s="15" t="str">
        <f t="shared" si="34"/>
        <v/>
      </c>
      <c r="M105" s="15" t="str">
        <f t="shared" si="34"/>
        <v/>
      </c>
      <c r="N105" s="15" t="str">
        <f t="shared" si="34"/>
        <v/>
      </c>
      <c r="O105" s="15" t="str">
        <f t="shared" si="34"/>
        <v/>
      </c>
      <c r="P105" s="15" t="str">
        <f t="shared" si="34"/>
        <v/>
      </c>
      <c r="Q105" s="15" t="str">
        <f t="shared" si="34"/>
        <v/>
      </c>
      <c r="R105" s="15" t="str">
        <f t="shared" si="34"/>
        <v/>
      </c>
      <c r="S105" s="15" t="str">
        <f t="shared" si="34"/>
        <v/>
      </c>
      <c r="T105" s="15" t="str">
        <f t="shared" si="34"/>
        <v/>
      </c>
      <c r="U105" s="15" t="str">
        <f t="shared" si="34"/>
        <v/>
      </c>
      <c r="V105" s="15" t="str">
        <f t="shared" si="34"/>
        <v/>
      </c>
      <c r="W105" s="15" t="str">
        <f t="shared" si="34"/>
        <v/>
      </c>
      <c r="X105" s="15" t="str">
        <f t="shared" si="34"/>
        <v/>
      </c>
      <c r="Y105" s="15" t="str">
        <f t="shared" si="34"/>
        <v/>
      </c>
      <c r="Z105" s="15" t="str">
        <f t="shared" si="34"/>
        <v/>
      </c>
      <c r="AA105" s="15" t="str">
        <f t="shared" si="34"/>
        <v/>
      </c>
      <c r="AB105" s="15" t="str">
        <f t="shared" si="34"/>
        <v/>
      </c>
      <c r="AC105" s="15" t="str">
        <f t="shared" si="34"/>
        <v/>
      </c>
      <c r="AD105" s="15" t="str">
        <f t="shared" si="34"/>
        <v/>
      </c>
      <c r="AE105" s="15" t="str">
        <f t="shared" si="34"/>
        <v/>
      </c>
      <c r="AF105" s="15" t="str">
        <f t="shared" si="34"/>
        <v/>
      </c>
      <c r="AG105" s="15" t="str">
        <f t="shared" si="34"/>
        <v/>
      </c>
      <c r="AH105" s="15" t="str">
        <f t="shared" si="34"/>
        <v/>
      </c>
      <c r="AI105" s="15" t="str">
        <f t="shared" si="34"/>
        <v/>
      </c>
      <c r="AJ105" s="15" t="str">
        <f t="shared" si="34"/>
        <v/>
      </c>
      <c r="AK105" s="15" t="str">
        <f t="shared" si="34"/>
        <v/>
      </c>
      <c r="AL105" s="15" t="str">
        <f t="shared" si="34"/>
        <v/>
      </c>
      <c r="AM105" s="15">
        <f t="shared" si="34"/>
        <v>648</v>
      </c>
      <c r="AN105" s="15" t="str">
        <f t="shared" si="34"/>
        <v/>
      </c>
      <c r="AO105" s="15" t="str">
        <f t="shared" si="34"/>
        <v/>
      </c>
      <c r="AP105" s="15" t="str">
        <f t="shared" si="34"/>
        <v/>
      </c>
      <c r="AQ105" s="15" t="str">
        <f t="shared" si="34"/>
        <v/>
      </c>
      <c r="AR105" s="15" t="str">
        <f t="shared" si="34"/>
        <v/>
      </c>
      <c r="AS105" s="15" t="str">
        <f t="shared" si="34"/>
        <v/>
      </c>
      <c r="AT105" s="15">
        <f t="shared" si="34"/>
        <v>723</v>
      </c>
      <c r="AU105" s="15" t="str">
        <f t="shared" si="34"/>
        <v/>
      </c>
      <c r="AV105" s="15" t="str">
        <f t="shared" si="34"/>
        <v/>
      </c>
      <c r="AW105" s="15" t="str">
        <f t="shared" si="34"/>
        <v/>
      </c>
      <c r="AX105" s="15" t="str">
        <f t="shared" si="34"/>
        <v/>
      </c>
      <c r="AY105" s="15" t="str">
        <f t="shared" si="34"/>
        <v/>
      </c>
      <c r="AZ105" s="15" t="str">
        <f t="shared" si="34"/>
        <v/>
      </c>
      <c r="BA105" s="15">
        <f t="shared" si="34"/>
        <v>593</v>
      </c>
      <c r="BB105" s="15" t="str">
        <f t="shared" si="34"/>
        <v/>
      </c>
      <c r="BC105" s="15" t="str">
        <f t="shared" si="34"/>
        <v/>
      </c>
      <c r="BD105" s="15" t="str">
        <f t="shared" si="34"/>
        <v/>
      </c>
      <c r="BE105" s="15" t="str">
        <f t="shared" si="34"/>
        <v/>
      </c>
      <c r="BF105" s="15" t="str">
        <f t="shared" si="34"/>
        <v/>
      </c>
      <c r="BG105" s="15" t="str">
        <f t="shared" si="34"/>
        <v/>
      </c>
      <c r="BH105" s="15">
        <f t="shared" si="34"/>
        <v>437</v>
      </c>
      <c r="BI105" s="15" t="str">
        <f t="shared" si="34"/>
        <v/>
      </c>
      <c r="BJ105" s="15" t="str">
        <f t="shared" si="34"/>
        <v/>
      </c>
      <c r="BK105" s="15" t="str">
        <f t="shared" si="34"/>
        <v/>
      </c>
      <c r="BL105" s="15" t="str">
        <f t="shared" si="34"/>
        <v/>
      </c>
      <c r="BM105" s="15" t="str">
        <f t="shared" si="34"/>
        <v/>
      </c>
      <c r="BN105" s="15" t="str">
        <f t="shared" si="34"/>
        <v/>
      </c>
      <c r="BO105" s="15">
        <f t="shared" ref="BO105:DZ105" si="35">IF(BO98&gt;0,BO98+BO103,"")</f>
        <v>441</v>
      </c>
      <c r="BP105" s="15" t="str">
        <f t="shared" si="35"/>
        <v/>
      </c>
      <c r="BQ105" s="15" t="str">
        <f t="shared" si="35"/>
        <v/>
      </c>
      <c r="BR105" s="15" t="str">
        <f t="shared" si="35"/>
        <v/>
      </c>
      <c r="BS105" s="15" t="str">
        <f t="shared" si="35"/>
        <v/>
      </c>
      <c r="BT105" s="15" t="str">
        <f t="shared" si="35"/>
        <v/>
      </c>
      <c r="BU105" s="15">
        <f t="shared" si="35"/>
        <v>448</v>
      </c>
      <c r="BV105" s="15" t="str">
        <f t="shared" si="35"/>
        <v/>
      </c>
      <c r="BW105" s="15" t="str">
        <f t="shared" si="35"/>
        <v/>
      </c>
      <c r="BX105" s="15" t="str">
        <f t="shared" si="35"/>
        <v/>
      </c>
      <c r="BY105" s="15" t="str">
        <f t="shared" si="35"/>
        <v/>
      </c>
      <c r="BZ105" s="15" t="str">
        <f t="shared" si="35"/>
        <v/>
      </c>
      <c r="CA105" s="15" t="str">
        <f t="shared" si="35"/>
        <v/>
      </c>
      <c r="CB105" s="15">
        <f t="shared" si="35"/>
        <v>382</v>
      </c>
      <c r="CC105" s="15" t="str">
        <f t="shared" si="35"/>
        <v/>
      </c>
      <c r="CD105" s="15" t="str">
        <f t="shared" si="35"/>
        <v/>
      </c>
      <c r="CE105" s="15" t="str">
        <f t="shared" si="35"/>
        <v/>
      </c>
      <c r="CF105" s="15" t="str">
        <f t="shared" si="35"/>
        <v/>
      </c>
      <c r="CG105" s="15" t="str">
        <f t="shared" si="35"/>
        <v/>
      </c>
      <c r="CH105" s="15" t="str">
        <f t="shared" si="35"/>
        <v/>
      </c>
      <c r="CI105" s="15">
        <f t="shared" si="35"/>
        <v>305</v>
      </c>
      <c r="CJ105" s="15" t="str">
        <f t="shared" si="35"/>
        <v/>
      </c>
      <c r="CK105" s="15" t="str">
        <f t="shared" si="35"/>
        <v/>
      </c>
      <c r="CL105" s="15" t="str">
        <f t="shared" si="35"/>
        <v/>
      </c>
      <c r="CM105" s="15" t="str">
        <f t="shared" si="35"/>
        <v/>
      </c>
      <c r="CN105" s="15" t="str">
        <f t="shared" si="35"/>
        <v/>
      </c>
      <c r="CO105" s="15" t="str">
        <f t="shared" si="35"/>
        <v/>
      </c>
      <c r="CP105" s="15" t="str">
        <f t="shared" si="35"/>
        <v/>
      </c>
      <c r="CQ105" s="15">
        <f t="shared" si="35"/>
        <v>266</v>
      </c>
      <c r="CR105" s="15" t="str">
        <f t="shared" si="35"/>
        <v/>
      </c>
      <c r="CS105" s="15" t="str">
        <f t="shared" si="35"/>
        <v/>
      </c>
      <c r="CT105" s="15" t="str">
        <f t="shared" si="35"/>
        <v/>
      </c>
      <c r="CU105" s="15" t="str">
        <f t="shared" si="35"/>
        <v/>
      </c>
      <c r="CV105" s="15" t="str">
        <f t="shared" si="35"/>
        <v/>
      </c>
      <c r="CW105" s="15" t="str">
        <f t="shared" si="35"/>
        <v/>
      </c>
      <c r="CX105" s="15">
        <f t="shared" si="35"/>
        <v>299</v>
      </c>
      <c r="CY105" s="15" t="str">
        <f t="shared" si="35"/>
        <v/>
      </c>
      <c r="CZ105" s="15" t="str">
        <f t="shared" si="35"/>
        <v/>
      </c>
      <c r="DA105" s="15" t="str">
        <f t="shared" si="35"/>
        <v/>
      </c>
      <c r="DB105" s="15" t="str">
        <f t="shared" si="35"/>
        <v/>
      </c>
      <c r="DC105" s="15" t="str">
        <f t="shared" si="35"/>
        <v/>
      </c>
      <c r="DD105" s="15" t="str">
        <f t="shared" si="35"/>
        <v/>
      </c>
      <c r="DE105" s="15">
        <f t="shared" si="35"/>
        <v>331</v>
      </c>
      <c r="DF105" s="15" t="str">
        <f t="shared" si="35"/>
        <v/>
      </c>
      <c r="DG105" s="15" t="str">
        <f t="shared" si="35"/>
        <v/>
      </c>
      <c r="DH105" s="15" t="str">
        <f t="shared" si="35"/>
        <v/>
      </c>
      <c r="DI105" s="15" t="str">
        <f t="shared" si="35"/>
        <v/>
      </c>
      <c r="DJ105" s="15" t="str">
        <f t="shared" si="35"/>
        <v/>
      </c>
      <c r="DK105" s="15" t="str">
        <f t="shared" si="35"/>
        <v/>
      </c>
      <c r="DL105" s="15">
        <f t="shared" si="35"/>
        <v>239</v>
      </c>
      <c r="DM105" s="15" t="str">
        <f t="shared" si="35"/>
        <v/>
      </c>
      <c r="DN105" s="15" t="str">
        <f t="shared" si="35"/>
        <v/>
      </c>
      <c r="DO105" s="15" t="str">
        <f t="shared" si="35"/>
        <v/>
      </c>
      <c r="DP105" s="15" t="str">
        <f t="shared" si="35"/>
        <v/>
      </c>
      <c r="DQ105" s="15" t="str">
        <f t="shared" si="35"/>
        <v/>
      </c>
      <c r="DR105" s="15" t="str">
        <f t="shared" si="35"/>
        <v/>
      </c>
      <c r="DS105" s="15">
        <f t="shared" si="35"/>
        <v>193</v>
      </c>
      <c r="DT105" s="15" t="str">
        <f t="shared" si="35"/>
        <v/>
      </c>
      <c r="DU105" s="15" t="str">
        <f t="shared" si="35"/>
        <v/>
      </c>
      <c r="DV105" s="15" t="str">
        <f t="shared" si="35"/>
        <v/>
      </c>
      <c r="DW105" s="15" t="str">
        <f t="shared" si="35"/>
        <v/>
      </c>
      <c r="DX105" s="15" t="str">
        <f t="shared" si="35"/>
        <v/>
      </c>
      <c r="DY105" s="15" t="str">
        <f t="shared" si="35"/>
        <v/>
      </c>
      <c r="DZ105" s="15">
        <f t="shared" si="35"/>
        <v>184</v>
      </c>
      <c r="EA105" s="15" t="str">
        <f t="shared" ref="EA105:EX105" si="36">IF(EA98&gt;0,EA98+EA103,"")</f>
        <v/>
      </c>
      <c r="EB105" s="15" t="str">
        <f t="shared" si="36"/>
        <v/>
      </c>
      <c r="EC105" s="15" t="str">
        <f t="shared" si="36"/>
        <v/>
      </c>
      <c r="ED105" s="15" t="str">
        <f t="shared" si="36"/>
        <v/>
      </c>
      <c r="EE105" s="15" t="str">
        <f t="shared" si="36"/>
        <v/>
      </c>
      <c r="EF105" s="15" t="str">
        <f t="shared" si="36"/>
        <v/>
      </c>
      <c r="EG105" s="15">
        <f t="shared" si="36"/>
        <v>228</v>
      </c>
      <c r="EH105" s="15" t="str">
        <f t="shared" si="36"/>
        <v/>
      </c>
      <c r="EI105" s="15" t="str">
        <f t="shared" si="36"/>
        <v/>
      </c>
      <c r="EJ105" s="15" t="str">
        <f t="shared" si="36"/>
        <v/>
      </c>
      <c r="EK105" s="15" t="str">
        <f t="shared" si="36"/>
        <v/>
      </c>
      <c r="EL105" s="15" t="str">
        <f t="shared" si="36"/>
        <v/>
      </c>
      <c r="EM105" s="15" t="str">
        <f t="shared" si="36"/>
        <v/>
      </c>
      <c r="EN105" s="15">
        <f t="shared" si="36"/>
        <v>215</v>
      </c>
      <c r="EO105" s="15" t="str">
        <f t="shared" si="36"/>
        <v/>
      </c>
      <c r="EP105" s="15" t="str">
        <f t="shared" si="36"/>
        <v/>
      </c>
      <c r="EQ105" s="15" t="str">
        <f t="shared" si="36"/>
        <v/>
      </c>
      <c r="ER105" s="15" t="str">
        <f t="shared" si="36"/>
        <v/>
      </c>
      <c r="ES105" s="15" t="str">
        <f t="shared" si="36"/>
        <v/>
      </c>
      <c r="ET105" s="15" t="str">
        <f t="shared" si="36"/>
        <v/>
      </c>
      <c r="EU105" s="15">
        <f t="shared" si="36"/>
        <v>176</v>
      </c>
      <c r="EV105" s="15" t="str">
        <f t="shared" si="36"/>
        <v/>
      </c>
      <c r="EW105" s="15" t="str">
        <f t="shared" si="36"/>
        <v/>
      </c>
      <c r="EX105" s="15" t="str">
        <f t="shared" si="36"/>
        <v/>
      </c>
    </row>
    <row r="106" spans="1:154" ht="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</row>
    <row r="107" spans="1:154">
      <c r="A107" t="s">
        <v>94</v>
      </c>
    </row>
    <row r="108" spans="1:154" ht="15">
      <c r="A108" t="s">
        <v>95</v>
      </c>
      <c r="B108" s="11" t="e">
        <f>IF(B105&gt;0,ROUND(B105*0.43,0),"")</f>
        <v>#VALUE!</v>
      </c>
      <c r="C108" s="11" t="e">
        <f t="shared" ref="C108:BN108" si="37">IF(C105&gt;0,ROUND(C105*0.43,0),"")</f>
        <v>#VALUE!</v>
      </c>
      <c r="D108" s="11" t="e">
        <f t="shared" si="37"/>
        <v>#VALUE!</v>
      </c>
      <c r="E108" s="11" t="e">
        <f t="shared" si="37"/>
        <v>#VALUE!</v>
      </c>
      <c r="F108" s="11" t="e">
        <f t="shared" si="37"/>
        <v>#VALUE!</v>
      </c>
      <c r="G108" s="11" t="e">
        <f t="shared" si="37"/>
        <v>#VALUE!</v>
      </c>
      <c r="H108" s="11" t="e">
        <f t="shared" si="37"/>
        <v>#VALUE!</v>
      </c>
      <c r="I108" s="11" t="e">
        <f t="shared" si="37"/>
        <v>#VALUE!</v>
      </c>
      <c r="J108" s="11" t="e">
        <f t="shared" si="37"/>
        <v>#VALUE!</v>
      </c>
      <c r="K108" s="11" t="e">
        <f t="shared" si="37"/>
        <v>#VALUE!</v>
      </c>
      <c r="L108" s="11" t="e">
        <f t="shared" si="37"/>
        <v>#VALUE!</v>
      </c>
      <c r="M108" s="11" t="e">
        <f t="shared" si="37"/>
        <v>#VALUE!</v>
      </c>
      <c r="N108" s="11" t="e">
        <f t="shared" si="37"/>
        <v>#VALUE!</v>
      </c>
      <c r="O108" s="11" t="e">
        <f t="shared" si="37"/>
        <v>#VALUE!</v>
      </c>
      <c r="P108" s="11" t="e">
        <f t="shared" si="37"/>
        <v>#VALUE!</v>
      </c>
      <c r="Q108" s="11" t="e">
        <f t="shared" si="37"/>
        <v>#VALUE!</v>
      </c>
      <c r="R108" s="11" t="e">
        <f t="shared" si="37"/>
        <v>#VALUE!</v>
      </c>
      <c r="S108" s="11" t="e">
        <f t="shared" si="37"/>
        <v>#VALUE!</v>
      </c>
      <c r="T108" s="11" t="e">
        <f t="shared" si="37"/>
        <v>#VALUE!</v>
      </c>
      <c r="U108" s="11" t="e">
        <f t="shared" si="37"/>
        <v>#VALUE!</v>
      </c>
      <c r="V108" s="11" t="e">
        <f t="shared" si="37"/>
        <v>#VALUE!</v>
      </c>
      <c r="W108" s="11" t="e">
        <f t="shared" si="37"/>
        <v>#VALUE!</v>
      </c>
      <c r="X108" s="11" t="e">
        <f t="shared" si="37"/>
        <v>#VALUE!</v>
      </c>
      <c r="Y108" s="11" t="e">
        <f t="shared" si="37"/>
        <v>#VALUE!</v>
      </c>
      <c r="Z108" s="11" t="e">
        <f t="shared" si="37"/>
        <v>#VALUE!</v>
      </c>
      <c r="AA108" s="11" t="e">
        <f t="shared" si="37"/>
        <v>#VALUE!</v>
      </c>
      <c r="AB108" s="11" t="e">
        <f t="shared" si="37"/>
        <v>#VALUE!</v>
      </c>
      <c r="AC108" s="11" t="e">
        <f t="shared" si="37"/>
        <v>#VALUE!</v>
      </c>
      <c r="AD108" s="11" t="e">
        <f t="shared" si="37"/>
        <v>#VALUE!</v>
      </c>
      <c r="AE108" s="11" t="e">
        <f t="shared" si="37"/>
        <v>#VALUE!</v>
      </c>
      <c r="AF108" s="11" t="e">
        <f t="shared" si="37"/>
        <v>#VALUE!</v>
      </c>
      <c r="AG108" s="11" t="e">
        <f t="shared" si="37"/>
        <v>#VALUE!</v>
      </c>
      <c r="AH108" s="11" t="e">
        <f t="shared" si="37"/>
        <v>#VALUE!</v>
      </c>
      <c r="AI108" s="11" t="e">
        <f t="shared" si="37"/>
        <v>#VALUE!</v>
      </c>
      <c r="AJ108" s="11" t="e">
        <f t="shared" si="37"/>
        <v>#VALUE!</v>
      </c>
      <c r="AK108" s="11" t="e">
        <f t="shared" si="37"/>
        <v>#VALUE!</v>
      </c>
      <c r="AL108" s="11" t="e">
        <f t="shared" si="37"/>
        <v>#VALUE!</v>
      </c>
      <c r="AM108" s="11">
        <f t="shared" si="37"/>
        <v>279</v>
      </c>
      <c r="AN108" s="11" t="e">
        <f t="shared" si="37"/>
        <v>#VALUE!</v>
      </c>
      <c r="AO108" s="11" t="e">
        <f t="shared" si="37"/>
        <v>#VALUE!</v>
      </c>
      <c r="AP108" s="11" t="e">
        <f t="shared" si="37"/>
        <v>#VALUE!</v>
      </c>
      <c r="AQ108" s="11" t="e">
        <f t="shared" si="37"/>
        <v>#VALUE!</v>
      </c>
      <c r="AR108" s="11" t="e">
        <f t="shared" si="37"/>
        <v>#VALUE!</v>
      </c>
      <c r="AS108" s="11" t="e">
        <f t="shared" si="37"/>
        <v>#VALUE!</v>
      </c>
      <c r="AT108" s="11">
        <f t="shared" si="37"/>
        <v>311</v>
      </c>
      <c r="AU108" s="11" t="e">
        <f t="shared" si="37"/>
        <v>#VALUE!</v>
      </c>
      <c r="AV108" s="11" t="e">
        <f t="shared" si="37"/>
        <v>#VALUE!</v>
      </c>
      <c r="AW108" s="11" t="e">
        <f t="shared" si="37"/>
        <v>#VALUE!</v>
      </c>
      <c r="AX108" s="11" t="e">
        <f t="shared" si="37"/>
        <v>#VALUE!</v>
      </c>
      <c r="AY108" s="11" t="e">
        <f t="shared" si="37"/>
        <v>#VALUE!</v>
      </c>
      <c r="AZ108" s="11" t="e">
        <f t="shared" si="37"/>
        <v>#VALUE!</v>
      </c>
      <c r="BA108" s="11">
        <f t="shared" si="37"/>
        <v>255</v>
      </c>
      <c r="BB108" s="11" t="e">
        <f t="shared" si="37"/>
        <v>#VALUE!</v>
      </c>
      <c r="BC108" s="11" t="e">
        <f t="shared" si="37"/>
        <v>#VALUE!</v>
      </c>
      <c r="BD108" s="11" t="e">
        <f t="shared" si="37"/>
        <v>#VALUE!</v>
      </c>
      <c r="BE108" s="11" t="e">
        <f t="shared" si="37"/>
        <v>#VALUE!</v>
      </c>
      <c r="BF108" s="11" t="e">
        <f t="shared" si="37"/>
        <v>#VALUE!</v>
      </c>
      <c r="BG108" s="11" t="e">
        <f t="shared" si="37"/>
        <v>#VALUE!</v>
      </c>
      <c r="BH108" s="11">
        <f t="shared" si="37"/>
        <v>188</v>
      </c>
      <c r="BI108" s="11" t="e">
        <f t="shared" si="37"/>
        <v>#VALUE!</v>
      </c>
      <c r="BJ108" s="11" t="e">
        <f t="shared" si="37"/>
        <v>#VALUE!</v>
      </c>
      <c r="BK108" s="11" t="e">
        <f t="shared" si="37"/>
        <v>#VALUE!</v>
      </c>
      <c r="BL108" s="11" t="e">
        <f t="shared" si="37"/>
        <v>#VALUE!</v>
      </c>
      <c r="BM108" s="11" t="e">
        <f t="shared" si="37"/>
        <v>#VALUE!</v>
      </c>
      <c r="BN108" s="11" t="e">
        <f t="shared" si="37"/>
        <v>#VALUE!</v>
      </c>
      <c r="BO108" s="11">
        <f t="shared" ref="BO108:DZ108" si="38">IF(BO105&gt;0,ROUND(BO105*0.43,0),"")</f>
        <v>190</v>
      </c>
      <c r="BP108" s="11" t="e">
        <f t="shared" si="38"/>
        <v>#VALUE!</v>
      </c>
      <c r="BQ108" s="11" t="e">
        <f t="shared" si="38"/>
        <v>#VALUE!</v>
      </c>
      <c r="BR108" s="11" t="e">
        <f t="shared" si="38"/>
        <v>#VALUE!</v>
      </c>
      <c r="BS108" s="11" t="e">
        <f t="shared" si="38"/>
        <v>#VALUE!</v>
      </c>
      <c r="BT108" s="11" t="e">
        <f t="shared" si="38"/>
        <v>#VALUE!</v>
      </c>
      <c r="BU108" s="11">
        <f t="shared" si="38"/>
        <v>193</v>
      </c>
      <c r="BV108" s="11" t="e">
        <f t="shared" si="38"/>
        <v>#VALUE!</v>
      </c>
      <c r="BW108" s="11" t="e">
        <f t="shared" si="38"/>
        <v>#VALUE!</v>
      </c>
      <c r="BX108" s="11" t="e">
        <f t="shared" si="38"/>
        <v>#VALUE!</v>
      </c>
      <c r="BY108" s="11" t="e">
        <f t="shared" si="38"/>
        <v>#VALUE!</v>
      </c>
      <c r="BZ108" s="11" t="e">
        <f t="shared" si="38"/>
        <v>#VALUE!</v>
      </c>
      <c r="CA108" s="11" t="e">
        <f t="shared" si="38"/>
        <v>#VALUE!</v>
      </c>
      <c r="CB108" s="11">
        <f t="shared" si="38"/>
        <v>164</v>
      </c>
      <c r="CC108" s="11" t="e">
        <f t="shared" si="38"/>
        <v>#VALUE!</v>
      </c>
      <c r="CD108" s="11" t="e">
        <f t="shared" si="38"/>
        <v>#VALUE!</v>
      </c>
      <c r="CE108" s="11" t="e">
        <f t="shared" si="38"/>
        <v>#VALUE!</v>
      </c>
      <c r="CF108" s="11" t="e">
        <f t="shared" si="38"/>
        <v>#VALUE!</v>
      </c>
      <c r="CG108" s="11" t="e">
        <f t="shared" si="38"/>
        <v>#VALUE!</v>
      </c>
      <c r="CH108" s="11" t="e">
        <f t="shared" si="38"/>
        <v>#VALUE!</v>
      </c>
      <c r="CI108" s="11">
        <f t="shared" si="38"/>
        <v>131</v>
      </c>
      <c r="CJ108" s="11" t="e">
        <f t="shared" si="38"/>
        <v>#VALUE!</v>
      </c>
      <c r="CK108" s="11" t="e">
        <f t="shared" si="38"/>
        <v>#VALUE!</v>
      </c>
      <c r="CL108" s="11" t="e">
        <f t="shared" si="38"/>
        <v>#VALUE!</v>
      </c>
      <c r="CM108" s="11" t="e">
        <f t="shared" si="38"/>
        <v>#VALUE!</v>
      </c>
      <c r="CN108" s="11" t="e">
        <f t="shared" si="38"/>
        <v>#VALUE!</v>
      </c>
      <c r="CO108" s="11" t="e">
        <f t="shared" si="38"/>
        <v>#VALUE!</v>
      </c>
      <c r="CP108" s="11" t="e">
        <f t="shared" si="38"/>
        <v>#VALUE!</v>
      </c>
      <c r="CQ108" s="11">
        <f t="shared" si="38"/>
        <v>114</v>
      </c>
      <c r="CR108" s="11" t="e">
        <f t="shared" si="38"/>
        <v>#VALUE!</v>
      </c>
      <c r="CS108" s="11" t="e">
        <f t="shared" si="38"/>
        <v>#VALUE!</v>
      </c>
      <c r="CT108" s="11" t="e">
        <f t="shared" si="38"/>
        <v>#VALUE!</v>
      </c>
      <c r="CU108" s="11" t="e">
        <f t="shared" si="38"/>
        <v>#VALUE!</v>
      </c>
      <c r="CV108" s="11" t="e">
        <f t="shared" si="38"/>
        <v>#VALUE!</v>
      </c>
      <c r="CW108" s="11" t="e">
        <f t="shared" si="38"/>
        <v>#VALUE!</v>
      </c>
      <c r="CX108" s="11">
        <f t="shared" si="38"/>
        <v>129</v>
      </c>
      <c r="CY108" s="11" t="e">
        <f t="shared" si="38"/>
        <v>#VALUE!</v>
      </c>
      <c r="CZ108" s="11" t="e">
        <f t="shared" si="38"/>
        <v>#VALUE!</v>
      </c>
      <c r="DA108" s="11" t="e">
        <f t="shared" si="38"/>
        <v>#VALUE!</v>
      </c>
      <c r="DB108" s="11" t="e">
        <f t="shared" si="38"/>
        <v>#VALUE!</v>
      </c>
      <c r="DC108" s="11" t="e">
        <f t="shared" si="38"/>
        <v>#VALUE!</v>
      </c>
      <c r="DD108" s="11" t="e">
        <f t="shared" si="38"/>
        <v>#VALUE!</v>
      </c>
      <c r="DE108" s="11">
        <f t="shared" si="38"/>
        <v>142</v>
      </c>
      <c r="DF108" s="11" t="e">
        <f t="shared" si="38"/>
        <v>#VALUE!</v>
      </c>
      <c r="DG108" s="11" t="e">
        <f t="shared" si="38"/>
        <v>#VALUE!</v>
      </c>
      <c r="DH108" s="11" t="e">
        <f t="shared" si="38"/>
        <v>#VALUE!</v>
      </c>
      <c r="DI108" s="11" t="e">
        <f t="shared" si="38"/>
        <v>#VALUE!</v>
      </c>
      <c r="DJ108" s="11" t="e">
        <f t="shared" si="38"/>
        <v>#VALUE!</v>
      </c>
      <c r="DK108" s="11" t="e">
        <f t="shared" si="38"/>
        <v>#VALUE!</v>
      </c>
      <c r="DL108" s="11">
        <f t="shared" si="38"/>
        <v>103</v>
      </c>
      <c r="DM108" s="11" t="e">
        <f t="shared" si="38"/>
        <v>#VALUE!</v>
      </c>
      <c r="DN108" s="11" t="e">
        <f t="shared" si="38"/>
        <v>#VALUE!</v>
      </c>
      <c r="DO108" s="11" t="e">
        <f t="shared" si="38"/>
        <v>#VALUE!</v>
      </c>
      <c r="DP108" s="11" t="e">
        <f t="shared" si="38"/>
        <v>#VALUE!</v>
      </c>
      <c r="DQ108" s="11" t="e">
        <f t="shared" si="38"/>
        <v>#VALUE!</v>
      </c>
      <c r="DR108" s="11" t="e">
        <f t="shared" si="38"/>
        <v>#VALUE!</v>
      </c>
      <c r="DS108" s="11">
        <f t="shared" si="38"/>
        <v>83</v>
      </c>
      <c r="DT108" s="11" t="e">
        <f t="shared" si="38"/>
        <v>#VALUE!</v>
      </c>
      <c r="DU108" s="11" t="e">
        <f t="shared" si="38"/>
        <v>#VALUE!</v>
      </c>
      <c r="DV108" s="11" t="e">
        <f t="shared" si="38"/>
        <v>#VALUE!</v>
      </c>
      <c r="DW108" s="11" t="e">
        <f t="shared" si="38"/>
        <v>#VALUE!</v>
      </c>
      <c r="DX108" s="11" t="e">
        <f t="shared" si="38"/>
        <v>#VALUE!</v>
      </c>
      <c r="DY108" s="11" t="e">
        <f t="shared" si="38"/>
        <v>#VALUE!</v>
      </c>
      <c r="DZ108" s="11">
        <f t="shared" si="38"/>
        <v>79</v>
      </c>
      <c r="EA108" s="11" t="e">
        <f t="shared" ref="EA108:EX108" si="39">IF(EA105&gt;0,ROUND(EA105*0.43,0),"")</f>
        <v>#VALUE!</v>
      </c>
      <c r="EB108" s="11" t="e">
        <f t="shared" si="39"/>
        <v>#VALUE!</v>
      </c>
      <c r="EC108" s="11" t="e">
        <f t="shared" si="39"/>
        <v>#VALUE!</v>
      </c>
      <c r="ED108" s="11" t="e">
        <f t="shared" si="39"/>
        <v>#VALUE!</v>
      </c>
      <c r="EE108" s="11" t="e">
        <f t="shared" si="39"/>
        <v>#VALUE!</v>
      </c>
      <c r="EF108" s="11" t="e">
        <f t="shared" si="39"/>
        <v>#VALUE!</v>
      </c>
      <c r="EG108" s="11">
        <f t="shared" si="39"/>
        <v>98</v>
      </c>
      <c r="EH108" s="11" t="e">
        <f t="shared" si="39"/>
        <v>#VALUE!</v>
      </c>
      <c r="EI108" s="11" t="e">
        <f t="shared" si="39"/>
        <v>#VALUE!</v>
      </c>
      <c r="EJ108" s="11" t="e">
        <f t="shared" si="39"/>
        <v>#VALUE!</v>
      </c>
      <c r="EK108" s="11" t="e">
        <f t="shared" si="39"/>
        <v>#VALUE!</v>
      </c>
      <c r="EL108" s="11" t="e">
        <f t="shared" si="39"/>
        <v>#VALUE!</v>
      </c>
      <c r="EM108" s="11" t="e">
        <f t="shared" si="39"/>
        <v>#VALUE!</v>
      </c>
      <c r="EN108" s="11">
        <f t="shared" si="39"/>
        <v>92</v>
      </c>
      <c r="EO108" s="11" t="e">
        <f t="shared" si="39"/>
        <v>#VALUE!</v>
      </c>
      <c r="EP108" s="11" t="e">
        <f t="shared" si="39"/>
        <v>#VALUE!</v>
      </c>
      <c r="EQ108" s="11" t="e">
        <f t="shared" si="39"/>
        <v>#VALUE!</v>
      </c>
      <c r="ER108" s="11" t="e">
        <f t="shared" si="39"/>
        <v>#VALUE!</v>
      </c>
      <c r="ES108" s="11" t="e">
        <f t="shared" si="39"/>
        <v>#VALUE!</v>
      </c>
      <c r="ET108" s="11" t="e">
        <f t="shared" si="39"/>
        <v>#VALUE!</v>
      </c>
      <c r="EU108" s="11">
        <f t="shared" si="39"/>
        <v>76</v>
      </c>
      <c r="EV108" s="11" t="e">
        <f t="shared" si="39"/>
        <v>#VALUE!</v>
      </c>
      <c r="EW108" s="11" t="e">
        <f t="shared" si="39"/>
        <v>#VALUE!</v>
      </c>
      <c r="EX108" s="11" t="e">
        <f t="shared" si="39"/>
        <v>#VALUE!</v>
      </c>
    </row>
    <row r="109" spans="1:154" ht="15">
      <c r="A109" t="s">
        <v>96</v>
      </c>
      <c r="B109" s="11" t="e">
        <f>IF(B105&gt;0,ROUND(B105*0.57,0),"")</f>
        <v>#VALUE!</v>
      </c>
      <c r="C109" s="11" t="e">
        <f t="shared" ref="C109:BN109" si="40">IF(C105&gt;0,ROUND(C105*0.57,0),"")</f>
        <v>#VALUE!</v>
      </c>
      <c r="D109" s="11" t="e">
        <f t="shared" si="40"/>
        <v>#VALUE!</v>
      </c>
      <c r="E109" s="11" t="e">
        <f t="shared" si="40"/>
        <v>#VALUE!</v>
      </c>
      <c r="F109" s="11" t="e">
        <f t="shared" si="40"/>
        <v>#VALUE!</v>
      </c>
      <c r="G109" s="11" t="e">
        <f t="shared" si="40"/>
        <v>#VALUE!</v>
      </c>
      <c r="H109" s="11" t="e">
        <f t="shared" si="40"/>
        <v>#VALUE!</v>
      </c>
      <c r="I109" s="11" t="e">
        <f t="shared" si="40"/>
        <v>#VALUE!</v>
      </c>
      <c r="J109" s="11" t="e">
        <f t="shared" si="40"/>
        <v>#VALUE!</v>
      </c>
      <c r="K109" s="11" t="e">
        <f t="shared" si="40"/>
        <v>#VALUE!</v>
      </c>
      <c r="L109" s="11" t="e">
        <f t="shared" si="40"/>
        <v>#VALUE!</v>
      </c>
      <c r="M109" s="11" t="e">
        <f t="shared" si="40"/>
        <v>#VALUE!</v>
      </c>
      <c r="N109" s="11" t="e">
        <f t="shared" si="40"/>
        <v>#VALUE!</v>
      </c>
      <c r="O109" s="11" t="e">
        <f t="shared" si="40"/>
        <v>#VALUE!</v>
      </c>
      <c r="P109" s="11" t="e">
        <f t="shared" si="40"/>
        <v>#VALUE!</v>
      </c>
      <c r="Q109" s="11" t="e">
        <f t="shared" si="40"/>
        <v>#VALUE!</v>
      </c>
      <c r="R109" s="11" t="e">
        <f t="shared" si="40"/>
        <v>#VALUE!</v>
      </c>
      <c r="S109" s="11" t="e">
        <f t="shared" si="40"/>
        <v>#VALUE!</v>
      </c>
      <c r="T109" s="11" t="e">
        <f t="shared" si="40"/>
        <v>#VALUE!</v>
      </c>
      <c r="U109" s="11" t="e">
        <f t="shared" si="40"/>
        <v>#VALUE!</v>
      </c>
      <c r="V109" s="11" t="e">
        <f t="shared" si="40"/>
        <v>#VALUE!</v>
      </c>
      <c r="W109" s="11" t="e">
        <f t="shared" si="40"/>
        <v>#VALUE!</v>
      </c>
      <c r="X109" s="11" t="e">
        <f t="shared" si="40"/>
        <v>#VALUE!</v>
      </c>
      <c r="Y109" s="11" t="e">
        <f t="shared" si="40"/>
        <v>#VALUE!</v>
      </c>
      <c r="Z109" s="11" t="e">
        <f t="shared" si="40"/>
        <v>#VALUE!</v>
      </c>
      <c r="AA109" s="11" t="e">
        <f t="shared" si="40"/>
        <v>#VALUE!</v>
      </c>
      <c r="AB109" s="11" t="e">
        <f t="shared" si="40"/>
        <v>#VALUE!</v>
      </c>
      <c r="AC109" s="11" t="e">
        <f t="shared" si="40"/>
        <v>#VALUE!</v>
      </c>
      <c r="AD109" s="11" t="e">
        <f t="shared" si="40"/>
        <v>#VALUE!</v>
      </c>
      <c r="AE109" s="11" t="e">
        <f t="shared" si="40"/>
        <v>#VALUE!</v>
      </c>
      <c r="AF109" s="11" t="e">
        <f t="shared" si="40"/>
        <v>#VALUE!</v>
      </c>
      <c r="AG109" s="11" t="e">
        <f t="shared" si="40"/>
        <v>#VALUE!</v>
      </c>
      <c r="AH109" s="11" t="e">
        <f t="shared" si="40"/>
        <v>#VALUE!</v>
      </c>
      <c r="AI109" s="11" t="e">
        <f t="shared" si="40"/>
        <v>#VALUE!</v>
      </c>
      <c r="AJ109" s="11" t="e">
        <f t="shared" si="40"/>
        <v>#VALUE!</v>
      </c>
      <c r="AK109" s="11" t="e">
        <f t="shared" si="40"/>
        <v>#VALUE!</v>
      </c>
      <c r="AL109" s="11" t="e">
        <f t="shared" si="40"/>
        <v>#VALUE!</v>
      </c>
      <c r="AM109" s="11">
        <f t="shared" si="40"/>
        <v>369</v>
      </c>
      <c r="AN109" s="11" t="e">
        <f t="shared" si="40"/>
        <v>#VALUE!</v>
      </c>
      <c r="AO109" s="11" t="e">
        <f t="shared" si="40"/>
        <v>#VALUE!</v>
      </c>
      <c r="AP109" s="11" t="e">
        <f t="shared" si="40"/>
        <v>#VALUE!</v>
      </c>
      <c r="AQ109" s="11" t="e">
        <f t="shared" si="40"/>
        <v>#VALUE!</v>
      </c>
      <c r="AR109" s="11" t="e">
        <f t="shared" si="40"/>
        <v>#VALUE!</v>
      </c>
      <c r="AS109" s="11" t="e">
        <f t="shared" si="40"/>
        <v>#VALUE!</v>
      </c>
      <c r="AT109" s="11">
        <f t="shared" si="40"/>
        <v>412</v>
      </c>
      <c r="AU109" s="11" t="e">
        <f t="shared" si="40"/>
        <v>#VALUE!</v>
      </c>
      <c r="AV109" s="11" t="e">
        <f t="shared" si="40"/>
        <v>#VALUE!</v>
      </c>
      <c r="AW109" s="11" t="e">
        <f t="shared" si="40"/>
        <v>#VALUE!</v>
      </c>
      <c r="AX109" s="11" t="e">
        <f t="shared" si="40"/>
        <v>#VALUE!</v>
      </c>
      <c r="AY109" s="11" t="e">
        <f t="shared" si="40"/>
        <v>#VALUE!</v>
      </c>
      <c r="AZ109" s="11" t="e">
        <f t="shared" si="40"/>
        <v>#VALUE!</v>
      </c>
      <c r="BA109" s="11">
        <f t="shared" si="40"/>
        <v>338</v>
      </c>
      <c r="BB109" s="11" t="e">
        <f t="shared" si="40"/>
        <v>#VALUE!</v>
      </c>
      <c r="BC109" s="11" t="e">
        <f t="shared" si="40"/>
        <v>#VALUE!</v>
      </c>
      <c r="BD109" s="11" t="e">
        <f t="shared" si="40"/>
        <v>#VALUE!</v>
      </c>
      <c r="BE109" s="11" t="e">
        <f t="shared" si="40"/>
        <v>#VALUE!</v>
      </c>
      <c r="BF109" s="11" t="e">
        <f t="shared" si="40"/>
        <v>#VALUE!</v>
      </c>
      <c r="BG109" s="11" t="e">
        <f t="shared" si="40"/>
        <v>#VALUE!</v>
      </c>
      <c r="BH109" s="11">
        <f t="shared" si="40"/>
        <v>249</v>
      </c>
      <c r="BI109" s="11" t="e">
        <f t="shared" si="40"/>
        <v>#VALUE!</v>
      </c>
      <c r="BJ109" s="11" t="e">
        <f t="shared" si="40"/>
        <v>#VALUE!</v>
      </c>
      <c r="BK109" s="11" t="e">
        <f t="shared" si="40"/>
        <v>#VALUE!</v>
      </c>
      <c r="BL109" s="11" t="e">
        <f t="shared" si="40"/>
        <v>#VALUE!</v>
      </c>
      <c r="BM109" s="11" t="e">
        <f t="shared" si="40"/>
        <v>#VALUE!</v>
      </c>
      <c r="BN109" s="11" t="e">
        <f t="shared" si="40"/>
        <v>#VALUE!</v>
      </c>
      <c r="BO109" s="11">
        <f t="shared" ref="BO109:DZ109" si="41">IF(BO105&gt;0,ROUND(BO105*0.57,0),"")</f>
        <v>251</v>
      </c>
      <c r="BP109" s="11" t="e">
        <f t="shared" si="41"/>
        <v>#VALUE!</v>
      </c>
      <c r="BQ109" s="11" t="e">
        <f t="shared" si="41"/>
        <v>#VALUE!</v>
      </c>
      <c r="BR109" s="11" t="e">
        <f t="shared" si="41"/>
        <v>#VALUE!</v>
      </c>
      <c r="BS109" s="11" t="e">
        <f t="shared" si="41"/>
        <v>#VALUE!</v>
      </c>
      <c r="BT109" s="11" t="e">
        <f t="shared" si="41"/>
        <v>#VALUE!</v>
      </c>
      <c r="BU109" s="11">
        <f t="shared" si="41"/>
        <v>255</v>
      </c>
      <c r="BV109" s="11" t="e">
        <f t="shared" si="41"/>
        <v>#VALUE!</v>
      </c>
      <c r="BW109" s="11" t="e">
        <f t="shared" si="41"/>
        <v>#VALUE!</v>
      </c>
      <c r="BX109" s="11" t="e">
        <f t="shared" si="41"/>
        <v>#VALUE!</v>
      </c>
      <c r="BY109" s="11" t="e">
        <f t="shared" si="41"/>
        <v>#VALUE!</v>
      </c>
      <c r="BZ109" s="11" t="e">
        <f t="shared" si="41"/>
        <v>#VALUE!</v>
      </c>
      <c r="CA109" s="11" t="e">
        <f t="shared" si="41"/>
        <v>#VALUE!</v>
      </c>
      <c r="CB109" s="11">
        <f t="shared" si="41"/>
        <v>218</v>
      </c>
      <c r="CC109" s="11" t="e">
        <f t="shared" si="41"/>
        <v>#VALUE!</v>
      </c>
      <c r="CD109" s="11" t="e">
        <f t="shared" si="41"/>
        <v>#VALUE!</v>
      </c>
      <c r="CE109" s="11" t="e">
        <f t="shared" si="41"/>
        <v>#VALUE!</v>
      </c>
      <c r="CF109" s="11" t="e">
        <f t="shared" si="41"/>
        <v>#VALUE!</v>
      </c>
      <c r="CG109" s="11" t="e">
        <f t="shared" si="41"/>
        <v>#VALUE!</v>
      </c>
      <c r="CH109" s="11" t="e">
        <f t="shared" si="41"/>
        <v>#VALUE!</v>
      </c>
      <c r="CI109" s="11">
        <f t="shared" si="41"/>
        <v>174</v>
      </c>
      <c r="CJ109" s="11" t="e">
        <f t="shared" si="41"/>
        <v>#VALUE!</v>
      </c>
      <c r="CK109" s="11" t="e">
        <f t="shared" si="41"/>
        <v>#VALUE!</v>
      </c>
      <c r="CL109" s="11" t="e">
        <f t="shared" si="41"/>
        <v>#VALUE!</v>
      </c>
      <c r="CM109" s="11" t="e">
        <f t="shared" si="41"/>
        <v>#VALUE!</v>
      </c>
      <c r="CN109" s="11" t="e">
        <f t="shared" si="41"/>
        <v>#VALUE!</v>
      </c>
      <c r="CO109" s="11" t="e">
        <f t="shared" si="41"/>
        <v>#VALUE!</v>
      </c>
      <c r="CP109" s="11" t="e">
        <f t="shared" si="41"/>
        <v>#VALUE!</v>
      </c>
      <c r="CQ109" s="11">
        <f t="shared" si="41"/>
        <v>152</v>
      </c>
      <c r="CR109" s="11" t="e">
        <f t="shared" si="41"/>
        <v>#VALUE!</v>
      </c>
      <c r="CS109" s="11" t="e">
        <f t="shared" si="41"/>
        <v>#VALUE!</v>
      </c>
      <c r="CT109" s="11" t="e">
        <f t="shared" si="41"/>
        <v>#VALUE!</v>
      </c>
      <c r="CU109" s="11" t="e">
        <f t="shared" si="41"/>
        <v>#VALUE!</v>
      </c>
      <c r="CV109" s="11" t="e">
        <f t="shared" si="41"/>
        <v>#VALUE!</v>
      </c>
      <c r="CW109" s="11" t="e">
        <f t="shared" si="41"/>
        <v>#VALUE!</v>
      </c>
      <c r="CX109" s="11">
        <f t="shared" si="41"/>
        <v>170</v>
      </c>
      <c r="CY109" s="11" t="e">
        <f t="shared" si="41"/>
        <v>#VALUE!</v>
      </c>
      <c r="CZ109" s="11" t="e">
        <f t="shared" si="41"/>
        <v>#VALUE!</v>
      </c>
      <c r="DA109" s="11" t="e">
        <f t="shared" si="41"/>
        <v>#VALUE!</v>
      </c>
      <c r="DB109" s="11" t="e">
        <f t="shared" si="41"/>
        <v>#VALUE!</v>
      </c>
      <c r="DC109" s="11" t="e">
        <f t="shared" si="41"/>
        <v>#VALUE!</v>
      </c>
      <c r="DD109" s="11" t="e">
        <f t="shared" si="41"/>
        <v>#VALUE!</v>
      </c>
      <c r="DE109" s="11">
        <f t="shared" si="41"/>
        <v>189</v>
      </c>
      <c r="DF109" s="11" t="e">
        <f t="shared" si="41"/>
        <v>#VALUE!</v>
      </c>
      <c r="DG109" s="11" t="e">
        <f t="shared" si="41"/>
        <v>#VALUE!</v>
      </c>
      <c r="DH109" s="11" t="e">
        <f t="shared" si="41"/>
        <v>#VALUE!</v>
      </c>
      <c r="DI109" s="11" t="e">
        <f t="shared" si="41"/>
        <v>#VALUE!</v>
      </c>
      <c r="DJ109" s="11" t="e">
        <f t="shared" si="41"/>
        <v>#VALUE!</v>
      </c>
      <c r="DK109" s="11" t="e">
        <f t="shared" si="41"/>
        <v>#VALUE!</v>
      </c>
      <c r="DL109" s="11">
        <f t="shared" si="41"/>
        <v>136</v>
      </c>
      <c r="DM109" s="11" t="e">
        <f t="shared" si="41"/>
        <v>#VALUE!</v>
      </c>
      <c r="DN109" s="11" t="e">
        <f t="shared" si="41"/>
        <v>#VALUE!</v>
      </c>
      <c r="DO109" s="11" t="e">
        <f t="shared" si="41"/>
        <v>#VALUE!</v>
      </c>
      <c r="DP109" s="11" t="e">
        <f t="shared" si="41"/>
        <v>#VALUE!</v>
      </c>
      <c r="DQ109" s="11" t="e">
        <f t="shared" si="41"/>
        <v>#VALUE!</v>
      </c>
      <c r="DR109" s="11" t="e">
        <f t="shared" si="41"/>
        <v>#VALUE!</v>
      </c>
      <c r="DS109" s="11">
        <f t="shared" si="41"/>
        <v>110</v>
      </c>
      <c r="DT109" s="11" t="e">
        <f t="shared" si="41"/>
        <v>#VALUE!</v>
      </c>
      <c r="DU109" s="11" t="e">
        <f t="shared" si="41"/>
        <v>#VALUE!</v>
      </c>
      <c r="DV109" s="11" t="e">
        <f t="shared" si="41"/>
        <v>#VALUE!</v>
      </c>
      <c r="DW109" s="11" t="e">
        <f t="shared" si="41"/>
        <v>#VALUE!</v>
      </c>
      <c r="DX109" s="11" t="e">
        <f t="shared" si="41"/>
        <v>#VALUE!</v>
      </c>
      <c r="DY109" s="11" t="e">
        <f t="shared" si="41"/>
        <v>#VALUE!</v>
      </c>
      <c r="DZ109" s="11">
        <f t="shared" si="41"/>
        <v>105</v>
      </c>
      <c r="EA109" s="11" t="e">
        <f t="shared" ref="EA109:EX109" si="42">IF(EA105&gt;0,ROUND(EA105*0.57,0),"")</f>
        <v>#VALUE!</v>
      </c>
      <c r="EB109" s="11" t="e">
        <f t="shared" si="42"/>
        <v>#VALUE!</v>
      </c>
      <c r="EC109" s="11" t="e">
        <f t="shared" si="42"/>
        <v>#VALUE!</v>
      </c>
      <c r="ED109" s="11" t="e">
        <f t="shared" si="42"/>
        <v>#VALUE!</v>
      </c>
      <c r="EE109" s="11" t="e">
        <f t="shared" si="42"/>
        <v>#VALUE!</v>
      </c>
      <c r="EF109" s="11" t="e">
        <f t="shared" si="42"/>
        <v>#VALUE!</v>
      </c>
      <c r="EG109" s="11">
        <f t="shared" si="42"/>
        <v>130</v>
      </c>
      <c r="EH109" s="11" t="e">
        <f t="shared" si="42"/>
        <v>#VALUE!</v>
      </c>
      <c r="EI109" s="11" t="e">
        <f t="shared" si="42"/>
        <v>#VALUE!</v>
      </c>
      <c r="EJ109" s="11" t="e">
        <f t="shared" si="42"/>
        <v>#VALUE!</v>
      </c>
      <c r="EK109" s="11" t="e">
        <f t="shared" si="42"/>
        <v>#VALUE!</v>
      </c>
      <c r="EL109" s="11" t="e">
        <f t="shared" si="42"/>
        <v>#VALUE!</v>
      </c>
      <c r="EM109" s="11" t="e">
        <f t="shared" si="42"/>
        <v>#VALUE!</v>
      </c>
      <c r="EN109" s="11">
        <f t="shared" si="42"/>
        <v>123</v>
      </c>
      <c r="EO109" s="11" t="e">
        <f t="shared" si="42"/>
        <v>#VALUE!</v>
      </c>
      <c r="EP109" s="11" t="e">
        <f t="shared" si="42"/>
        <v>#VALUE!</v>
      </c>
      <c r="EQ109" s="11" t="e">
        <f t="shared" si="42"/>
        <v>#VALUE!</v>
      </c>
      <c r="ER109" s="11" t="e">
        <f t="shared" si="42"/>
        <v>#VALUE!</v>
      </c>
      <c r="ES109" s="11" t="e">
        <f t="shared" si="42"/>
        <v>#VALUE!</v>
      </c>
      <c r="ET109" s="11" t="e">
        <f t="shared" si="42"/>
        <v>#VALUE!</v>
      </c>
      <c r="EU109" s="11">
        <f t="shared" si="42"/>
        <v>100</v>
      </c>
      <c r="EV109" s="11" t="e">
        <f t="shared" si="42"/>
        <v>#VALUE!</v>
      </c>
      <c r="EW109" s="11" t="e">
        <f t="shared" si="42"/>
        <v>#VALUE!</v>
      </c>
      <c r="EX109" s="11" t="e">
        <f t="shared" si="42"/>
        <v>#VALUE!</v>
      </c>
    </row>
    <row r="110" spans="1:154" ht="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</row>
    <row r="111" spans="1:154" s="16" customFormat="1" ht="15">
      <c r="A111" s="16" t="s">
        <v>97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>
        <v>543</v>
      </c>
      <c r="BI111" s="17"/>
      <c r="BJ111" s="17"/>
      <c r="BK111" s="17"/>
      <c r="BL111" s="17"/>
      <c r="BM111" s="17"/>
      <c r="BN111" s="17"/>
      <c r="BO111" s="17">
        <v>437</v>
      </c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>
        <v>322</v>
      </c>
      <c r="CJ111" s="17"/>
      <c r="CK111" s="17"/>
      <c r="CL111" s="17"/>
      <c r="CM111" s="17"/>
      <c r="CN111" s="17"/>
      <c r="CO111" s="17"/>
      <c r="CP111" s="17"/>
      <c r="CQ111" s="17">
        <v>285</v>
      </c>
      <c r="CR111" s="17"/>
      <c r="CS111" s="17"/>
      <c r="CT111" s="17"/>
      <c r="CU111" s="17"/>
      <c r="CV111" s="17"/>
      <c r="CW111" s="17"/>
      <c r="CX111" s="17">
        <v>236</v>
      </c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>
        <v>194</v>
      </c>
      <c r="DT111" s="17"/>
      <c r="DU111" s="17"/>
      <c r="DV111" s="17"/>
      <c r="DW111" s="17"/>
      <c r="DX111" s="17"/>
      <c r="DY111" s="17"/>
      <c r="DZ111" s="17">
        <v>171</v>
      </c>
      <c r="EA111" s="17"/>
      <c r="EB111" s="17"/>
      <c r="EC111" s="17"/>
      <c r="ED111" s="17"/>
      <c r="EE111" s="17"/>
      <c r="EF111" s="17"/>
      <c r="EG111" s="17">
        <v>184</v>
      </c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>
        <v>205</v>
      </c>
      <c r="EV111" s="17"/>
      <c r="EW111" s="17"/>
      <c r="EX111" s="17">
        <v>156</v>
      </c>
    </row>
    <row r="112" spans="1:154" s="16" customFormat="1" ht="15">
      <c r="A112" s="16" t="s">
        <v>98</v>
      </c>
      <c r="B112" s="17" t="str">
        <f>IF(B111&gt;0,ROUND(B111*0.43,0),"")</f>
        <v/>
      </c>
      <c r="C112" s="17" t="str">
        <f t="shared" ref="C112:BN112" si="43">IF(C111&gt;0,ROUND(C111*0.43,0),"")</f>
        <v/>
      </c>
      <c r="D112" s="17" t="str">
        <f t="shared" si="43"/>
        <v/>
      </c>
      <c r="E112" s="17" t="str">
        <f t="shared" si="43"/>
        <v/>
      </c>
      <c r="F112" s="17" t="str">
        <f t="shared" si="43"/>
        <v/>
      </c>
      <c r="G112" s="17" t="str">
        <f t="shared" si="43"/>
        <v/>
      </c>
      <c r="H112" s="17" t="str">
        <f t="shared" si="43"/>
        <v/>
      </c>
      <c r="I112" s="17" t="str">
        <f t="shared" si="43"/>
        <v/>
      </c>
      <c r="J112" s="17" t="str">
        <f t="shared" si="43"/>
        <v/>
      </c>
      <c r="K112" s="17" t="str">
        <f t="shared" si="43"/>
        <v/>
      </c>
      <c r="L112" s="17" t="str">
        <f t="shared" si="43"/>
        <v/>
      </c>
      <c r="M112" s="17" t="str">
        <f t="shared" si="43"/>
        <v/>
      </c>
      <c r="N112" s="17" t="str">
        <f t="shared" si="43"/>
        <v/>
      </c>
      <c r="O112" s="17" t="str">
        <f t="shared" si="43"/>
        <v/>
      </c>
      <c r="P112" s="17" t="str">
        <f t="shared" si="43"/>
        <v/>
      </c>
      <c r="Q112" s="17" t="str">
        <f t="shared" si="43"/>
        <v/>
      </c>
      <c r="R112" s="17" t="str">
        <f t="shared" si="43"/>
        <v/>
      </c>
      <c r="S112" s="17" t="str">
        <f t="shared" si="43"/>
        <v/>
      </c>
      <c r="T112" s="17" t="str">
        <f t="shared" si="43"/>
        <v/>
      </c>
      <c r="U112" s="17" t="str">
        <f t="shared" si="43"/>
        <v/>
      </c>
      <c r="V112" s="17" t="str">
        <f t="shared" si="43"/>
        <v/>
      </c>
      <c r="W112" s="17" t="str">
        <f t="shared" si="43"/>
        <v/>
      </c>
      <c r="X112" s="17" t="str">
        <f t="shared" si="43"/>
        <v/>
      </c>
      <c r="Y112" s="17" t="str">
        <f t="shared" si="43"/>
        <v/>
      </c>
      <c r="Z112" s="17" t="str">
        <f t="shared" si="43"/>
        <v/>
      </c>
      <c r="AA112" s="17" t="str">
        <f t="shared" si="43"/>
        <v/>
      </c>
      <c r="AB112" s="17" t="str">
        <f t="shared" si="43"/>
        <v/>
      </c>
      <c r="AC112" s="17" t="str">
        <f t="shared" si="43"/>
        <v/>
      </c>
      <c r="AD112" s="17" t="str">
        <f t="shared" si="43"/>
        <v/>
      </c>
      <c r="AE112" s="17" t="str">
        <f t="shared" si="43"/>
        <v/>
      </c>
      <c r="AF112" s="17" t="str">
        <f t="shared" si="43"/>
        <v/>
      </c>
      <c r="AG112" s="17" t="str">
        <f t="shared" si="43"/>
        <v/>
      </c>
      <c r="AH112" s="17" t="str">
        <f t="shared" si="43"/>
        <v/>
      </c>
      <c r="AI112" s="17" t="str">
        <f t="shared" si="43"/>
        <v/>
      </c>
      <c r="AJ112" s="17" t="str">
        <f t="shared" si="43"/>
        <v/>
      </c>
      <c r="AK112" s="17" t="str">
        <f t="shared" si="43"/>
        <v/>
      </c>
      <c r="AL112" s="17" t="str">
        <f t="shared" si="43"/>
        <v/>
      </c>
      <c r="AM112" s="17" t="str">
        <f t="shared" si="43"/>
        <v/>
      </c>
      <c r="AN112" s="17" t="str">
        <f t="shared" si="43"/>
        <v/>
      </c>
      <c r="AO112" s="17" t="str">
        <f t="shared" si="43"/>
        <v/>
      </c>
      <c r="AP112" s="17" t="str">
        <f t="shared" si="43"/>
        <v/>
      </c>
      <c r="AQ112" s="17" t="str">
        <f t="shared" si="43"/>
        <v/>
      </c>
      <c r="AR112" s="17" t="str">
        <f t="shared" si="43"/>
        <v/>
      </c>
      <c r="AS112" s="17" t="str">
        <f t="shared" si="43"/>
        <v/>
      </c>
      <c r="AT112" s="17" t="str">
        <f t="shared" si="43"/>
        <v/>
      </c>
      <c r="AU112" s="17" t="str">
        <f t="shared" si="43"/>
        <v/>
      </c>
      <c r="AV112" s="17" t="str">
        <f t="shared" si="43"/>
        <v/>
      </c>
      <c r="AW112" s="17" t="str">
        <f t="shared" si="43"/>
        <v/>
      </c>
      <c r="AX112" s="17" t="str">
        <f t="shared" si="43"/>
        <v/>
      </c>
      <c r="AY112" s="17" t="str">
        <f t="shared" si="43"/>
        <v/>
      </c>
      <c r="AZ112" s="17" t="str">
        <f t="shared" si="43"/>
        <v/>
      </c>
      <c r="BA112" s="17" t="str">
        <f t="shared" si="43"/>
        <v/>
      </c>
      <c r="BB112" s="17" t="str">
        <f t="shared" si="43"/>
        <v/>
      </c>
      <c r="BC112" s="17" t="str">
        <f t="shared" si="43"/>
        <v/>
      </c>
      <c r="BD112" s="17" t="str">
        <f t="shared" si="43"/>
        <v/>
      </c>
      <c r="BE112" s="17" t="str">
        <f t="shared" si="43"/>
        <v/>
      </c>
      <c r="BF112" s="17" t="str">
        <f t="shared" si="43"/>
        <v/>
      </c>
      <c r="BG112" s="17" t="str">
        <f t="shared" si="43"/>
        <v/>
      </c>
      <c r="BH112" s="17">
        <f t="shared" si="43"/>
        <v>233</v>
      </c>
      <c r="BI112" s="17" t="str">
        <f t="shared" si="43"/>
        <v/>
      </c>
      <c r="BJ112" s="17" t="str">
        <f t="shared" si="43"/>
        <v/>
      </c>
      <c r="BK112" s="17" t="str">
        <f t="shared" si="43"/>
        <v/>
      </c>
      <c r="BL112" s="17" t="str">
        <f t="shared" si="43"/>
        <v/>
      </c>
      <c r="BM112" s="17" t="str">
        <f t="shared" si="43"/>
        <v/>
      </c>
      <c r="BN112" s="17" t="str">
        <f t="shared" si="43"/>
        <v/>
      </c>
      <c r="BO112" s="17">
        <f t="shared" ref="BO112:DZ112" si="44">IF(BO111&gt;0,ROUND(BO111*0.43,0),"")</f>
        <v>188</v>
      </c>
      <c r="BP112" s="17" t="str">
        <f t="shared" si="44"/>
        <v/>
      </c>
      <c r="BQ112" s="17" t="str">
        <f t="shared" si="44"/>
        <v/>
      </c>
      <c r="BR112" s="17" t="str">
        <f t="shared" si="44"/>
        <v/>
      </c>
      <c r="BS112" s="17" t="str">
        <f t="shared" si="44"/>
        <v/>
      </c>
      <c r="BT112" s="17" t="str">
        <f t="shared" si="44"/>
        <v/>
      </c>
      <c r="BU112" s="17" t="str">
        <f t="shared" si="44"/>
        <v/>
      </c>
      <c r="BV112" s="17" t="str">
        <f t="shared" si="44"/>
        <v/>
      </c>
      <c r="BW112" s="17" t="str">
        <f t="shared" si="44"/>
        <v/>
      </c>
      <c r="BX112" s="17" t="str">
        <f t="shared" si="44"/>
        <v/>
      </c>
      <c r="BY112" s="17" t="str">
        <f t="shared" si="44"/>
        <v/>
      </c>
      <c r="BZ112" s="17" t="str">
        <f t="shared" si="44"/>
        <v/>
      </c>
      <c r="CA112" s="17" t="str">
        <f t="shared" si="44"/>
        <v/>
      </c>
      <c r="CB112" s="17" t="str">
        <f t="shared" si="44"/>
        <v/>
      </c>
      <c r="CC112" s="17" t="str">
        <f t="shared" si="44"/>
        <v/>
      </c>
      <c r="CD112" s="17" t="str">
        <f t="shared" si="44"/>
        <v/>
      </c>
      <c r="CE112" s="17" t="str">
        <f t="shared" si="44"/>
        <v/>
      </c>
      <c r="CF112" s="17" t="str">
        <f t="shared" si="44"/>
        <v/>
      </c>
      <c r="CG112" s="17" t="str">
        <f t="shared" si="44"/>
        <v/>
      </c>
      <c r="CH112" s="17" t="str">
        <f t="shared" si="44"/>
        <v/>
      </c>
      <c r="CI112" s="17">
        <f t="shared" si="44"/>
        <v>138</v>
      </c>
      <c r="CJ112" s="17" t="str">
        <f t="shared" si="44"/>
        <v/>
      </c>
      <c r="CK112" s="17" t="str">
        <f t="shared" si="44"/>
        <v/>
      </c>
      <c r="CL112" s="17" t="str">
        <f t="shared" si="44"/>
        <v/>
      </c>
      <c r="CM112" s="17" t="str">
        <f t="shared" si="44"/>
        <v/>
      </c>
      <c r="CN112" s="17" t="str">
        <f t="shared" si="44"/>
        <v/>
      </c>
      <c r="CO112" s="17" t="str">
        <f t="shared" si="44"/>
        <v/>
      </c>
      <c r="CP112" s="17" t="str">
        <f t="shared" si="44"/>
        <v/>
      </c>
      <c r="CQ112" s="17">
        <f t="shared" si="44"/>
        <v>123</v>
      </c>
      <c r="CR112" s="17" t="str">
        <f t="shared" si="44"/>
        <v/>
      </c>
      <c r="CS112" s="17" t="str">
        <f t="shared" si="44"/>
        <v/>
      </c>
      <c r="CT112" s="17" t="str">
        <f t="shared" si="44"/>
        <v/>
      </c>
      <c r="CU112" s="17" t="str">
        <f t="shared" si="44"/>
        <v/>
      </c>
      <c r="CV112" s="17" t="str">
        <f t="shared" si="44"/>
        <v/>
      </c>
      <c r="CW112" s="17" t="str">
        <f t="shared" si="44"/>
        <v/>
      </c>
      <c r="CX112" s="17">
        <f t="shared" si="44"/>
        <v>101</v>
      </c>
      <c r="CY112" s="17" t="str">
        <f t="shared" si="44"/>
        <v/>
      </c>
      <c r="CZ112" s="17" t="str">
        <f t="shared" si="44"/>
        <v/>
      </c>
      <c r="DA112" s="17" t="str">
        <f t="shared" si="44"/>
        <v/>
      </c>
      <c r="DB112" s="17" t="str">
        <f t="shared" si="44"/>
        <v/>
      </c>
      <c r="DC112" s="17" t="str">
        <f t="shared" si="44"/>
        <v/>
      </c>
      <c r="DD112" s="17" t="str">
        <f t="shared" si="44"/>
        <v/>
      </c>
      <c r="DE112" s="17" t="str">
        <f t="shared" si="44"/>
        <v/>
      </c>
      <c r="DF112" s="17" t="str">
        <f t="shared" si="44"/>
        <v/>
      </c>
      <c r="DG112" s="17" t="str">
        <f t="shared" si="44"/>
        <v/>
      </c>
      <c r="DH112" s="17" t="str">
        <f t="shared" si="44"/>
        <v/>
      </c>
      <c r="DI112" s="17" t="str">
        <f t="shared" si="44"/>
        <v/>
      </c>
      <c r="DJ112" s="17" t="str">
        <f t="shared" si="44"/>
        <v/>
      </c>
      <c r="DK112" s="17" t="str">
        <f t="shared" si="44"/>
        <v/>
      </c>
      <c r="DL112" s="17" t="str">
        <f t="shared" si="44"/>
        <v/>
      </c>
      <c r="DM112" s="17" t="str">
        <f t="shared" si="44"/>
        <v/>
      </c>
      <c r="DN112" s="17" t="str">
        <f t="shared" si="44"/>
        <v/>
      </c>
      <c r="DO112" s="17" t="str">
        <f t="shared" si="44"/>
        <v/>
      </c>
      <c r="DP112" s="17" t="str">
        <f t="shared" si="44"/>
        <v/>
      </c>
      <c r="DQ112" s="17" t="str">
        <f t="shared" si="44"/>
        <v/>
      </c>
      <c r="DR112" s="17" t="str">
        <f t="shared" si="44"/>
        <v/>
      </c>
      <c r="DS112" s="17">
        <f t="shared" si="44"/>
        <v>83</v>
      </c>
      <c r="DT112" s="17" t="str">
        <f t="shared" si="44"/>
        <v/>
      </c>
      <c r="DU112" s="17" t="str">
        <f t="shared" si="44"/>
        <v/>
      </c>
      <c r="DV112" s="17" t="str">
        <f t="shared" si="44"/>
        <v/>
      </c>
      <c r="DW112" s="17" t="str">
        <f t="shared" si="44"/>
        <v/>
      </c>
      <c r="DX112" s="17" t="str">
        <f t="shared" si="44"/>
        <v/>
      </c>
      <c r="DY112" s="17" t="str">
        <f t="shared" si="44"/>
        <v/>
      </c>
      <c r="DZ112" s="17">
        <f t="shared" si="44"/>
        <v>74</v>
      </c>
      <c r="EA112" s="17" t="str">
        <f t="shared" ref="EA112:EX112" si="45">IF(EA111&gt;0,ROUND(EA111*0.43,0),"")</f>
        <v/>
      </c>
      <c r="EB112" s="17" t="str">
        <f t="shared" si="45"/>
        <v/>
      </c>
      <c r="EC112" s="17" t="str">
        <f t="shared" si="45"/>
        <v/>
      </c>
      <c r="ED112" s="17" t="str">
        <f t="shared" si="45"/>
        <v/>
      </c>
      <c r="EE112" s="17" t="str">
        <f t="shared" si="45"/>
        <v/>
      </c>
      <c r="EF112" s="17" t="str">
        <f t="shared" si="45"/>
        <v/>
      </c>
      <c r="EG112" s="17">
        <f t="shared" si="45"/>
        <v>79</v>
      </c>
      <c r="EH112" s="17" t="str">
        <f t="shared" si="45"/>
        <v/>
      </c>
      <c r="EI112" s="17" t="str">
        <f t="shared" si="45"/>
        <v/>
      </c>
      <c r="EJ112" s="17" t="str">
        <f t="shared" si="45"/>
        <v/>
      </c>
      <c r="EK112" s="17" t="str">
        <f t="shared" si="45"/>
        <v/>
      </c>
      <c r="EL112" s="17" t="str">
        <f t="shared" si="45"/>
        <v/>
      </c>
      <c r="EM112" s="17" t="str">
        <f t="shared" si="45"/>
        <v/>
      </c>
      <c r="EN112" s="17" t="str">
        <f t="shared" si="45"/>
        <v/>
      </c>
      <c r="EO112" s="17" t="str">
        <f t="shared" si="45"/>
        <v/>
      </c>
      <c r="EP112" s="17" t="str">
        <f t="shared" si="45"/>
        <v/>
      </c>
      <c r="EQ112" s="17" t="str">
        <f t="shared" si="45"/>
        <v/>
      </c>
      <c r="ER112" s="17" t="str">
        <f t="shared" si="45"/>
        <v/>
      </c>
      <c r="ES112" s="17" t="str">
        <f t="shared" si="45"/>
        <v/>
      </c>
      <c r="ET112" s="17" t="str">
        <f t="shared" si="45"/>
        <v/>
      </c>
      <c r="EU112" s="17">
        <f t="shared" si="45"/>
        <v>88</v>
      </c>
      <c r="EV112" s="17" t="str">
        <f t="shared" si="45"/>
        <v/>
      </c>
      <c r="EW112" s="17" t="str">
        <f t="shared" si="45"/>
        <v/>
      </c>
      <c r="EX112" s="17">
        <f t="shared" si="45"/>
        <v>67</v>
      </c>
    </row>
    <row r="113" spans="1:154" s="16" customFormat="1" ht="15">
      <c r="A113" s="16" t="s">
        <v>99</v>
      </c>
      <c r="B113" s="17" t="str">
        <f>IF(B111&gt;0,ROUND(B111*0.57,0),"")</f>
        <v/>
      </c>
      <c r="C113" s="17" t="str">
        <f t="shared" ref="C113:BN113" si="46">IF(C111&gt;0,ROUND(C111*0.57,0),"")</f>
        <v/>
      </c>
      <c r="D113" s="17" t="str">
        <f t="shared" si="46"/>
        <v/>
      </c>
      <c r="E113" s="17" t="str">
        <f t="shared" si="46"/>
        <v/>
      </c>
      <c r="F113" s="17" t="str">
        <f t="shared" si="46"/>
        <v/>
      </c>
      <c r="G113" s="17" t="str">
        <f t="shared" si="46"/>
        <v/>
      </c>
      <c r="H113" s="17" t="str">
        <f t="shared" si="46"/>
        <v/>
      </c>
      <c r="I113" s="17" t="str">
        <f t="shared" si="46"/>
        <v/>
      </c>
      <c r="J113" s="17" t="str">
        <f t="shared" si="46"/>
        <v/>
      </c>
      <c r="K113" s="17" t="str">
        <f t="shared" si="46"/>
        <v/>
      </c>
      <c r="L113" s="17" t="str">
        <f t="shared" si="46"/>
        <v/>
      </c>
      <c r="M113" s="17" t="str">
        <f t="shared" si="46"/>
        <v/>
      </c>
      <c r="N113" s="17" t="str">
        <f t="shared" si="46"/>
        <v/>
      </c>
      <c r="O113" s="17" t="str">
        <f t="shared" si="46"/>
        <v/>
      </c>
      <c r="P113" s="17" t="str">
        <f t="shared" si="46"/>
        <v/>
      </c>
      <c r="Q113" s="17" t="str">
        <f t="shared" si="46"/>
        <v/>
      </c>
      <c r="R113" s="17" t="str">
        <f t="shared" si="46"/>
        <v/>
      </c>
      <c r="S113" s="17" t="str">
        <f t="shared" si="46"/>
        <v/>
      </c>
      <c r="T113" s="17" t="str">
        <f t="shared" si="46"/>
        <v/>
      </c>
      <c r="U113" s="17" t="str">
        <f t="shared" si="46"/>
        <v/>
      </c>
      <c r="V113" s="17" t="str">
        <f t="shared" si="46"/>
        <v/>
      </c>
      <c r="W113" s="17" t="str">
        <f t="shared" si="46"/>
        <v/>
      </c>
      <c r="X113" s="17" t="str">
        <f t="shared" si="46"/>
        <v/>
      </c>
      <c r="Y113" s="17" t="str">
        <f t="shared" si="46"/>
        <v/>
      </c>
      <c r="Z113" s="17" t="str">
        <f t="shared" si="46"/>
        <v/>
      </c>
      <c r="AA113" s="17" t="str">
        <f t="shared" si="46"/>
        <v/>
      </c>
      <c r="AB113" s="17" t="str">
        <f t="shared" si="46"/>
        <v/>
      </c>
      <c r="AC113" s="17" t="str">
        <f t="shared" si="46"/>
        <v/>
      </c>
      <c r="AD113" s="17" t="str">
        <f t="shared" si="46"/>
        <v/>
      </c>
      <c r="AE113" s="17" t="str">
        <f t="shared" si="46"/>
        <v/>
      </c>
      <c r="AF113" s="17" t="str">
        <f t="shared" si="46"/>
        <v/>
      </c>
      <c r="AG113" s="17" t="str">
        <f t="shared" si="46"/>
        <v/>
      </c>
      <c r="AH113" s="17" t="str">
        <f t="shared" si="46"/>
        <v/>
      </c>
      <c r="AI113" s="17" t="str">
        <f t="shared" si="46"/>
        <v/>
      </c>
      <c r="AJ113" s="17" t="str">
        <f t="shared" si="46"/>
        <v/>
      </c>
      <c r="AK113" s="17" t="str">
        <f t="shared" si="46"/>
        <v/>
      </c>
      <c r="AL113" s="17" t="str">
        <f t="shared" si="46"/>
        <v/>
      </c>
      <c r="AM113" s="17" t="str">
        <f t="shared" si="46"/>
        <v/>
      </c>
      <c r="AN113" s="17" t="str">
        <f t="shared" si="46"/>
        <v/>
      </c>
      <c r="AO113" s="17" t="str">
        <f t="shared" si="46"/>
        <v/>
      </c>
      <c r="AP113" s="17" t="str">
        <f t="shared" si="46"/>
        <v/>
      </c>
      <c r="AQ113" s="17" t="str">
        <f t="shared" si="46"/>
        <v/>
      </c>
      <c r="AR113" s="17" t="str">
        <f t="shared" si="46"/>
        <v/>
      </c>
      <c r="AS113" s="17" t="str">
        <f t="shared" si="46"/>
        <v/>
      </c>
      <c r="AT113" s="17" t="str">
        <f t="shared" si="46"/>
        <v/>
      </c>
      <c r="AU113" s="17" t="str">
        <f t="shared" si="46"/>
        <v/>
      </c>
      <c r="AV113" s="17" t="str">
        <f t="shared" si="46"/>
        <v/>
      </c>
      <c r="AW113" s="17" t="str">
        <f t="shared" si="46"/>
        <v/>
      </c>
      <c r="AX113" s="17" t="str">
        <f t="shared" si="46"/>
        <v/>
      </c>
      <c r="AY113" s="17" t="str">
        <f t="shared" si="46"/>
        <v/>
      </c>
      <c r="AZ113" s="17" t="str">
        <f t="shared" si="46"/>
        <v/>
      </c>
      <c r="BA113" s="17" t="str">
        <f t="shared" si="46"/>
        <v/>
      </c>
      <c r="BB113" s="17" t="str">
        <f t="shared" si="46"/>
        <v/>
      </c>
      <c r="BC113" s="17" t="str">
        <f t="shared" si="46"/>
        <v/>
      </c>
      <c r="BD113" s="17" t="str">
        <f t="shared" si="46"/>
        <v/>
      </c>
      <c r="BE113" s="17" t="str">
        <f t="shared" si="46"/>
        <v/>
      </c>
      <c r="BF113" s="17" t="str">
        <f t="shared" si="46"/>
        <v/>
      </c>
      <c r="BG113" s="17" t="str">
        <f t="shared" si="46"/>
        <v/>
      </c>
      <c r="BH113" s="17">
        <f t="shared" si="46"/>
        <v>310</v>
      </c>
      <c r="BI113" s="17" t="str">
        <f t="shared" si="46"/>
        <v/>
      </c>
      <c r="BJ113" s="17" t="str">
        <f t="shared" si="46"/>
        <v/>
      </c>
      <c r="BK113" s="17" t="str">
        <f t="shared" si="46"/>
        <v/>
      </c>
      <c r="BL113" s="17" t="str">
        <f t="shared" si="46"/>
        <v/>
      </c>
      <c r="BM113" s="17" t="str">
        <f t="shared" si="46"/>
        <v/>
      </c>
      <c r="BN113" s="17" t="str">
        <f t="shared" si="46"/>
        <v/>
      </c>
      <c r="BO113" s="17">
        <f t="shared" ref="BO113:DZ113" si="47">IF(BO111&gt;0,ROUND(BO111*0.57,0),"")</f>
        <v>249</v>
      </c>
      <c r="BP113" s="17" t="str">
        <f t="shared" si="47"/>
        <v/>
      </c>
      <c r="BQ113" s="17" t="str">
        <f t="shared" si="47"/>
        <v/>
      </c>
      <c r="BR113" s="17" t="str">
        <f t="shared" si="47"/>
        <v/>
      </c>
      <c r="BS113" s="17" t="str">
        <f t="shared" si="47"/>
        <v/>
      </c>
      <c r="BT113" s="17" t="str">
        <f t="shared" si="47"/>
        <v/>
      </c>
      <c r="BU113" s="17" t="str">
        <f t="shared" si="47"/>
        <v/>
      </c>
      <c r="BV113" s="17" t="str">
        <f t="shared" si="47"/>
        <v/>
      </c>
      <c r="BW113" s="17" t="str">
        <f t="shared" si="47"/>
        <v/>
      </c>
      <c r="BX113" s="17" t="str">
        <f t="shared" si="47"/>
        <v/>
      </c>
      <c r="BY113" s="17" t="str">
        <f t="shared" si="47"/>
        <v/>
      </c>
      <c r="BZ113" s="17" t="str">
        <f t="shared" si="47"/>
        <v/>
      </c>
      <c r="CA113" s="17" t="str">
        <f t="shared" si="47"/>
        <v/>
      </c>
      <c r="CB113" s="17" t="str">
        <f t="shared" si="47"/>
        <v/>
      </c>
      <c r="CC113" s="17" t="str">
        <f t="shared" si="47"/>
        <v/>
      </c>
      <c r="CD113" s="17" t="str">
        <f t="shared" si="47"/>
        <v/>
      </c>
      <c r="CE113" s="17" t="str">
        <f t="shared" si="47"/>
        <v/>
      </c>
      <c r="CF113" s="17" t="str">
        <f t="shared" si="47"/>
        <v/>
      </c>
      <c r="CG113" s="17" t="str">
        <f t="shared" si="47"/>
        <v/>
      </c>
      <c r="CH113" s="17" t="str">
        <f t="shared" si="47"/>
        <v/>
      </c>
      <c r="CI113" s="17">
        <f t="shared" si="47"/>
        <v>184</v>
      </c>
      <c r="CJ113" s="17" t="str">
        <f t="shared" si="47"/>
        <v/>
      </c>
      <c r="CK113" s="17" t="str">
        <f t="shared" si="47"/>
        <v/>
      </c>
      <c r="CL113" s="17" t="str">
        <f t="shared" si="47"/>
        <v/>
      </c>
      <c r="CM113" s="17" t="str">
        <f t="shared" si="47"/>
        <v/>
      </c>
      <c r="CN113" s="17" t="str">
        <f t="shared" si="47"/>
        <v/>
      </c>
      <c r="CO113" s="17" t="str">
        <f t="shared" si="47"/>
        <v/>
      </c>
      <c r="CP113" s="17" t="str">
        <f t="shared" si="47"/>
        <v/>
      </c>
      <c r="CQ113" s="17">
        <f t="shared" si="47"/>
        <v>162</v>
      </c>
      <c r="CR113" s="17" t="str">
        <f t="shared" si="47"/>
        <v/>
      </c>
      <c r="CS113" s="17" t="str">
        <f t="shared" si="47"/>
        <v/>
      </c>
      <c r="CT113" s="17" t="str">
        <f t="shared" si="47"/>
        <v/>
      </c>
      <c r="CU113" s="17" t="str">
        <f t="shared" si="47"/>
        <v/>
      </c>
      <c r="CV113" s="17" t="str">
        <f t="shared" si="47"/>
        <v/>
      </c>
      <c r="CW113" s="17" t="str">
        <f t="shared" si="47"/>
        <v/>
      </c>
      <c r="CX113" s="17">
        <f t="shared" si="47"/>
        <v>135</v>
      </c>
      <c r="CY113" s="17" t="str">
        <f t="shared" si="47"/>
        <v/>
      </c>
      <c r="CZ113" s="17" t="str">
        <f t="shared" si="47"/>
        <v/>
      </c>
      <c r="DA113" s="17" t="str">
        <f t="shared" si="47"/>
        <v/>
      </c>
      <c r="DB113" s="17" t="str">
        <f t="shared" si="47"/>
        <v/>
      </c>
      <c r="DC113" s="17" t="str">
        <f t="shared" si="47"/>
        <v/>
      </c>
      <c r="DD113" s="17" t="str">
        <f t="shared" si="47"/>
        <v/>
      </c>
      <c r="DE113" s="17" t="str">
        <f t="shared" si="47"/>
        <v/>
      </c>
      <c r="DF113" s="17" t="str">
        <f t="shared" si="47"/>
        <v/>
      </c>
      <c r="DG113" s="17" t="str">
        <f t="shared" si="47"/>
        <v/>
      </c>
      <c r="DH113" s="17" t="str">
        <f t="shared" si="47"/>
        <v/>
      </c>
      <c r="DI113" s="17" t="str">
        <f t="shared" si="47"/>
        <v/>
      </c>
      <c r="DJ113" s="17" t="str">
        <f t="shared" si="47"/>
        <v/>
      </c>
      <c r="DK113" s="17" t="str">
        <f t="shared" si="47"/>
        <v/>
      </c>
      <c r="DL113" s="17" t="str">
        <f t="shared" si="47"/>
        <v/>
      </c>
      <c r="DM113" s="17" t="str">
        <f t="shared" si="47"/>
        <v/>
      </c>
      <c r="DN113" s="17" t="str">
        <f t="shared" si="47"/>
        <v/>
      </c>
      <c r="DO113" s="17" t="str">
        <f t="shared" si="47"/>
        <v/>
      </c>
      <c r="DP113" s="17" t="str">
        <f t="shared" si="47"/>
        <v/>
      </c>
      <c r="DQ113" s="17" t="str">
        <f t="shared" si="47"/>
        <v/>
      </c>
      <c r="DR113" s="17" t="str">
        <f t="shared" si="47"/>
        <v/>
      </c>
      <c r="DS113" s="17">
        <f t="shared" si="47"/>
        <v>111</v>
      </c>
      <c r="DT113" s="17" t="str">
        <f t="shared" si="47"/>
        <v/>
      </c>
      <c r="DU113" s="17" t="str">
        <f t="shared" si="47"/>
        <v/>
      </c>
      <c r="DV113" s="17" t="str">
        <f t="shared" si="47"/>
        <v/>
      </c>
      <c r="DW113" s="17" t="str">
        <f t="shared" si="47"/>
        <v/>
      </c>
      <c r="DX113" s="17" t="str">
        <f t="shared" si="47"/>
        <v/>
      </c>
      <c r="DY113" s="17" t="str">
        <f t="shared" si="47"/>
        <v/>
      </c>
      <c r="DZ113" s="17">
        <f t="shared" si="47"/>
        <v>97</v>
      </c>
      <c r="EA113" s="17" t="str">
        <f t="shared" ref="EA113:EX113" si="48">IF(EA111&gt;0,ROUND(EA111*0.57,0),"")</f>
        <v/>
      </c>
      <c r="EB113" s="17" t="str">
        <f t="shared" si="48"/>
        <v/>
      </c>
      <c r="EC113" s="17" t="str">
        <f t="shared" si="48"/>
        <v/>
      </c>
      <c r="ED113" s="17" t="str">
        <f t="shared" si="48"/>
        <v/>
      </c>
      <c r="EE113" s="17" t="str">
        <f t="shared" si="48"/>
        <v/>
      </c>
      <c r="EF113" s="17" t="str">
        <f t="shared" si="48"/>
        <v/>
      </c>
      <c r="EG113" s="17">
        <f t="shared" si="48"/>
        <v>105</v>
      </c>
      <c r="EH113" s="17" t="str">
        <f t="shared" si="48"/>
        <v/>
      </c>
      <c r="EI113" s="17" t="str">
        <f t="shared" si="48"/>
        <v/>
      </c>
      <c r="EJ113" s="17" t="str">
        <f t="shared" si="48"/>
        <v/>
      </c>
      <c r="EK113" s="17" t="str">
        <f t="shared" si="48"/>
        <v/>
      </c>
      <c r="EL113" s="17" t="str">
        <f t="shared" si="48"/>
        <v/>
      </c>
      <c r="EM113" s="17" t="str">
        <f t="shared" si="48"/>
        <v/>
      </c>
      <c r="EN113" s="17" t="str">
        <f t="shared" si="48"/>
        <v/>
      </c>
      <c r="EO113" s="17" t="str">
        <f t="shared" si="48"/>
        <v/>
      </c>
      <c r="EP113" s="17" t="str">
        <f t="shared" si="48"/>
        <v/>
      </c>
      <c r="EQ113" s="17" t="str">
        <f t="shared" si="48"/>
        <v/>
      </c>
      <c r="ER113" s="17" t="str">
        <f t="shared" si="48"/>
        <v/>
      </c>
      <c r="ES113" s="17" t="str">
        <f t="shared" si="48"/>
        <v/>
      </c>
      <c r="ET113" s="17" t="str">
        <f t="shared" si="48"/>
        <v/>
      </c>
      <c r="EU113" s="17">
        <f t="shared" si="48"/>
        <v>117</v>
      </c>
      <c r="EV113" s="17" t="str">
        <f t="shared" si="48"/>
        <v/>
      </c>
      <c r="EW113" s="17" t="str">
        <f t="shared" si="48"/>
        <v/>
      </c>
      <c r="EX113" s="17">
        <f t="shared" si="48"/>
        <v>89</v>
      </c>
    </row>
    <row r="114" spans="1:154" ht="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</row>
    <row r="115" spans="1:154" ht="15">
      <c r="A115" t="s">
        <v>100</v>
      </c>
      <c r="B115" s="11" t="e">
        <f>IF(B103&gt;0,B103-B92,"")</f>
        <v>#VALUE!</v>
      </c>
      <c r="C115" s="11" t="e">
        <f t="shared" ref="C115:BN115" si="49">IF(C103&gt;0,C103-C92,"")</f>
        <v>#VALUE!</v>
      </c>
      <c r="D115" s="11" t="e">
        <f t="shared" si="49"/>
        <v>#VALUE!</v>
      </c>
      <c r="E115" s="11" t="e">
        <f t="shared" si="49"/>
        <v>#VALUE!</v>
      </c>
      <c r="F115" s="11" t="e">
        <f t="shared" si="49"/>
        <v>#VALUE!</v>
      </c>
      <c r="G115" s="11" t="e">
        <f t="shared" si="49"/>
        <v>#VALUE!</v>
      </c>
      <c r="H115" s="11" t="e">
        <f t="shared" si="49"/>
        <v>#VALUE!</v>
      </c>
      <c r="I115" s="11" t="e">
        <f t="shared" si="49"/>
        <v>#VALUE!</v>
      </c>
      <c r="J115" s="11" t="e">
        <f t="shared" si="49"/>
        <v>#VALUE!</v>
      </c>
      <c r="K115" s="11" t="e">
        <f t="shared" si="49"/>
        <v>#VALUE!</v>
      </c>
      <c r="L115" s="11" t="e">
        <f t="shared" si="49"/>
        <v>#VALUE!</v>
      </c>
      <c r="M115" s="11" t="e">
        <f t="shared" si="49"/>
        <v>#VALUE!</v>
      </c>
      <c r="N115" s="11" t="e">
        <f t="shared" si="49"/>
        <v>#VALUE!</v>
      </c>
      <c r="O115" s="11" t="e">
        <f t="shared" si="49"/>
        <v>#VALUE!</v>
      </c>
      <c r="P115" s="11" t="e">
        <f t="shared" si="49"/>
        <v>#VALUE!</v>
      </c>
      <c r="Q115" s="11" t="e">
        <f t="shared" si="49"/>
        <v>#VALUE!</v>
      </c>
      <c r="R115" s="11" t="e">
        <f t="shared" si="49"/>
        <v>#VALUE!</v>
      </c>
      <c r="S115" s="11" t="e">
        <f t="shared" si="49"/>
        <v>#VALUE!</v>
      </c>
      <c r="T115" s="11" t="e">
        <f t="shared" si="49"/>
        <v>#VALUE!</v>
      </c>
      <c r="U115" s="11" t="e">
        <f t="shared" si="49"/>
        <v>#VALUE!</v>
      </c>
      <c r="V115" s="11" t="e">
        <f t="shared" si="49"/>
        <v>#VALUE!</v>
      </c>
      <c r="W115" s="11" t="e">
        <f t="shared" si="49"/>
        <v>#VALUE!</v>
      </c>
      <c r="X115" s="11" t="e">
        <f t="shared" si="49"/>
        <v>#VALUE!</v>
      </c>
      <c r="Y115" s="11" t="e">
        <f t="shared" si="49"/>
        <v>#VALUE!</v>
      </c>
      <c r="Z115" s="11" t="e">
        <f t="shared" si="49"/>
        <v>#VALUE!</v>
      </c>
      <c r="AA115" s="11" t="e">
        <f t="shared" si="49"/>
        <v>#VALUE!</v>
      </c>
      <c r="AB115" s="11" t="e">
        <f t="shared" si="49"/>
        <v>#VALUE!</v>
      </c>
      <c r="AC115" s="11" t="e">
        <f t="shared" si="49"/>
        <v>#VALUE!</v>
      </c>
      <c r="AD115" s="11" t="e">
        <f t="shared" si="49"/>
        <v>#VALUE!</v>
      </c>
      <c r="AE115" s="11" t="e">
        <f t="shared" si="49"/>
        <v>#VALUE!</v>
      </c>
      <c r="AF115" s="11" t="e">
        <f t="shared" si="49"/>
        <v>#VALUE!</v>
      </c>
      <c r="AG115" s="11" t="e">
        <f t="shared" si="49"/>
        <v>#VALUE!</v>
      </c>
      <c r="AH115" s="11" t="e">
        <f t="shared" si="49"/>
        <v>#VALUE!</v>
      </c>
      <c r="AI115" s="11" t="e">
        <f t="shared" si="49"/>
        <v>#VALUE!</v>
      </c>
      <c r="AJ115" s="11" t="e">
        <f t="shared" si="49"/>
        <v>#VALUE!</v>
      </c>
      <c r="AK115" s="11" t="e">
        <f t="shared" si="49"/>
        <v>#VALUE!</v>
      </c>
      <c r="AL115" s="11" t="e">
        <f t="shared" si="49"/>
        <v>#VALUE!</v>
      </c>
      <c r="AM115" s="11">
        <f t="shared" si="49"/>
        <v>3</v>
      </c>
      <c r="AN115" s="11" t="e">
        <f t="shared" si="49"/>
        <v>#VALUE!</v>
      </c>
      <c r="AO115" s="11" t="e">
        <f t="shared" si="49"/>
        <v>#VALUE!</v>
      </c>
      <c r="AP115" s="11" t="e">
        <f t="shared" si="49"/>
        <v>#VALUE!</v>
      </c>
      <c r="AQ115" s="11" t="e">
        <f t="shared" si="49"/>
        <v>#VALUE!</v>
      </c>
      <c r="AR115" s="11" t="e">
        <f t="shared" si="49"/>
        <v>#VALUE!</v>
      </c>
      <c r="AS115" s="11" t="e">
        <f t="shared" si="49"/>
        <v>#VALUE!</v>
      </c>
      <c r="AT115" s="11">
        <f t="shared" si="49"/>
        <v>186</v>
      </c>
      <c r="AU115" s="11" t="e">
        <f t="shared" si="49"/>
        <v>#VALUE!</v>
      </c>
      <c r="AV115" s="11" t="e">
        <f t="shared" si="49"/>
        <v>#VALUE!</v>
      </c>
      <c r="AW115" s="11" t="e">
        <f t="shared" si="49"/>
        <v>#VALUE!</v>
      </c>
      <c r="AX115" s="11" t="e">
        <f t="shared" si="49"/>
        <v>#VALUE!</v>
      </c>
      <c r="AY115" s="11" t="e">
        <f t="shared" si="49"/>
        <v>#VALUE!</v>
      </c>
      <c r="AZ115" s="11" t="e">
        <f t="shared" si="49"/>
        <v>#VALUE!</v>
      </c>
      <c r="BA115" s="11">
        <f t="shared" si="49"/>
        <v>108</v>
      </c>
      <c r="BB115" s="11" t="e">
        <f t="shared" si="49"/>
        <v>#VALUE!</v>
      </c>
      <c r="BC115" s="11" t="e">
        <f t="shared" si="49"/>
        <v>#VALUE!</v>
      </c>
      <c r="BD115" s="11" t="e">
        <f t="shared" si="49"/>
        <v>#VALUE!</v>
      </c>
      <c r="BE115" s="11" t="e">
        <f t="shared" si="49"/>
        <v>#VALUE!</v>
      </c>
      <c r="BF115" s="11" t="e">
        <f t="shared" si="49"/>
        <v>#VALUE!</v>
      </c>
      <c r="BG115" s="11" t="e">
        <f t="shared" si="49"/>
        <v>#VALUE!</v>
      </c>
      <c r="BH115" s="11">
        <f t="shared" si="49"/>
        <v>60</v>
      </c>
      <c r="BI115" s="11" t="e">
        <f t="shared" si="49"/>
        <v>#VALUE!</v>
      </c>
      <c r="BJ115" s="11" t="e">
        <f t="shared" si="49"/>
        <v>#VALUE!</v>
      </c>
      <c r="BK115" s="11" t="e">
        <f t="shared" si="49"/>
        <v>#VALUE!</v>
      </c>
      <c r="BL115" s="11" t="e">
        <f t="shared" si="49"/>
        <v>#VALUE!</v>
      </c>
      <c r="BM115" s="11" t="e">
        <f t="shared" si="49"/>
        <v>#VALUE!</v>
      </c>
      <c r="BN115" s="11" t="e">
        <f t="shared" si="49"/>
        <v>#VALUE!</v>
      </c>
      <c r="BO115" s="11">
        <f t="shared" ref="BO115:DZ115" si="50">IF(BO103&gt;0,BO103-BO92,"")</f>
        <v>114</v>
      </c>
      <c r="BP115" s="11" t="e">
        <f t="shared" si="50"/>
        <v>#VALUE!</v>
      </c>
      <c r="BQ115" s="11" t="e">
        <f t="shared" si="50"/>
        <v>#VALUE!</v>
      </c>
      <c r="BR115" s="11" t="e">
        <f t="shared" si="50"/>
        <v>#VALUE!</v>
      </c>
      <c r="BS115" s="11" t="e">
        <f t="shared" si="50"/>
        <v>#VALUE!</v>
      </c>
      <c r="BT115" s="11" t="e">
        <f t="shared" si="50"/>
        <v>#VALUE!</v>
      </c>
      <c r="BU115" s="11">
        <f t="shared" si="50"/>
        <v>87</v>
      </c>
      <c r="BV115" s="11" t="e">
        <f t="shared" si="50"/>
        <v>#VALUE!</v>
      </c>
      <c r="BW115" s="11" t="e">
        <f t="shared" si="50"/>
        <v>#VALUE!</v>
      </c>
      <c r="BX115" s="11" t="e">
        <f t="shared" si="50"/>
        <v>#VALUE!</v>
      </c>
      <c r="BY115" s="11" t="e">
        <f t="shared" si="50"/>
        <v>#VALUE!</v>
      </c>
      <c r="BZ115" s="11" t="e">
        <f t="shared" si="50"/>
        <v>#VALUE!</v>
      </c>
      <c r="CA115" s="11" t="e">
        <f t="shared" si="50"/>
        <v>#VALUE!</v>
      </c>
      <c r="CB115" s="11">
        <f t="shared" si="50"/>
        <v>15</v>
      </c>
      <c r="CC115" s="11" t="e">
        <f t="shared" si="50"/>
        <v>#VALUE!</v>
      </c>
      <c r="CD115" s="11" t="e">
        <f t="shared" si="50"/>
        <v>#VALUE!</v>
      </c>
      <c r="CE115" s="11" t="e">
        <f t="shared" si="50"/>
        <v>#VALUE!</v>
      </c>
      <c r="CF115" s="11" t="e">
        <f t="shared" si="50"/>
        <v>#VALUE!</v>
      </c>
      <c r="CG115" s="11" t="e">
        <f t="shared" si="50"/>
        <v>#VALUE!</v>
      </c>
      <c r="CH115" s="11" t="e">
        <f t="shared" si="50"/>
        <v>#VALUE!</v>
      </c>
      <c r="CI115" s="11">
        <f t="shared" si="50"/>
        <v>38</v>
      </c>
      <c r="CJ115" s="11" t="e">
        <f t="shared" si="50"/>
        <v>#VALUE!</v>
      </c>
      <c r="CK115" s="11" t="e">
        <f t="shared" si="50"/>
        <v>#VALUE!</v>
      </c>
      <c r="CL115" s="11" t="e">
        <f t="shared" si="50"/>
        <v>#VALUE!</v>
      </c>
      <c r="CM115" s="11" t="e">
        <f t="shared" si="50"/>
        <v>#VALUE!</v>
      </c>
      <c r="CN115" s="11" t="e">
        <f t="shared" si="50"/>
        <v>#VALUE!</v>
      </c>
      <c r="CO115" s="11" t="e">
        <f t="shared" si="50"/>
        <v>#VALUE!</v>
      </c>
      <c r="CP115" s="11" t="e">
        <f t="shared" si="50"/>
        <v>#VALUE!</v>
      </c>
      <c r="CQ115" s="11">
        <f t="shared" si="50"/>
        <v>13</v>
      </c>
      <c r="CR115" s="11" t="e">
        <f t="shared" si="50"/>
        <v>#VALUE!</v>
      </c>
      <c r="CS115" s="11" t="e">
        <f t="shared" si="50"/>
        <v>#VALUE!</v>
      </c>
      <c r="CT115" s="11" t="e">
        <f t="shared" si="50"/>
        <v>#VALUE!</v>
      </c>
      <c r="CU115" s="11" t="e">
        <f t="shared" si="50"/>
        <v>#VALUE!</v>
      </c>
      <c r="CV115" s="11" t="e">
        <f t="shared" si="50"/>
        <v>#VALUE!</v>
      </c>
      <c r="CW115" s="11" t="e">
        <f t="shared" si="50"/>
        <v>#VALUE!</v>
      </c>
      <c r="CX115" s="11">
        <f t="shared" si="50"/>
        <v>65</v>
      </c>
      <c r="CY115" s="11" t="e">
        <f t="shared" si="50"/>
        <v>#VALUE!</v>
      </c>
      <c r="CZ115" s="11" t="e">
        <f t="shared" si="50"/>
        <v>#VALUE!</v>
      </c>
      <c r="DA115" s="11" t="e">
        <f t="shared" si="50"/>
        <v>#VALUE!</v>
      </c>
      <c r="DB115" s="11" t="e">
        <f t="shared" si="50"/>
        <v>#VALUE!</v>
      </c>
      <c r="DC115" s="11" t="e">
        <f t="shared" si="50"/>
        <v>#VALUE!</v>
      </c>
      <c r="DD115" s="11" t="e">
        <f t="shared" si="50"/>
        <v>#VALUE!</v>
      </c>
      <c r="DE115" s="11">
        <f t="shared" si="50"/>
        <v>104</v>
      </c>
      <c r="DF115" s="11" t="e">
        <f t="shared" si="50"/>
        <v>#VALUE!</v>
      </c>
      <c r="DG115" s="11" t="e">
        <f t="shared" si="50"/>
        <v>#VALUE!</v>
      </c>
      <c r="DH115" s="11" t="e">
        <f t="shared" si="50"/>
        <v>#VALUE!</v>
      </c>
      <c r="DI115" s="11" t="e">
        <f t="shared" si="50"/>
        <v>#VALUE!</v>
      </c>
      <c r="DJ115" s="11" t="e">
        <f t="shared" si="50"/>
        <v>#VALUE!</v>
      </c>
      <c r="DK115" s="11" t="e">
        <f t="shared" si="50"/>
        <v>#VALUE!</v>
      </c>
      <c r="DL115" s="11">
        <f t="shared" si="50"/>
        <v>16</v>
      </c>
      <c r="DM115" s="11" t="e">
        <f t="shared" si="50"/>
        <v>#VALUE!</v>
      </c>
      <c r="DN115" s="11" t="e">
        <f t="shared" si="50"/>
        <v>#VALUE!</v>
      </c>
      <c r="DO115" s="11" t="e">
        <f t="shared" si="50"/>
        <v>#VALUE!</v>
      </c>
      <c r="DP115" s="11" t="e">
        <f t="shared" si="50"/>
        <v>#VALUE!</v>
      </c>
      <c r="DQ115" s="11" t="e">
        <f t="shared" si="50"/>
        <v>#VALUE!</v>
      </c>
      <c r="DR115" s="11" t="e">
        <f t="shared" si="50"/>
        <v>#VALUE!</v>
      </c>
      <c r="DS115" s="11">
        <f t="shared" si="50"/>
        <v>18</v>
      </c>
      <c r="DT115" s="11" t="e">
        <f t="shared" si="50"/>
        <v>#VALUE!</v>
      </c>
      <c r="DU115" s="11" t="e">
        <f t="shared" si="50"/>
        <v>#VALUE!</v>
      </c>
      <c r="DV115" s="11" t="e">
        <f t="shared" si="50"/>
        <v>#VALUE!</v>
      </c>
      <c r="DW115" s="11" t="e">
        <f t="shared" si="50"/>
        <v>#VALUE!</v>
      </c>
      <c r="DX115" s="11" t="e">
        <f t="shared" si="50"/>
        <v>#VALUE!</v>
      </c>
      <c r="DY115" s="11" t="e">
        <f t="shared" si="50"/>
        <v>#VALUE!</v>
      </c>
      <c r="DZ115" s="11">
        <f t="shared" si="50"/>
        <v>3</v>
      </c>
      <c r="EA115" s="11" t="e">
        <f t="shared" ref="EA115:EX115" si="51">IF(EA103&gt;0,EA103-EA92,"")</f>
        <v>#VALUE!</v>
      </c>
      <c r="EB115" s="11" t="e">
        <f t="shared" si="51"/>
        <v>#VALUE!</v>
      </c>
      <c r="EC115" s="11" t="e">
        <f t="shared" si="51"/>
        <v>#VALUE!</v>
      </c>
      <c r="ED115" s="11" t="e">
        <f t="shared" si="51"/>
        <v>#VALUE!</v>
      </c>
      <c r="EE115" s="11" t="e">
        <f t="shared" si="51"/>
        <v>#VALUE!</v>
      </c>
      <c r="EF115" s="11" t="e">
        <f t="shared" si="51"/>
        <v>#VALUE!</v>
      </c>
      <c r="EG115" s="11">
        <f t="shared" si="51"/>
        <v>62</v>
      </c>
      <c r="EH115" s="11" t="e">
        <f t="shared" si="51"/>
        <v>#VALUE!</v>
      </c>
      <c r="EI115" s="11" t="e">
        <f t="shared" si="51"/>
        <v>#VALUE!</v>
      </c>
      <c r="EJ115" s="11" t="e">
        <f t="shared" si="51"/>
        <v>#VALUE!</v>
      </c>
      <c r="EK115" s="11" t="e">
        <f t="shared" si="51"/>
        <v>#VALUE!</v>
      </c>
      <c r="EL115" s="11" t="e">
        <f t="shared" si="51"/>
        <v>#VALUE!</v>
      </c>
      <c r="EM115" s="11" t="e">
        <f t="shared" si="51"/>
        <v>#VALUE!</v>
      </c>
      <c r="EN115" s="11">
        <f t="shared" si="51"/>
        <v>34</v>
      </c>
      <c r="EO115" s="11" t="e">
        <f t="shared" si="51"/>
        <v>#VALUE!</v>
      </c>
      <c r="EP115" s="11" t="e">
        <f t="shared" si="51"/>
        <v>#VALUE!</v>
      </c>
      <c r="EQ115" s="11" t="e">
        <f t="shared" si="51"/>
        <v>#VALUE!</v>
      </c>
      <c r="ER115" s="11" t="e">
        <f t="shared" si="51"/>
        <v>#VALUE!</v>
      </c>
      <c r="ES115" s="11" t="e">
        <f t="shared" si="51"/>
        <v>#VALUE!</v>
      </c>
      <c r="ET115" s="11" t="e">
        <f t="shared" si="51"/>
        <v>#VALUE!</v>
      </c>
      <c r="EU115" s="11">
        <f t="shared" si="51"/>
        <v>0</v>
      </c>
      <c r="EV115" s="11" t="e">
        <f t="shared" si="51"/>
        <v>#VALUE!</v>
      </c>
      <c r="EW115" s="11" t="e">
        <f t="shared" si="51"/>
        <v>#VALUE!</v>
      </c>
      <c r="EX115" s="11" t="e">
        <f t="shared" si="51"/>
        <v>#VALUE!</v>
      </c>
    </row>
    <row r="116" spans="1:154" ht="15">
      <c r="B116" s="11"/>
      <c r="D116" s="12"/>
    </row>
    <row r="117" spans="1:154" ht="15">
      <c r="B117" s="11"/>
      <c r="D117" s="12"/>
    </row>
    <row r="118" spans="1:154">
      <c r="B118">
        <v>870</v>
      </c>
      <c r="C118">
        <v>870</v>
      </c>
      <c r="D118">
        <v>870</v>
      </c>
      <c r="E118">
        <v>870</v>
      </c>
      <c r="F118">
        <v>870</v>
      </c>
      <c r="G118">
        <v>870</v>
      </c>
      <c r="H118">
        <v>870</v>
      </c>
      <c r="I118">
        <v>870</v>
      </c>
      <c r="J118">
        <v>870</v>
      </c>
      <c r="K118">
        <v>870</v>
      </c>
      <c r="L118">
        <v>870</v>
      </c>
      <c r="M118">
        <v>870</v>
      </c>
      <c r="N118">
        <v>870</v>
      </c>
      <c r="O118">
        <v>870</v>
      </c>
      <c r="P118">
        <v>870</v>
      </c>
      <c r="Q118">
        <v>870</v>
      </c>
      <c r="R118">
        <v>870</v>
      </c>
      <c r="S118">
        <v>870</v>
      </c>
      <c r="T118">
        <v>870</v>
      </c>
      <c r="U118">
        <v>870</v>
      </c>
      <c r="V118">
        <v>870</v>
      </c>
      <c r="W118">
        <v>870</v>
      </c>
      <c r="X118">
        <v>870</v>
      </c>
      <c r="Y118">
        <v>870</v>
      </c>
      <c r="Z118">
        <v>870</v>
      </c>
      <c r="AA118">
        <v>870</v>
      </c>
      <c r="AB118">
        <v>870</v>
      </c>
      <c r="AC118">
        <v>870</v>
      </c>
      <c r="AD118">
        <v>870</v>
      </c>
      <c r="AE118">
        <v>870</v>
      </c>
      <c r="AF118">
        <v>870</v>
      </c>
      <c r="AG118">
        <v>870</v>
      </c>
      <c r="AH118">
        <v>870</v>
      </c>
      <c r="AI118">
        <v>870</v>
      </c>
      <c r="AJ118">
        <v>870</v>
      </c>
      <c r="AK118">
        <v>870</v>
      </c>
      <c r="AL118">
        <v>870</v>
      </c>
      <c r="AM118">
        <v>870</v>
      </c>
      <c r="AN118">
        <v>870</v>
      </c>
      <c r="AO118">
        <v>870</v>
      </c>
      <c r="AP118">
        <v>870</v>
      </c>
      <c r="AQ118">
        <v>870</v>
      </c>
      <c r="AR118">
        <v>870</v>
      </c>
      <c r="AS118">
        <v>870</v>
      </c>
      <c r="AT118">
        <v>870</v>
      </c>
      <c r="AU118">
        <v>870</v>
      </c>
      <c r="AV118">
        <v>870</v>
      </c>
      <c r="AW118">
        <v>870</v>
      </c>
      <c r="AX118">
        <v>870</v>
      </c>
      <c r="AY118">
        <v>870</v>
      </c>
      <c r="AZ118">
        <v>870</v>
      </c>
      <c r="BA118">
        <v>870</v>
      </c>
      <c r="BB118">
        <v>870</v>
      </c>
      <c r="BC118">
        <v>870</v>
      </c>
      <c r="BD118">
        <v>870</v>
      </c>
      <c r="BE118">
        <v>870</v>
      </c>
      <c r="BF118">
        <v>870</v>
      </c>
      <c r="BG118">
        <v>870</v>
      </c>
      <c r="BH118">
        <v>870</v>
      </c>
      <c r="BI118">
        <v>870</v>
      </c>
      <c r="BJ118">
        <v>870</v>
      </c>
      <c r="BK118">
        <v>870</v>
      </c>
      <c r="BL118">
        <v>870</v>
      </c>
      <c r="BM118">
        <v>870</v>
      </c>
      <c r="BN118">
        <v>870</v>
      </c>
      <c r="BO118">
        <v>870</v>
      </c>
      <c r="BP118">
        <v>870</v>
      </c>
      <c r="BQ118">
        <v>870</v>
      </c>
      <c r="BR118">
        <v>870</v>
      </c>
      <c r="BS118">
        <v>870</v>
      </c>
      <c r="BT118">
        <v>870</v>
      </c>
      <c r="BU118">
        <v>870</v>
      </c>
      <c r="BV118">
        <v>870</v>
      </c>
      <c r="BW118">
        <v>870</v>
      </c>
      <c r="BX118">
        <v>870</v>
      </c>
      <c r="BY118">
        <v>870</v>
      </c>
      <c r="BZ118">
        <v>870</v>
      </c>
      <c r="CA118">
        <v>870</v>
      </c>
      <c r="CB118">
        <v>870</v>
      </c>
      <c r="CC118">
        <v>870</v>
      </c>
      <c r="CD118">
        <v>870</v>
      </c>
      <c r="CE118">
        <v>870</v>
      </c>
      <c r="CF118">
        <v>870</v>
      </c>
      <c r="CG118">
        <v>870</v>
      </c>
      <c r="CH118">
        <v>870</v>
      </c>
      <c r="CI118">
        <v>870</v>
      </c>
      <c r="CJ118">
        <v>870</v>
      </c>
      <c r="CK118">
        <v>870</v>
      </c>
      <c r="CL118">
        <v>870</v>
      </c>
      <c r="CM118">
        <v>870</v>
      </c>
      <c r="CN118">
        <v>870</v>
      </c>
      <c r="CO118">
        <v>870</v>
      </c>
      <c r="CP118">
        <v>870</v>
      </c>
      <c r="CQ118">
        <v>870</v>
      </c>
      <c r="CR118">
        <v>870</v>
      </c>
      <c r="CS118">
        <v>870</v>
      </c>
      <c r="CT118">
        <v>870</v>
      </c>
      <c r="CU118">
        <v>870</v>
      </c>
      <c r="CV118">
        <v>870</v>
      </c>
      <c r="CW118">
        <v>870</v>
      </c>
      <c r="CX118">
        <v>870</v>
      </c>
      <c r="CY118">
        <v>870</v>
      </c>
      <c r="CZ118">
        <v>870</v>
      </c>
      <c r="DA118">
        <v>870</v>
      </c>
      <c r="DB118">
        <v>870</v>
      </c>
      <c r="DC118">
        <v>870</v>
      </c>
      <c r="DD118">
        <v>870</v>
      </c>
      <c r="DE118">
        <v>870</v>
      </c>
      <c r="DF118">
        <v>870</v>
      </c>
      <c r="DG118">
        <v>870</v>
      </c>
      <c r="DH118">
        <v>870</v>
      </c>
      <c r="DI118">
        <v>870</v>
      </c>
      <c r="DJ118">
        <v>870</v>
      </c>
      <c r="DK118">
        <v>870</v>
      </c>
      <c r="DL118">
        <v>870</v>
      </c>
      <c r="DM118">
        <v>870</v>
      </c>
      <c r="DN118">
        <v>870</v>
      </c>
      <c r="DO118">
        <v>870</v>
      </c>
      <c r="DP118">
        <v>870</v>
      </c>
      <c r="DQ118">
        <v>870</v>
      </c>
      <c r="DR118">
        <v>870</v>
      </c>
      <c r="DS118">
        <v>870</v>
      </c>
      <c r="DT118">
        <v>870</v>
      </c>
      <c r="DU118">
        <v>870</v>
      </c>
      <c r="DV118">
        <v>870</v>
      </c>
      <c r="DW118">
        <v>870</v>
      </c>
      <c r="DX118">
        <v>870</v>
      </c>
      <c r="DY118">
        <v>870</v>
      </c>
      <c r="DZ118">
        <v>870</v>
      </c>
      <c r="EA118">
        <v>870</v>
      </c>
      <c r="EB118">
        <v>870</v>
      </c>
      <c r="EC118">
        <v>870</v>
      </c>
      <c r="ED118">
        <v>870</v>
      </c>
      <c r="EE118">
        <v>870</v>
      </c>
      <c r="EF118">
        <v>870</v>
      </c>
      <c r="EG118">
        <v>870</v>
      </c>
      <c r="EH118">
        <v>870</v>
      </c>
      <c r="EI118">
        <v>870</v>
      </c>
      <c r="EJ118">
        <v>870</v>
      </c>
      <c r="EK118">
        <v>870</v>
      </c>
      <c r="EL118">
        <v>870</v>
      </c>
      <c r="EM118">
        <v>870</v>
      </c>
      <c r="EN118">
        <v>870</v>
      </c>
      <c r="EO118">
        <v>870</v>
      </c>
      <c r="EP118">
        <v>870</v>
      </c>
      <c r="EQ118">
        <v>870</v>
      </c>
      <c r="ER118">
        <v>870</v>
      </c>
      <c r="ES118">
        <v>870</v>
      </c>
      <c r="ET118">
        <v>870</v>
      </c>
      <c r="EU118">
        <v>870</v>
      </c>
      <c r="EV118">
        <v>870</v>
      </c>
      <c r="EW118">
        <v>870</v>
      </c>
      <c r="EX118">
        <v>870</v>
      </c>
    </row>
    <row r="119" spans="1:154" ht="15">
      <c r="B119" s="11"/>
      <c r="D119" s="12"/>
    </row>
    <row r="120" spans="1:154" ht="15">
      <c r="B120" s="11"/>
      <c r="D120" s="12"/>
    </row>
    <row r="121" spans="1:154" ht="15">
      <c r="B121" s="11"/>
      <c r="D121" s="12"/>
    </row>
    <row r="122" spans="1:154" ht="15">
      <c r="B122" s="11"/>
      <c r="D122" s="12"/>
    </row>
    <row r="123" spans="1:154" ht="15.75">
      <c r="B123" s="11" t="s">
        <v>88</v>
      </c>
      <c r="C123">
        <v>10039500</v>
      </c>
      <c r="D123" s="12">
        <v>39203</v>
      </c>
      <c r="E123">
        <v>365</v>
      </c>
      <c r="F123" t="s">
        <v>89</v>
      </c>
      <c r="I123" s="19">
        <v>59</v>
      </c>
      <c r="J123" s="19">
        <v>15</v>
      </c>
    </row>
    <row r="124" spans="1:154" ht="15.75">
      <c r="B124" s="11" t="s">
        <v>88</v>
      </c>
      <c r="C124">
        <v>10039500</v>
      </c>
      <c r="D124" s="12">
        <v>39204</v>
      </c>
      <c r="E124">
        <v>375</v>
      </c>
      <c r="F124" t="s">
        <v>89</v>
      </c>
      <c r="I124" s="19">
        <v>68</v>
      </c>
      <c r="J124" s="19">
        <v>15</v>
      </c>
    </row>
    <row r="125" spans="1:154" ht="15.75">
      <c r="B125" s="11" t="s">
        <v>88</v>
      </c>
      <c r="C125">
        <v>10039500</v>
      </c>
      <c r="D125" s="12">
        <v>39205</v>
      </c>
      <c r="E125">
        <v>379</v>
      </c>
      <c r="F125" t="s">
        <v>89</v>
      </c>
      <c r="I125" s="19">
        <v>98</v>
      </c>
      <c r="J125" s="19">
        <v>18</v>
      </c>
    </row>
    <row r="126" spans="1:154" ht="15.75">
      <c r="B126" s="11" t="s">
        <v>88</v>
      </c>
      <c r="C126">
        <v>10039500</v>
      </c>
      <c r="D126" s="12">
        <v>39206</v>
      </c>
      <c r="E126">
        <v>362</v>
      </c>
      <c r="F126" t="s">
        <v>89</v>
      </c>
      <c r="I126" s="19">
        <v>182</v>
      </c>
      <c r="J126" s="19">
        <v>12</v>
      </c>
    </row>
    <row r="127" spans="1:154" ht="15.75">
      <c r="B127" s="11" t="s">
        <v>88</v>
      </c>
      <c r="C127">
        <v>10039500</v>
      </c>
      <c r="D127" s="12">
        <v>39207</v>
      </c>
      <c r="E127">
        <v>327</v>
      </c>
      <c r="F127" t="s">
        <v>89</v>
      </c>
      <c r="I127" s="19">
        <v>195</v>
      </c>
      <c r="J127" s="19">
        <v>15</v>
      </c>
    </row>
    <row r="128" spans="1:154" ht="15.75">
      <c r="B128" s="11" t="s">
        <v>88</v>
      </c>
      <c r="C128">
        <v>10039500</v>
      </c>
      <c r="D128" s="12">
        <v>39208</v>
      </c>
      <c r="E128">
        <v>333</v>
      </c>
      <c r="F128" t="s">
        <v>89</v>
      </c>
      <c r="I128" s="19">
        <v>194</v>
      </c>
      <c r="J128" s="19">
        <v>12</v>
      </c>
    </row>
    <row r="129" spans="2:10" ht="15.75">
      <c r="B129" s="11" t="s">
        <v>88</v>
      </c>
      <c r="C129">
        <v>10039500</v>
      </c>
      <c r="D129" s="12">
        <v>39209</v>
      </c>
      <c r="E129">
        <v>320</v>
      </c>
      <c r="F129" t="s">
        <v>89</v>
      </c>
      <c r="I129" s="19">
        <v>123</v>
      </c>
      <c r="J129" s="19">
        <v>15</v>
      </c>
    </row>
    <row r="130" spans="2:10" ht="15.75">
      <c r="B130" s="11" t="s">
        <v>88</v>
      </c>
      <c r="C130">
        <v>10039500</v>
      </c>
      <c r="D130" s="12">
        <v>39210</v>
      </c>
      <c r="E130">
        <v>311</v>
      </c>
      <c r="F130" t="s">
        <v>89</v>
      </c>
      <c r="I130" s="19">
        <v>114</v>
      </c>
      <c r="J130" s="19">
        <v>14</v>
      </c>
    </row>
    <row r="131" spans="2:10" ht="15.75">
      <c r="B131" s="11" t="s">
        <v>88</v>
      </c>
      <c r="C131">
        <v>10039500</v>
      </c>
      <c r="D131" s="12">
        <v>39211</v>
      </c>
      <c r="E131">
        <v>301</v>
      </c>
      <c r="F131" t="s">
        <v>89</v>
      </c>
      <c r="I131" s="19">
        <v>102</v>
      </c>
      <c r="J131" s="19">
        <v>10</v>
      </c>
    </row>
    <row r="132" spans="2:10" ht="15.75">
      <c r="B132" s="11" t="s">
        <v>88</v>
      </c>
      <c r="C132">
        <v>10039500</v>
      </c>
      <c r="D132" s="12">
        <v>39212</v>
      </c>
      <c r="E132">
        <v>286</v>
      </c>
      <c r="F132" t="s">
        <v>89</v>
      </c>
      <c r="I132" s="19">
        <v>63</v>
      </c>
      <c r="J132" s="19">
        <v>10</v>
      </c>
    </row>
    <row r="133" spans="2:10" ht="15.75">
      <c r="B133" s="11" t="s">
        <v>88</v>
      </c>
      <c r="C133">
        <v>10039500</v>
      </c>
      <c r="D133" s="12">
        <v>39213</v>
      </c>
      <c r="E133">
        <v>282</v>
      </c>
      <c r="F133" t="s">
        <v>89</v>
      </c>
      <c r="I133" s="19">
        <v>49</v>
      </c>
      <c r="J133" s="19">
        <v>10</v>
      </c>
    </row>
    <row r="134" spans="2:10" ht="15.75">
      <c r="B134" s="11" t="s">
        <v>88</v>
      </c>
      <c r="C134">
        <v>10039500</v>
      </c>
      <c r="D134" s="12">
        <v>39214</v>
      </c>
      <c r="E134">
        <v>295</v>
      </c>
      <c r="F134" t="s">
        <v>89</v>
      </c>
      <c r="I134" s="19">
        <v>22</v>
      </c>
      <c r="J134" s="19">
        <v>8</v>
      </c>
    </row>
    <row r="135" spans="2:10" ht="15.75">
      <c r="B135" s="11" t="s">
        <v>88</v>
      </c>
      <c r="C135">
        <v>10039500</v>
      </c>
      <c r="D135" s="12">
        <v>39215</v>
      </c>
      <c r="E135">
        <v>312</v>
      </c>
      <c r="F135" t="s">
        <v>89</v>
      </c>
      <c r="I135" s="19">
        <v>20</v>
      </c>
      <c r="J135" s="19">
        <v>8</v>
      </c>
    </row>
    <row r="136" spans="2:10" ht="15.75">
      <c r="B136" s="11" t="s">
        <v>88</v>
      </c>
      <c r="C136">
        <v>10039500</v>
      </c>
      <c r="D136" s="12">
        <v>39216</v>
      </c>
      <c r="E136">
        <v>326</v>
      </c>
      <c r="F136" t="s">
        <v>89</v>
      </c>
      <c r="I136" s="19">
        <v>21</v>
      </c>
      <c r="J136" s="19">
        <v>8</v>
      </c>
    </row>
    <row r="137" spans="2:10" ht="15.75">
      <c r="B137" s="11" t="s">
        <v>88</v>
      </c>
      <c r="C137">
        <v>10039500</v>
      </c>
      <c r="D137" s="12">
        <v>39217</v>
      </c>
      <c r="E137">
        <v>328</v>
      </c>
      <c r="F137" t="s">
        <v>89</v>
      </c>
      <c r="I137" s="19">
        <v>19</v>
      </c>
      <c r="J137" s="19">
        <v>10</v>
      </c>
    </row>
    <row r="138" spans="2:10" ht="15.75">
      <c r="B138" s="11" t="s">
        <v>88</v>
      </c>
      <c r="C138">
        <v>10039500</v>
      </c>
      <c r="D138" s="12">
        <v>39218</v>
      </c>
      <c r="E138">
        <v>307</v>
      </c>
      <c r="F138" t="s">
        <v>89</v>
      </c>
      <c r="I138" s="19">
        <v>23</v>
      </c>
      <c r="J138" s="19">
        <v>12</v>
      </c>
    </row>
    <row r="139" spans="2:10" ht="15.75">
      <c r="B139" s="11" t="s">
        <v>88</v>
      </c>
      <c r="C139">
        <v>10039500</v>
      </c>
      <c r="D139" s="12">
        <v>39219</v>
      </c>
      <c r="E139">
        <v>293</v>
      </c>
      <c r="F139" t="s">
        <v>89</v>
      </c>
      <c r="I139" s="19">
        <v>29</v>
      </c>
      <c r="J139" s="19">
        <v>12</v>
      </c>
    </row>
    <row r="140" spans="2:10" ht="15.75">
      <c r="B140" s="11" t="s">
        <v>88</v>
      </c>
      <c r="C140">
        <v>10039500</v>
      </c>
      <c r="D140" s="12">
        <v>39220</v>
      </c>
      <c r="E140">
        <v>288</v>
      </c>
      <c r="F140" t="s">
        <v>89</v>
      </c>
      <c r="I140" s="19">
        <v>30</v>
      </c>
      <c r="J140" s="19">
        <v>12</v>
      </c>
    </row>
    <row r="141" spans="2:10" ht="15.75">
      <c r="B141" s="11" t="s">
        <v>88</v>
      </c>
      <c r="C141">
        <v>10039500</v>
      </c>
      <c r="D141" s="12">
        <v>39221</v>
      </c>
      <c r="E141">
        <v>283</v>
      </c>
      <c r="F141" t="s">
        <v>89</v>
      </c>
      <c r="I141" s="19">
        <v>33</v>
      </c>
      <c r="J141" s="19">
        <v>12</v>
      </c>
    </row>
    <row r="142" spans="2:10" ht="15.75">
      <c r="B142" s="11" t="s">
        <v>88</v>
      </c>
      <c r="C142">
        <v>10039500</v>
      </c>
      <c r="D142" s="12">
        <v>39222</v>
      </c>
      <c r="E142">
        <v>276</v>
      </c>
      <c r="F142" t="s">
        <v>89</v>
      </c>
      <c r="I142" s="19">
        <v>53</v>
      </c>
      <c r="J142" s="19">
        <v>10</v>
      </c>
    </row>
    <row r="143" spans="2:10" ht="15.75">
      <c r="B143" s="11" t="s">
        <v>88</v>
      </c>
      <c r="C143">
        <v>10039500</v>
      </c>
      <c r="D143" s="12">
        <v>39223</v>
      </c>
      <c r="E143">
        <v>283</v>
      </c>
      <c r="F143" t="s">
        <v>89</v>
      </c>
      <c r="I143" s="19">
        <v>67</v>
      </c>
      <c r="J143" s="19">
        <v>10</v>
      </c>
    </row>
    <row r="144" spans="2:10" ht="15.75">
      <c r="B144" s="11" t="s">
        <v>88</v>
      </c>
      <c r="C144">
        <v>10039500</v>
      </c>
      <c r="D144" s="12">
        <v>39224</v>
      </c>
      <c r="E144">
        <v>310</v>
      </c>
      <c r="F144" t="s">
        <v>89</v>
      </c>
      <c r="I144" s="19">
        <v>79</v>
      </c>
      <c r="J144" s="19">
        <v>10</v>
      </c>
    </row>
    <row r="145" spans="2:10" ht="15.75">
      <c r="B145" s="11" t="s">
        <v>88</v>
      </c>
      <c r="C145">
        <v>10039500</v>
      </c>
      <c r="D145" s="12">
        <v>39225</v>
      </c>
      <c r="E145">
        <v>293</v>
      </c>
      <c r="F145" t="s">
        <v>89</v>
      </c>
      <c r="I145" s="19">
        <v>74</v>
      </c>
      <c r="J145" s="19">
        <v>12</v>
      </c>
    </row>
    <row r="146" spans="2:10" ht="15.75">
      <c r="B146" s="11" t="s">
        <v>88</v>
      </c>
      <c r="C146">
        <v>10039500</v>
      </c>
      <c r="D146" s="12">
        <v>39226</v>
      </c>
      <c r="E146">
        <v>264</v>
      </c>
      <c r="F146" t="s">
        <v>89</v>
      </c>
      <c r="I146" s="19">
        <v>72</v>
      </c>
      <c r="J146" s="19">
        <v>12</v>
      </c>
    </row>
    <row r="147" spans="2:10" ht="15.75">
      <c r="B147" s="11" t="s">
        <v>88</v>
      </c>
      <c r="C147">
        <v>10039500</v>
      </c>
      <c r="D147" s="12">
        <v>39227</v>
      </c>
      <c r="E147">
        <v>248</v>
      </c>
      <c r="F147" t="s">
        <v>89</v>
      </c>
      <c r="I147" s="19">
        <v>60</v>
      </c>
      <c r="J147" s="19">
        <v>12</v>
      </c>
    </row>
    <row r="148" spans="2:10" ht="15.75">
      <c r="B148" s="11" t="s">
        <v>88</v>
      </c>
      <c r="C148">
        <v>10039500</v>
      </c>
      <c r="D148" s="12">
        <v>39228</v>
      </c>
      <c r="E148">
        <v>232</v>
      </c>
      <c r="F148" t="s">
        <v>89</v>
      </c>
      <c r="I148" s="19">
        <v>57</v>
      </c>
      <c r="J148" s="19">
        <v>8</v>
      </c>
    </row>
    <row r="149" spans="2:10" ht="15.75">
      <c r="B149" s="11" t="s">
        <v>88</v>
      </c>
      <c r="C149">
        <v>10039500</v>
      </c>
      <c r="D149" s="12">
        <v>39229</v>
      </c>
      <c r="E149">
        <v>226</v>
      </c>
      <c r="F149" t="s">
        <v>89</v>
      </c>
      <c r="I149" s="19">
        <v>55</v>
      </c>
      <c r="J149" s="19">
        <v>7</v>
      </c>
    </row>
    <row r="150" spans="2:10" ht="15.75">
      <c r="B150" s="11" t="s">
        <v>88</v>
      </c>
      <c r="C150">
        <v>10039500</v>
      </c>
      <c r="D150" s="12">
        <v>39230</v>
      </c>
      <c r="E150">
        <v>222</v>
      </c>
      <c r="F150" t="s">
        <v>89</v>
      </c>
      <c r="I150" s="19">
        <v>54</v>
      </c>
      <c r="J150" s="19">
        <v>6</v>
      </c>
    </row>
    <row r="151" spans="2:10" ht="15.75">
      <c r="B151" s="11" t="s">
        <v>88</v>
      </c>
      <c r="C151">
        <v>10039500</v>
      </c>
      <c r="D151" s="12">
        <v>39231</v>
      </c>
      <c r="E151">
        <v>220</v>
      </c>
      <c r="F151" t="s">
        <v>89</v>
      </c>
      <c r="I151" s="19">
        <v>47</v>
      </c>
      <c r="J151" s="19">
        <v>6</v>
      </c>
    </row>
    <row r="152" spans="2:10" ht="15.75">
      <c r="B152" s="11" t="s">
        <v>88</v>
      </c>
      <c r="C152">
        <v>10039500</v>
      </c>
      <c r="D152" s="12">
        <v>39232</v>
      </c>
      <c r="E152">
        <v>224</v>
      </c>
      <c r="F152" t="s">
        <v>89</v>
      </c>
      <c r="I152" s="19">
        <v>24</v>
      </c>
      <c r="J152" s="19">
        <v>6</v>
      </c>
    </row>
    <row r="153" spans="2:10" ht="15.75">
      <c r="B153" s="11" t="s">
        <v>88</v>
      </c>
      <c r="C153">
        <v>10039500</v>
      </c>
      <c r="D153" s="12">
        <v>39233</v>
      </c>
      <c r="E153">
        <v>222</v>
      </c>
      <c r="F153" t="s">
        <v>89</v>
      </c>
      <c r="I153" s="19">
        <v>10</v>
      </c>
      <c r="J153" s="19">
        <v>6</v>
      </c>
    </row>
    <row r="154" spans="2:10" ht="15.75">
      <c r="B154" s="11" t="s">
        <v>88</v>
      </c>
      <c r="C154">
        <v>10039500</v>
      </c>
      <c r="D154" s="12">
        <v>39234</v>
      </c>
      <c r="E154">
        <v>213</v>
      </c>
      <c r="F154" t="s">
        <v>89</v>
      </c>
      <c r="I154" s="19">
        <v>11</v>
      </c>
      <c r="J154" s="19">
        <v>6</v>
      </c>
    </row>
    <row r="155" spans="2:10" ht="15.75">
      <c r="B155" s="11" t="s">
        <v>88</v>
      </c>
      <c r="C155">
        <v>10039500</v>
      </c>
      <c r="D155" s="12">
        <v>39235</v>
      </c>
      <c r="E155">
        <v>211</v>
      </c>
      <c r="F155" t="s">
        <v>89</v>
      </c>
      <c r="I155" s="19">
        <v>11</v>
      </c>
      <c r="J155" s="19">
        <v>6</v>
      </c>
    </row>
    <row r="156" spans="2:10" ht="15.75">
      <c r="B156" s="11" t="s">
        <v>88</v>
      </c>
      <c r="C156">
        <v>10039500</v>
      </c>
      <c r="D156" s="12">
        <v>39236</v>
      </c>
      <c r="E156">
        <v>223</v>
      </c>
      <c r="F156" t="s">
        <v>89</v>
      </c>
      <c r="I156" s="19">
        <v>11</v>
      </c>
      <c r="J156" s="19">
        <v>6</v>
      </c>
    </row>
    <row r="157" spans="2:10" ht="15.75">
      <c r="B157" s="11" t="s">
        <v>88</v>
      </c>
      <c r="C157">
        <v>10039500</v>
      </c>
      <c r="D157" s="12">
        <v>39237</v>
      </c>
      <c r="E157">
        <v>228</v>
      </c>
      <c r="F157" t="s">
        <v>89</v>
      </c>
      <c r="I157" s="19">
        <v>11</v>
      </c>
      <c r="J157" s="19">
        <v>6</v>
      </c>
    </row>
    <row r="158" spans="2:10" ht="15.75">
      <c r="B158" s="11" t="s">
        <v>88</v>
      </c>
      <c r="C158">
        <v>10039500</v>
      </c>
      <c r="D158" s="12">
        <v>39238</v>
      </c>
      <c r="E158">
        <v>232</v>
      </c>
      <c r="F158" t="s">
        <v>89</v>
      </c>
      <c r="I158" s="19">
        <v>11</v>
      </c>
      <c r="J158" s="19">
        <v>8</v>
      </c>
    </row>
    <row r="159" spans="2:10" ht="15.75">
      <c r="B159" s="11" t="s">
        <v>88</v>
      </c>
      <c r="C159">
        <v>10039500</v>
      </c>
      <c r="D159" s="12">
        <v>39239</v>
      </c>
      <c r="E159">
        <v>233</v>
      </c>
      <c r="F159" t="s">
        <v>89</v>
      </c>
      <c r="I159" s="19">
        <v>12</v>
      </c>
      <c r="J159" s="19">
        <v>10</v>
      </c>
    </row>
    <row r="160" spans="2:10" ht="15.75">
      <c r="B160" s="11" t="s">
        <v>88</v>
      </c>
      <c r="C160">
        <v>10039500</v>
      </c>
      <c r="D160" s="12">
        <v>39240</v>
      </c>
      <c r="E160">
        <v>264</v>
      </c>
      <c r="F160" t="s">
        <v>89</v>
      </c>
      <c r="I160" s="19">
        <v>12</v>
      </c>
      <c r="J160" s="19">
        <v>10</v>
      </c>
    </row>
    <row r="161" spans="2:10" ht="15.75">
      <c r="B161" s="11" t="s">
        <v>88</v>
      </c>
      <c r="C161">
        <v>10039500</v>
      </c>
      <c r="D161" s="12">
        <v>39241</v>
      </c>
      <c r="E161">
        <v>306</v>
      </c>
      <c r="F161" t="s">
        <v>89</v>
      </c>
      <c r="I161" s="19">
        <v>20</v>
      </c>
      <c r="J161" s="19">
        <v>12</v>
      </c>
    </row>
    <row r="162" spans="2:10" ht="15.75">
      <c r="B162" s="11" t="s">
        <v>88</v>
      </c>
      <c r="C162">
        <v>10039500</v>
      </c>
      <c r="D162" s="12">
        <v>39242</v>
      </c>
      <c r="E162">
        <v>338</v>
      </c>
      <c r="F162" t="s">
        <v>89</v>
      </c>
      <c r="I162" s="19">
        <v>75</v>
      </c>
      <c r="J162" s="19">
        <v>12</v>
      </c>
    </row>
    <row r="163" spans="2:10" ht="15.75">
      <c r="B163" s="11" t="s">
        <v>88</v>
      </c>
      <c r="C163">
        <v>10039500</v>
      </c>
      <c r="D163" s="12">
        <v>39243</v>
      </c>
      <c r="E163">
        <v>313</v>
      </c>
      <c r="F163" t="s">
        <v>89</v>
      </c>
      <c r="I163" s="19">
        <v>104</v>
      </c>
      <c r="J163" s="19">
        <v>17</v>
      </c>
    </row>
    <row r="164" spans="2:10" ht="15.75">
      <c r="B164" s="11" t="s">
        <v>88</v>
      </c>
      <c r="C164">
        <v>10039500</v>
      </c>
      <c r="D164" s="12">
        <v>39244</v>
      </c>
      <c r="E164">
        <v>292</v>
      </c>
      <c r="F164" t="s">
        <v>89</v>
      </c>
      <c r="I164" s="19">
        <v>100</v>
      </c>
      <c r="J164" s="19">
        <v>16</v>
      </c>
    </row>
    <row r="165" spans="2:10" ht="15.75">
      <c r="B165" s="11" t="s">
        <v>88</v>
      </c>
      <c r="C165">
        <v>10039500</v>
      </c>
      <c r="D165" s="12">
        <v>39245</v>
      </c>
      <c r="E165">
        <v>283</v>
      </c>
      <c r="F165" t="s">
        <v>89</v>
      </c>
      <c r="I165" s="19">
        <v>90</v>
      </c>
      <c r="J165" s="19">
        <v>16</v>
      </c>
    </row>
    <row r="166" spans="2:10" ht="15.75">
      <c r="B166" s="11" t="s">
        <v>88</v>
      </c>
      <c r="C166">
        <v>10039500</v>
      </c>
      <c r="D166" s="12">
        <v>39246</v>
      </c>
      <c r="E166">
        <v>266</v>
      </c>
      <c r="F166" t="s">
        <v>89</v>
      </c>
      <c r="I166" s="19">
        <v>85</v>
      </c>
      <c r="J166" s="19">
        <v>16</v>
      </c>
    </row>
    <row r="167" spans="2:10" ht="15.75">
      <c r="B167" s="11" t="s">
        <v>88</v>
      </c>
      <c r="C167">
        <v>10039500</v>
      </c>
      <c r="D167" s="12">
        <v>39247</v>
      </c>
      <c r="E167">
        <v>246</v>
      </c>
      <c r="F167" t="s">
        <v>89</v>
      </c>
      <c r="I167" s="19">
        <v>80</v>
      </c>
      <c r="J167" s="19">
        <v>16</v>
      </c>
    </row>
    <row r="168" spans="2:10" ht="15.75">
      <c r="B168" s="11" t="s">
        <v>88</v>
      </c>
      <c r="C168">
        <v>10039500</v>
      </c>
      <c r="D168" s="12">
        <v>39248</v>
      </c>
      <c r="E168">
        <v>232</v>
      </c>
      <c r="F168" t="s">
        <v>89</v>
      </c>
      <c r="I168" s="19">
        <v>78</v>
      </c>
      <c r="J168" s="19">
        <v>16</v>
      </c>
    </row>
    <row r="169" spans="2:10" ht="15.75">
      <c r="B169" s="11" t="s">
        <v>88</v>
      </c>
      <c r="C169">
        <v>10039500</v>
      </c>
      <c r="D169" s="12">
        <v>39249</v>
      </c>
      <c r="E169">
        <v>219</v>
      </c>
      <c r="F169" t="s">
        <v>89</v>
      </c>
      <c r="I169" s="19">
        <v>75</v>
      </c>
      <c r="J169" s="19">
        <v>14</v>
      </c>
    </row>
    <row r="170" spans="2:10" ht="15.75">
      <c r="B170" s="11" t="s">
        <v>88</v>
      </c>
      <c r="C170">
        <v>10039500</v>
      </c>
      <c r="D170" s="12">
        <v>39250</v>
      </c>
      <c r="E170">
        <v>212</v>
      </c>
      <c r="F170" t="s">
        <v>89</v>
      </c>
      <c r="I170" s="19">
        <v>70</v>
      </c>
      <c r="J170" s="19">
        <v>12</v>
      </c>
    </row>
    <row r="171" spans="2:10" ht="15.75">
      <c r="B171" s="11" t="s">
        <v>88</v>
      </c>
      <c r="C171">
        <v>10039500</v>
      </c>
      <c r="D171" s="12">
        <v>39251</v>
      </c>
      <c r="E171">
        <v>203</v>
      </c>
      <c r="F171" t="s">
        <v>89</v>
      </c>
      <c r="I171" s="19">
        <v>70</v>
      </c>
      <c r="J171" s="19">
        <v>12</v>
      </c>
    </row>
    <row r="172" spans="2:10" ht="15.75">
      <c r="B172" s="11" t="s">
        <v>88</v>
      </c>
      <c r="C172">
        <v>10039500</v>
      </c>
      <c r="D172" s="12">
        <v>39252</v>
      </c>
      <c r="E172">
        <v>187</v>
      </c>
      <c r="F172" t="s">
        <v>89</v>
      </c>
      <c r="I172" s="19">
        <v>15</v>
      </c>
      <c r="J172" s="19">
        <v>10</v>
      </c>
    </row>
    <row r="173" spans="2:10" ht="15.75">
      <c r="B173" s="11" t="s">
        <v>88</v>
      </c>
      <c r="C173">
        <v>10039500</v>
      </c>
      <c r="D173" s="12">
        <v>39253</v>
      </c>
      <c r="I173" s="19">
        <v>15</v>
      </c>
      <c r="J173" s="19">
        <v>9</v>
      </c>
    </row>
    <row r="174" spans="2:10" ht="15.75">
      <c r="B174" s="11" t="s">
        <v>88</v>
      </c>
      <c r="C174">
        <v>10039500</v>
      </c>
      <c r="D174" s="12">
        <v>39254</v>
      </c>
      <c r="E174">
        <v>167</v>
      </c>
      <c r="F174" t="s">
        <v>89</v>
      </c>
      <c r="I174" s="19">
        <v>15</v>
      </c>
      <c r="J174" s="19">
        <v>9</v>
      </c>
    </row>
    <row r="175" spans="2:10" ht="15.75">
      <c r="B175" s="11" t="s">
        <v>88</v>
      </c>
      <c r="C175">
        <v>10039500</v>
      </c>
      <c r="D175" s="12">
        <v>39255</v>
      </c>
      <c r="E175">
        <v>158</v>
      </c>
      <c r="F175" t="s">
        <v>89</v>
      </c>
      <c r="I175" s="19">
        <v>15</v>
      </c>
      <c r="J175" s="19">
        <v>9</v>
      </c>
    </row>
    <row r="176" spans="2:10" ht="15.75">
      <c r="B176" s="11" t="s">
        <v>88</v>
      </c>
      <c r="C176">
        <v>10039500</v>
      </c>
      <c r="D176" s="12">
        <v>39256</v>
      </c>
      <c r="E176">
        <v>143</v>
      </c>
      <c r="F176" t="s">
        <v>89</v>
      </c>
      <c r="I176" s="19">
        <v>15</v>
      </c>
      <c r="J176" s="19">
        <v>8</v>
      </c>
    </row>
    <row r="177" spans="2:10" ht="15.75">
      <c r="B177" s="11" t="s">
        <v>88</v>
      </c>
      <c r="C177">
        <v>10039500</v>
      </c>
      <c r="D177" s="12">
        <v>39257</v>
      </c>
      <c r="E177">
        <v>138</v>
      </c>
      <c r="F177" t="s">
        <v>89</v>
      </c>
      <c r="I177" s="19">
        <v>10</v>
      </c>
      <c r="J177" s="19">
        <v>7</v>
      </c>
    </row>
    <row r="178" spans="2:10" ht="15.75">
      <c r="B178" s="11" t="s">
        <v>88</v>
      </c>
      <c r="C178">
        <v>10039500</v>
      </c>
      <c r="D178" s="12">
        <v>39258</v>
      </c>
      <c r="E178">
        <v>139</v>
      </c>
      <c r="F178" t="s">
        <v>89</v>
      </c>
      <c r="I178" s="19">
        <v>10</v>
      </c>
      <c r="J178" s="19">
        <v>7</v>
      </c>
    </row>
    <row r="179" spans="2:10" ht="15.75">
      <c r="B179" s="11" t="s">
        <v>88</v>
      </c>
      <c r="C179">
        <v>10039500</v>
      </c>
      <c r="D179" s="12">
        <v>39259</v>
      </c>
      <c r="I179" s="19">
        <v>10</v>
      </c>
      <c r="J179" s="19">
        <v>7</v>
      </c>
    </row>
    <row r="180" spans="2:10" ht="15.75">
      <c r="B180" s="11" t="s">
        <v>88</v>
      </c>
      <c r="C180">
        <v>10039500</v>
      </c>
      <c r="D180" s="12">
        <v>39260</v>
      </c>
      <c r="I180" s="19">
        <v>10</v>
      </c>
      <c r="J180" s="19">
        <v>7</v>
      </c>
    </row>
    <row r="181" spans="2:10" ht="15.75">
      <c r="B181" s="11" t="s">
        <v>88</v>
      </c>
      <c r="C181">
        <v>10039500</v>
      </c>
      <c r="D181" s="12">
        <v>39261</v>
      </c>
      <c r="E181">
        <v>141</v>
      </c>
      <c r="F181" t="s">
        <v>89</v>
      </c>
      <c r="I181" s="19">
        <v>10</v>
      </c>
      <c r="J181" s="19">
        <v>7</v>
      </c>
    </row>
    <row r="182" spans="2:10" ht="15.75">
      <c r="B182" s="11" t="s">
        <v>88</v>
      </c>
      <c r="C182">
        <v>10039500</v>
      </c>
      <c r="D182" s="12">
        <v>39262</v>
      </c>
      <c r="E182">
        <v>139</v>
      </c>
      <c r="F182" t="s">
        <v>89</v>
      </c>
      <c r="I182" s="19">
        <v>10</v>
      </c>
      <c r="J182" s="19">
        <v>7</v>
      </c>
    </row>
    <row r="183" spans="2:10" ht="15.75">
      <c r="B183" s="11" t="s">
        <v>88</v>
      </c>
      <c r="C183">
        <v>10039500</v>
      </c>
      <c r="D183" s="12">
        <v>39263</v>
      </c>
      <c r="E183">
        <v>142</v>
      </c>
      <c r="F183" t="s">
        <v>89</v>
      </c>
      <c r="I183" s="19">
        <v>10</v>
      </c>
      <c r="J183" s="19">
        <v>7</v>
      </c>
    </row>
    <row r="184" spans="2:10" ht="15.75">
      <c r="B184" s="11" t="s">
        <v>88</v>
      </c>
      <c r="C184">
        <v>10039500</v>
      </c>
      <c r="D184" s="12">
        <v>39264</v>
      </c>
      <c r="E184">
        <v>137</v>
      </c>
      <c r="F184" t="s">
        <v>89</v>
      </c>
      <c r="I184" s="19">
        <v>40</v>
      </c>
      <c r="J184" s="19">
        <v>7</v>
      </c>
    </row>
    <row r="185" spans="2:10" ht="15.75">
      <c r="B185" s="11" t="s">
        <v>88</v>
      </c>
      <c r="C185">
        <v>10039500</v>
      </c>
      <c r="D185" s="12">
        <v>39265</v>
      </c>
      <c r="E185">
        <v>136</v>
      </c>
      <c r="F185" t="s">
        <v>89</v>
      </c>
      <c r="I185" s="19">
        <v>55</v>
      </c>
      <c r="J185" s="19">
        <v>1</v>
      </c>
    </row>
    <row r="186" spans="2:10" ht="15.75">
      <c r="B186" s="11" t="s">
        <v>88</v>
      </c>
      <c r="C186">
        <v>10039500</v>
      </c>
      <c r="D186" s="12">
        <v>39266</v>
      </c>
      <c r="E186">
        <v>132</v>
      </c>
      <c r="F186" t="s">
        <v>89</v>
      </c>
      <c r="I186" s="19">
        <v>55</v>
      </c>
      <c r="J186" s="19">
        <v>1</v>
      </c>
    </row>
    <row r="187" spans="2:10" ht="15.75">
      <c r="B187" s="11" t="s">
        <v>88</v>
      </c>
      <c r="C187">
        <v>10039500</v>
      </c>
      <c r="D187" s="12">
        <v>39267</v>
      </c>
      <c r="E187">
        <v>143</v>
      </c>
      <c r="F187" t="s">
        <v>89</v>
      </c>
      <c r="I187" s="19">
        <v>68</v>
      </c>
      <c r="J187" s="19">
        <v>1</v>
      </c>
    </row>
    <row r="188" spans="2:10" ht="15.75">
      <c r="B188" s="11" t="s">
        <v>88</v>
      </c>
      <c r="C188">
        <v>10039500</v>
      </c>
      <c r="D188" s="12">
        <v>39268</v>
      </c>
      <c r="E188">
        <v>140</v>
      </c>
      <c r="F188" t="s">
        <v>89</v>
      </c>
      <c r="I188" s="19">
        <v>59</v>
      </c>
      <c r="J188" s="19">
        <v>1</v>
      </c>
    </row>
    <row r="189" spans="2:10" ht="15.75">
      <c r="B189" s="11" t="s">
        <v>88</v>
      </c>
      <c r="C189">
        <v>10039500</v>
      </c>
      <c r="D189" s="12">
        <v>39269</v>
      </c>
      <c r="E189">
        <v>139</v>
      </c>
      <c r="F189" t="s">
        <v>89</v>
      </c>
      <c r="I189" s="19">
        <v>30</v>
      </c>
      <c r="J189" s="19">
        <v>1</v>
      </c>
    </row>
    <row r="190" spans="2:10" ht="15.75">
      <c r="B190" s="11" t="s">
        <v>88</v>
      </c>
      <c r="C190">
        <v>10039500</v>
      </c>
      <c r="D190" s="12">
        <v>39270</v>
      </c>
      <c r="E190">
        <v>142</v>
      </c>
      <c r="F190" t="s">
        <v>89</v>
      </c>
      <c r="I190" s="19">
        <v>25</v>
      </c>
      <c r="J190" s="19">
        <v>1</v>
      </c>
    </row>
    <row r="191" spans="2:10" ht="15.75">
      <c r="B191" s="11" t="s">
        <v>88</v>
      </c>
      <c r="C191">
        <v>10039500</v>
      </c>
      <c r="D191" s="12">
        <v>39271</v>
      </c>
      <c r="E191">
        <v>203</v>
      </c>
      <c r="F191" t="s">
        <v>89</v>
      </c>
      <c r="I191" s="19">
        <v>25</v>
      </c>
      <c r="J191" s="19">
        <v>1</v>
      </c>
    </row>
    <row r="192" spans="2:10" ht="15.75">
      <c r="B192" s="11" t="s">
        <v>88</v>
      </c>
      <c r="C192">
        <v>10039500</v>
      </c>
      <c r="D192" s="12">
        <v>39272</v>
      </c>
      <c r="E192">
        <v>193</v>
      </c>
      <c r="F192" t="s">
        <v>89</v>
      </c>
      <c r="I192" s="19">
        <v>25</v>
      </c>
      <c r="J192" s="19">
        <v>1</v>
      </c>
    </row>
    <row r="193" spans="2:10" ht="15.75">
      <c r="B193" s="11" t="s">
        <v>88</v>
      </c>
      <c r="C193">
        <v>10039500</v>
      </c>
      <c r="D193" s="12">
        <v>39273</v>
      </c>
      <c r="E193">
        <v>176</v>
      </c>
      <c r="F193" t="s">
        <v>89</v>
      </c>
      <c r="I193" s="19">
        <v>50</v>
      </c>
      <c r="J193" s="19">
        <v>1</v>
      </c>
    </row>
    <row r="194" spans="2:10" ht="15.75">
      <c r="B194" s="11" t="s">
        <v>88</v>
      </c>
      <c r="C194">
        <v>10039500</v>
      </c>
      <c r="D194" s="12">
        <v>39274</v>
      </c>
      <c r="E194">
        <v>175</v>
      </c>
      <c r="F194" t="s">
        <v>89</v>
      </c>
      <c r="I194" s="19">
        <v>50</v>
      </c>
      <c r="J194" s="19">
        <v>1</v>
      </c>
    </row>
    <row r="195" spans="2:10" ht="15.75">
      <c r="B195" s="11" t="s">
        <v>88</v>
      </c>
      <c r="C195">
        <v>10039500</v>
      </c>
      <c r="D195" s="12">
        <v>39275</v>
      </c>
      <c r="E195">
        <v>189</v>
      </c>
      <c r="F195" t="s">
        <v>89</v>
      </c>
      <c r="I195" s="19">
        <v>50</v>
      </c>
      <c r="J195" s="19">
        <v>1</v>
      </c>
    </row>
    <row r="196" spans="2:10" ht="15.75">
      <c r="B196" s="11" t="s">
        <v>88</v>
      </c>
      <c r="C196">
        <v>10039500</v>
      </c>
      <c r="D196" s="12">
        <v>39276</v>
      </c>
      <c r="E196">
        <v>188</v>
      </c>
      <c r="F196" t="s">
        <v>89</v>
      </c>
      <c r="I196" s="19">
        <v>50</v>
      </c>
      <c r="J196" s="19">
        <v>1</v>
      </c>
    </row>
    <row r="197" spans="2:10" ht="15.75">
      <c r="B197" s="11" t="s">
        <v>88</v>
      </c>
      <c r="C197">
        <v>10039500</v>
      </c>
      <c r="D197" s="12">
        <v>39277</v>
      </c>
      <c r="E197">
        <v>176</v>
      </c>
      <c r="F197" t="s">
        <v>89</v>
      </c>
      <c r="I197" s="19">
        <v>50</v>
      </c>
      <c r="J197" s="19">
        <v>1</v>
      </c>
    </row>
    <row r="198" spans="2:10" ht="15.75">
      <c r="B198" s="11" t="s">
        <v>88</v>
      </c>
      <c r="C198">
        <v>10039500</v>
      </c>
      <c r="D198" s="12">
        <v>39278</v>
      </c>
      <c r="E198">
        <v>170</v>
      </c>
      <c r="F198" t="s">
        <v>89</v>
      </c>
      <c r="I198" s="19">
        <v>50</v>
      </c>
      <c r="J198" s="19">
        <v>1</v>
      </c>
    </row>
    <row r="199" spans="2:10" ht="15.75">
      <c r="B199" s="11" t="s">
        <v>88</v>
      </c>
      <c r="C199">
        <v>10039500</v>
      </c>
      <c r="D199" s="12">
        <v>39279</v>
      </c>
      <c r="E199">
        <v>170</v>
      </c>
      <c r="F199" t="s">
        <v>89</v>
      </c>
      <c r="I199" s="19">
        <v>50</v>
      </c>
      <c r="J199" s="19">
        <v>1</v>
      </c>
    </row>
    <row r="200" spans="2:10" ht="15.75">
      <c r="B200" s="11" t="s">
        <v>88</v>
      </c>
      <c r="C200">
        <v>10039500</v>
      </c>
      <c r="D200" s="12">
        <v>39280</v>
      </c>
      <c r="E200">
        <v>186</v>
      </c>
      <c r="F200" t="s">
        <v>89</v>
      </c>
      <c r="I200" s="19">
        <v>59</v>
      </c>
      <c r="J200" s="19">
        <v>1</v>
      </c>
    </row>
    <row r="201" spans="2:10" ht="15.75">
      <c r="B201" s="11" t="s">
        <v>88</v>
      </c>
      <c r="C201">
        <v>10039500</v>
      </c>
      <c r="D201" s="12">
        <v>39281</v>
      </c>
      <c r="E201">
        <v>183</v>
      </c>
      <c r="F201" t="s">
        <v>89</v>
      </c>
      <c r="I201" s="19">
        <v>59</v>
      </c>
      <c r="J201" s="19">
        <v>1</v>
      </c>
    </row>
    <row r="202" spans="2:10" ht="15.75">
      <c r="B202" s="11" t="s">
        <v>88</v>
      </c>
      <c r="C202">
        <v>10039500</v>
      </c>
      <c r="D202" s="12">
        <v>39282</v>
      </c>
      <c r="E202">
        <v>171</v>
      </c>
      <c r="F202" t="s">
        <v>89</v>
      </c>
      <c r="I202" s="19">
        <v>59</v>
      </c>
      <c r="J202" s="19">
        <v>1</v>
      </c>
    </row>
    <row r="203" spans="2:10" ht="15">
      <c r="I203" s="19">
        <v>59</v>
      </c>
      <c r="J203" s="19">
        <v>1</v>
      </c>
    </row>
    <row r="204" spans="2:10" ht="15">
      <c r="I204" s="19">
        <v>59</v>
      </c>
      <c r="J204" s="19">
        <v>1</v>
      </c>
    </row>
    <row r="205" spans="2:10" ht="15">
      <c r="I205" s="19">
        <v>50</v>
      </c>
      <c r="J205" s="19">
        <v>1</v>
      </c>
    </row>
    <row r="206" spans="2:10" ht="15">
      <c r="I206" s="19">
        <v>40</v>
      </c>
      <c r="J206" s="19">
        <v>1</v>
      </c>
    </row>
    <row r="207" spans="2:10" ht="15">
      <c r="I207" s="19">
        <v>40</v>
      </c>
      <c r="J207" s="19">
        <v>1</v>
      </c>
    </row>
    <row r="208" spans="2:10" ht="15">
      <c r="I208" s="19">
        <v>40</v>
      </c>
      <c r="J208" s="19">
        <v>1</v>
      </c>
    </row>
    <row r="209" spans="9:10" ht="15">
      <c r="I209" s="19">
        <v>35</v>
      </c>
      <c r="J209" s="19">
        <v>1</v>
      </c>
    </row>
    <row r="210" spans="9:10" ht="15">
      <c r="I210" s="19">
        <v>35</v>
      </c>
      <c r="J210" s="19">
        <v>1</v>
      </c>
    </row>
    <row r="211" spans="9:10" ht="15">
      <c r="I211" s="19">
        <v>35</v>
      </c>
      <c r="J211" s="19">
        <v>1</v>
      </c>
    </row>
    <row r="212" spans="9:10" ht="15">
      <c r="I212" s="19">
        <v>35</v>
      </c>
      <c r="J212" s="19">
        <v>1</v>
      </c>
    </row>
    <row r="213" spans="9:10" ht="15">
      <c r="I213" s="19">
        <v>35</v>
      </c>
      <c r="J213" s="19">
        <v>1</v>
      </c>
    </row>
    <row r="214" spans="9:10" ht="15">
      <c r="I214" s="19">
        <v>35</v>
      </c>
      <c r="J214" s="19">
        <v>1</v>
      </c>
    </row>
    <row r="215" spans="9:10" ht="15">
      <c r="I215" s="19">
        <v>35</v>
      </c>
      <c r="J215" s="19">
        <v>1</v>
      </c>
    </row>
    <row r="216" spans="9:10" ht="15">
      <c r="I216" s="19">
        <v>30</v>
      </c>
      <c r="J216" s="19">
        <v>1</v>
      </c>
    </row>
    <row r="217" spans="9:10" ht="15">
      <c r="I217" s="19">
        <v>30</v>
      </c>
      <c r="J217" s="19">
        <v>1</v>
      </c>
    </row>
    <row r="218" spans="9:10" ht="15">
      <c r="I218" s="19">
        <v>30</v>
      </c>
      <c r="J218" s="19">
        <v>1</v>
      </c>
    </row>
    <row r="219" spans="9:10" ht="15">
      <c r="I219" s="19">
        <v>40</v>
      </c>
      <c r="J219" s="19">
        <v>1</v>
      </c>
    </row>
    <row r="220" spans="9:10" ht="15">
      <c r="I220" s="19">
        <v>45</v>
      </c>
      <c r="J220" s="19">
        <v>1</v>
      </c>
    </row>
    <row r="221" spans="9:10" ht="15">
      <c r="I221" s="19">
        <v>45</v>
      </c>
      <c r="J221" s="19">
        <v>1</v>
      </c>
    </row>
    <row r="222" spans="9:10" ht="15">
      <c r="I222" s="19">
        <v>50</v>
      </c>
      <c r="J222" s="19">
        <v>1</v>
      </c>
    </row>
    <row r="223" spans="9:10" ht="15">
      <c r="I223" s="19">
        <v>55</v>
      </c>
      <c r="J223" s="19">
        <v>1</v>
      </c>
    </row>
    <row r="224" spans="9:10" ht="15">
      <c r="I224" s="19">
        <v>55</v>
      </c>
      <c r="J224" s="19">
        <v>1</v>
      </c>
    </row>
    <row r="225" spans="9:10" ht="15">
      <c r="I225" s="19">
        <v>82</v>
      </c>
      <c r="J225" s="19">
        <v>1</v>
      </c>
    </row>
    <row r="226" spans="9:10" ht="15">
      <c r="I226" s="19">
        <v>82</v>
      </c>
      <c r="J226" s="19">
        <v>1</v>
      </c>
    </row>
    <row r="227" spans="9:10" ht="15">
      <c r="I227" s="19">
        <v>75</v>
      </c>
      <c r="J227" s="19">
        <v>1</v>
      </c>
    </row>
    <row r="228" spans="9:10" ht="15">
      <c r="I228" s="19">
        <v>75</v>
      </c>
      <c r="J228" s="19">
        <v>1</v>
      </c>
    </row>
    <row r="229" spans="9:10" ht="15">
      <c r="I229" s="19">
        <v>40</v>
      </c>
      <c r="J229" s="19">
        <v>7</v>
      </c>
    </row>
    <row r="230" spans="9:10" ht="15">
      <c r="I230" s="19">
        <v>25</v>
      </c>
      <c r="J230" s="19">
        <v>5</v>
      </c>
    </row>
    <row r="231" spans="9:10" ht="15">
      <c r="I231" s="19">
        <v>25</v>
      </c>
      <c r="J231" s="19">
        <v>5</v>
      </c>
    </row>
    <row r="232" spans="9:10" ht="15">
      <c r="I232" s="19">
        <v>25</v>
      </c>
      <c r="J232" s="19">
        <v>5</v>
      </c>
    </row>
    <row r="233" spans="9:10" ht="15">
      <c r="I233" s="19">
        <v>25</v>
      </c>
      <c r="J233" s="19">
        <v>5</v>
      </c>
    </row>
    <row r="234" spans="9:10" ht="15">
      <c r="I234" s="19">
        <v>25</v>
      </c>
      <c r="J234" s="19">
        <v>4</v>
      </c>
    </row>
    <row r="235" spans="9:10" ht="15">
      <c r="I235" s="19">
        <v>13</v>
      </c>
      <c r="J235" s="19">
        <v>4</v>
      </c>
    </row>
    <row r="236" spans="9:10" ht="15">
      <c r="I236" s="19">
        <v>13</v>
      </c>
      <c r="J236" s="19">
        <v>4</v>
      </c>
    </row>
    <row r="237" spans="9:10" ht="15">
      <c r="I237" s="19">
        <v>13</v>
      </c>
      <c r="J237" s="19">
        <v>4</v>
      </c>
    </row>
    <row r="238" spans="9:10" ht="15">
      <c r="I238" s="19">
        <v>13</v>
      </c>
      <c r="J238" s="19">
        <v>2</v>
      </c>
    </row>
    <row r="239" spans="9:10" ht="15">
      <c r="I239" s="19">
        <v>13</v>
      </c>
      <c r="J239" s="19">
        <v>2</v>
      </c>
    </row>
    <row r="240" spans="9:10" ht="15">
      <c r="I240" s="19">
        <v>13</v>
      </c>
      <c r="J240" s="19">
        <v>2</v>
      </c>
    </row>
    <row r="241" spans="9:10" ht="15">
      <c r="I241" s="19">
        <v>13</v>
      </c>
      <c r="J241" s="19">
        <v>2</v>
      </c>
    </row>
    <row r="242" spans="9:10" ht="15">
      <c r="I242" s="19">
        <v>13</v>
      </c>
      <c r="J242" s="19">
        <v>2</v>
      </c>
    </row>
    <row r="243" spans="9:10" ht="15">
      <c r="I243" s="19">
        <v>13</v>
      </c>
      <c r="J243" s="19">
        <v>2</v>
      </c>
    </row>
    <row r="244" spans="9:10" ht="15">
      <c r="I244" s="19">
        <v>13</v>
      </c>
      <c r="J244" s="19">
        <v>2</v>
      </c>
    </row>
    <row r="245" spans="9:10" ht="15">
      <c r="I245" s="19">
        <v>13</v>
      </c>
      <c r="J245" s="19">
        <v>2</v>
      </c>
    </row>
    <row r="246" spans="9:10" ht="15">
      <c r="I246" s="19">
        <v>13</v>
      </c>
      <c r="J246" s="19">
        <v>2</v>
      </c>
    </row>
    <row r="247" spans="9:10" ht="15">
      <c r="I247" s="19">
        <v>13</v>
      </c>
      <c r="J247" s="19">
        <v>2</v>
      </c>
    </row>
    <row r="248" spans="9:10" ht="15">
      <c r="I248" s="19">
        <v>13</v>
      </c>
      <c r="J248" s="19">
        <v>2</v>
      </c>
    </row>
    <row r="249" spans="9:10" ht="15">
      <c r="I249" s="19">
        <v>13</v>
      </c>
      <c r="J249" s="19">
        <v>2</v>
      </c>
    </row>
    <row r="250" spans="9:10" ht="15">
      <c r="I250" s="19">
        <v>13</v>
      </c>
      <c r="J250" s="19">
        <v>2</v>
      </c>
    </row>
    <row r="251" spans="9:10" ht="15">
      <c r="I251" s="19">
        <v>13</v>
      </c>
      <c r="J251" s="19">
        <v>2</v>
      </c>
    </row>
    <row r="252" spans="9:10" ht="15">
      <c r="I252" s="19">
        <v>13</v>
      </c>
      <c r="J252" s="19">
        <v>2</v>
      </c>
    </row>
    <row r="253" spans="9:10" ht="15">
      <c r="I253" s="19">
        <v>13</v>
      </c>
      <c r="J253" s="19">
        <v>2</v>
      </c>
    </row>
    <row r="254" spans="9:10" ht="15">
      <c r="I254" s="19">
        <v>13</v>
      </c>
      <c r="J254" s="19">
        <v>2</v>
      </c>
    </row>
    <row r="255" spans="9:10" ht="15">
      <c r="I255" s="19">
        <v>13</v>
      </c>
      <c r="J255" s="19">
        <v>2</v>
      </c>
    </row>
    <row r="256" spans="9:10" ht="15">
      <c r="I256" s="19">
        <v>13</v>
      </c>
      <c r="J256" s="19">
        <v>2</v>
      </c>
    </row>
    <row r="257" spans="9:10" ht="15">
      <c r="I257" s="19">
        <v>13</v>
      </c>
      <c r="J257" s="19">
        <v>2</v>
      </c>
    </row>
    <row r="258" spans="9:10" ht="15">
      <c r="I258" s="19">
        <v>13</v>
      </c>
      <c r="J258" s="19">
        <v>2</v>
      </c>
    </row>
    <row r="259" spans="9:10" ht="15">
      <c r="I259" s="19">
        <v>13</v>
      </c>
      <c r="J259" s="19">
        <v>3</v>
      </c>
    </row>
    <row r="260" spans="9:10" ht="15">
      <c r="I260" s="19">
        <v>13</v>
      </c>
      <c r="J260" s="19">
        <v>3</v>
      </c>
    </row>
    <row r="261" spans="9:10" ht="15">
      <c r="I261" s="19">
        <v>13</v>
      </c>
      <c r="J261" s="19">
        <v>3</v>
      </c>
    </row>
    <row r="262" spans="9:10" ht="15">
      <c r="I262" s="19">
        <v>10</v>
      </c>
      <c r="J262" s="19">
        <v>2</v>
      </c>
    </row>
    <row r="263" spans="9:10" ht="15">
      <c r="I263" s="19">
        <v>10</v>
      </c>
      <c r="J263" s="19">
        <v>2</v>
      </c>
    </row>
    <row r="264" spans="9:10" ht="15">
      <c r="I264" s="19">
        <v>10</v>
      </c>
      <c r="J264" s="19">
        <v>2</v>
      </c>
    </row>
    <row r="265" spans="9:10" ht="15">
      <c r="I265" s="19">
        <v>10</v>
      </c>
      <c r="J265" s="19">
        <v>5</v>
      </c>
    </row>
    <row r="266" spans="9:10" ht="15">
      <c r="I266" s="19">
        <v>10</v>
      </c>
      <c r="J266" s="19">
        <v>5</v>
      </c>
    </row>
    <row r="267" spans="9:10" ht="15">
      <c r="I267" s="19">
        <v>10</v>
      </c>
      <c r="J267" s="19">
        <v>5</v>
      </c>
    </row>
    <row r="268" spans="9:10" ht="15">
      <c r="I268" s="19">
        <v>10</v>
      </c>
      <c r="J268" s="19">
        <v>10</v>
      </c>
    </row>
    <row r="269" spans="9:10" ht="15">
      <c r="I269" s="19">
        <v>10</v>
      </c>
      <c r="J269" s="19">
        <v>10</v>
      </c>
    </row>
    <row r="270" spans="9:10" ht="15">
      <c r="I270" s="19">
        <v>10</v>
      </c>
      <c r="J270" s="19">
        <v>10</v>
      </c>
    </row>
    <row r="271" spans="9:10" ht="15">
      <c r="I271" s="19">
        <v>10</v>
      </c>
      <c r="J271" s="19">
        <v>15</v>
      </c>
    </row>
    <row r="272" spans="9:10" ht="15">
      <c r="I272" s="19">
        <v>25</v>
      </c>
      <c r="J272" s="19">
        <v>18</v>
      </c>
    </row>
    <row r="273" spans="9:10" ht="15">
      <c r="I273" s="19">
        <v>25</v>
      </c>
      <c r="J273" s="19">
        <v>18</v>
      </c>
    </row>
    <row r="274" spans="9:10" ht="15">
      <c r="I274" s="19">
        <v>30</v>
      </c>
      <c r="J274" s="19">
        <v>15</v>
      </c>
    </row>
    <row r="275" spans="9:10" ht="15">
      <c r="I275" s="19">
        <v>25</v>
      </c>
      <c r="J275" s="19">
        <v>14</v>
      </c>
    </row>
  </sheetData>
  <phoneticPr fontId="2" type="noConversion"/>
  <printOptions horizontalCentered="1" verticalCentered="1"/>
  <pageMargins left="0.75" right="0.75" top="0.56000000000000005" bottom="0.59" header="0.56999999999999995" footer="0.59"/>
  <pageSetup scale="45" orientation="landscape" verticalDpi="0" r:id="rId1"/>
  <headerFooter alignWithMargins="0"/>
  <colBreaks count="4" manualBreakCount="4">
    <brk id="32" min="2" max="92" man="1"/>
    <brk id="62" min="2" max="92" man="1"/>
    <brk id="93" min="2" max="92" man="1"/>
    <brk id="124" min="2" max="92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</vt:lpstr>
      <vt:lpstr>Sheet2</vt:lpstr>
      <vt:lpstr>Sheet3</vt:lpstr>
      <vt:lpstr>Wyoming</vt:lpstr>
      <vt:lpstr>Idaho</vt:lpstr>
      <vt:lpstr>Regulation</vt:lpstr>
      <vt:lpstr>Data!Print_Area</vt:lpstr>
      <vt:lpstr>Data!Print_Titles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A. Barnett</dc:creator>
  <cp:lastModifiedBy>Don</cp:lastModifiedBy>
  <cp:lastPrinted>2011-11-02T23:29:11Z</cp:lastPrinted>
  <dcterms:created xsi:type="dcterms:W3CDTF">2007-04-14T17:46:43Z</dcterms:created>
  <dcterms:modified xsi:type="dcterms:W3CDTF">2011-11-02T23:33:25Z</dcterms:modified>
</cp:coreProperties>
</file>