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7115" windowHeight="9720"/>
  </bookViews>
  <sheets>
    <sheet name="Data" sheetId="1" r:id="rId1"/>
    <sheet name="Wyoming" sheetId="4" r:id="rId2"/>
    <sheet name="Idaho" sheetId="5" r:id="rId3"/>
    <sheet name="Regulation" sheetId="6" r:id="rId4"/>
    <sheet name="Sheet2" sheetId="2" r:id="rId5"/>
    <sheet name="Sheet3" sheetId="3" r:id="rId6"/>
  </sheets>
  <definedNames>
    <definedName name="_xlnm.Print_Area" localSheetId="0">Data!$B$3:$EY$95</definedName>
    <definedName name="_xlnm.Print_Titles" localSheetId="0">Data!$A:$A,Data!$1:$2</definedName>
  </definedNames>
  <calcPr calcId="125725"/>
</workbook>
</file>

<file path=xl/calcChain.xml><?xml version="1.0" encoding="utf-8"?>
<calcChain xmlns="http://schemas.openxmlformats.org/spreadsheetml/2006/main">
  <c r="EY93" i="1"/>
  <c r="EY89"/>
  <c r="EY88"/>
  <c r="EY77"/>
  <c r="EY76"/>
  <c r="EY75"/>
  <c r="EY74"/>
  <c r="EY73"/>
  <c r="EY72"/>
  <c r="EY71"/>
  <c r="EY70"/>
  <c r="EY69"/>
  <c r="EY68"/>
  <c r="EY67"/>
  <c r="EY66"/>
  <c r="EY65"/>
  <c r="EY64"/>
  <c r="EY60"/>
  <c r="EY59"/>
  <c r="EY58"/>
  <c r="EY57"/>
  <c r="EY56"/>
  <c r="EY55"/>
  <c r="EY54"/>
  <c r="EY53"/>
  <c r="EY52"/>
  <c r="EY51"/>
  <c r="EY50"/>
  <c r="EY49"/>
  <c r="EY48"/>
  <c r="EY47"/>
  <c r="EY46"/>
  <c r="EY45"/>
  <c r="EY44"/>
  <c r="EY43"/>
  <c r="EY42"/>
  <c r="EY41"/>
  <c r="EY40"/>
  <c r="EY39"/>
  <c r="EY38"/>
  <c r="EY37"/>
  <c r="EY36"/>
  <c r="EY35"/>
  <c r="EY34"/>
  <c r="EY33"/>
  <c r="EY32"/>
  <c r="EY31"/>
  <c r="EY30"/>
  <c r="EY29"/>
  <c r="EY28"/>
  <c r="EY26"/>
  <c r="EY25"/>
  <c r="EY24"/>
  <c r="EY23"/>
  <c r="EY22"/>
  <c r="EY21"/>
  <c r="EY20"/>
  <c r="EY19"/>
  <c r="EY18"/>
  <c r="EY17"/>
  <c r="EY15"/>
  <c r="EY14"/>
  <c r="EY13"/>
  <c r="EY12"/>
  <c r="EY11"/>
  <c r="EY10"/>
  <c r="EY9"/>
  <c r="EY8"/>
  <c r="B78"/>
  <c r="C78"/>
  <c r="D78"/>
  <c r="E78"/>
  <c r="F78"/>
  <c r="G78"/>
  <c r="H78"/>
  <c r="I78"/>
  <c r="J78"/>
  <c r="K78"/>
  <c r="L78"/>
  <c r="L87" s="1"/>
  <c r="L90" s="1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B61"/>
  <c r="C61"/>
  <c r="C84" s="1"/>
  <c r="D61"/>
  <c r="E61"/>
  <c r="E84" s="1"/>
  <c r="F61"/>
  <c r="G61"/>
  <c r="H61"/>
  <c r="I61"/>
  <c r="J61"/>
  <c r="K61"/>
  <c r="K84" s="1"/>
  <c r="L61"/>
  <c r="M61"/>
  <c r="M84" s="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C84" s="1"/>
  <c r="DD61"/>
  <c r="DE61"/>
  <c r="DF61"/>
  <c r="DG61"/>
  <c r="DG84" s="1"/>
  <c r="DH61"/>
  <c r="DI61"/>
  <c r="DI84" s="1"/>
  <c r="DJ61"/>
  <c r="DK61"/>
  <c r="DK84" s="1"/>
  <c r="DL61"/>
  <c r="DM61"/>
  <c r="DM84" s="1"/>
  <c r="DN61"/>
  <c r="DO61"/>
  <c r="DO84" s="1"/>
  <c r="DP61"/>
  <c r="DQ61"/>
  <c r="DQ84" s="1"/>
  <c r="DR61"/>
  <c r="DS61"/>
  <c r="DS84" s="1"/>
  <c r="DT61"/>
  <c r="DU61"/>
  <c r="DU84" s="1"/>
  <c r="DV61"/>
  <c r="DW61"/>
  <c r="DW84" s="1"/>
  <c r="DX61"/>
  <c r="DY61"/>
  <c r="DY84" s="1"/>
  <c r="DZ61"/>
  <c r="EA61"/>
  <c r="EA84" s="1"/>
  <c r="EB61"/>
  <c r="EC61"/>
  <c r="EC84" s="1"/>
  <c r="ED61"/>
  <c r="EE61"/>
  <c r="EE84" s="1"/>
  <c r="EF61"/>
  <c r="EG61"/>
  <c r="EG84" s="1"/>
  <c r="EH61"/>
  <c r="EI61"/>
  <c r="EI84" s="1"/>
  <c r="EJ61"/>
  <c r="EK61"/>
  <c r="EK84" s="1"/>
  <c r="EL61"/>
  <c r="EM61"/>
  <c r="EM84" s="1"/>
  <c r="EN61"/>
  <c r="EO61"/>
  <c r="EO84" s="1"/>
  <c r="EP61"/>
  <c r="EQ61"/>
  <c r="EQ84" s="1"/>
  <c r="ER61"/>
  <c r="ES61"/>
  <c r="ET61"/>
  <c r="EU61"/>
  <c r="EV61"/>
  <c r="EW61"/>
  <c r="EX61"/>
  <c r="B104"/>
  <c r="B106"/>
  <c r="B109" s="1"/>
  <c r="B110"/>
  <c r="B113"/>
  <c r="B114"/>
  <c r="B116"/>
  <c r="EX104"/>
  <c r="EX116" s="1"/>
  <c r="EW104"/>
  <c r="EW116" s="1"/>
  <c r="EV104"/>
  <c r="EV116" s="1"/>
  <c r="EU104"/>
  <c r="EU116" s="1"/>
  <c r="ET104"/>
  <c r="ET116" s="1"/>
  <c r="ES104"/>
  <c r="ES116" s="1"/>
  <c r="ER104"/>
  <c r="ER116" s="1"/>
  <c r="EQ104"/>
  <c r="EQ116" s="1"/>
  <c r="EP104"/>
  <c r="EP116" s="1"/>
  <c r="EO104"/>
  <c r="EO116" s="1"/>
  <c r="EN104"/>
  <c r="EN116" s="1"/>
  <c r="EM104"/>
  <c r="EM116" s="1"/>
  <c r="EL104"/>
  <c r="EL116" s="1"/>
  <c r="EK104"/>
  <c r="EK116" s="1"/>
  <c r="EJ104"/>
  <c r="EJ116" s="1"/>
  <c r="EI104"/>
  <c r="EI116" s="1"/>
  <c r="EH104"/>
  <c r="EH116" s="1"/>
  <c r="EG104"/>
  <c r="EG116" s="1"/>
  <c r="EF104"/>
  <c r="EF116" s="1"/>
  <c r="EE104"/>
  <c r="EE116" s="1"/>
  <c r="ED104"/>
  <c r="ED116" s="1"/>
  <c r="EC104"/>
  <c r="EC116" s="1"/>
  <c r="EB104"/>
  <c r="EB116" s="1"/>
  <c r="EA104"/>
  <c r="EA116" s="1"/>
  <c r="DZ104"/>
  <c r="DZ116" s="1"/>
  <c r="DY104"/>
  <c r="DY116" s="1"/>
  <c r="DX104"/>
  <c r="DX116" s="1"/>
  <c r="DW104"/>
  <c r="DW116" s="1"/>
  <c r="DV104"/>
  <c r="DV116" s="1"/>
  <c r="DU104"/>
  <c r="DU116" s="1"/>
  <c r="DT104"/>
  <c r="DT116" s="1"/>
  <c r="DS104"/>
  <c r="DS116" s="1"/>
  <c r="DR104"/>
  <c r="DR116" s="1"/>
  <c r="DQ104"/>
  <c r="DQ116" s="1"/>
  <c r="DP104"/>
  <c r="DP116" s="1"/>
  <c r="DO104"/>
  <c r="DO116" s="1"/>
  <c r="DN104"/>
  <c r="DN116" s="1"/>
  <c r="DM104"/>
  <c r="DM116" s="1"/>
  <c r="DL104"/>
  <c r="DL116" s="1"/>
  <c r="DK104"/>
  <c r="DK116" s="1"/>
  <c r="DJ104"/>
  <c r="DJ116" s="1"/>
  <c r="DI104"/>
  <c r="DI116" s="1"/>
  <c r="DH104"/>
  <c r="DH116" s="1"/>
  <c r="DG104"/>
  <c r="DG116" s="1"/>
  <c r="DF104"/>
  <c r="DF116" s="1"/>
  <c r="DE104"/>
  <c r="DE116" s="1"/>
  <c r="DD104"/>
  <c r="DD116" s="1"/>
  <c r="DC104"/>
  <c r="DC116" s="1"/>
  <c r="DB104"/>
  <c r="DB116" s="1"/>
  <c r="DA104"/>
  <c r="DA116" s="1"/>
  <c r="CZ104"/>
  <c r="CZ116" s="1"/>
  <c r="CY104"/>
  <c r="CY116" s="1"/>
  <c r="CX104"/>
  <c r="CX116" s="1"/>
  <c r="CW104"/>
  <c r="CW116" s="1"/>
  <c r="CV104"/>
  <c r="CV116" s="1"/>
  <c r="CU104"/>
  <c r="CU116" s="1"/>
  <c r="CT104"/>
  <c r="CT116" s="1"/>
  <c r="CS104"/>
  <c r="CS116" s="1"/>
  <c r="CR104"/>
  <c r="CR116" s="1"/>
  <c r="CQ104"/>
  <c r="CQ116" s="1"/>
  <c r="CP104"/>
  <c r="CP116" s="1"/>
  <c r="CO104"/>
  <c r="CO116" s="1"/>
  <c r="CN104"/>
  <c r="CN116" s="1"/>
  <c r="CM104"/>
  <c r="CM116" s="1"/>
  <c r="CL104"/>
  <c r="CL116" s="1"/>
  <c r="CK104"/>
  <c r="CK116" s="1"/>
  <c r="CJ104"/>
  <c r="CJ116" s="1"/>
  <c r="CI104"/>
  <c r="CI116" s="1"/>
  <c r="CH104"/>
  <c r="CH116" s="1"/>
  <c r="CG104"/>
  <c r="CG116" s="1"/>
  <c r="CF104"/>
  <c r="CF116" s="1"/>
  <c r="CE104"/>
  <c r="CE116" s="1"/>
  <c r="CD104"/>
  <c r="CD116" s="1"/>
  <c r="CC104"/>
  <c r="CC116" s="1"/>
  <c r="CB104"/>
  <c r="CB116" s="1"/>
  <c r="CA104"/>
  <c r="CA116" s="1"/>
  <c r="BZ104"/>
  <c r="BZ116" s="1"/>
  <c r="BY104"/>
  <c r="BY116" s="1"/>
  <c r="BX104"/>
  <c r="BX116" s="1"/>
  <c r="BW104"/>
  <c r="BW116" s="1"/>
  <c r="BV104"/>
  <c r="BV116" s="1"/>
  <c r="BU104"/>
  <c r="BU116" s="1"/>
  <c r="BT104"/>
  <c r="BT116" s="1"/>
  <c r="BS104"/>
  <c r="BS116" s="1"/>
  <c r="BR104"/>
  <c r="BR116" s="1"/>
  <c r="BQ104"/>
  <c r="BQ116" s="1"/>
  <c r="BP104"/>
  <c r="BP116" s="1"/>
  <c r="BO104"/>
  <c r="BO116" s="1"/>
  <c r="BN104"/>
  <c r="BN116" s="1"/>
  <c r="BM104"/>
  <c r="BM116" s="1"/>
  <c r="BL104"/>
  <c r="BL116" s="1"/>
  <c r="BK104"/>
  <c r="BK116" s="1"/>
  <c r="BJ104"/>
  <c r="BJ116" s="1"/>
  <c r="BI104"/>
  <c r="BI116" s="1"/>
  <c r="BH104"/>
  <c r="BH116" s="1"/>
  <c r="BG104"/>
  <c r="BG116" s="1"/>
  <c r="BF104"/>
  <c r="BF116" s="1"/>
  <c r="BE104"/>
  <c r="BE116" s="1"/>
  <c r="BD104"/>
  <c r="BD116" s="1"/>
  <c r="BC104"/>
  <c r="BC116" s="1"/>
  <c r="BB104"/>
  <c r="BB116" s="1"/>
  <c r="BA104"/>
  <c r="BA116" s="1"/>
  <c r="AZ104"/>
  <c r="AZ116" s="1"/>
  <c r="AY104"/>
  <c r="AY116" s="1"/>
  <c r="AX104"/>
  <c r="AX116" s="1"/>
  <c r="AW104"/>
  <c r="AW116" s="1"/>
  <c r="AV104"/>
  <c r="AV116" s="1"/>
  <c r="AU104"/>
  <c r="AU116" s="1"/>
  <c r="AT104"/>
  <c r="AT116" s="1"/>
  <c r="AS104"/>
  <c r="AS116"/>
  <c r="AR104"/>
  <c r="AR116"/>
  <c r="AQ104"/>
  <c r="AQ116"/>
  <c r="AP104"/>
  <c r="AP116"/>
  <c r="AO104"/>
  <c r="AO116"/>
  <c r="AN104"/>
  <c r="AN116"/>
  <c r="AM104"/>
  <c r="AM116" s="1"/>
  <c r="AL104"/>
  <c r="AL116" s="1"/>
  <c r="AK104"/>
  <c r="AK116" s="1"/>
  <c r="AJ104"/>
  <c r="AJ116" s="1"/>
  <c r="AI104"/>
  <c r="AI116" s="1"/>
  <c r="AH104"/>
  <c r="AH116" s="1"/>
  <c r="AG104"/>
  <c r="AG116" s="1"/>
  <c r="AF104"/>
  <c r="AF116" s="1"/>
  <c r="AE104"/>
  <c r="AE116" s="1"/>
  <c r="AD104"/>
  <c r="AD116" s="1"/>
  <c r="AC104"/>
  <c r="AC116" s="1"/>
  <c r="AB104"/>
  <c r="AB116" s="1"/>
  <c r="AA104"/>
  <c r="AA116" s="1"/>
  <c r="Z104"/>
  <c r="Z116" s="1"/>
  <c r="Y104"/>
  <c r="Y116" s="1"/>
  <c r="X104"/>
  <c r="X116" s="1"/>
  <c r="W104"/>
  <c r="W116" s="1"/>
  <c r="V104"/>
  <c r="V116" s="1"/>
  <c r="U104"/>
  <c r="U116" s="1"/>
  <c r="T104"/>
  <c r="T116" s="1"/>
  <c r="S104"/>
  <c r="S116" s="1"/>
  <c r="R104"/>
  <c r="R116" s="1"/>
  <c r="Q104"/>
  <c r="Q116" s="1"/>
  <c r="P104"/>
  <c r="P116" s="1"/>
  <c r="O104"/>
  <c r="O116" s="1"/>
  <c r="N104"/>
  <c r="N116" s="1"/>
  <c r="M104"/>
  <c r="M116" s="1"/>
  <c r="L104"/>
  <c r="L116" s="1"/>
  <c r="K104"/>
  <c r="K116" s="1"/>
  <c r="J104"/>
  <c r="J116" s="1"/>
  <c r="I104"/>
  <c r="I116" s="1"/>
  <c r="H104"/>
  <c r="H116" s="1"/>
  <c r="G104"/>
  <c r="G116" s="1"/>
  <c r="F104"/>
  <c r="F116" s="1"/>
  <c r="E104"/>
  <c r="E116" s="1"/>
  <c r="D104"/>
  <c r="D116" s="1"/>
  <c r="C104"/>
  <c r="C116" s="1"/>
  <c r="EX114"/>
  <c r="EW114"/>
  <c r="EV114"/>
  <c r="EU114"/>
  <c r="ET114"/>
  <c r="ES114"/>
  <c r="ER114"/>
  <c r="EQ114"/>
  <c r="EP114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EX113"/>
  <c r="EW113"/>
  <c r="EV113"/>
  <c r="EU113"/>
  <c r="ET113"/>
  <c r="ES113"/>
  <c r="ER113"/>
  <c r="EQ113"/>
  <c r="EP113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EX106"/>
  <c r="EX110" s="1"/>
  <c r="EW106"/>
  <c r="EW110" s="1"/>
  <c r="EV106"/>
  <c r="EV110" s="1"/>
  <c r="EU106"/>
  <c r="EU110" s="1"/>
  <c r="ET106"/>
  <c r="ET110" s="1"/>
  <c r="ES106"/>
  <c r="ES110" s="1"/>
  <c r="ER106"/>
  <c r="ER110" s="1"/>
  <c r="EQ106"/>
  <c r="EQ110" s="1"/>
  <c r="EP106"/>
  <c r="EP110" s="1"/>
  <c r="EO106"/>
  <c r="EO110" s="1"/>
  <c r="EN106"/>
  <c r="EN110" s="1"/>
  <c r="EM106"/>
  <c r="EM110" s="1"/>
  <c r="EL106"/>
  <c r="EL110" s="1"/>
  <c r="EK106"/>
  <c r="EK110" s="1"/>
  <c r="EJ106"/>
  <c r="EJ110" s="1"/>
  <c r="EI106"/>
  <c r="EI110" s="1"/>
  <c r="EH106"/>
  <c r="EH110" s="1"/>
  <c r="EG106"/>
  <c r="EG110" s="1"/>
  <c r="EF106"/>
  <c r="EF110" s="1"/>
  <c r="EE106"/>
  <c r="EE110" s="1"/>
  <c r="ED106"/>
  <c r="ED110" s="1"/>
  <c r="EC106"/>
  <c r="EC110" s="1"/>
  <c r="EB106"/>
  <c r="EB110" s="1"/>
  <c r="EA106"/>
  <c r="EA110" s="1"/>
  <c r="DZ106"/>
  <c r="DZ110" s="1"/>
  <c r="DY106"/>
  <c r="DY110" s="1"/>
  <c r="DX106"/>
  <c r="DX110" s="1"/>
  <c r="DW106"/>
  <c r="DW110" s="1"/>
  <c r="DV106"/>
  <c r="DV110" s="1"/>
  <c r="DU106"/>
  <c r="DU110" s="1"/>
  <c r="DT106"/>
  <c r="DT110" s="1"/>
  <c r="DS106"/>
  <c r="DS110" s="1"/>
  <c r="DR106"/>
  <c r="DR110" s="1"/>
  <c r="DQ106"/>
  <c r="DQ110" s="1"/>
  <c r="DP106"/>
  <c r="DP110" s="1"/>
  <c r="DO106"/>
  <c r="DO110" s="1"/>
  <c r="DN106"/>
  <c r="DN110" s="1"/>
  <c r="DM106"/>
  <c r="DM110" s="1"/>
  <c r="DL106"/>
  <c r="DL110" s="1"/>
  <c r="DK106"/>
  <c r="DK110" s="1"/>
  <c r="DJ106"/>
  <c r="DJ110" s="1"/>
  <c r="DI106"/>
  <c r="DI110" s="1"/>
  <c r="DH106"/>
  <c r="DH110" s="1"/>
  <c r="DG106"/>
  <c r="DG110" s="1"/>
  <c r="DF106"/>
  <c r="DF110" s="1"/>
  <c r="DE106"/>
  <c r="DE110" s="1"/>
  <c r="DD106"/>
  <c r="DD110" s="1"/>
  <c r="DC106"/>
  <c r="DC110" s="1"/>
  <c r="DB106"/>
  <c r="DB110" s="1"/>
  <c r="DA106"/>
  <c r="DA110" s="1"/>
  <c r="CZ106"/>
  <c r="CZ110" s="1"/>
  <c r="CY106"/>
  <c r="CY110" s="1"/>
  <c r="CX106"/>
  <c r="CX110" s="1"/>
  <c r="CW106"/>
  <c r="CW110" s="1"/>
  <c r="CV106"/>
  <c r="CV110" s="1"/>
  <c r="CU106"/>
  <c r="CU110" s="1"/>
  <c r="CT106"/>
  <c r="CT110" s="1"/>
  <c r="CS106"/>
  <c r="CS110" s="1"/>
  <c r="CR106"/>
  <c r="CR110" s="1"/>
  <c r="CQ106"/>
  <c r="CQ110" s="1"/>
  <c r="CP106"/>
  <c r="CP110" s="1"/>
  <c r="CO106"/>
  <c r="CO110" s="1"/>
  <c r="CN106"/>
  <c r="CN110" s="1"/>
  <c r="CM106"/>
  <c r="CM110" s="1"/>
  <c r="CL106"/>
  <c r="CL110" s="1"/>
  <c r="CK106"/>
  <c r="CK110" s="1"/>
  <c r="CJ106"/>
  <c r="CJ110" s="1"/>
  <c r="CI106"/>
  <c r="CI110" s="1"/>
  <c r="CH106"/>
  <c r="CH110" s="1"/>
  <c r="CG106"/>
  <c r="CG110" s="1"/>
  <c r="CF106"/>
  <c r="CF110" s="1"/>
  <c r="CE106"/>
  <c r="CE110" s="1"/>
  <c r="CD106"/>
  <c r="CD110" s="1"/>
  <c r="CC106"/>
  <c r="CC110" s="1"/>
  <c r="CB106"/>
  <c r="CB110" s="1"/>
  <c r="CA106"/>
  <c r="CA110" s="1"/>
  <c r="BZ106"/>
  <c r="BZ110" s="1"/>
  <c r="BY106"/>
  <c r="BY110" s="1"/>
  <c r="BX106"/>
  <c r="BX110" s="1"/>
  <c r="BW106"/>
  <c r="BW110" s="1"/>
  <c r="BV106"/>
  <c r="BV110" s="1"/>
  <c r="BU106"/>
  <c r="BU110" s="1"/>
  <c r="BT106"/>
  <c r="BT110" s="1"/>
  <c r="BS106"/>
  <c r="BS110" s="1"/>
  <c r="BR106"/>
  <c r="BR110" s="1"/>
  <c r="BQ106"/>
  <c r="BQ110" s="1"/>
  <c r="BP106"/>
  <c r="BP110" s="1"/>
  <c r="BO106"/>
  <c r="BO110" s="1"/>
  <c r="BN106"/>
  <c r="BN110" s="1"/>
  <c r="BM106"/>
  <c r="BM110" s="1"/>
  <c r="BL106"/>
  <c r="BL110" s="1"/>
  <c r="BK106"/>
  <c r="BK110" s="1"/>
  <c r="BJ106"/>
  <c r="BJ110" s="1"/>
  <c r="BI106"/>
  <c r="BI110" s="1"/>
  <c r="BH106"/>
  <c r="BH110" s="1"/>
  <c r="BG106"/>
  <c r="BG110" s="1"/>
  <c r="BF106"/>
  <c r="BF110" s="1"/>
  <c r="BE106"/>
  <c r="BE110" s="1"/>
  <c r="BD106"/>
  <c r="BD110" s="1"/>
  <c r="BC106"/>
  <c r="BC110" s="1"/>
  <c r="BB106"/>
  <c r="BB110" s="1"/>
  <c r="BA106"/>
  <c r="BA110" s="1"/>
  <c r="AZ106"/>
  <c r="AZ110" s="1"/>
  <c r="AY106"/>
  <c r="AY110" s="1"/>
  <c r="AX106"/>
  <c r="AX110" s="1"/>
  <c r="AW106"/>
  <c r="AW110" s="1"/>
  <c r="AV106"/>
  <c r="AV110" s="1"/>
  <c r="AU106"/>
  <c r="AU110" s="1"/>
  <c r="AT106"/>
  <c r="AT110" s="1"/>
  <c r="AS106"/>
  <c r="AS110" s="1"/>
  <c r="AR106"/>
  <c r="AR110" s="1"/>
  <c r="AQ106"/>
  <c r="AQ110" s="1"/>
  <c r="AP106"/>
  <c r="AP110" s="1"/>
  <c r="AO106"/>
  <c r="AO110" s="1"/>
  <c r="AN106"/>
  <c r="AN110" s="1"/>
  <c r="AM106"/>
  <c r="AM110" s="1"/>
  <c r="AL106"/>
  <c r="AL110"/>
  <c r="AK106"/>
  <c r="AK110"/>
  <c r="AJ106"/>
  <c r="AJ110"/>
  <c r="AI106"/>
  <c r="AI110"/>
  <c r="AH106"/>
  <c r="AH110"/>
  <c r="AG106"/>
  <c r="AG110"/>
  <c r="AF106"/>
  <c r="AF110"/>
  <c r="AE106"/>
  <c r="AE110"/>
  <c r="AD106"/>
  <c r="AD110"/>
  <c r="AC106"/>
  <c r="AC110"/>
  <c r="AB106"/>
  <c r="AB110"/>
  <c r="AA106"/>
  <c r="AA110"/>
  <c r="Z106"/>
  <c r="Z110"/>
  <c r="Y106"/>
  <c r="Y110"/>
  <c r="X106"/>
  <c r="X110"/>
  <c r="W106"/>
  <c r="W110"/>
  <c r="V106"/>
  <c r="V110"/>
  <c r="U106"/>
  <c r="U110"/>
  <c r="T106"/>
  <c r="T110"/>
  <c r="S106"/>
  <c r="S110"/>
  <c r="R106"/>
  <c r="R110"/>
  <c r="Q106"/>
  <c r="Q110"/>
  <c r="P106"/>
  <c r="P110"/>
  <c r="O106"/>
  <c r="O110"/>
  <c r="N106"/>
  <c r="N110"/>
  <c r="M106"/>
  <c r="M110"/>
  <c r="L106"/>
  <c r="L110"/>
  <c r="K106"/>
  <c r="K110"/>
  <c r="J106"/>
  <c r="J110"/>
  <c r="I106"/>
  <c r="I110"/>
  <c r="H106"/>
  <c r="H110"/>
  <c r="G106"/>
  <c r="G110"/>
  <c r="F106"/>
  <c r="F110"/>
  <c r="E106"/>
  <c r="E110"/>
  <c r="D106"/>
  <c r="D110"/>
  <c r="C106"/>
  <c r="C110"/>
  <c r="EX109"/>
  <c r="EW109"/>
  <c r="EV109"/>
  <c r="EU109"/>
  <c r="ET109"/>
  <c r="ES109"/>
  <c r="ER109"/>
  <c r="EQ109"/>
  <c r="EP109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EX84"/>
  <c r="EX87"/>
  <c r="EX90" s="1"/>
  <c r="EW84"/>
  <c r="EW87"/>
  <c r="EW90" s="1"/>
  <c r="EV84"/>
  <c r="EV87"/>
  <c r="EV90" s="1"/>
  <c r="EU84"/>
  <c r="EU87"/>
  <c r="EU90" s="1"/>
  <c r="ET84"/>
  <c r="ET87"/>
  <c r="ET90" s="1"/>
  <c r="ES84"/>
  <c r="ES87"/>
  <c r="ES90" s="1"/>
  <c r="ER84"/>
  <c r="ER87"/>
  <c r="ER90" s="1"/>
  <c r="EQ87"/>
  <c r="EQ90" s="1"/>
  <c r="EP84"/>
  <c r="EP87"/>
  <c r="EP90" s="1"/>
  <c r="EO87"/>
  <c r="EO90" s="1"/>
  <c r="EN84"/>
  <c r="EN87"/>
  <c r="EN90" s="1"/>
  <c r="EM87"/>
  <c r="EM90" s="1"/>
  <c r="EL84"/>
  <c r="EL87"/>
  <c r="EL90" s="1"/>
  <c r="EK87"/>
  <c r="EK90" s="1"/>
  <c r="EJ84"/>
  <c r="EJ87"/>
  <c r="EJ90" s="1"/>
  <c r="EI87"/>
  <c r="EI90" s="1"/>
  <c r="EH84"/>
  <c r="EH87"/>
  <c r="EH90" s="1"/>
  <c r="EG87"/>
  <c r="EG90" s="1"/>
  <c r="EF84"/>
  <c r="EF87"/>
  <c r="EF90" s="1"/>
  <c r="EE87"/>
  <c r="EE90" s="1"/>
  <c r="ED84"/>
  <c r="ED87"/>
  <c r="ED90" s="1"/>
  <c r="ED82" s="1"/>
  <c r="ED85" s="1"/>
  <c r="EC87"/>
  <c r="EC90" s="1"/>
  <c r="EB84"/>
  <c r="EB87"/>
  <c r="EB90" s="1"/>
  <c r="EA87"/>
  <c r="EA90" s="1"/>
  <c r="DZ84"/>
  <c r="DZ87"/>
  <c r="DZ90" s="1"/>
  <c r="DZ82" s="1"/>
  <c r="DZ85" s="1"/>
  <c r="DY87"/>
  <c r="DY90" s="1"/>
  <c r="DX84"/>
  <c r="DX87"/>
  <c r="DX90" s="1"/>
  <c r="DW87"/>
  <c r="DW90" s="1"/>
  <c r="DV84"/>
  <c r="DV87"/>
  <c r="DV90" s="1"/>
  <c r="DV82" s="1"/>
  <c r="DV85" s="1"/>
  <c r="DU87"/>
  <c r="DU90" s="1"/>
  <c r="DT84"/>
  <c r="DT87"/>
  <c r="DT90" s="1"/>
  <c r="DS87"/>
  <c r="DS90" s="1"/>
  <c r="DR84"/>
  <c r="DR87"/>
  <c r="DR90" s="1"/>
  <c r="DR82" s="1"/>
  <c r="DR85" s="1"/>
  <c r="DQ87"/>
  <c r="DQ90" s="1"/>
  <c r="DP84"/>
  <c r="DP87"/>
  <c r="DP90" s="1"/>
  <c r="DO87"/>
  <c r="DO90" s="1"/>
  <c r="DN84"/>
  <c r="DN87"/>
  <c r="DN90" s="1"/>
  <c r="DN82" s="1"/>
  <c r="DN85" s="1"/>
  <c r="DM87"/>
  <c r="DM90" s="1"/>
  <c r="DL84"/>
  <c r="DL87"/>
  <c r="DL90" s="1"/>
  <c r="DK87"/>
  <c r="DK90" s="1"/>
  <c r="DJ84"/>
  <c r="DJ87"/>
  <c r="DJ90" s="1"/>
  <c r="DJ82" s="1"/>
  <c r="DJ85" s="1"/>
  <c r="DI87"/>
  <c r="DI90" s="1"/>
  <c r="DH84"/>
  <c r="DH87"/>
  <c r="DH90" s="1"/>
  <c r="DG87"/>
  <c r="DG90" s="1"/>
  <c r="DF84"/>
  <c r="DF87"/>
  <c r="DF90" s="1"/>
  <c r="DE84"/>
  <c r="DE87"/>
  <c r="DE90" s="1"/>
  <c r="DE82" s="1"/>
  <c r="DE91" s="1"/>
  <c r="DD84"/>
  <c r="DD87"/>
  <c r="DD90" s="1"/>
  <c r="DC87"/>
  <c r="DC90" s="1"/>
  <c r="DB84"/>
  <c r="DB87"/>
  <c r="DB90" s="1"/>
  <c r="DA84"/>
  <c r="DA87"/>
  <c r="DA90"/>
  <c r="CZ84"/>
  <c r="CZ87"/>
  <c r="CZ90" s="1"/>
  <c r="CY84"/>
  <c r="CY87"/>
  <c r="CY90" s="1"/>
  <c r="CY82" s="1"/>
  <c r="CY91" s="1"/>
  <c r="CX84"/>
  <c r="CX87"/>
  <c r="CX90" s="1"/>
  <c r="CX82" s="1"/>
  <c r="CX91" s="1"/>
  <c r="CW84"/>
  <c r="CW87"/>
  <c r="CW90" s="1"/>
  <c r="CV84"/>
  <c r="CV87"/>
  <c r="CV90" s="1"/>
  <c r="CU84"/>
  <c r="CU87"/>
  <c r="CU90" s="1"/>
  <c r="CU82" s="1"/>
  <c r="CU91" s="1"/>
  <c r="CT84"/>
  <c r="CT87"/>
  <c r="CT90" s="1"/>
  <c r="CT82" s="1"/>
  <c r="CT91" s="1"/>
  <c r="CS84"/>
  <c r="CS87"/>
  <c r="CS90" s="1"/>
  <c r="CR84"/>
  <c r="CR87"/>
  <c r="CR90" s="1"/>
  <c r="CQ84"/>
  <c r="CQ87"/>
  <c r="CQ90" s="1"/>
  <c r="CQ82" s="1"/>
  <c r="CQ91" s="1"/>
  <c r="CP84"/>
  <c r="CP87"/>
  <c r="CP90" s="1"/>
  <c r="CP82" s="1"/>
  <c r="CP91" s="1"/>
  <c r="CO84"/>
  <c r="CO87"/>
  <c r="CO90" s="1"/>
  <c r="CN84"/>
  <c r="CN87"/>
  <c r="CN90" s="1"/>
  <c r="CM84"/>
  <c r="CM87"/>
  <c r="CM90" s="1"/>
  <c r="CM82" s="1"/>
  <c r="CM91" s="1"/>
  <c r="CL84"/>
  <c r="CL87"/>
  <c r="CL90" s="1"/>
  <c r="CL82" s="1"/>
  <c r="CL91" s="1"/>
  <c r="CK84"/>
  <c r="CK87"/>
  <c r="CK90" s="1"/>
  <c r="CJ84"/>
  <c r="CJ87"/>
  <c r="CJ90" s="1"/>
  <c r="CI84"/>
  <c r="CI87"/>
  <c r="CI90" s="1"/>
  <c r="CI82" s="1"/>
  <c r="CI91" s="1"/>
  <c r="CH84"/>
  <c r="CH87"/>
  <c r="CH90" s="1"/>
  <c r="CH82" s="1"/>
  <c r="CH91" s="1"/>
  <c r="CG84"/>
  <c r="CG87"/>
  <c r="CG90" s="1"/>
  <c r="CF84"/>
  <c r="CF87"/>
  <c r="CF90" s="1"/>
  <c r="CE84"/>
  <c r="CE87"/>
  <c r="CE90" s="1"/>
  <c r="CE82" s="1"/>
  <c r="CE91" s="1"/>
  <c r="CD84"/>
  <c r="CD87"/>
  <c r="CD90" s="1"/>
  <c r="CD82" s="1"/>
  <c r="CD91" s="1"/>
  <c r="CC84"/>
  <c r="CC87"/>
  <c r="CC90" s="1"/>
  <c r="CB84"/>
  <c r="CB87"/>
  <c r="CB90" s="1"/>
  <c r="CA84"/>
  <c r="CA87"/>
  <c r="CA90" s="1"/>
  <c r="CA82" s="1"/>
  <c r="CA91" s="1"/>
  <c r="BZ84"/>
  <c r="BZ87"/>
  <c r="BZ90" s="1"/>
  <c r="BZ82" s="1"/>
  <c r="BZ91" s="1"/>
  <c r="BY84"/>
  <c r="BY87"/>
  <c r="BY90" s="1"/>
  <c r="BX84"/>
  <c r="BX87"/>
  <c r="BX90" s="1"/>
  <c r="BW84"/>
  <c r="BW87"/>
  <c r="BW90" s="1"/>
  <c r="BW82" s="1"/>
  <c r="BV84"/>
  <c r="BV87"/>
  <c r="BV90" s="1"/>
  <c r="BV82" s="1"/>
  <c r="BU84"/>
  <c r="BU87"/>
  <c r="BU90" s="1"/>
  <c r="BT84"/>
  <c r="BT87"/>
  <c r="BT90" s="1"/>
  <c r="BS84"/>
  <c r="BS87"/>
  <c r="BS90" s="1"/>
  <c r="BS82" s="1"/>
  <c r="BR84"/>
  <c r="BR87"/>
  <c r="BR90" s="1"/>
  <c r="BR82" s="1"/>
  <c r="BQ84"/>
  <c r="BQ87"/>
  <c r="BQ90" s="1"/>
  <c r="BP84"/>
  <c r="BP87"/>
  <c r="BP90" s="1"/>
  <c r="BO84"/>
  <c r="BO87"/>
  <c r="BO90" s="1"/>
  <c r="BO82" s="1"/>
  <c r="BN84"/>
  <c r="BN87"/>
  <c r="BN90" s="1"/>
  <c r="BN82" s="1"/>
  <c r="BM84"/>
  <c r="BM87"/>
  <c r="BM90" s="1"/>
  <c r="BL84"/>
  <c r="BL87"/>
  <c r="BL90" s="1"/>
  <c r="BK84"/>
  <c r="BK87"/>
  <c r="BK90" s="1"/>
  <c r="BK82" s="1"/>
  <c r="BJ84"/>
  <c r="BJ87"/>
  <c r="BJ90" s="1"/>
  <c r="BJ82" s="1"/>
  <c r="BI84"/>
  <c r="BI87"/>
  <c r="BI90" s="1"/>
  <c r="BH84"/>
  <c r="BH87"/>
  <c r="BH90" s="1"/>
  <c r="BG84"/>
  <c r="BG87"/>
  <c r="BG90" s="1"/>
  <c r="BG82" s="1"/>
  <c r="BF84"/>
  <c r="BF87"/>
  <c r="BF90" s="1"/>
  <c r="BF82" s="1"/>
  <c r="BE84"/>
  <c r="BE87"/>
  <c r="BE90" s="1"/>
  <c r="BD84"/>
  <c r="BD87"/>
  <c r="BD90" s="1"/>
  <c r="BC84"/>
  <c r="BC87"/>
  <c r="BC90" s="1"/>
  <c r="BC82" s="1"/>
  <c r="BB84"/>
  <c r="BB87"/>
  <c r="BB90" s="1"/>
  <c r="BB82" s="1"/>
  <c r="BA84"/>
  <c r="BA87"/>
  <c r="BA90" s="1"/>
  <c r="AZ84"/>
  <c r="AZ87"/>
  <c r="AZ90" s="1"/>
  <c r="AY84"/>
  <c r="AY87"/>
  <c r="AY90" s="1"/>
  <c r="AY82" s="1"/>
  <c r="AX84"/>
  <c r="AX87"/>
  <c r="AX90" s="1"/>
  <c r="AX82" s="1"/>
  <c r="AW84"/>
  <c r="AW87"/>
  <c r="AW90" s="1"/>
  <c r="AV84"/>
  <c r="AV87"/>
  <c r="AV90" s="1"/>
  <c r="AU84"/>
  <c r="AU87"/>
  <c r="AU90" s="1"/>
  <c r="AU82" s="1"/>
  <c r="AT84"/>
  <c r="AT87"/>
  <c r="AT90" s="1"/>
  <c r="AT82" s="1"/>
  <c r="AS84"/>
  <c r="AS87"/>
  <c r="AS90" s="1"/>
  <c r="AR84"/>
  <c r="AR87"/>
  <c r="AR90" s="1"/>
  <c r="AQ84"/>
  <c r="AQ87"/>
  <c r="AQ90" s="1"/>
  <c r="AQ82" s="1"/>
  <c r="AP84"/>
  <c r="AP87"/>
  <c r="AP90" s="1"/>
  <c r="AP82" s="1"/>
  <c r="AO84"/>
  <c r="AO87"/>
  <c r="AO90" s="1"/>
  <c r="AN84"/>
  <c r="AN87"/>
  <c r="AN90" s="1"/>
  <c r="AM84"/>
  <c r="AM87"/>
  <c r="AM90" s="1"/>
  <c r="AM82" s="1"/>
  <c r="AL84"/>
  <c r="AL87"/>
  <c r="AL90" s="1"/>
  <c r="AL82" s="1"/>
  <c r="AK84"/>
  <c r="AK87"/>
  <c r="AK90" s="1"/>
  <c r="AJ84"/>
  <c r="AJ87"/>
  <c r="AJ90" s="1"/>
  <c r="AI84"/>
  <c r="AI87"/>
  <c r="AI90" s="1"/>
  <c r="AI82" s="1"/>
  <c r="AH84"/>
  <c r="AH87"/>
  <c r="AH90" s="1"/>
  <c r="AH82" s="1"/>
  <c r="AG84"/>
  <c r="AG87"/>
  <c r="AG90" s="1"/>
  <c r="AF84"/>
  <c r="AF87"/>
  <c r="AF90" s="1"/>
  <c r="AE84"/>
  <c r="AE87"/>
  <c r="AE90" s="1"/>
  <c r="AE82" s="1"/>
  <c r="AD84"/>
  <c r="AD87"/>
  <c r="AD90" s="1"/>
  <c r="AD82" s="1"/>
  <c r="AC84"/>
  <c r="AC87"/>
  <c r="AC90" s="1"/>
  <c r="AB84"/>
  <c r="AB87"/>
  <c r="AB90" s="1"/>
  <c r="AA84"/>
  <c r="AA87"/>
  <c r="AA90" s="1"/>
  <c r="AA82" s="1"/>
  <c r="Z84"/>
  <c r="Z87"/>
  <c r="Z90" s="1"/>
  <c r="Z82" s="1"/>
  <c r="Y84"/>
  <c r="Y87"/>
  <c r="Y90" s="1"/>
  <c r="X84"/>
  <c r="X87"/>
  <c r="X90" s="1"/>
  <c r="W84"/>
  <c r="W87"/>
  <c r="W90" s="1"/>
  <c r="W82" s="1"/>
  <c r="V84"/>
  <c r="V87"/>
  <c r="V90" s="1"/>
  <c r="V82" s="1"/>
  <c r="U84"/>
  <c r="U87"/>
  <c r="U90" s="1"/>
  <c r="T84"/>
  <c r="T87"/>
  <c r="T90" s="1"/>
  <c r="S84"/>
  <c r="S87"/>
  <c r="S90" s="1"/>
  <c r="S82" s="1"/>
  <c r="R84"/>
  <c r="R87"/>
  <c r="R90" s="1"/>
  <c r="Q84"/>
  <c r="Q87"/>
  <c r="Q90" s="1"/>
  <c r="Q82" s="1"/>
  <c r="P84"/>
  <c r="P87"/>
  <c r="P90" s="1"/>
  <c r="P82" s="1"/>
  <c r="O84"/>
  <c r="O87"/>
  <c r="O90" s="1"/>
  <c r="N84"/>
  <c r="N87"/>
  <c r="N90" s="1"/>
  <c r="M87"/>
  <c r="M90" s="1"/>
  <c r="L84"/>
  <c r="K87"/>
  <c r="K90" s="1"/>
  <c r="J84"/>
  <c r="J87"/>
  <c r="J90" s="1"/>
  <c r="I84"/>
  <c r="I87"/>
  <c r="I90" s="1"/>
  <c r="H84"/>
  <c r="H87"/>
  <c r="H90" s="1"/>
  <c r="G84"/>
  <c r="G87"/>
  <c r="G90" s="1"/>
  <c r="F84"/>
  <c r="F87"/>
  <c r="F90" s="1"/>
  <c r="E87"/>
  <c r="E90" s="1"/>
  <c r="D84"/>
  <c r="D87"/>
  <c r="D90" s="1"/>
  <c r="C87"/>
  <c r="C90" s="1"/>
  <c r="B84"/>
  <c r="B87"/>
  <c r="B90" s="1"/>
  <c r="EY61"/>
  <c r="CT85" l="1"/>
  <c r="DV91"/>
  <c r="CP85"/>
  <c r="CX85"/>
  <c r="CI85"/>
  <c r="ES82"/>
  <c r="EV82"/>
  <c r="EW82"/>
  <c r="AM109"/>
  <c r="EH82"/>
  <c r="EH85" s="1"/>
  <c r="EL82"/>
  <c r="H82"/>
  <c r="H91" s="1"/>
  <c r="EY78"/>
  <c r="CH85"/>
  <c r="D82"/>
  <c r="D91" s="1"/>
  <c r="L82"/>
  <c r="L91" s="1"/>
  <c r="EP82"/>
  <c r="EP85" s="1"/>
  <c r="CD85"/>
  <c r="CL85"/>
  <c r="EY87"/>
  <c r="L85"/>
  <c r="BZ85"/>
  <c r="I82"/>
  <c r="I85" s="1"/>
  <c r="ED91"/>
  <c r="DN91"/>
  <c r="H85"/>
  <c r="CY85"/>
  <c r="G82"/>
  <c r="G91" s="1"/>
  <c r="O82"/>
  <c r="O85" s="1"/>
  <c r="R82"/>
  <c r="DC82"/>
  <c r="DC85" s="1"/>
  <c r="M82"/>
  <c r="K82"/>
  <c r="K91" s="1"/>
  <c r="E82"/>
  <c r="C82"/>
  <c r="C91" s="1"/>
  <c r="DC91"/>
  <c r="EP91"/>
  <c r="EH91"/>
  <c r="DZ91"/>
  <c r="DR91"/>
  <c r="DJ91"/>
  <c r="EY84"/>
  <c r="CA85"/>
  <c r="CQ85"/>
  <c r="DG82"/>
  <c r="DK82"/>
  <c r="DO82"/>
  <c r="DS82"/>
  <c r="DW82"/>
  <c r="EA82"/>
  <c r="EE82"/>
  <c r="EI82"/>
  <c r="EM82"/>
  <c r="EQ82"/>
  <c r="G85"/>
  <c r="O91"/>
  <c r="C85"/>
  <c r="K85"/>
  <c r="DE85"/>
  <c r="CE85"/>
  <c r="CM85"/>
  <c r="CU85"/>
  <c r="F82"/>
  <c r="F85" s="1"/>
  <c r="J82"/>
  <c r="J85" s="1"/>
  <c r="N82"/>
  <c r="N85" s="1"/>
  <c r="T82"/>
  <c r="U82"/>
  <c r="X82"/>
  <c r="Y82"/>
  <c r="AB82"/>
  <c r="AF82"/>
  <c r="AG82"/>
  <c r="AJ82"/>
  <c r="AK82"/>
  <c r="AN82"/>
  <c r="AO82"/>
  <c r="AR82"/>
  <c r="AS82"/>
  <c r="AV82"/>
  <c r="AW82"/>
  <c r="AZ82"/>
  <c r="BA82"/>
  <c r="BD82"/>
  <c r="BE82"/>
  <c r="BH82"/>
  <c r="BI82"/>
  <c r="BL82"/>
  <c r="BM82"/>
  <c r="BP82"/>
  <c r="BQ82"/>
  <c r="BT82"/>
  <c r="BU82"/>
  <c r="BX82"/>
  <c r="BY82"/>
  <c r="CB82"/>
  <c r="CC82"/>
  <c r="CF82"/>
  <c r="CG82"/>
  <c r="CJ82"/>
  <c r="CK82"/>
  <c r="CN82"/>
  <c r="CO82"/>
  <c r="CR82"/>
  <c r="CS82"/>
  <c r="CV82"/>
  <c r="CW82"/>
  <c r="CZ82"/>
  <c r="DA82"/>
  <c r="DB82"/>
  <c r="DF82"/>
  <c r="ET82"/>
  <c r="AC82"/>
  <c r="EU82"/>
  <c r="DD82"/>
  <c r="DH82"/>
  <c r="DI82"/>
  <c r="DL82"/>
  <c r="DM82"/>
  <c r="DP82"/>
  <c r="DQ82"/>
  <c r="DT82"/>
  <c r="DU82"/>
  <c r="DX82"/>
  <c r="DY82"/>
  <c r="EB82"/>
  <c r="EC82"/>
  <c r="EF82"/>
  <c r="EG82"/>
  <c r="EJ82"/>
  <c r="EK82"/>
  <c r="EN82"/>
  <c r="EO82"/>
  <c r="ER82"/>
  <c r="EX82"/>
  <c r="F91"/>
  <c r="J91"/>
  <c r="N91"/>
  <c r="EY90"/>
  <c r="B82"/>
  <c r="E91"/>
  <c r="E85"/>
  <c r="I91"/>
  <c r="M91"/>
  <c r="M85"/>
  <c r="EW91"/>
  <c r="EW85"/>
  <c r="ES91" l="1"/>
  <c r="ES85"/>
  <c r="EV91"/>
  <c r="EV85"/>
  <c r="EL85"/>
  <c r="EL91"/>
  <c r="D85"/>
  <c r="EQ91"/>
  <c r="EQ85"/>
  <c r="EI91"/>
  <c r="EI85"/>
  <c r="EA91"/>
  <c r="EA85"/>
  <c r="DS91"/>
  <c r="DS85"/>
  <c r="DK91"/>
  <c r="DK85"/>
  <c r="EM91"/>
  <c r="EM85"/>
  <c r="EE91"/>
  <c r="EE85"/>
  <c r="DW91"/>
  <c r="DW85"/>
  <c r="DO91"/>
  <c r="DO85"/>
  <c r="DG91"/>
  <c r="DG85"/>
  <c r="DF85"/>
  <c r="DF91"/>
  <c r="DA91"/>
  <c r="DA85"/>
  <c r="CW91"/>
  <c r="CW85"/>
  <c r="CS91"/>
  <c r="CS85"/>
  <c r="CO91"/>
  <c r="CO85"/>
  <c r="CK91"/>
  <c r="CK85"/>
  <c r="CG91"/>
  <c r="CG85"/>
  <c r="CC91"/>
  <c r="CC85"/>
  <c r="BY91"/>
  <c r="BY85"/>
  <c r="ET85"/>
  <c r="ET91"/>
  <c r="DB91"/>
  <c r="DB85"/>
  <c r="CZ91"/>
  <c r="CZ85"/>
  <c r="CV85"/>
  <c r="CV91"/>
  <c r="CR91"/>
  <c r="CR85"/>
  <c r="CN91"/>
  <c r="CN85"/>
  <c r="CJ85"/>
  <c r="CJ91"/>
  <c r="CF85"/>
  <c r="CF91"/>
  <c r="CB91"/>
  <c r="CB85"/>
  <c r="EU91"/>
  <c r="EU85"/>
  <c r="EX91"/>
  <c r="EX85"/>
  <c r="EO91"/>
  <c r="EO85"/>
  <c r="EK91"/>
  <c r="EK85"/>
  <c r="EG91"/>
  <c r="EG85"/>
  <c r="EC91"/>
  <c r="EC85"/>
  <c r="DY91"/>
  <c r="DY85"/>
  <c r="DU91"/>
  <c r="DU85"/>
  <c r="DQ91"/>
  <c r="DQ85"/>
  <c r="DM91"/>
  <c r="DM85"/>
  <c r="DI91"/>
  <c r="DI85"/>
  <c r="DD85"/>
  <c r="DD91"/>
  <c r="ER91"/>
  <c r="ER85"/>
  <c r="EN91"/>
  <c r="EN85"/>
  <c r="EJ91"/>
  <c r="EJ85"/>
  <c r="EF91"/>
  <c r="EF85"/>
  <c r="EB91"/>
  <c r="EB85"/>
  <c r="DX91"/>
  <c r="DX85"/>
  <c r="DT91"/>
  <c r="DT85"/>
  <c r="DP91"/>
  <c r="DP85"/>
  <c r="DL91"/>
  <c r="DL85"/>
  <c r="DH91"/>
  <c r="DH85"/>
  <c r="B85"/>
  <c r="EY82"/>
  <c r="B91"/>
  <c r="EY91" l="1"/>
  <c r="EY85"/>
</calcChain>
</file>

<file path=xl/sharedStrings.xml><?xml version="1.0" encoding="utf-8"?>
<sst xmlns="http://schemas.openxmlformats.org/spreadsheetml/2006/main" count="272" uniqueCount="103">
  <si>
    <t>DAILY DISCHARGE IN CFS OF BEAR RIVER CANALS WITH COMPACT ALLOCATIONS IN THE CENTRAL DIVISION</t>
  </si>
  <si>
    <t>WYOMING DIVERSIONS</t>
  </si>
  <si>
    <t xml:space="preserve"> BEAR RIVER CANALS</t>
  </si>
  <si>
    <t xml:space="preserve">  Bridge Pump</t>
  </si>
  <si>
    <t xml:space="preserve">  Alonzo F. Sights (Main Stem)</t>
  </si>
  <si>
    <t xml:space="preserve">  Wyman No. 1 (East)</t>
  </si>
  <si>
    <t xml:space="preserve">  Wyman No. 2 (West)</t>
  </si>
  <si>
    <t xml:space="preserve">  Oscar E. Snyder</t>
  </si>
  <si>
    <t xml:space="preserve">  Rocky Point (D2)</t>
  </si>
  <si>
    <t xml:space="preserve">  Cook Bros</t>
  </si>
  <si>
    <t xml:space="preserve">  John R. Richards Terr</t>
  </si>
  <si>
    <t>TRIBUTARY DIVERSIONS</t>
  </si>
  <si>
    <t xml:space="preserve">  Stoffers (Sublette Cr)</t>
  </si>
  <si>
    <t xml:space="preserve">  Abraham Stoner (Sublette Cr)</t>
  </si>
  <si>
    <t xml:space="preserve">  D.C.P. (Bruner Cr)</t>
  </si>
  <si>
    <t xml:space="preserve">  Curtis Pump (Bruner Cr)</t>
  </si>
  <si>
    <t xml:space="preserve">  Haggerty No. 3 (Bruner Cr)</t>
  </si>
  <si>
    <t xml:space="preserve">  Goodell (Pine Cr)</t>
  </si>
  <si>
    <t xml:space="preserve">  V.H. (Pine Cr)</t>
  </si>
  <si>
    <t xml:space="preserve">  Dimond No. 2 (Spring Cr)</t>
  </si>
  <si>
    <t xml:space="preserve">  Kenyon (Spring Cr)</t>
  </si>
  <si>
    <t>SMITH'S FORK DIVERSIONS</t>
  </si>
  <si>
    <t xml:space="preserve">  Quinn-Bourne</t>
  </si>
  <si>
    <t xml:space="preserve">  Francis-Larson</t>
  </si>
  <si>
    <t xml:space="preserve">  Button Flat</t>
  </si>
  <si>
    <t xml:space="preserve">  Progress</t>
  </si>
  <si>
    <t xml:space="preserve">  Larson Pump</t>
  </si>
  <si>
    <t xml:space="preserve">  Nate North Pump</t>
  </si>
  <si>
    <t xml:space="preserve">  Nate South Pump</t>
  </si>
  <si>
    <t xml:space="preserve">  Emelle</t>
  </si>
  <si>
    <t xml:space="preserve">  Seven C Ranch North Pivot Pump</t>
  </si>
  <si>
    <t xml:space="preserve">  Seven C Ranch South Pump &amp; Pipeline</t>
  </si>
  <si>
    <t xml:space="preserve">  Cooper </t>
  </si>
  <si>
    <t xml:space="preserve">  Wheelock</t>
  </si>
  <si>
    <t xml:space="preserve">  Covey (Headgate)</t>
  </si>
  <si>
    <t xml:space="preserve">  Covey (Bruner Cr)</t>
  </si>
  <si>
    <t xml:space="preserve">  Covey (Spring Cr)</t>
  </si>
  <si>
    <t xml:space="preserve">  Whites Water</t>
  </si>
  <si>
    <t xml:space="preserve">  South Branch Irr (N Branch)</t>
  </si>
  <si>
    <t xml:space="preserve">  Stoner &amp; Nichols (M Branch)</t>
  </si>
  <si>
    <t xml:space="preserve">  Minnie Roberts (M Branch)</t>
  </si>
  <si>
    <t xml:space="preserve">  N Cokeville / Morgan (M Branch)</t>
  </si>
  <si>
    <t xml:space="preserve">  Star (M Branch)</t>
  </si>
  <si>
    <t xml:space="preserve">  Cokeville Water (M Branch)</t>
  </si>
  <si>
    <t xml:space="preserve">  Igo No. 3 (M Branch)</t>
  </si>
  <si>
    <t xml:space="preserve">  Smith's Fork Ditch (M Branch)</t>
  </si>
  <si>
    <t xml:space="preserve">  Igo No. 2 (M Branch)</t>
  </si>
  <si>
    <t xml:space="preserve">  Petersen Pump (S Branch)</t>
  </si>
  <si>
    <t xml:space="preserve">  Bourne (S Branch)</t>
  </si>
  <si>
    <t xml:space="preserve">  Forgeon Irr (S Branch)</t>
  </si>
  <si>
    <t>TOTAL WYOMING DIVERSIONS</t>
  </si>
  <si>
    <t xml:space="preserve"> </t>
  </si>
  <si>
    <t>IDAHO DIVERSIONS</t>
  </si>
  <si>
    <t xml:space="preserve">  Miller Ditch</t>
  </si>
  <si>
    <t xml:space="preserve">  Nuffer Canal</t>
  </si>
  <si>
    <t xml:space="preserve">  Sorensen Ditch</t>
  </si>
  <si>
    <t xml:space="preserve">  Jensen Ditch</t>
  </si>
  <si>
    <t xml:space="preserve">  Loyd Ditch</t>
  </si>
  <si>
    <t xml:space="preserve">  Dingle Irrigation Ditch</t>
  </si>
  <si>
    <t xml:space="preserve">  Ream Crockett Canal</t>
  </si>
  <si>
    <t xml:space="preserve">  Black Otter Canal</t>
  </si>
  <si>
    <t xml:space="preserve">  Preston Montpelier Canal</t>
  </si>
  <si>
    <t xml:space="preserve">  LaRocco Kent Canal</t>
  </si>
  <si>
    <t xml:space="preserve">  West Fork Canal</t>
  </si>
  <si>
    <t xml:space="preserve">  Pugmire Ditch</t>
  </si>
  <si>
    <t>TOTAL IDAHO DIVERSIONS</t>
  </si>
  <si>
    <t>Total Divertible Flow</t>
  </si>
  <si>
    <t>Wyoming Diversions</t>
  </si>
  <si>
    <t>Wyoming Allocation (43%)</t>
  </si>
  <si>
    <t>Idaho Diversions</t>
  </si>
  <si>
    <t>Rainbow Inlet Canal-Bear Lake</t>
  </si>
  <si>
    <t>Bear River below Stewart Dam</t>
  </si>
  <si>
    <t xml:space="preserve">  Sub Total</t>
  </si>
  <si>
    <t>Idaho Allocation (57%)</t>
  </si>
  <si>
    <t>Bear River @ Border WY</t>
  </si>
  <si>
    <t>NOTE:  Wyoming is limited to 43% of the total divertible flow.  The remainder of the divertible flow is available for use within Idaho.</t>
  </si>
  <si>
    <t xml:space="preserve">  Grade (Grade Canyon Cr)</t>
  </si>
  <si>
    <t xml:space="preserve">  Reed Ditch (N Branch)</t>
  </si>
  <si>
    <t xml:space="preserve">  Gastenanga South (M Branch)</t>
  </si>
  <si>
    <t xml:space="preserve">  Gastenanga North (M Branch)</t>
  </si>
  <si>
    <t xml:space="preserve">  Star Two Pump (M Branch)</t>
  </si>
  <si>
    <t>May</t>
  </si>
  <si>
    <t>June</t>
  </si>
  <si>
    <t>July</t>
  </si>
  <si>
    <t>August</t>
  </si>
  <si>
    <t>September</t>
  </si>
  <si>
    <t>Total</t>
  </si>
  <si>
    <t xml:space="preserve">  Tanner (M Branch)</t>
  </si>
  <si>
    <t>USGS</t>
  </si>
  <si>
    <t>P</t>
  </si>
  <si>
    <t>Regulation</t>
  </si>
  <si>
    <t>Rainbow</t>
  </si>
  <si>
    <t>Stewart</t>
  </si>
  <si>
    <t>Total Available to Idaho</t>
  </si>
  <si>
    <t>Standard Allocation</t>
  </si>
  <si>
    <t>Wyoming</t>
  </si>
  <si>
    <t>Idaho</t>
  </si>
  <si>
    <t>Projected Divertible Flow</t>
  </si>
  <si>
    <t>Projected Wyoming Allocation</t>
  </si>
  <si>
    <t>Projected Idaho Allocation</t>
  </si>
  <si>
    <t>Gains/Loss in Idaho Section</t>
  </si>
  <si>
    <t xml:space="preserve">  Rigby</t>
  </si>
  <si>
    <t xml:space="preserve">  Ur North Hills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</si>
</sst>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name val="Arial Unicode MS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 Unicode MS"/>
      <family val="2"/>
    </font>
    <font>
      <sz val="10"/>
      <color indexed="10"/>
      <name val="Arial"/>
      <family val="2"/>
    </font>
    <font>
      <sz val="10"/>
      <color indexed="10"/>
      <name val="Arial Unicode MS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164" fontId="3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Fill="1"/>
    <xf numFmtId="0" fontId="4" fillId="0" borderId="0" xfId="0" applyFont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0" fontId="6" fillId="0" borderId="0" xfId="0" applyFont="1"/>
    <xf numFmtId="14" fontId="0" fillId="0" borderId="0" xfId="0" applyNumberForma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12" fillId="0" borderId="0" xfId="2" applyFont="1"/>
    <xf numFmtId="0" fontId="3" fillId="0" borderId="0" xfId="0" applyFont="1" applyFill="1"/>
  </cellXfs>
  <cellStyles count="3">
    <cellStyle name="Normal" xfId="0" builtinId="0"/>
    <cellStyle name="Normal 2" xfId="1"/>
    <cellStyle name="Normal_Data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2008 - CENTRAL DIVISION</a:t>
            </a:r>
          </a:p>
        </c:rich>
      </c:tx>
      <c:layout>
        <c:manualLayout>
          <c:xMode val="edge"/>
          <c:yMode val="edge"/>
          <c:x val="0.38656387665198255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675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Data!$B$82:$EX$82</c:f>
              <c:numCache>
                <c:formatCode>0</c:formatCode>
                <c:ptCount val="153"/>
                <c:pt idx="0">
                  <c:v>500.39</c:v>
                </c:pt>
                <c:pt idx="1">
                  <c:v>513.38</c:v>
                </c:pt>
                <c:pt idx="2">
                  <c:v>499.78</c:v>
                </c:pt>
                <c:pt idx="3">
                  <c:v>496.58</c:v>
                </c:pt>
                <c:pt idx="4">
                  <c:v>462.98</c:v>
                </c:pt>
                <c:pt idx="5">
                  <c:v>483.88</c:v>
                </c:pt>
                <c:pt idx="6">
                  <c:v>500.23</c:v>
                </c:pt>
                <c:pt idx="7">
                  <c:v>554.76</c:v>
                </c:pt>
                <c:pt idx="8">
                  <c:v>662.71</c:v>
                </c:pt>
                <c:pt idx="9">
                  <c:v>554.48</c:v>
                </c:pt>
                <c:pt idx="10">
                  <c:v>648.18000000000006</c:v>
                </c:pt>
                <c:pt idx="11">
                  <c:v>634.57999999999993</c:v>
                </c:pt>
                <c:pt idx="12">
                  <c:v>662.4</c:v>
                </c:pt>
                <c:pt idx="13">
                  <c:v>792.38</c:v>
                </c:pt>
                <c:pt idx="14">
                  <c:v>927.9</c:v>
                </c:pt>
                <c:pt idx="15">
                  <c:v>917.62</c:v>
                </c:pt>
                <c:pt idx="16">
                  <c:v>869.2</c:v>
                </c:pt>
                <c:pt idx="17">
                  <c:v>888.90000000000009</c:v>
                </c:pt>
                <c:pt idx="18">
                  <c:v>941.98</c:v>
                </c:pt>
                <c:pt idx="19">
                  <c:v>1063.45</c:v>
                </c:pt>
                <c:pt idx="20">
                  <c:v>1090.93</c:v>
                </c:pt>
                <c:pt idx="21">
                  <c:v>1207.0999999999999</c:v>
                </c:pt>
                <c:pt idx="22">
                  <c:v>1296.69</c:v>
                </c:pt>
                <c:pt idx="23">
                  <c:v>1227.68</c:v>
                </c:pt>
                <c:pt idx="24">
                  <c:v>1235.76</c:v>
                </c:pt>
                <c:pt idx="25">
                  <c:v>1334.75</c:v>
                </c:pt>
                <c:pt idx="26">
                  <c:v>1405.24</c:v>
                </c:pt>
                <c:pt idx="27">
                  <c:v>1472.2800000000002</c:v>
                </c:pt>
                <c:pt idx="28">
                  <c:v>1579.5100000000002</c:v>
                </c:pt>
                <c:pt idx="29">
                  <c:v>1681.3500000000001</c:v>
                </c:pt>
                <c:pt idx="30">
                  <c:v>1688.8400000000001</c:v>
                </c:pt>
                <c:pt idx="31">
                  <c:v>1708.44</c:v>
                </c:pt>
                <c:pt idx="32">
                  <c:v>1711.54</c:v>
                </c:pt>
                <c:pt idx="33">
                  <c:v>1691.6999999999998</c:v>
                </c:pt>
                <c:pt idx="34">
                  <c:v>1700.84</c:v>
                </c:pt>
                <c:pt idx="35">
                  <c:v>1722.8400000000001</c:v>
                </c:pt>
                <c:pt idx="36">
                  <c:v>1679.9900000000002</c:v>
                </c:pt>
                <c:pt idx="37">
                  <c:v>1609.39</c:v>
                </c:pt>
                <c:pt idx="38">
                  <c:v>1687.0899999999997</c:v>
                </c:pt>
                <c:pt idx="39">
                  <c:v>1672.7900000000002</c:v>
                </c:pt>
                <c:pt idx="40">
                  <c:v>1726.48</c:v>
                </c:pt>
                <c:pt idx="41">
                  <c:v>1735.56</c:v>
                </c:pt>
                <c:pt idx="42">
                  <c:v>1750.0500000000002</c:v>
                </c:pt>
                <c:pt idx="43">
                  <c:v>1702.23</c:v>
                </c:pt>
                <c:pt idx="44">
                  <c:v>1624.82</c:v>
                </c:pt>
                <c:pt idx="45">
                  <c:v>1583.8000000000002</c:v>
                </c:pt>
                <c:pt idx="46">
                  <c:v>1563.9099999999999</c:v>
                </c:pt>
                <c:pt idx="47">
                  <c:v>1506.5600000000002</c:v>
                </c:pt>
                <c:pt idx="48">
                  <c:v>1525.47</c:v>
                </c:pt>
                <c:pt idx="49">
                  <c:v>1548.28</c:v>
                </c:pt>
                <c:pt idx="50">
                  <c:v>1597.49</c:v>
                </c:pt>
                <c:pt idx="51">
                  <c:v>1749.81</c:v>
                </c:pt>
                <c:pt idx="52">
                  <c:v>1839.32</c:v>
                </c:pt>
                <c:pt idx="53">
                  <c:v>1898.03</c:v>
                </c:pt>
                <c:pt idx="54">
                  <c:v>1935.84</c:v>
                </c:pt>
                <c:pt idx="55">
                  <c:v>1966.55</c:v>
                </c:pt>
                <c:pt idx="56">
                  <c:v>1975.81</c:v>
                </c:pt>
                <c:pt idx="57">
                  <c:v>2008.1299999999999</c:v>
                </c:pt>
                <c:pt idx="58">
                  <c:v>2004.66</c:v>
                </c:pt>
                <c:pt idx="59">
                  <c:v>1955.48</c:v>
                </c:pt>
                <c:pt idx="60">
                  <c:v>1846.5</c:v>
                </c:pt>
                <c:pt idx="61">
                  <c:v>1788.94</c:v>
                </c:pt>
                <c:pt idx="62">
                  <c:v>1755.28</c:v>
                </c:pt>
                <c:pt idx="63">
                  <c:v>1699.52</c:v>
                </c:pt>
                <c:pt idx="64">
                  <c:v>1533.45</c:v>
                </c:pt>
                <c:pt idx="65">
                  <c:v>1404.04</c:v>
                </c:pt>
                <c:pt idx="66">
                  <c:v>1223.43</c:v>
                </c:pt>
                <c:pt idx="67">
                  <c:v>1189.32</c:v>
                </c:pt>
                <c:pt idx="68">
                  <c:v>1130.5</c:v>
                </c:pt>
                <c:pt idx="69">
                  <c:v>1040.6399999999999</c:v>
                </c:pt>
                <c:pt idx="70">
                  <c:v>1042.28</c:v>
                </c:pt>
                <c:pt idx="71">
                  <c:v>1030.1199999999999</c:v>
                </c:pt>
                <c:pt idx="72">
                  <c:v>998.06000000000006</c:v>
                </c:pt>
                <c:pt idx="73">
                  <c:v>948.4</c:v>
                </c:pt>
                <c:pt idx="74">
                  <c:v>883.14</c:v>
                </c:pt>
                <c:pt idx="75">
                  <c:v>815.9799999999999</c:v>
                </c:pt>
                <c:pt idx="76">
                  <c:v>838.1099999999999</c:v>
                </c:pt>
                <c:pt idx="77">
                  <c:v>817.86999999999989</c:v>
                </c:pt>
                <c:pt idx="78">
                  <c:v>815.92000000000007</c:v>
                </c:pt>
                <c:pt idx="79">
                  <c:v>786.28</c:v>
                </c:pt>
                <c:pt idx="80">
                  <c:v>751.68</c:v>
                </c:pt>
                <c:pt idx="81">
                  <c:v>732.51</c:v>
                </c:pt>
                <c:pt idx="82">
                  <c:v>730.86</c:v>
                </c:pt>
                <c:pt idx="83">
                  <c:v>725.94</c:v>
                </c:pt>
                <c:pt idx="84">
                  <c:v>721.87</c:v>
                </c:pt>
                <c:pt idx="85">
                  <c:v>727.11</c:v>
                </c:pt>
                <c:pt idx="86">
                  <c:v>727.29</c:v>
                </c:pt>
                <c:pt idx="87">
                  <c:v>706.64</c:v>
                </c:pt>
                <c:pt idx="88">
                  <c:v>656.63</c:v>
                </c:pt>
                <c:pt idx="89">
                  <c:v>670.71</c:v>
                </c:pt>
                <c:pt idx="90">
                  <c:v>635.45999999999992</c:v>
                </c:pt>
                <c:pt idx="91">
                  <c:v>611.46</c:v>
                </c:pt>
                <c:pt idx="92">
                  <c:v>606.79</c:v>
                </c:pt>
                <c:pt idx="93">
                  <c:v>578.42999999999995</c:v>
                </c:pt>
                <c:pt idx="94">
                  <c:v>542.77</c:v>
                </c:pt>
                <c:pt idx="95">
                  <c:v>539.09</c:v>
                </c:pt>
                <c:pt idx="96">
                  <c:v>537.90000000000009</c:v>
                </c:pt>
                <c:pt idx="97">
                  <c:v>540.64</c:v>
                </c:pt>
                <c:pt idx="98">
                  <c:v>475.6</c:v>
                </c:pt>
                <c:pt idx="99">
                  <c:v>453.08000000000004</c:v>
                </c:pt>
                <c:pt idx="100">
                  <c:v>448.68000000000006</c:v>
                </c:pt>
                <c:pt idx="101">
                  <c:v>444.17000000000007</c:v>
                </c:pt>
                <c:pt idx="102">
                  <c:v>415.58000000000004</c:v>
                </c:pt>
                <c:pt idx="103">
                  <c:v>394.24</c:v>
                </c:pt>
                <c:pt idx="104">
                  <c:v>385.87</c:v>
                </c:pt>
                <c:pt idx="105">
                  <c:v>373.70000000000005</c:v>
                </c:pt>
                <c:pt idx="106">
                  <c:v>356.43</c:v>
                </c:pt>
                <c:pt idx="107">
                  <c:v>354.37</c:v>
                </c:pt>
                <c:pt idx="108">
                  <c:v>356.05999999999995</c:v>
                </c:pt>
                <c:pt idx="109">
                  <c:v>342.57</c:v>
                </c:pt>
                <c:pt idx="110">
                  <c:v>326.98</c:v>
                </c:pt>
                <c:pt idx="111">
                  <c:v>316.29000000000002</c:v>
                </c:pt>
                <c:pt idx="112">
                  <c:v>311.95000000000005</c:v>
                </c:pt>
                <c:pt idx="113">
                  <c:v>290.5</c:v>
                </c:pt>
                <c:pt idx="114">
                  <c:v>304.95999999999998</c:v>
                </c:pt>
                <c:pt idx="115">
                  <c:v>306.31</c:v>
                </c:pt>
                <c:pt idx="116">
                  <c:v>301.78999999999996</c:v>
                </c:pt>
                <c:pt idx="117">
                  <c:v>295.64</c:v>
                </c:pt>
                <c:pt idx="118">
                  <c:v>298.04999999999995</c:v>
                </c:pt>
                <c:pt idx="119">
                  <c:v>293.77</c:v>
                </c:pt>
                <c:pt idx="120">
                  <c:v>293.95</c:v>
                </c:pt>
                <c:pt idx="121">
                  <c:v>301.73</c:v>
                </c:pt>
                <c:pt idx="122">
                  <c:v>305.66999999999996</c:v>
                </c:pt>
                <c:pt idx="123">
                  <c:v>304.37</c:v>
                </c:pt>
                <c:pt idx="124">
                  <c:v>299.97000000000003</c:v>
                </c:pt>
                <c:pt idx="125">
                  <c:v>294.47000000000003</c:v>
                </c:pt>
                <c:pt idx="126">
                  <c:v>289.42999999999995</c:v>
                </c:pt>
                <c:pt idx="127">
                  <c:v>284.7</c:v>
                </c:pt>
                <c:pt idx="128">
                  <c:v>283.25</c:v>
                </c:pt>
                <c:pt idx="129">
                  <c:v>305.38</c:v>
                </c:pt>
                <c:pt idx="130">
                  <c:v>303.88</c:v>
                </c:pt>
                <c:pt idx="131">
                  <c:v>295.06</c:v>
                </c:pt>
                <c:pt idx="132">
                  <c:v>301.55</c:v>
                </c:pt>
                <c:pt idx="133">
                  <c:v>304.83</c:v>
                </c:pt>
                <c:pt idx="134">
                  <c:v>297.83000000000004</c:v>
                </c:pt>
                <c:pt idx="135">
                  <c:v>301.08999999999997</c:v>
                </c:pt>
                <c:pt idx="136">
                  <c:v>317.90999999999997</c:v>
                </c:pt>
                <c:pt idx="137">
                  <c:v>307.96999999999997</c:v>
                </c:pt>
                <c:pt idx="138">
                  <c:v>310.51</c:v>
                </c:pt>
                <c:pt idx="139">
                  <c:v>247.59000000000003</c:v>
                </c:pt>
                <c:pt idx="140">
                  <c:v>244.14</c:v>
                </c:pt>
                <c:pt idx="141">
                  <c:v>241.91999999999996</c:v>
                </c:pt>
                <c:pt idx="142">
                  <c:v>235.88</c:v>
                </c:pt>
                <c:pt idx="143">
                  <c:v>229.47</c:v>
                </c:pt>
                <c:pt idx="144">
                  <c:v>227.95</c:v>
                </c:pt>
                <c:pt idx="145">
                  <c:v>225.49</c:v>
                </c:pt>
                <c:pt idx="146">
                  <c:v>244.07</c:v>
                </c:pt>
                <c:pt idx="147">
                  <c:v>247.71</c:v>
                </c:pt>
                <c:pt idx="148">
                  <c:v>252.96</c:v>
                </c:pt>
                <c:pt idx="149">
                  <c:v>256.09000000000003</c:v>
                </c:pt>
                <c:pt idx="150">
                  <c:v>261.48</c:v>
                </c:pt>
                <c:pt idx="151">
                  <c:v>267.39</c:v>
                </c:pt>
                <c:pt idx="152">
                  <c:v>271.30999999999995</c:v>
                </c:pt>
              </c:numCache>
            </c:numRef>
          </c:val>
          <c:smooth val="1"/>
        </c:ser>
        <c:ser>
          <c:idx val="1"/>
          <c:order val="1"/>
          <c:tx>
            <c:v>Wyoming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Data!$B$85:$EX$85</c:f>
              <c:numCache>
                <c:formatCode>0</c:formatCode>
                <c:ptCount val="153"/>
                <c:pt idx="0">
                  <c:v>215.1677</c:v>
                </c:pt>
                <c:pt idx="1">
                  <c:v>220.7534</c:v>
                </c:pt>
                <c:pt idx="2">
                  <c:v>214.90539999999999</c:v>
                </c:pt>
                <c:pt idx="3">
                  <c:v>213.52939999999998</c:v>
                </c:pt>
                <c:pt idx="4">
                  <c:v>199.0814</c:v>
                </c:pt>
                <c:pt idx="5">
                  <c:v>208.0684</c:v>
                </c:pt>
                <c:pt idx="6">
                  <c:v>215.09890000000001</c:v>
                </c:pt>
                <c:pt idx="7">
                  <c:v>238.54679999999999</c:v>
                </c:pt>
                <c:pt idx="8">
                  <c:v>284.96530000000001</c:v>
                </c:pt>
                <c:pt idx="9">
                  <c:v>238.4264</c:v>
                </c:pt>
                <c:pt idx="10">
                  <c:v>278.7174</c:v>
                </c:pt>
                <c:pt idx="11">
                  <c:v>272.86939999999998</c:v>
                </c:pt>
                <c:pt idx="12">
                  <c:v>284.83199999999999</c:v>
                </c:pt>
                <c:pt idx="13">
                  <c:v>340.72339999999997</c:v>
                </c:pt>
                <c:pt idx="75">
                  <c:v>350.87139999999994</c:v>
                </c:pt>
                <c:pt idx="76">
                  <c:v>360.38729999999993</c:v>
                </c:pt>
                <c:pt idx="77">
                  <c:v>351.68409999999994</c:v>
                </c:pt>
                <c:pt idx="78">
                  <c:v>350.84560000000005</c:v>
                </c:pt>
                <c:pt idx="79">
                  <c:v>338.10039999999998</c:v>
                </c:pt>
                <c:pt idx="80">
                  <c:v>323.22239999999999</c:v>
                </c:pt>
                <c:pt idx="81">
                  <c:v>314.97929999999997</c:v>
                </c:pt>
                <c:pt idx="82">
                  <c:v>314.26979999999998</c:v>
                </c:pt>
                <c:pt idx="83">
                  <c:v>312.1542</c:v>
                </c:pt>
                <c:pt idx="84">
                  <c:v>310.40409999999997</c:v>
                </c:pt>
                <c:pt idx="85">
                  <c:v>312.65730000000002</c:v>
                </c:pt>
                <c:pt idx="86">
                  <c:v>312.73469999999998</c:v>
                </c:pt>
                <c:pt idx="87">
                  <c:v>303.85519999999997</c:v>
                </c:pt>
                <c:pt idx="88">
                  <c:v>282.35089999999997</c:v>
                </c:pt>
                <c:pt idx="89">
                  <c:v>288.40530000000001</c:v>
                </c:pt>
                <c:pt idx="90">
                  <c:v>273.24779999999998</c:v>
                </c:pt>
                <c:pt idx="91">
                  <c:v>262.92779999999999</c:v>
                </c:pt>
                <c:pt idx="92">
                  <c:v>260.91969999999998</c:v>
                </c:pt>
                <c:pt idx="93">
                  <c:v>248.72489999999996</c:v>
                </c:pt>
                <c:pt idx="94">
                  <c:v>233.39109999999999</c:v>
                </c:pt>
                <c:pt idx="95">
                  <c:v>231.80870000000002</c:v>
                </c:pt>
                <c:pt idx="96">
                  <c:v>231.29700000000003</c:v>
                </c:pt>
                <c:pt idx="97">
                  <c:v>232.4752</c:v>
                </c:pt>
                <c:pt idx="98">
                  <c:v>204.50800000000001</c:v>
                </c:pt>
                <c:pt idx="99">
                  <c:v>194.82440000000003</c:v>
                </c:pt>
                <c:pt idx="100">
                  <c:v>192.93240000000003</c:v>
                </c:pt>
                <c:pt idx="101">
                  <c:v>190.99310000000003</c:v>
                </c:pt>
                <c:pt idx="102">
                  <c:v>178.69940000000003</c:v>
                </c:pt>
                <c:pt idx="103">
                  <c:v>169.5232</c:v>
                </c:pt>
                <c:pt idx="104">
                  <c:v>165.92410000000001</c:v>
                </c:pt>
                <c:pt idx="105">
                  <c:v>160.69100000000003</c:v>
                </c:pt>
                <c:pt idx="106">
                  <c:v>153.26490000000001</c:v>
                </c:pt>
                <c:pt idx="107">
                  <c:v>152.37909999999999</c:v>
                </c:pt>
                <c:pt idx="108">
                  <c:v>153.10579999999999</c:v>
                </c:pt>
                <c:pt idx="109">
                  <c:v>147.30509999999998</c:v>
                </c:pt>
                <c:pt idx="110">
                  <c:v>140.60140000000001</c:v>
                </c:pt>
                <c:pt idx="111">
                  <c:v>136.00470000000001</c:v>
                </c:pt>
                <c:pt idx="112">
                  <c:v>134.13850000000002</c:v>
                </c:pt>
                <c:pt idx="113">
                  <c:v>124.91499999999999</c:v>
                </c:pt>
                <c:pt idx="114">
                  <c:v>131.1328</c:v>
                </c:pt>
                <c:pt idx="115">
                  <c:v>131.7133</c:v>
                </c:pt>
                <c:pt idx="116">
                  <c:v>129.76969999999997</c:v>
                </c:pt>
                <c:pt idx="117">
                  <c:v>127.12519999999999</c:v>
                </c:pt>
                <c:pt idx="118">
                  <c:v>128.16149999999999</c:v>
                </c:pt>
                <c:pt idx="119">
                  <c:v>126.32109999999999</c:v>
                </c:pt>
                <c:pt idx="120">
                  <c:v>126.3985</c:v>
                </c:pt>
                <c:pt idx="121">
                  <c:v>129.7439</c:v>
                </c:pt>
                <c:pt idx="122">
                  <c:v>131.43809999999999</c:v>
                </c:pt>
                <c:pt idx="123">
                  <c:v>130.87909999999999</c:v>
                </c:pt>
                <c:pt idx="124">
                  <c:v>128.9871</c:v>
                </c:pt>
                <c:pt idx="125">
                  <c:v>126.6221</c:v>
                </c:pt>
                <c:pt idx="126">
                  <c:v>124.45489999999998</c:v>
                </c:pt>
                <c:pt idx="127">
                  <c:v>122.42099999999999</c:v>
                </c:pt>
                <c:pt idx="128">
                  <c:v>121.7975</c:v>
                </c:pt>
                <c:pt idx="129">
                  <c:v>131.3134</c:v>
                </c:pt>
                <c:pt idx="130">
                  <c:v>130.66839999999999</c:v>
                </c:pt>
                <c:pt idx="131">
                  <c:v>126.8758</c:v>
                </c:pt>
                <c:pt idx="132">
                  <c:v>129.66650000000001</c:v>
                </c:pt>
                <c:pt idx="133">
                  <c:v>131.07689999999999</c:v>
                </c:pt>
                <c:pt idx="134">
                  <c:v>128.0669</c:v>
                </c:pt>
                <c:pt idx="135">
                  <c:v>129.46869999999998</c:v>
                </c:pt>
                <c:pt idx="136">
                  <c:v>136.70129999999997</c:v>
                </c:pt>
                <c:pt idx="137">
                  <c:v>132.4271</c:v>
                </c:pt>
                <c:pt idx="138">
                  <c:v>133.51929999999999</c:v>
                </c:pt>
                <c:pt idx="139">
                  <c:v>106.46370000000002</c:v>
                </c:pt>
                <c:pt idx="140">
                  <c:v>104.9802</c:v>
                </c:pt>
                <c:pt idx="141">
                  <c:v>104.02559999999998</c:v>
                </c:pt>
                <c:pt idx="142">
                  <c:v>101.4284</c:v>
                </c:pt>
                <c:pt idx="143">
                  <c:v>98.6721</c:v>
                </c:pt>
                <c:pt idx="144">
                  <c:v>98.018499999999989</c:v>
                </c:pt>
                <c:pt idx="145">
                  <c:v>96.960700000000003</c:v>
                </c:pt>
                <c:pt idx="146">
                  <c:v>104.95009999999999</c:v>
                </c:pt>
                <c:pt idx="147">
                  <c:v>106.5153</c:v>
                </c:pt>
                <c:pt idx="148">
                  <c:v>108.7728</c:v>
                </c:pt>
                <c:pt idx="149">
                  <c:v>110.11870000000002</c:v>
                </c:pt>
                <c:pt idx="150">
                  <c:v>112.43640000000001</c:v>
                </c:pt>
                <c:pt idx="151">
                  <c:v>114.9777</c:v>
                </c:pt>
                <c:pt idx="152">
                  <c:v>116.66329999999998</c:v>
                </c:pt>
              </c:numCache>
            </c:numRef>
          </c:val>
        </c:ser>
        <c:ser>
          <c:idx val="2"/>
          <c:order val="2"/>
          <c:tx>
            <c:v>Wyoming Diversions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Data!$B$84:$EX$84</c:f>
              <c:numCache>
                <c:formatCode>0</c:formatCode>
                <c:ptCount val="153"/>
                <c:pt idx="0">
                  <c:v>165.39000000000001</c:v>
                </c:pt>
                <c:pt idx="1">
                  <c:v>168.38</c:v>
                </c:pt>
                <c:pt idx="2">
                  <c:v>164.78</c:v>
                </c:pt>
                <c:pt idx="3">
                  <c:v>166.57999999999998</c:v>
                </c:pt>
                <c:pt idx="4">
                  <c:v>173.98000000000002</c:v>
                </c:pt>
                <c:pt idx="5">
                  <c:v>180.18</c:v>
                </c:pt>
                <c:pt idx="6">
                  <c:v>184.23000000000002</c:v>
                </c:pt>
                <c:pt idx="7">
                  <c:v>196.56</c:v>
                </c:pt>
                <c:pt idx="8">
                  <c:v>197.01</c:v>
                </c:pt>
                <c:pt idx="9">
                  <c:v>196.98</c:v>
                </c:pt>
                <c:pt idx="10">
                  <c:v>197.57999999999998</c:v>
                </c:pt>
                <c:pt idx="11">
                  <c:v>203.38</c:v>
                </c:pt>
                <c:pt idx="12">
                  <c:v>222.50000000000003</c:v>
                </c:pt>
                <c:pt idx="13">
                  <c:v>217.88000000000002</c:v>
                </c:pt>
                <c:pt idx="14">
                  <c:v>219.82000000000002</c:v>
                </c:pt>
                <c:pt idx="15">
                  <c:v>242.87000000000003</c:v>
                </c:pt>
                <c:pt idx="16">
                  <c:v>265.87000000000006</c:v>
                </c:pt>
                <c:pt idx="17">
                  <c:v>274.90000000000003</c:v>
                </c:pt>
                <c:pt idx="18">
                  <c:v>306.40000000000003</c:v>
                </c:pt>
                <c:pt idx="19">
                  <c:v>378.1</c:v>
                </c:pt>
                <c:pt idx="20">
                  <c:v>390.90000000000003</c:v>
                </c:pt>
                <c:pt idx="21">
                  <c:v>394.8</c:v>
                </c:pt>
                <c:pt idx="22">
                  <c:v>380.6</c:v>
                </c:pt>
                <c:pt idx="23">
                  <c:v>367.80000000000007</c:v>
                </c:pt>
                <c:pt idx="24">
                  <c:v>375.10000000000008</c:v>
                </c:pt>
                <c:pt idx="25">
                  <c:v>377.60000000000008</c:v>
                </c:pt>
                <c:pt idx="26">
                  <c:v>395.60000000000008</c:v>
                </c:pt>
                <c:pt idx="27">
                  <c:v>424.15000000000015</c:v>
                </c:pt>
                <c:pt idx="28">
                  <c:v>419.65000000000009</c:v>
                </c:pt>
                <c:pt idx="29">
                  <c:v>420.85000000000008</c:v>
                </c:pt>
                <c:pt idx="30">
                  <c:v>420.85000000000008</c:v>
                </c:pt>
                <c:pt idx="31">
                  <c:v>421.95000000000005</c:v>
                </c:pt>
                <c:pt idx="32">
                  <c:v>416.25000000000006</c:v>
                </c:pt>
                <c:pt idx="33">
                  <c:v>412.85</c:v>
                </c:pt>
                <c:pt idx="34">
                  <c:v>434.55</c:v>
                </c:pt>
                <c:pt idx="35">
                  <c:v>425.65000000000003</c:v>
                </c:pt>
                <c:pt idx="36">
                  <c:v>433.90000000000003</c:v>
                </c:pt>
                <c:pt idx="37">
                  <c:v>425.40000000000003</c:v>
                </c:pt>
                <c:pt idx="38">
                  <c:v>407.19999999999993</c:v>
                </c:pt>
                <c:pt idx="39">
                  <c:v>398.2</c:v>
                </c:pt>
                <c:pt idx="40">
                  <c:v>427.6</c:v>
                </c:pt>
                <c:pt idx="41">
                  <c:v>427.3</c:v>
                </c:pt>
                <c:pt idx="42">
                  <c:v>412.40000000000003</c:v>
                </c:pt>
                <c:pt idx="43">
                  <c:v>400.40000000000003</c:v>
                </c:pt>
                <c:pt idx="44">
                  <c:v>390.5</c:v>
                </c:pt>
                <c:pt idx="45">
                  <c:v>396.20000000000005</c:v>
                </c:pt>
                <c:pt idx="46">
                  <c:v>419.82000000000005</c:v>
                </c:pt>
                <c:pt idx="47">
                  <c:v>438.20000000000005</c:v>
                </c:pt>
                <c:pt idx="48">
                  <c:v>447.8</c:v>
                </c:pt>
                <c:pt idx="49">
                  <c:v>455.20000000000005</c:v>
                </c:pt>
                <c:pt idx="50">
                  <c:v>452.99999999999994</c:v>
                </c:pt>
                <c:pt idx="51">
                  <c:v>478.09999999999997</c:v>
                </c:pt>
                <c:pt idx="52">
                  <c:v>489.29999999999995</c:v>
                </c:pt>
                <c:pt idx="53">
                  <c:v>500.59999999999997</c:v>
                </c:pt>
                <c:pt idx="54">
                  <c:v>502.09999999999997</c:v>
                </c:pt>
                <c:pt idx="55">
                  <c:v>516.5</c:v>
                </c:pt>
                <c:pt idx="56">
                  <c:v>516.5</c:v>
                </c:pt>
                <c:pt idx="57">
                  <c:v>514.09999999999991</c:v>
                </c:pt>
                <c:pt idx="58">
                  <c:v>507.90000000000003</c:v>
                </c:pt>
                <c:pt idx="59">
                  <c:v>473.00000000000006</c:v>
                </c:pt>
                <c:pt idx="60">
                  <c:v>403.20000000000005</c:v>
                </c:pt>
                <c:pt idx="61">
                  <c:v>402.70000000000005</c:v>
                </c:pt>
                <c:pt idx="62">
                  <c:v>398.20000000000005</c:v>
                </c:pt>
                <c:pt idx="63">
                  <c:v>376.50000000000006</c:v>
                </c:pt>
                <c:pt idx="64">
                  <c:v>372.50000000000006</c:v>
                </c:pt>
                <c:pt idx="65">
                  <c:v>370.1</c:v>
                </c:pt>
                <c:pt idx="66">
                  <c:v>364.2</c:v>
                </c:pt>
                <c:pt idx="67">
                  <c:v>360.3</c:v>
                </c:pt>
                <c:pt idx="68">
                  <c:v>354.70000000000005</c:v>
                </c:pt>
                <c:pt idx="69">
                  <c:v>320</c:v>
                </c:pt>
                <c:pt idx="70">
                  <c:v>317.5</c:v>
                </c:pt>
                <c:pt idx="71">
                  <c:v>310.10000000000002</c:v>
                </c:pt>
                <c:pt idx="72">
                  <c:v>306.10000000000002</c:v>
                </c:pt>
                <c:pt idx="73">
                  <c:v>302.19999999999993</c:v>
                </c:pt>
                <c:pt idx="74">
                  <c:v>296.89999999999998</c:v>
                </c:pt>
                <c:pt idx="75">
                  <c:v>278.39999999999998</c:v>
                </c:pt>
                <c:pt idx="76">
                  <c:v>285.79999999999995</c:v>
                </c:pt>
                <c:pt idx="77">
                  <c:v>283.59999999999997</c:v>
                </c:pt>
                <c:pt idx="78">
                  <c:v>278.40000000000003</c:v>
                </c:pt>
                <c:pt idx="79">
                  <c:v>270.5</c:v>
                </c:pt>
                <c:pt idx="80">
                  <c:v>258.64999999999998</c:v>
                </c:pt>
                <c:pt idx="81">
                  <c:v>260.8</c:v>
                </c:pt>
                <c:pt idx="82">
                  <c:v>255.9</c:v>
                </c:pt>
                <c:pt idx="83">
                  <c:v>250.72000000000003</c:v>
                </c:pt>
                <c:pt idx="84">
                  <c:v>250.24</c:v>
                </c:pt>
                <c:pt idx="85">
                  <c:v>253.87</c:v>
                </c:pt>
                <c:pt idx="86">
                  <c:v>255.45</c:v>
                </c:pt>
                <c:pt idx="87">
                  <c:v>252.49</c:v>
                </c:pt>
                <c:pt idx="88">
                  <c:v>225.97</c:v>
                </c:pt>
                <c:pt idx="89">
                  <c:v>246.24</c:v>
                </c:pt>
                <c:pt idx="90">
                  <c:v>244.66</c:v>
                </c:pt>
                <c:pt idx="91">
                  <c:v>228.32999999999998</c:v>
                </c:pt>
                <c:pt idx="92">
                  <c:v>230.35999999999999</c:v>
                </c:pt>
                <c:pt idx="93">
                  <c:v>234.67</c:v>
                </c:pt>
                <c:pt idx="94">
                  <c:v>231.77999999999997</c:v>
                </c:pt>
                <c:pt idx="95">
                  <c:v>235.67000000000007</c:v>
                </c:pt>
                <c:pt idx="96">
                  <c:v>234.95000000000005</c:v>
                </c:pt>
                <c:pt idx="97">
                  <c:v>238.06000000000003</c:v>
                </c:pt>
                <c:pt idx="98">
                  <c:v>230.49</c:v>
                </c:pt>
                <c:pt idx="99">
                  <c:v>214.63000000000005</c:v>
                </c:pt>
                <c:pt idx="100">
                  <c:v>216.25000000000006</c:v>
                </c:pt>
                <c:pt idx="101">
                  <c:v>217.63000000000005</c:v>
                </c:pt>
                <c:pt idx="102">
                  <c:v>195.06</c:v>
                </c:pt>
                <c:pt idx="103">
                  <c:v>184.01</c:v>
                </c:pt>
                <c:pt idx="104">
                  <c:v>177.51999999999998</c:v>
                </c:pt>
                <c:pt idx="105">
                  <c:v>167.22</c:v>
                </c:pt>
                <c:pt idx="106">
                  <c:v>159.70999999999998</c:v>
                </c:pt>
                <c:pt idx="107">
                  <c:v>159.51999999999998</c:v>
                </c:pt>
                <c:pt idx="108">
                  <c:v>163.09</c:v>
                </c:pt>
                <c:pt idx="109">
                  <c:v>151.47</c:v>
                </c:pt>
                <c:pt idx="110">
                  <c:v>151.25</c:v>
                </c:pt>
                <c:pt idx="111">
                  <c:v>144.94</c:v>
                </c:pt>
                <c:pt idx="112">
                  <c:v>129.97</c:v>
                </c:pt>
                <c:pt idx="113">
                  <c:v>125.8</c:v>
                </c:pt>
                <c:pt idx="114">
                  <c:v>126.83</c:v>
                </c:pt>
                <c:pt idx="115">
                  <c:v>127.56</c:v>
                </c:pt>
                <c:pt idx="116">
                  <c:v>127.41</c:v>
                </c:pt>
                <c:pt idx="117">
                  <c:v>125.56</c:v>
                </c:pt>
                <c:pt idx="118">
                  <c:v>126.35</c:v>
                </c:pt>
                <c:pt idx="119">
                  <c:v>126.27</c:v>
                </c:pt>
                <c:pt idx="120">
                  <c:v>127.35</c:v>
                </c:pt>
                <c:pt idx="121">
                  <c:v>132.13</c:v>
                </c:pt>
                <c:pt idx="122">
                  <c:v>134.97</c:v>
                </c:pt>
                <c:pt idx="123">
                  <c:v>135.87</c:v>
                </c:pt>
                <c:pt idx="124">
                  <c:v>135.37</c:v>
                </c:pt>
                <c:pt idx="125">
                  <c:v>127.87</c:v>
                </c:pt>
                <c:pt idx="126">
                  <c:v>123.72999999999999</c:v>
                </c:pt>
                <c:pt idx="127">
                  <c:v>120</c:v>
                </c:pt>
                <c:pt idx="128">
                  <c:v>119.55</c:v>
                </c:pt>
                <c:pt idx="129">
                  <c:v>123.58000000000001</c:v>
                </c:pt>
                <c:pt idx="130">
                  <c:v>123.08000000000001</c:v>
                </c:pt>
                <c:pt idx="131">
                  <c:v>110.93</c:v>
                </c:pt>
                <c:pt idx="132">
                  <c:v>110.19</c:v>
                </c:pt>
                <c:pt idx="133">
                  <c:v>110.14</c:v>
                </c:pt>
                <c:pt idx="134">
                  <c:v>110.02000000000001</c:v>
                </c:pt>
                <c:pt idx="135">
                  <c:v>109.94999999999999</c:v>
                </c:pt>
                <c:pt idx="136">
                  <c:v>118.53999999999999</c:v>
                </c:pt>
                <c:pt idx="137">
                  <c:v>104.27</c:v>
                </c:pt>
                <c:pt idx="138">
                  <c:v>104.89</c:v>
                </c:pt>
                <c:pt idx="139">
                  <c:v>107.05999999999999</c:v>
                </c:pt>
                <c:pt idx="140">
                  <c:v>105.68999999999998</c:v>
                </c:pt>
                <c:pt idx="141">
                  <c:v>105.65999999999998</c:v>
                </c:pt>
                <c:pt idx="142">
                  <c:v>105.8</c:v>
                </c:pt>
                <c:pt idx="143">
                  <c:v>104.49</c:v>
                </c:pt>
                <c:pt idx="144">
                  <c:v>105.03999999999999</c:v>
                </c:pt>
                <c:pt idx="145">
                  <c:v>110.78</c:v>
                </c:pt>
                <c:pt idx="146">
                  <c:v>109.1</c:v>
                </c:pt>
                <c:pt idx="147">
                  <c:v>107.28999999999999</c:v>
                </c:pt>
                <c:pt idx="148">
                  <c:v>107.28</c:v>
                </c:pt>
                <c:pt idx="149">
                  <c:v>105.06</c:v>
                </c:pt>
                <c:pt idx="150">
                  <c:v>105.18999999999998</c:v>
                </c:pt>
                <c:pt idx="151">
                  <c:v>105.64999999999999</c:v>
                </c:pt>
                <c:pt idx="152">
                  <c:v>104.30999999999997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Data!$B$119:$EX$119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48668032"/>
        <c:axId val="54131712"/>
      </c:lineChart>
      <c:catAx>
        <c:axId val="4866803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1712"/>
        <c:crosses val="autoZero"/>
        <c:auto val="1"/>
        <c:lblAlgn val="ctr"/>
        <c:lblOffset val="100"/>
        <c:tickLblSkip val="1"/>
        <c:tickMarkSkip val="1"/>
      </c:catAx>
      <c:valAx>
        <c:axId val="54131712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6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63E-2"/>
          <c:y val="0.92268907563025215"/>
          <c:w val="0.85903083700440586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2008 - CENTRAL DIVISION</a:t>
            </a:r>
          </a:p>
        </c:rich>
      </c:tx>
      <c:layout>
        <c:manualLayout>
          <c:xMode val="edge"/>
          <c:yMode val="edge"/>
          <c:x val="0.38656387665198255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497797356828217E-2"/>
          <c:y val="0.12268907563025212"/>
          <c:w val="0.85572687224669675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Data!$B$82:$EX$82</c:f>
              <c:numCache>
                <c:formatCode>0</c:formatCode>
                <c:ptCount val="153"/>
                <c:pt idx="0">
                  <c:v>500.39</c:v>
                </c:pt>
                <c:pt idx="1">
                  <c:v>513.38</c:v>
                </c:pt>
                <c:pt idx="2">
                  <c:v>499.78</c:v>
                </c:pt>
                <c:pt idx="3">
                  <c:v>496.58</c:v>
                </c:pt>
                <c:pt idx="4">
                  <c:v>462.98</c:v>
                </c:pt>
                <c:pt idx="5">
                  <c:v>483.88</c:v>
                </c:pt>
                <c:pt idx="6">
                  <c:v>500.23</c:v>
                </c:pt>
                <c:pt idx="7">
                  <c:v>554.76</c:v>
                </c:pt>
                <c:pt idx="8">
                  <c:v>662.71</c:v>
                </c:pt>
                <c:pt idx="9">
                  <c:v>554.48</c:v>
                </c:pt>
                <c:pt idx="10">
                  <c:v>648.18000000000006</c:v>
                </c:pt>
                <c:pt idx="11">
                  <c:v>634.57999999999993</c:v>
                </c:pt>
                <c:pt idx="12">
                  <c:v>662.4</c:v>
                </c:pt>
                <c:pt idx="13">
                  <c:v>792.38</c:v>
                </c:pt>
                <c:pt idx="14">
                  <c:v>927.9</c:v>
                </c:pt>
                <c:pt idx="15">
                  <c:v>917.62</c:v>
                </c:pt>
                <c:pt idx="16">
                  <c:v>869.2</c:v>
                </c:pt>
                <c:pt idx="17">
                  <c:v>888.90000000000009</c:v>
                </c:pt>
                <c:pt idx="18">
                  <c:v>941.98</c:v>
                </c:pt>
                <c:pt idx="19">
                  <c:v>1063.45</c:v>
                </c:pt>
                <c:pt idx="20">
                  <c:v>1090.93</c:v>
                </c:pt>
                <c:pt idx="21">
                  <c:v>1207.0999999999999</c:v>
                </c:pt>
                <c:pt idx="22">
                  <c:v>1296.69</c:v>
                </c:pt>
                <c:pt idx="23">
                  <c:v>1227.68</c:v>
                </c:pt>
                <c:pt idx="24">
                  <c:v>1235.76</c:v>
                </c:pt>
                <c:pt idx="25">
                  <c:v>1334.75</c:v>
                </c:pt>
                <c:pt idx="26">
                  <c:v>1405.24</c:v>
                </c:pt>
                <c:pt idx="27">
                  <c:v>1472.2800000000002</c:v>
                </c:pt>
                <c:pt idx="28">
                  <c:v>1579.5100000000002</c:v>
                </c:pt>
                <c:pt idx="29">
                  <c:v>1681.3500000000001</c:v>
                </c:pt>
                <c:pt idx="30">
                  <c:v>1688.8400000000001</c:v>
                </c:pt>
                <c:pt idx="31">
                  <c:v>1708.44</c:v>
                </c:pt>
                <c:pt idx="32">
                  <c:v>1711.54</c:v>
                </c:pt>
                <c:pt idx="33">
                  <c:v>1691.6999999999998</c:v>
                </c:pt>
                <c:pt idx="34">
                  <c:v>1700.84</c:v>
                </c:pt>
                <c:pt idx="35">
                  <c:v>1722.8400000000001</c:v>
                </c:pt>
                <c:pt idx="36">
                  <c:v>1679.9900000000002</c:v>
                </c:pt>
                <c:pt idx="37">
                  <c:v>1609.39</c:v>
                </c:pt>
                <c:pt idx="38">
                  <c:v>1687.0899999999997</c:v>
                </c:pt>
                <c:pt idx="39">
                  <c:v>1672.7900000000002</c:v>
                </c:pt>
                <c:pt idx="40">
                  <c:v>1726.48</c:v>
                </c:pt>
                <c:pt idx="41">
                  <c:v>1735.56</c:v>
                </c:pt>
                <c:pt idx="42">
                  <c:v>1750.0500000000002</c:v>
                </c:pt>
                <c:pt idx="43">
                  <c:v>1702.23</c:v>
                </c:pt>
                <c:pt idx="44">
                  <c:v>1624.82</c:v>
                </c:pt>
                <c:pt idx="45">
                  <c:v>1583.8000000000002</c:v>
                </c:pt>
                <c:pt idx="46">
                  <c:v>1563.9099999999999</c:v>
                </c:pt>
                <c:pt idx="47">
                  <c:v>1506.5600000000002</c:v>
                </c:pt>
                <c:pt idx="48">
                  <c:v>1525.47</c:v>
                </c:pt>
                <c:pt idx="49">
                  <c:v>1548.28</c:v>
                </c:pt>
                <c:pt idx="50">
                  <c:v>1597.49</c:v>
                </c:pt>
                <c:pt idx="51">
                  <c:v>1749.81</c:v>
                </c:pt>
                <c:pt idx="52">
                  <c:v>1839.32</c:v>
                </c:pt>
                <c:pt idx="53">
                  <c:v>1898.03</c:v>
                </c:pt>
                <c:pt idx="54">
                  <c:v>1935.84</c:v>
                </c:pt>
                <c:pt idx="55">
                  <c:v>1966.55</c:v>
                </c:pt>
                <c:pt idx="56">
                  <c:v>1975.81</c:v>
                </c:pt>
                <c:pt idx="57">
                  <c:v>2008.1299999999999</c:v>
                </c:pt>
                <c:pt idx="58">
                  <c:v>2004.66</c:v>
                </c:pt>
                <c:pt idx="59">
                  <c:v>1955.48</c:v>
                </c:pt>
                <c:pt idx="60">
                  <c:v>1846.5</c:v>
                </c:pt>
                <c:pt idx="61">
                  <c:v>1788.94</c:v>
                </c:pt>
                <c:pt idx="62">
                  <c:v>1755.28</c:v>
                </c:pt>
                <c:pt idx="63">
                  <c:v>1699.52</c:v>
                </c:pt>
                <c:pt idx="64">
                  <c:v>1533.45</c:v>
                </c:pt>
                <c:pt idx="65">
                  <c:v>1404.04</c:v>
                </c:pt>
                <c:pt idx="66">
                  <c:v>1223.43</c:v>
                </c:pt>
                <c:pt idx="67">
                  <c:v>1189.32</c:v>
                </c:pt>
                <c:pt idx="68">
                  <c:v>1130.5</c:v>
                </c:pt>
                <c:pt idx="69">
                  <c:v>1040.6399999999999</c:v>
                </c:pt>
                <c:pt idx="70">
                  <c:v>1042.28</c:v>
                </c:pt>
                <c:pt idx="71">
                  <c:v>1030.1199999999999</c:v>
                </c:pt>
                <c:pt idx="72">
                  <c:v>998.06000000000006</c:v>
                </c:pt>
                <c:pt idx="73">
                  <c:v>948.4</c:v>
                </c:pt>
                <c:pt idx="74">
                  <c:v>883.14</c:v>
                </c:pt>
                <c:pt idx="75">
                  <c:v>815.9799999999999</c:v>
                </c:pt>
                <c:pt idx="76">
                  <c:v>838.1099999999999</c:v>
                </c:pt>
                <c:pt idx="77">
                  <c:v>817.86999999999989</c:v>
                </c:pt>
                <c:pt idx="78">
                  <c:v>815.92000000000007</c:v>
                </c:pt>
                <c:pt idx="79">
                  <c:v>786.28</c:v>
                </c:pt>
                <c:pt idx="80">
                  <c:v>751.68</c:v>
                </c:pt>
                <c:pt idx="81">
                  <c:v>732.51</c:v>
                </c:pt>
                <c:pt idx="82">
                  <c:v>730.86</c:v>
                </c:pt>
                <c:pt idx="83">
                  <c:v>725.94</c:v>
                </c:pt>
                <c:pt idx="84">
                  <c:v>721.87</c:v>
                </c:pt>
                <c:pt idx="85">
                  <c:v>727.11</c:v>
                </c:pt>
                <c:pt idx="86">
                  <c:v>727.29</c:v>
                </c:pt>
                <c:pt idx="87">
                  <c:v>706.64</c:v>
                </c:pt>
                <c:pt idx="88">
                  <c:v>656.63</c:v>
                </c:pt>
                <c:pt idx="89">
                  <c:v>670.71</c:v>
                </c:pt>
                <c:pt idx="90">
                  <c:v>635.45999999999992</c:v>
                </c:pt>
                <c:pt idx="91">
                  <c:v>611.46</c:v>
                </c:pt>
                <c:pt idx="92">
                  <c:v>606.79</c:v>
                </c:pt>
                <c:pt idx="93">
                  <c:v>578.42999999999995</c:v>
                </c:pt>
                <c:pt idx="94">
                  <c:v>542.77</c:v>
                </c:pt>
                <c:pt idx="95">
                  <c:v>539.09</c:v>
                </c:pt>
                <c:pt idx="96">
                  <c:v>537.90000000000009</c:v>
                </c:pt>
                <c:pt idx="97">
                  <c:v>540.64</c:v>
                </c:pt>
                <c:pt idx="98">
                  <c:v>475.6</c:v>
                </c:pt>
                <c:pt idx="99">
                  <c:v>453.08000000000004</c:v>
                </c:pt>
                <c:pt idx="100">
                  <c:v>448.68000000000006</c:v>
                </c:pt>
                <c:pt idx="101">
                  <c:v>444.17000000000007</c:v>
                </c:pt>
                <c:pt idx="102">
                  <c:v>415.58000000000004</c:v>
                </c:pt>
                <c:pt idx="103">
                  <c:v>394.24</c:v>
                </c:pt>
                <c:pt idx="104">
                  <c:v>385.87</c:v>
                </c:pt>
                <c:pt idx="105">
                  <c:v>373.70000000000005</c:v>
                </c:pt>
                <c:pt idx="106">
                  <c:v>356.43</c:v>
                </c:pt>
                <c:pt idx="107">
                  <c:v>354.37</c:v>
                </c:pt>
                <c:pt idx="108">
                  <c:v>356.05999999999995</c:v>
                </c:pt>
                <c:pt idx="109">
                  <c:v>342.57</c:v>
                </c:pt>
                <c:pt idx="110">
                  <c:v>326.98</c:v>
                </c:pt>
                <c:pt idx="111">
                  <c:v>316.29000000000002</c:v>
                </c:pt>
                <c:pt idx="112">
                  <c:v>311.95000000000005</c:v>
                </c:pt>
                <c:pt idx="113">
                  <c:v>290.5</c:v>
                </c:pt>
                <c:pt idx="114">
                  <c:v>304.95999999999998</c:v>
                </c:pt>
                <c:pt idx="115">
                  <c:v>306.31</c:v>
                </c:pt>
                <c:pt idx="116">
                  <c:v>301.78999999999996</c:v>
                </c:pt>
                <c:pt idx="117">
                  <c:v>295.64</c:v>
                </c:pt>
                <c:pt idx="118">
                  <c:v>298.04999999999995</c:v>
                </c:pt>
                <c:pt idx="119">
                  <c:v>293.77</c:v>
                </c:pt>
                <c:pt idx="120">
                  <c:v>293.95</c:v>
                </c:pt>
                <c:pt idx="121">
                  <c:v>301.73</c:v>
                </c:pt>
                <c:pt idx="122">
                  <c:v>305.66999999999996</c:v>
                </c:pt>
                <c:pt idx="123">
                  <c:v>304.37</c:v>
                </c:pt>
                <c:pt idx="124">
                  <c:v>299.97000000000003</c:v>
                </c:pt>
                <c:pt idx="125">
                  <c:v>294.47000000000003</c:v>
                </c:pt>
                <c:pt idx="126">
                  <c:v>289.42999999999995</c:v>
                </c:pt>
                <c:pt idx="127">
                  <c:v>284.7</c:v>
                </c:pt>
                <c:pt idx="128">
                  <c:v>283.25</c:v>
                </c:pt>
                <c:pt idx="129">
                  <c:v>305.38</c:v>
                </c:pt>
                <c:pt idx="130">
                  <c:v>303.88</c:v>
                </c:pt>
                <c:pt idx="131">
                  <c:v>295.06</c:v>
                </c:pt>
                <c:pt idx="132">
                  <c:v>301.55</c:v>
                </c:pt>
                <c:pt idx="133">
                  <c:v>304.83</c:v>
                </c:pt>
                <c:pt idx="134">
                  <c:v>297.83000000000004</c:v>
                </c:pt>
                <c:pt idx="135">
                  <c:v>301.08999999999997</c:v>
                </c:pt>
                <c:pt idx="136">
                  <c:v>317.90999999999997</c:v>
                </c:pt>
                <c:pt idx="137">
                  <c:v>307.96999999999997</c:v>
                </c:pt>
                <c:pt idx="138">
                  <c:v>310.51</c:v>
                </c:pt>
                <c:pt idx="139">
                  <c:v>247.59000000000003</c:v>
                </c:pt>
                <c:pt idx="140">
                  <c:v>244.14</c:v>
                </c:pt>
                <c:pt idx="141">
                  <c:v>241.91999999999996</c:v>
                </c:pt>
                <c:pt idx="142">
                  <c:v>235.88</c:v>
                </c:pt>
                <c:pt idx="143">
                  <c:v>229.47</c:v>
                </c:pt>
                <c:pt idx="144">
                  <c:v>227.95</c:v>
                </c:pt>
                <c:pt idx="145">
                  <c:v>225.49</c:v>
                </c:pt>
                <c:pt idx="146">
                  <c:v>244.07</c:v>
                </c:pt>
                <c:pt idx="147">
                  <c:v>247.71</c:v>
                </c:pt>
                <c:pt idx="148">
                  <c:v>252.96</c:v>
                </c:pt>
                <c:pt idx="149">
                  <c:v>256.09000000000003</c:v>
                </c:pt>
                <c:pt idx="150">
                  <c:v>261.48</c:v>
                </c:pt>
                <c:pt idx="151">
                  <c:v>267.39</c:v>
                </c:pt>
                <c:pt idx="152">
                  <c:v>271.30999999999995</c:v>
                </c:pt>
              </c:numCache>
            </c:numRef>
          </c:val>
          <c:smooth val="1"/>
        </c:ser>
        <c:ser>
          <c:idx val="1"/>
          <c:order val="1"/>
          <c:tx>
            <c:v>Idaho Allocation</c:v>
          </c:tx>
          <c:spPr>
            <a:ln w="254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val>
            <c:numRef>
              <c:f>Data!$B$91:$EX$91</c:f>
              <c:numCache>
                <c:formatCode>0</c:formatCode>
                <c:ptCount val="153"/>
                <c:pt idx="0">
                  <c:v>285.22229999999996</c:v>
                </c:pt>
                <c:pt idx="1">
                  <c:v>292.6266</c:v>
                </c:pt>
                <c:pt idx="2">
                  <c:v>284.87459999999999</c:v>
                </c:pt>
                <c:pt idx="3">
                  <c:v>283.05059999999997</c:v>
                </c:pt>
                <c:pt idx="4">
                  <c:v>263.89859999999999</c:v>
                </c:pt>
                <c:pt idx="5">
                  <c:v>275.8116</c:v>
                </c:pt>
                <c:pt idx="6">
                  <c:v>285.1311</c:v>
                </c:pt>
                <c:pt idx="7">
                  <c:v>316.21319999999997</c:v>
                </c:pt>
                <c:pt idx="8">
                  <c:v>377.74469999999997</c:v>
                </c:pt>
                <c:pt idx="9">
                  <c:v>316.05359999999996</c:v>
                </c:pt>
                <c:pt idx="10">
                  <c:v>369.46260000000001</c:v>
                </c:pt>
                <c:pt idx="11">
                  <c:v>361.71059999999994</c:v>
                </c:pt>
                <c:pt idx="12">
                  <c:v>377.56799999999993</c:v>
                </c:pt>
                <c:pt idx="13">
                  <c:v>451.65659999999997</c:v>
                </c:pt>
                <c:pt idx="75">
                  <c:v>465.10859999999991</c:v>
                </c:pt>
                <c:pt idx="76">
                  <c:v>477.72269999999992</c:v>
                </c:pt>
                <c:pt idx="77">
                  <c:v>466.18589999999989</c:v>
                </c:pt>
                <c:pt idx="78">
                  <c:v>465.07440000000003</c:v>
                </c:pt>
                <c:pt idx="79">
                  <c:v>448.17959999999994</c:v>
                </c:pt>
                <c:pt idx="80">
                  <c:v>428.45759999999996</c:v>
                </c:pt>
                <c:pt idx="81">
                  <c:v>417.53069999999997</c:v>
                </c:pt>
                <c:pt idx="82">
                  <c:v>416.59019999999998</c:v>
                </c:pt>
                <c:pt idx="83">
                  <c:v>413.78579999999999</c:v>
                </c:pt>
                <c:pt idx="84">
                  <c:v>411.46589999999998</c:v>
                </c:pt>
                <c:pt idx="85">
                  <c:v>414.45269999999999</c:v>
                </c:pt>
                <c:pt idx="86">
                  <c:v>414.55529999999993</c:v>
                </c:pt>
                <c:pt idx="87">
                  <c:v>402.78479999999996</c:v>
                </c:pt>
                <c:pt idx="88">
                  <c:v>374.27909999999997</c:v>
                </c:pt>
                <c:pt idx="89">
                  <c:v>382.30469999999997</c:v>
                </c:pt>
                <c:pt idx="90">
                  <c:v>362.21219999999994</c:v>
                </c:pt>
                <c:pt idx="91">
                  <c:v>348.53219999999999</c:v>
                </c:pt>
                <c:pt idx="92">
                  <c:v>345.87029999999993</c:v>
                </c:pt>
                <c:pt idx="93">
                  <c:v>329.70509999999996</c:v>
                </c:pt>
                <c:pt idx="94">
                  <c:v>309.37889999999999</c:v>
                </c:pt>
                <c:pt idx="95">
                  <c:v>307.28129999999999</c:v>
                </c:pt>
                <c:pt idx="96">
                  <c:v>306.60300000000001</c:v>
                </c:pt>
                <c:pt idx="97">
                  <c:v>308.16479999999996</c:v>
                </c:pt>
                <c:pt idx="98">
                  <c:v>271.09199999999998</c:v>
                </c:pt>
                <c:pt idx="99">
                  <c:v>258.25560000000002</c:v>
                </c:pt>
                <c:pt idx="100">
                  <c:v>255.74760000000001</c:v>
                </c:pt>
                <c:pt idx="101">
                  <c:v>253.17690000000002</c:v>
                </c:pt>
                <c:pt idx="102">
                  <c:v>236.88060000000002</c:v>
                </c:pt>
                <c:pt idx="103">
                  <c:v>224.71679999999998</c:v>
                </c:pt>
                <c:pt idx="104">
                  <c:v>219.94589999999999</c:v>
                </c:pt>
                <c:pt idx="105">
                  <c:v>213.00900000000001</c:v>
                </c:pt>
                <c:pt idx="106">
                  <c:v>203.1651</c:v>
                </c:pt>
                <c:pt idx="107">
                  <c:v>201.99089999999998</c:v>
                </c:pt>
                <c:pt idx="108">
                  <c:v>202.95419999999996</c:v>
                </c:pt>
                <c:pt idx="109">
                  <c:v>195.26489999999998</c:v>
                </c:pt>
                <c:pt idx="110">
                  <c:v>186.37860000000001</c:v>
                </c:pt>
                <c:pt idx="111">
                  <c:v>180.28530000000001</c:v>
                </c:pt>
                <c:pt idx="112">
                  <c:v>177.81150000000002</c:v>
                </c:pt>
                <c:pt idx="113">
                  <c:v>165.58499999999998</c:v>
                </c:pt>
                <c:pt idx="114">
                  <c:v>173.82719999999998</c:v>
                </c:pt>
                <c:pt idx="115">
                  <c:v>174.5967</c:v>
                </c:pt>
                <c:pt idx="116">
                  <c:v>172.02029999999996</c:v>
                </c:pt>
                <c:pt idx="117">
                  <c:v>168.51479999999998</c:v>
                </c:pt>
                <c:pt idx="118">
                  <c:v>169.88849999999996</c:v>
                </c:pt>
                <c:pt idx="119">
                  <c:v>167.44889999999998</c:v>
                </c:pt>
                <c:pt idx="120">
                  <c:v>167.55149999999998</c:v>
                </c:pt>
                <c:pt idx="121">
                  <c:v>171.98609999999999</c:v>
                </c:pt>
                <c:pt idx="122">
                  <c:v>174.23189999999997</c:v>
                </c:pt>
                <c:pt idx="123">
                  <c:v>173.49089999999998</c:v>
                </c:pt>
                <c:pt idx="124">
                  <c:v>170.9829</c:v>
                </c:pt>
                <c:pt idx="125">
                  <c:v>167.84790000000001</c:v>
                </c:pt>
                <c:pt idx="126">
                  <c:v>164.97509999999997</c:v>
                </c:pt>
                <c:pt idx="127">
                  <c:v>162.27899999999997</c:v>
                </c:pt>
                <c:pt idx="128">
                  <c:v>161.45249999999999</c:v>
                </c:pt>
                <c:pt idx="129">
                  <c:v>174.06659999999999</c:v>
                </c:pt>
                <c:pt idx="130">
                  <c:v>173.21159999999998</c:v>
                </c:pt>
                <c:pt idx="131">
                  <c:v>168.18419999999998</c:v>
                </c:pt>
                <c:pt idx="132">
                  <c:v>171.8835</c:v>
                </c:pt>
                <c:pt idx="133">
                  <c:v>173.75309999999999</c:v>
                </c:pt>
                <c:pt idx="134">
                  <c:v>169.76310000000001</c:v>
                </c:pt>
                <c:pt idx="135">
                  <c:v>171.62129999999996</c:v>
                </c:pt>
                <c:pt idx="136">
                  <c:v>181.20869999999996</c:v>
                </c:pt>
                <c:pt idx="137">
                  <c:v>175.54289999999997</c:v>
                </c:pt>
                <c:pt idx="138">
                  <c:v>176.99069999999998</c:v>
                </c:pt>
                <c:pt idx="139">
                  <c:v>141.12630000000001</c:v>
                </c:pt>
                <c:pt idx="140">
                  <c:v>139.15979999999999</c:v>
                </c:pt>
                <c:pt idx="141">
                  <c:v>137.89439999999996</c:v>
                </c:pt>
                <c:pt idx="142">
                  <c:v>134.45159999999998</c:v>
                </c:pt>
                <c:pt idx="143">
                  <c:v>130.7979</c:v>
                </c:pt>
                <c:pt idx="144">
                  <c:v>129.93149999999997</c:v>
                </c:pt>
                <c:pt idx="145">
                  <c:v>128.52930000000001</c:v>
                </c:pt>
                <c:pt idx="146">
                  <c:v>139.11989999999997</c:v>
                </c:pt>
                <c:pt idx="147">
                  <c:v>141.19469999999998</c:v>
                </c:pt>
                <c:pt idx="148">
                  <c:v>144.18719999999999</c:v>
                </c:pt>
                <c:pt idx="149">
                  <c:v>145.97130000000001</c:v>
                </c:pt>
                <c:pt idx="150">
                  <c:v>149.0436</c:v>
                </c:pt>
                <c:pt idx="151">
                  <c:v>152.41229999999999</c:v>
                </c:pt>
                <c:pt idx="152">
                  <c:v>154.64669999999995</c:v>
                </c:pt>
              </c:numCache>
            </c:numRef>
          </c:val>
        </c:ser>
        <c:ser>
          <c:idx val="2"/>
          <c:order val="2"/>
          <c:tx>
            <c:v>Available to Idaho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Data!$B$90:$EX$90</c:f>
              <c:numCache>
                <c:formatCode>0</c:formatCode>
                <c:ptCount val="153"/>
                <c:pt idx="0">
                  <c:v>335</c:v>
                </c:pt>
                <c:pt idx="1">
                  <c:v>345</c:v>
                </c:pt>
                <c:pt idx="2">
                  <c:v>335</c:v>
                </c:pt>
                <c:pt idx="3">
                  <c:v>330</c:v>
                </c:pt>
                <c:pt idx="4">
                  <c:v>289</c:v>
                </c:pt>
                <c:pt idx="5">
                  <c:v>303.7</c:v>
                </c:pt>
                <c:pt idx="6">
                  <c:v>316</c:v>
                </c:pt>
                <c:pt idx="7">
                  <c:v>358.2</c:v>
                </c:pt>
                <c:pt idx="8">
                  <c:v>465.7</c:v>
                </c:pt>
                <c:pt idx="9">
                  <c:v>357.5</c:v>
                </c:pt>
                <c:pt idx="10">
                  <c:v>450.6</c:v>
                </c:pt>
                <c:pt idx="11">
                  <c:v>431.2</c:v>
                </c:pt>
                <c:pt idx="12">
                  <c:v>439.9</c:v>
                </c:pt>
                <c:pt idx="13">
                  <c:v>574.5</c:v>
                </c:pt>
                <c:pt idx="14">
                  <c:v>708.07999999999993</c:v>
                </c:pt>
                <c:pt idx="15">
                  <c:v>674.75</c:v>
                </c:pt>
                <c:pt idx="16">
                  <c:v>603.32999999999993</c:v>
                </c:pt>
                <c:pt idx="17">
                  <c:v>614</c:v>
                </c:pt>
                <c:pt idx="18">
                  <c:v>635.58000000000004</c:v>
                </c:pt>
                <c:pt idx="19">
                  <c:v>685.35</c:v>
                </c:pt>
                <c:pt idx="20">
                  <c:v>700.03</c:v>
                </c:pt>
                <c:pt idx="21">
                  <c:v>812.3</c:v>
                </c:pt>
                <c:pt idx="22">
                  <c:v>916.09</c:v>
                </c:pt>
                <c:pt idx="23">
                  <c:v>859.88</c:v>
                </c:pt>
                <c:pt idx="24">
                  <c:v>860.66</c:v>
                </c:pt>
                <c:pt idx="25">
                  <c:v>957.15</c:v>
                </c:pt>
                <c:pt idx="26">
                  <c:v>1009.64</c:v>
                </c:pt>
                <c:pt idx="27">
                  <c:v>1048.1300000000001</c:v>
                </c:pt>
                <c:pt idx="28">
                  <c:v>1159.8600000000001</c:v>
                </c:pt>
                <c:pt idx="29">
                  <c:v>1260.5</c:v>
                </c:pt>
                <c:pt idx="30">
                  <c:v>1267.99</c:v>
                </c:pt>
                <c:pt idx="31">
                  <c:v>1286.49</c:v>
                </c:pt>
                <c:pt idx="32">
                  <c:v>1295.29</c:v>
                </c:pt>
                <c:pt idx="33">
                  <c:v>1278.8499999999999</c:v>
                </c:pt>
                <c:pt idx="34">
                  <c:v>1266.29</c:v>
                </c:pt>
                <c:pt idx="35">
                  <c:v>1297.19</c:v>
                </c:pt>
                <c:pt idx="36">
                  <c:v>1246.0900000000001</c:v>
                </c:pt>
                <c:pt idx="37">
                  <c:v>1183.99</c:v>
                </c:pt>
                <c:pt idx="38">
                  <c:v>1279.8899999999999</c:v>
                </c:pt>
                <c:pt idx="39">
                  <c:v>1274.5900000000001</c:v>
                </c:pt>
                <c:pt idx="40">
                  <c:v>1298.8800000000001</c:v>
                </c:pt>
                <c:pt idx="41">
                  <c:v>1308.26</c:v>
                </c:pt>
                <c:pt idx="42">
                  <c:v>1337.65</c:v>
                </c:pt>
                <c:pt idx="43">
                  <c:v>1301.83</c:v>
                </c:pt>
                <c:pt idx="44">
                  <c:v>1234.32</c:v>
                </c:pt>
                <c:pt idx="45">
                  <c:v>1187.6000000000001</c:v>
                </c:pt>
                <c:pt idx="46">
                  <c:v>1144.0899999999999</c:v>
                </c:pt>
                <c:pt idx="47">
                  <c:v>1068.3600000000001</c:v>
                </c:pt>
                <c:pt idx="48">
                  <c:v>1077.67</c:v>
                </c:pt>
                <c:pt idx="49">
                  <c:v>1093.08</c:v>
                </c:pt>
                <c:pt idx="50">
                  <c:v>1144.49</c:v>
                </c:pt>
                <c:pt idx="51">
                  <c:v>1271.71</c:v>
                </c:pt>
                <c:pt idx="52">
                  <c:v>1350.02</c:v>
                </c:pt>
                <c:pt idx="53">
                  <c:v>1397.43</c:v>
                </c:pt>
                <c:pt idx="54">
                  <c:v>1433.74</c:v>
                </c:pt>
                <c:pt idx="55">
                  <c:v>1450.05</c:v>
                </c:pt>
                <c:pt idx="56">
                  <c:v>1459.31</c:v>
                </c:pt>
                <c:pt idx="57">
                  <c:v>1494.03</c:v>
                </c:pt>
                <c:pt idx="58">
                  <c:v>1496.76</c:v>
                </c:pt>
                <c:pt idx="59">
                  <c:v>1482.48</c:v>
                </c:pt>
                <c:pt idx="60">
                  <c:v>1443.3</c:v>
                </c:pt>
                <c:pt idx="61">
                  <c:v>1386.24</c:v>
                </c:pt>
                <c:pt idx="62">
                  <c:v>1357.08</c:v>
                </c:pt>
                <c:pt idx="63">
                  <c:v>1323.02</c:v>
                </c:pt>
                <c:pt idx="64">
                  <c:v>1160.95</c:v>
                </c:pt>
                <c:pt idx="65">
                  <c:v>1033.94</c:v>
                </c:pt>
                <c:pt idx="66">
                  <c:v>859.23</c:v>
                </c:pt>
                <c:pt idx="67">
                  <c:v>829.02</c:v>
                </c:pt>
                <c:pt idx="68">
                  <c:v>775.8</c:v>
                </c:pt>
                <c:pt idx="69">
                  <c:v>720.64</c:v>
                </c:pt>
                <c:pt idx="70">
                  <c:v>724.78</c:v>
                </c:pt>
                <c:pt idx="71">
                  <c:v>720.02</c:v>
                </c:pt>
                <c:pt idx="72">
                  <c:v>691.96</c:v>
                </c:pt>
                <c:pt idx="73">
                  <c:v>646.20000000000005</c:v>
                </c:pt>
                <c:pt idx="74">
                  <c:v>586.24</c:v>
                </c:pt>
                <c:pt idx="75">
                  <c:v>537.57999999999993</c:v>
                </c:pt>
                <c:pt idx="76">
                  <c:v>552.30999999999995</c:v>
                </c:pt>
                <c:pt idx="77">
                  <c:v>534.27</c:v>
                </c:pt>
                <c:pt idx="78">
                  <c:v>537.52</c:v>
                </c:pt>
                <c:pt idx="79">
                  <c:v>515.78</c:v>
                </c:pt>
                <c:pt idx="80">
                  <c:v>493.03</c:v>
                </c:pt>
                <c:pt idx="81">
                  <c:v>471.71000000000004</c:v>
                </c:pt>
                <c:pt idx="82">
                  <c:v>474.96000000000004</c:v>
                </c:pt>
                <c:pt idx="83">
                  <c:v>475.22</c:v>
                </c:pt>
                <c:pt idx="84">
                  <c:v>471.63</c:v>
                </c:pt>
                <c:pt idx="85">
                  <c:v>473.24</c:v>
                </c:pt>
                <c:pt idx="86">
                  <c:v>471.84000000000003</c:v>
                </c:pt>
                <c:pt idx="87">
                  <c:v>454.15</c:v>
                </c:pt>
                <c:pt idx="88">
                  <c:v>430.66</c:v>
                </c:pt>
                <c:pt idx="89">
                  <c:v>424.47</c:v>
                </c:pt>
                <c:pt idx="90">
                  <c:v>390.79999999999995</c:v>
                </c:pt>
                <c:pt idx="91">
                  <c:v>383.13</c:v>
                </c:pt>
                <c:pt idx="92">
                  <c:v>376.43</c:v>
                </c:pt>
                <c:pt idx="93">
                  <c:v>343.76</c:v>
                </c:pt>
                <c:pt idx="94">
                  <c:v>310.99</c:v>
                </c:pt>
                <c:pt idx="95">
                  <c:v>303.41999999999996</c:v>
                </c:pt>
                <c:pt idx="96">
                  <c:v>302.95</c:v>
                </c:pt>
                <c:pt idx="97">
                  <c:v>302.58</c:v>
                </c:pt>
                <c:pt idx="98">
                  <c:v>245.10999999999999</c:v>
                </c:pt>
                <c:pt idx="99">
                  <c:v>238.45</c:v>
                </c:pt>
                <c:pt idx="100">
                  <c:v>232.42999999999998</c:v>
                </c:pt>
                <c:pt idx="101">
                  <c:v>226.54000000000002</c:v>
                </c:pt>
                <c:pt idx="102">
                  <c:v>220.52</c:v>
                </c:pt>
                <c:pt idx="103">
                  <c:v>210.23000000000002</c:v>
                </c:pt>
                <c:pt idx="104">
                  <c:v>208.35</c:v>
                </c:pt>
                <c:pt idx="105">
                  <c:v>206.48000000000002</c:v>
                </c:pt>
                <c:pt idx="106">
                  <c:v>196.72000000000003</c:v>
                </c:pt>
                <c:pt idx="107">
                  <c:v>194.85000000000002</c:v>
                </c:pt>
                <c:pt idx="108">
                  <c:v>192.96999999999997</c:v>
                </c:pt>
                <c:pt idx="109">
                  <c:v>191.1</c:v>
                </c:pt>
                <c:pt idx="110">
                  <c:v>175.73</c:v>
                </c:pt>
                <c:pt idx="111">
                  <c:v>171.35000000000002</c:v>
                </c:pt>
                <c:pt idx="112">
                  <c:v>181.98000000000002</c:v>
                </c:pt>
                <c:pt idx="113">
                  <c:v>164.7</c:v>
                </c:pt>
                <c:pt idx="114">
                  <c:v>178.13</c:v>
                </c:pt>
                <c:pt idx="115">
                  <c:v>178.75</c:v>
                </c:pt>
                <c:pt idx="116">
                  <c:v>174.38</c:v>
                </c:pt>
                <c:pt idx="117">
                  <c:v>170.07999999999998</c:v>
                </c:pt>
                <c:pt idx="118">
                  <c:v>171.7</c:v>
                </c:pt>
                <c:pt idx="119">
                  <c:v>167.5</c:v>
                </c:pt>
                <c:pt idx="120">
                  <c:v>166.6</c:v>
                </c:pt>
                <c:pt idx="121">
                  <c:v>169.6</c:v>
                </c:pt>
                <c:pt idx="122">
                  <c:v>170.7</c:v>
                </c:pt>
                <c:pt idx="123">
                  <c:v>168.5</c:v>
                </c:pt>
                <c:pt idx="124">
                  <c:v>164.6</c:v>
                </c:pt>
                <c:pt idx="125">
                  <c:v>166.6</c:v>
                </c:pt>
                <c:pt idx="126">
                  <c:v>165.7</c:v>
                </c:pt>
                <c:pt idx="127">
                  <c:v>164.7</c:v>
                </c:pt>
                <c:pt idx="128">
                  <c:v>163.69999999999999</c:v>
                </c:pt>
                <c:pt idx="129">
                  <c:v>181.8</c:v>
                </c:pt>
                <c:pt idx="130">
                  <c:v>180.8</c:v>
                </c:pt>
                <c:pt idx="131">
                  <c:v>184.13</c:v>
                </c:pt>
                <c:pt idx="132">
                  <c:v>191.36</c:v>
                </c:pt>
                <c:pt idx="133">
                  <c:v>194.69</c:v>
                </c:pt>
                <c:pt idx="134">
                  <c:v>187.81</c:v>
                </c:pt>
                <c:pt idx="135">
                  <c:v>191.14</c:v>
                </c:pt>
                <c:pt idx="136">
                  <c:v>199.37</c:v>
                </c:pt>
                <c:pt idx="137">
                  <c:v>203.7</c:v>
                </c:pt>
                <c:pt idx="138">
                  <c:v>205.62</c:v>
                </c:pt>
                <c:pt idx="139">
                  <c:v>140.53000000000003</c:v>
                </c:pt>
                <c:pt idx="140">
                  <c:v>138.44999999999999</c:v>
                </c:pt>
                <c:pt idx="141">
                  <c:v>136.26</c:v>
                </c:pt>
                <c:pt idx="142">
                  <c:v>130.07999999999998</c:v>
                </c:pt>
                <c:pt idx="143">
                  <c:v>124.98</c:v>
                </c:pt>
                <c:pt idx="144">
                  <c:v>122.91</c:v>
                </c:pt>
                <c:pt idx="145">
                  <c:v>114.71</c:v>
                </c:pt>
                <c:pt idx="146">
                  <c:v>134.97</c:v>
                </c:pt>
                <c:pt idx="147">
                  <c:v>140.42000000000002</c:v>
                </c:pt>
                <c:pt idx="148">
                  <c:v>145.68</c:v>
                </c:pt>
                <c:pt idx="149">
                  <c:v>151.03</c:v>
                </c:pt>
                <c:pt idx="150">
                  <c:v>156.29000000000002</c:v>
                </c:pt>
                <c:pt idx="151">
                  <c:v>161.74</c:v>
                </c:pt>
                <c:pt idx="152">
                  <c:v>167</c:v>
                </c:pt>
              </c:numCache>
            </c:numRef>
          </c:val>
        </c:ser>
        <c:ser>
          <c:idx val="3"/>
          <c:order val="3"/>
          <c:tx>
            <c:v>Water Emergency</c:v>
          </c:tx>
          <c:spPr>
            <a:ln w="12700">
              <a:solidFill>
                <a:srgbClr val="969696"/>
              </a:solidFill>
              <a:prstDash val="lgDash"/>
            </a:ln>
          </c:spPr>
          <c:marker>
            <c:symbol val="none"/>
          </c:marker>
          <c:val>
            <c:numRef>
              <c:f>Data!$B$119:$EX$119</c:f>
              <c:numCache>
                <c:formatCode>General</c:formatCode>
                <c:ptCount val="153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  <c:pt idx="41">
                  <c:v>870</c:v>
                </c:pt>
                <c:pt idx="42">
                  <c:v>870</c:v>
                </c:pt>
                <c:pt idx="43">
                  <c:v>870</c:v>
                </c:pt>
                <c:pt idx="44">
                  <c:v>870</c:v>
                </c:pt>
                <c:pt idx="45">
                  <c:v>870</c:v>
                </c:pt>
                <c:pt idx="46">
                  <c:v>870</c:v>
                </c:pt>
                <c:pt idx="47">
                  <c:v>870</c:v>
                </c:pt>
                <c:pt idx="48">
                  <c:v>870</c:v>
                </c:pt>
                <c:pt idx="49">
                  <c:v>870</c:v>
                </c:pt>
                <c:pt idx="50">
                  <c:v>870</c:v>
                </c:pt>
                <c:pt idx="51">
                  <c:v>870</c:v>
                </c:pt>
                <c:pt idx="52">
                  <c:v>870</c:v>
                </c:pt>
                <c:pt idx="53">
                  <c:v>870</c:v>
                </c:pt>
                <c:pt idx="54">
                  <c:v>870</c:v>
                </c:pt>
                <c:pt idx="55">
                  <c:v>870</c:v>
                </c:pt>
                <c:pt idx="56">
                  <c:v>870</c:v>
                </c:pt>
                <c:pt idx="57">
                  <c:v>870</c:v>
                </c:pt>
                <c:pt idx="58">
                  <c:v>870</c:v>
                </c:pt>
                <c:pt idx="59">
                  <c:v>870</c:v>
                </c:pt>
                <c:pt idx="60">
                  <c:v>870</c:v>
                </c:pt>
                <c:pt idx="61">
                  <c:v>870</c:v>
                </c:pt>
                <c:pt idx="62">
                  <c:v>870</c:v>
                </c:pt>
                <c:pt idx="63">
                  <c:v>870</c:v>
                </c:pt>
                <c:pt idx="64">
                  <c:v>870</c:v>
                </c:pt>
                <c:pt idx="65">
                  <c:v>870</c:v>
                </c:pt>
                <c:pt idx="66">
                  <c:v>870</c:v>
                </c:pt>
                <c:pt idx="67">
                  <c:v>870</c:v>
                </c:pt>
                <c:pt idx="68">
                  <c:v>870</c:v>
                </c:pt>
                <c:pt idx="69">
                  <c:v>870</c:v>
                </c:pt>
                <c:pt idx="70">
                  <c:v>870</c:v>
                </c:pt>
                <c:pt idx="71">
                  <c:v>870</c:v>
                </c:pt>
                <c:pt idx="72">
                  <c:v>870</c:v>
                </c:pt>
                <c:pt idx="73">
                  <c:v>870</c:v>
                </c:pt>
                <c:pt idx="74">
                  <c:v>870</c:v>
                </c:pt>
                <c:pt idx="75">
                  <c:v>870</c:v>
                </c:pt>
                <c:pt idx="76">
                  <c:v>870</c:v>
                </c:pt>
                <c:pt idx="77">
                  <c:v>870</c:v>
                </c:pt>
                <c:pt idx="78">
                  <c:v>870</c:v>
                </c:pt>
                <c:pt idx="79">
                  <c:v>870</c:v>
                </c:pt>
                <c:pt idx="80">
                  <c:v>870</c:v>
                </c:pt>
                <c:pt idx="81">
                  <c:v>870</c:v>
                </c:pt>
                <c:pt idx="82">
                  <c:v>870</c:v>
                </c:pt>
                <c:pt idx="83">
                  <c:v>870</c:v>
                </c:pt>
                <c:pt idx="84">
                  <c:v>870</c:v>
                </c:pt>
                <c:pt idx="85">
                  <c:v>870</c:v>
                </c:pt>
                <c:pt idx="86">
                  <c:v>870</c:v>
                </c:pt>
                <c:pt idx="87">
                  <c:v>870</c:v>
                </c:pt>
                <c:pt idx="88">
                  <c:v>870</c:v>
                </c:pt>
                <c:pt idx="89">
                  <c:v>870</c:v>
                </c:pt>
                <c:pt idx="90">
                  <c:v>870</c:v>
                </c:pt>
                <c:pt idx="91">
                  <c:v>870</c:v>
                </c:pt>
                <c:pt idx="92">
                  <c:v>870</c:v>
                </c:pt>
                <c:pt idx="93">
                  <c:v>870</c:v>
                </c:pt>
                <c:pt idx="94">
                  <c:v>870</c:v>
                </c:pt>
                <c:pt idx="95">
                  <c:v>870</c:v>
                </c:pt>
                <c:pt idx="96">
                  <c:v>870</c:v>
                </c:pt>
                <c:pt idx="97">
                  <c:v>870</c:v>
                </c:pt>
                <c:pt idx="98">
                  <c:v>870</c:v>
                </c:pt>
                <c:pt idx="99">
                  <c:v>870</c:v>
                </c:pt>
                <c:pt idx="100">
                  <c:v>870</c:v>
                </c:pt>
                <c:pt idx="101">
                  <c:v>870</c:v>
                </c:pt>
                <c:pt idx="102">
                  <c:v>870</c:v>
                </c:pt>
                <c:pt idx="103">
                  <c:v>870</c:v>
                </c:pt>
                <c:pt idx="104">
                  <c:v>870</c:v>
                </c:pt>
                <c:pt idx="105">
                  <c:v>870</c:v>
                </c:pt>
                <c:pt idx="106">
                  <c:v>870</c:v>
                </c:pt>
                <c:pt idx="107">
                  <c:v>870</c:v>
                </c:pt>
                <c:pt idx="108">
                  <c:v>870</c:v>
                </c:pt>
                <c:pt idx="109">
                  <c:v>870</c:v>
                </c:pt>
                <c:pt idx="110">
                  <c:v>870</c:v>
                </c:pt>
                <c:pt idx="111">
                  <c:v>870</c:v>
                </c:pt>
                <c:pt idx="112">
                  <c:v>870</c:v>
                </c:pt>
                <c:pt idx="113">
                  <c:v>870</c:v>
                </c:pt>
                <c:pt idx="114">
                  <c:v>870</c:v>
                </c:pt>
                <c:pt idx="115">
                  <c:v>870</c:v>
                </c:pt>
                <c:pt idx="116">
                  <c:v>870</c:v>
                </c:pt>
                <c:pt idx="117">
                  <c:v>870</c:v>
                </c:pt>
                <c:pt idx="118">
                  <c:v>870</c:v>
                </c:pt>
                <c:pt idx="119">
                  <c:v>870</c:v>
                </c:pt>
                <c:pt idx="120">
                  <c:v>870</c:v>
                </c:pt>
                <c:pt idx="121">
                  <c:v>870</c:v>
                </c:pt>
                <c:pt idx="122">
                  <c:v>870</c:v>
                </c:pt>
                <c:pt idx="123">
                  <c:v>870</c:v>
                </c:pt>
                <c:pt idx="124">
                  <c:v>870</c:v>
                </c:pt>
                <c:pt idx="125">
                  <c:v>870</c:v>
                </c:pt>
                <c:pt idx="126">
                  <c:v>870</c:v>
                </c:pt>
                <c:pt idx="127">
                  <c:v>870</c:v>
                </c:pt>
                <c:pt idx="128">
                  <c:v>870</c:v>
                </c:pt>
                <c:pt idx="129">
                  <c:v>870</c:v>
                </c:pt>
                <c:pt idx="130">
                  <c:v>870</c:v>
                </c:pt>
                <c:pt idx="131">
                  <c:v>870</c:v>
                </c:pt>
                <c:pt idx="132">
                  <c:v>870</c:v>
                </c:pt>
                <c:pt idx="133">
                  <c:v>870</c:v>
                </c:pt>
                <c:pt idx="134">
                  <c:v>870</c:v>
                </c:pt>
                <c:pt idx="135">
                  <c:v>870</c:v>
                </c:pt>
                <c:pt idx="136">
                  <c:v>870</c:v>
                </c:pt>
                <c:pt idx="137">
                  <c:v>870</c:v>
                </c:pt>
                <c:pt idx="138">
                  <c:v>870</c:v>
                </c:pt>
                <c:pt idx="139">
                  <c:v>870</c:v>
                </c:pt>
                <c:pt idx="140">
                  <c:v>870</c:v>
                </c:pt>
                <c:pt idx="141">
                  <c:v>870</c:v>
                </c:pt>
                <c:pt idx="142">
                  <c:v>870</c:v>
                </c:pt>
                <c:pt idx="143">
                  <c:v>870</c:v>
                </c:pt>
                <c:pt idx="144">
                  <c:v>870</c:v>
                </c:pt>
                <c:pt idx="145">
                  <c:v>870</c:v>
                </c:pt>
                <c:pt idx="146">
                  <c:v>870</c:v>
                </c:pt>
                <c:pt idx="147">
                  <c:v>870</c:v>
                </c:pt>
                <c:pt idx="148">
                  <c:v>870</c:v>
                </c:pt>
                <c:pt idx="149">
                  <c:v>870</c:v>
                </c:pt>
                <c:pt idx="150">
                  <c:v>870</c:v>
                </c:pt>
                <c:pt idx="151">
                  <c:v>870</c:v>
                </c:pt>
                <c:pt idx="152">
                  <c:v>870</c:v>
                </c:pt>
              </c:numCache>
            </c:numRef>
          </c:val>
        </c:ser>
        <c:marker val="1"/>
        <c:axId val="78561664"/>
        <c:axId val="78563200"/>
      </c:lineChart>
      <c:catAx>
        <c:axId val="78561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6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63200"/>
        <c:crosses val="autoZero"/>
        <c:auto val="1"/>
        <c:lblAlgn val="ctr"/>
        <c:lblOffset val="100"/>
        <c:tickLblSkip val="1"/>
        <c:tickMarkSkip val="1"/>
      </c:catAx>
      <c:valAx>
        <c:axId val="78563200"/>
        <c:scaling>
          <c:orientation val="minMax"/>
          <c:max val="12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616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057268722466963E-2"/>
          <c:y val="0.92268907563025215"/>
          <c:w val="0.85903083700440586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2007 - CENTRAL DIVISION</a:t>
            </a:r>
          </a:p>
        </c:rich>
      </c:tx>
      <c:layout>
        <c:manualLayout>
          <c:xMode val="edge"/>
          <c:yMode val="edge"/>
          <c:x val="0.38656387665198255"/>
          <c:y val="2.01680672268907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3788546255506654E-2"/>
          <c:y val="0.12268907563025212"/>
          <c:w val="0.86343612334801767"/>
          <c:h val="0.71092436974789919"/>
        </c:manualLayout>
      </c:layout>
      <c:lineChart>
        <c:grouping val="standard"/>
        <c:ser>
          <c:idx val="0"/>
          <c:order val="0"/>
          <c:tx>
            <c:v>Divertible Flow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Data!$B$3:$EX$3</c:f>
              <c:strCache>
                <c:ptCount val="138"/>
                <c:pt idx="14">
                  <c:v>May</c:v>
                </c:pt>
                <c:pt idx="45">
                  <c:v>June</c:v>
                </c:pt>
                <c:pt idx="75">
                  <c:v>July</c:v>
                </c:pt>
                <c:pt idx="106">
                  <c:v>August</c:v>
                </c:pt>
                <c:pt idx="137">
                  <c:v>September</c:v>
                </c:pt>
              </c:strCache>
            </c:strRef>
          </c:cat>
          <c:val>
            <c:numRef>
              <c:f>Data!$B$106:$EX$106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2"/>
          <c:order val="1"/>
          <c:tx>
            <c:v>WY Allocation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FFFF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Data!$B$109:$EX$109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1"/>
          <c:order val="2"/>
          <c:tx>
            <c:v>Wyoming Diversions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Data!$B$99:$EX$99</c:f>
              <c:numCache>
                <c:formatCode>General</c:formatCode>
                <c:ptCount val="153"/>
              </c:numCache>
            </c:numRef>
          </c:val>
        </c:ser>
        <c:ser>
          <c:idx val="4"/>
          <c:order val="3"/>
          <c:tx>
            <c:v>ID Allocation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Data!$B$110:$EX$110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3"/>
          <c:order val="4"/>
          <c:tx>
            <c:v>to Idaho</c:v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Data!$B$104:$EX$104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ser>
          <c:idx val="6"/>
          <c:order val="5"/>
          <c:tx>
            <c:v>Projected Divertible Flow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Data!$B$112:$EX$112</c:f>
              <c:numCache>
                <c:formatCode>General</c:formatCode>
                <c:ptCount val="153"/>
                <c:pt idx="58">
                  <c:v>543</c:v>
                </c:pt>
                <c:pt idx="65">
                  <c:v>437</c:v>
                </c:pt>
                <c:pt idx="85">
                  <c:v>322</c:v>
                </c:pt>
                <c:pt idx="93">
                  <c:v>285</c:v>
                </c:pt>
                <c:pt idx="100">
                  <c:v>236</c:v>
                </c:pt>
                <c:pt idx="121">
                  <c:v>194</c:v>
                </c:pt>
                <c:pt idx="128">
                  <c:v>171</c:v>
                </c:pt>
                <c:pt idx="135">
                  <c:v>184</c:v>
                </c:pt>
                <c:pt idx="149">
                  <c:v>205</c:v>
                </c:pt>
                <c:pt idx="152">
                  <c:v>156</c:v>
                </c:pt>
              </c:numCache>
            </c:numRef>
          </c:val>
        </c:ser>
        <c:ser>
          <c:idx val="5"/>
          <c:order val="6"/>
          <c:tx>
            <c:v>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Data!$B$93:$EX$93</c:f>
              <c:numCache>
                <c:formatCode>0</c:formatCode>
                <c:ptCount val="153"/>
                <c:pt idx="0">
                  <c:v>298</c:v>
                </c:pt>
                <c:pt idx="1">
                  <c:v>285</c:v>
                </c:pt>
                <c:pt idx="2">
                  <c:v>260</c:v>
                </c:pt>
                <c:pt idx="3">
                  <c:v>245</c:v>
                </c:pt>
                <c:pt idx="4">
                  <c:v>275</c:v>
                </c:pt>
                <c:pt idx="5">
                  <c:v>321</c:v>
                </c:pt>
                <c:pt idx="6">
                  <c:v>376</c:v>
                </c:pt>
                <c:pt idx="7">
                  <c:v>413</c:v>
                </c:pt>
                <c:pt idx="8">
                  <c:v>391</c:v>
                </c:pt>
                <c:pt idx="9">
                  <c:v>387</c:v>
                </c:pt>
                <c:pt idx="10">
                  <c:v>365</c:v>
                </c:pt>
                <c:pt idx="11">
                  <c:v>411</c:v>
                </c:pt>
                <c:pt idx="12">
                  <c:v>603</c:v>
                </c:pt>
                <c:pt idx="13">
                  <c:v>614</c:v>
                </c:pt>
                <c:pt idx="14">
                  <c:v>585</c:v>
                </c:pt>
                <c:pt idx="15">
                  <c:v>564</c:v>
                </c:pt>
                <c:pt idx="16">
                  <c:v>614</c:v>
                </c:pt>
                <c:pt idx="17">
                  <c:v>685</c:v>
                </c:pt>
                <c:pt idx="18">
                  <c:v>741</c:v>
                </c:pt>
                <c:pt idx="19">
                  <c:v>774</c:v>
                </c:pt>
                <c:pt idx="20">
                  <c:v>791</c:v>
                </c:pt>
                <c:pt idx="21">
                  <c:v>856</c:v>
                </c:pt>
                <c:pt idx="22">
                  <c:v>767</c:v>
                </c:pt>
                <c:pt idx="23">
                  <c:v>756</c:v>
                </c:pt>
                <c:pt idx="24">
                  <c:v>807</c:v>
                </c:pt>
                <c:pt idx="25">
                  <c:v>830</c:v>
                </c:pt>
                <c:pt idx="26">
                  <c:v>970</c:v>
                </c:pt>
                <c:pt idx="27">
                  <c:v>1220</c:v>
                </c:pt>
                <c:pt idx="28">
                  <c:v>1330</c:v>
                </c:pt>
                <c:pt idx="29">
                  <c:v>1360</c:v>
                </c:pt>
                <c:pt idx="30">
                  <c:v>1370</c:v>
                </c:pt>
                <c:pt idx="31">
                  <c:v>1390</c:v>
                </c:pt>
                <c:pt idx="32">
                  <c:v>1390</c:v>
                </c:pt>
                <c:pt idx="33">
                  <c:v>1370</c:v>
                </c:pt>
                <c:pt idx="34">
                  <c:v>1340</c:v>
                </c:pt>
                <c:pt idx="35">
                  <c:v>1260</c:v>
                </c:pt>
                <c:pt idx="36">
                  <c:v>1270</c:v>
                </c:pt>
                <c:pt idx="37">
                  <c:v>1280</c:v>
                </c:pt>
                <c:pt idx="38">
                  <c:v>1230</c:v>
                </c:pt>
                <c:pt idx="39">
                  <c:v>1190</c:v>
                </c:pt>
                <c:pt idx="40">
                  <c:v>1150</c:v>
                </c:pt>
                <c:pt idx="41">
                  <c:v>1190</c:v>
                </c:pt>
                <c:pt idx="42">
                  <c:v>1130</c:v>
                </c:pt>
                <c:pt idx="43">
                  <c:v>1060</c:v>
                </c:pt>
                <c:pt idx="44">
                  <c:v>1020</c:v>
                </c:pt>
                <c:pt idx="45">
                  <c:v>1020</c:v>
                </c:pt>
                <c:pt idx="46">
                  <c:v>1040</c:v>
                </c:pt>
                <c:pt idx="47">
                  <c:v>1090</c:v>
                </c:pt>
                <c:pt idx="48">
                  <c:v>1150</c:v>
                </c:pt>
                <c:pt idx="49">
                  <c:v>1200</c:v>
                </c:pt>
                <c:pt idx="50">
                  <c:v>1210</c:v>
                </c:pt>
                <c:pt idx="51">
                  <c:v>1220</c:v>
                </c:pt>
                <c:pt idx="52">
                  <c:v>1200</c:v>
                </c:pt>
                <c:pt idx="53">
                  <c:v>1190</c:v>
                </c:pt>
                <c:pt idx="54">
                  <c:v>1180</c:v>
                </c:pt>
                <c:pt idx="55">
                  <c:v>1170</c:v>
                </c:pt>
                <c:pt idx="56">
                  <c:v>1150</c:v>
                </c:pt>
                <c:pt idx="57">
                  <c:v>1150</c:v>
                </c:pt>
                <c:pt idx="58">
                  <c:v>1100</c:v>
                </c:pt>
                <c:pt idx="59">
                  <c:v>1020</c:v>
                </c:pt>
                <c:pt idx="60">
                  <c:v>981</c:v>
                </c:pt>
                <c:pt idx="61">
                  <c:v>973</c:v>
                </c:pt>
                <c:pt idx="62">
                  <c:v>951</c:v>
                </c:pt>
                <c:pt idx="63">
                  <c:v>804</c:v>
                </c:pt>
                <c:pt idx="64">
                  <c:v>713</c:v>
                </c:pt>
                <c:pt idx="65">
                  <c:v>657</c:v>
                </c:pt>
                <c:pt idx="66">
                  <c:v>609</c:v>
                </c:pt>
                <c:pt idx="67">
                  <c:v>579</c:v>
                </c:pt>
                <c:pt idx="68">
                  <c:v>549</c:v>
                </c:pt>
                <c:pt idx="69">
                  <c:v>558</c:v>
                </c:pt>
                <c:pt idx="70">
                  <c:v>560</c:v>
                </c:pt>
                <c:pt idx="71">
                  <c:v>547</c:v>
                </c:pt>
                <c:pt idx="72">
                  <c:v>519</c:v>
                </c:pt>
                <c:pt idx="73">
                  <c:v>466</c:v>
                </c:pt>
                <c:pt idx="74">
                  <c:v>427</c:v>
                </c:pt>
                <c:pt idx="75">
                  <c:v>401</c:v>
                </c:pt>
                <c:pt idx="76">
                  <c:v>392</c:v>
                </c:pt>
                <c:pt idx="77">
                  <c:v>381</c:v>
                </c:pt>
                <c:pt idx="78">
                  <c:v>374</c:v>
                </c:pt>
                <c:pt idx="79">
                  <c:v>355</c:v>
                </c:pt>
                <c:pt idx="80">
                  <c:v>330</c:v>
                </c:pt>
                <c:pt idx="81">
                  <c:v>336</c:v>
                </c:pt>
                <c:pt idx="82">
                  <c:v>349</c:v>
                </c:pt>
                <c:pt idx="83">
                  <c:v>334</c:v>
                </c:pt>
                <c:pt idx="84">
                  <c:v>334</c:v>
                </c:pt>
                <c:pt idx="85">
                  <c:v>314</c:v>
                </c:pt>
                <c:pt idx="86">
                  <c:v>294</c:v>
                </c:pt>
                <c:pt idx="87">
                  <c:v>274</c:v>
                </c:pt>
                <c:pt idx="88">
                  <c:v>258</c:v>
                </c:pt>
                <c:pt idx="89">
                  <c:v>248</c:v>
                </c:pt>
                <c:pt idx="90">
                  <c:v>234</c:v>
                </c:pt>
                <c:pt idx="91">
                  <c:v>222</c:v>
                </c:pt>
                <c:pt idx="92">
                  <c:v>207</c:v>
                </c:pt>
                <c:pt idx="93">
                  <c:v>192</c:v>
                </c:pt>
                <c:pt idx="94">
                  <c:v>182</c:v>
                </c:pt>
                <c:pt idx="95">
                  <c:v>180</c:v>
                </c:pt>
                <c:pt idx="96">
                  <c:v>174</c:v>
                </c:pt>
                <c:pt idx="97">
                  <c:v>174</c:v>
                </c:pt>
                <c:pt idx="98">
                  <c:v>176</c:v>
                </c:pt>
                <c:pt idx="99">
                  <c:v>180</c:v>
                </c:pt>
                <c:pt idx="100">
                  <c:v>182</c:v>
                </c:pt>
                <c:pt idx="101">
                  <c:v>188</c:v>
                </c:pt>
                <c:pt idx="102">
                  <c:v>185</c:v>
                </c:pt>
                <c:pt idx="103">
                  <c:v>181</c:v>
                </c:pt>
                <c:pt idx="104">
                  <c:v>182</c:v>
                </c:pt>
                <c:pt idx="105">
                  <c:v>170</c:v>
                </c:pt>
                <c:pt idx="106">
                  <c:v>158</c:v>
                </c:pt>
                <c:pt idx="107">
                  <c:v>158</c:v>
                </c:pt>
                <c:pt idx="108">
                  <c:v>162</c:v>
                </c:pt>
                <c:pt idx="109">
                  <c:v>159</c:v>
                </c:pt>
                <c:pt idx="110">
                  <c:v>153</c:v>
                </c:pt>
                <c:pt idx="111">
                  <c:v>149</c:v>
                </c:pt>
                <c:pt idx="112">
                  <c:v>146</c:v>
                </c:pt>
                <c:pt idx="113">
                  <c:v>146</c:v>
                </c:pt>
                <c:pt idx="114">
                  <c:v>145</c:v>
                </c:pt>
                <c:pt idx="115">
                  <c:v>144</c:v>
                </c:pt>
                <c:pt idx="116">
                  <c:v>143</c:v>
                </c:pt>
                <c:pt idx="117">
                  <c:v>141</c:v>
                </c:pt>
                <c:pt idx="118">
                  <c:v>137</c:v>
                </c:pt>
                <c:pt idx="119">
                  <c:v>135</c:v>
                </c:pt>
                <c:pt idx="120">
                  <c:v>134</c:v>
                </c:pt>
                <c:pt idx="121">
                  <c:v>125</c:v>
                </c:pt>
                <c:pt idx="122">
                  <c:v>124</c:v>
                </c:pt>
                <c:pt idx="123">
                  <c:v>136</c:v>
                </c:pt>
                <c:pt idx="124">
                  <c:v>140</c:v>
                </c:pt>
                <c:pt idx="125">
                  <c:v>137</c:v>
                </c:pt>
                <c:pt idx="126">
                  <c:v>135</c:v>
                </c:pt>
                <c:pt idx="127">
                  <c:v>136</c:v>
                </c:pt>
                <c:pt idx="128">
                  <c:v>134</c:v>
                </c:pt>
                <c:pt idx="129">
                  <c:v>130</c:v>
                </c:pt>
                <c:pt idx="130">
                  <c:v>128</c:v>
                </c:pt>
                <c:pt idx="131">
                  <c:v>126</c:v>
                </c:pt>
                <c:pt idx="132">
                  <c:v>124</c:v>
                </c:pt>
                <c:pt idx="133">
                  <c:v>123</c:v>
                </c:pt>
                <c:pt idx="134">
                  <c:v>123</c:v>
                </c:pt>
                <c:pt idx="135">
                  <c:v>118</c:v>
                </c:pt>
                <c:pt idx="136">
                  <c:v>115</c:v>
                </c:pt>
                <c:pt idx="137">
                  <c:v>113</c:v>
                </c:pt>
                <c:pt idx="138">
                  <c:v>112</c:v>
                </c:pt>
                <c:pt idx="139">
                  <c:v>109</c:v>
                </c:pt>
                <c:pt idx="140">
                  <c:v>107</c:v>
                </c:pt>
                <c:pt idx="141">
                  <c:v>107</c:v>
                </c:pt>
                <c:pt idx="142">
                  <c:v>108</c:v>
                </c:pt>
                <c:pt idx="143">
                  <c:v>110</c:v>
                </c:pt>
                <c:pt idx="144">
                  <c:v>113</c:v>
                </c:pt>
                <c:pt idx="145">
                  <c:v>116</c:v>
                </c:pt>
                <c:pt idx="146">
                  <c:v>114</c:v>
                </c:pt>
                <c:pt idx="147">
                  <c:v>111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105</c:v>
                </c:pt>
              </c:numCache>
            </c:numRef>
          </c:val>
        </c:ser>
        <c:ser>
          <c:idx val="7"/>
          <c:order val="7"/>
          <c:tx>
            <c:v>Gains/Losses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val>
            <c:numRef>
              <c:f>Data!$B$116:$EX$116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</c:ser>
        <c:marker val="1"/>
        <c:axId val="80280576"/>
        <c:axId val="81011072"/>
      </c:lineChart>
      <c:catAx>
        <c:axId val="802805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011072"/>
        <c:crosses val="autoZero"/>
        <c:auto val="1"/>
        <c:lblAlgn val="ctr"/>
        <c:lblOffset val="100"/>
        <c:tickLblSkip val="1"/>
        <c:tickMarkSkip val="1"/>
      </c:catAx>
      <c:valAx>
        <c:axId val="81011072"/>
        <c:scaling>
          <c:orientation val="minMax"/>
          <c:max val="6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Rate (cfs)</a:t>
                </a:r>
              </a:p>
            </c:rich>
          </c:tx>
          <c:layout>
            <c:manualLayout>
              <c:xMode val="edge"/>
              <c:yMode val="edge"/>
              <c:x val="1.2114537444933921E-2"/>
              <c:y val="0.396638655462184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80576"/>
        <c:crosses val="autoZero"/>
        <c:crossBetween val="between"/>
        <c:majorUnit val="5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7268722466960353E-2"/>
          <c:y val="0.92268907563025215"/>
          <c:w val="0.85903083700440586"/>
          <c:h val="6.72268907563025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/>
  </sheetViews>
  <pageMargins left="0.75" right="0.75" top="1" bottom="1" header="0.5" footer="0.5"/>
  <pageSetup orientation="landscape" verticalDpi="1200" copies="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0.3555</cdr:x>
      <cdr:y>0.0635</cdr:y>
    </cdr:from>
    <cdr:to>
      <cdr:x>0.61952</cdr:x>
      <cdr:y>0.09294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4613" y="359878"/>
          <a:ext cx="2283446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Wyoming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2052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0.3665</cdr:x>
      <cdr:y>0.06425</cdr:y>
    </cdr:from>
    <cdr:to>
      <cdr:x>0.60645</cdr:x>
      <cdr:y>0.09369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9749" y="364129"/>
          <a:ext cx="2075248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Idaho Section Diversion vs Allocation</a:t>
          </a:r>
        </a:p>
      </cdr:txBody>
    </cdr:sp>
  </cdr:relSizeAnchor>
  <cdr:relSizeAnchor xmlns:cdr="http://schemas.openxmlformats.org/drawingml/2006/chartDrawing">
    <cdr:from>
      <cdr:x>0.58975</cdr:x>
      <cdr:y>0.227</cdr:y>
    </cdr:from>
    <cdr:to>
      <cdr:x>0.75738</cdr:x>
      <cdr:y>0.2818</cdr:y>
    </cdr:to>
    <cdr:sp macro="" textlink="">
      <cdr:nvSpPr>
        <cdr:cNvPr id="614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0571" y="1286494"/>
          <a:ext cx="1449756" cy="31059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870 cfs water emergency </a:t>
          </a:r>
        </a:p>
        <a:p xmlns:a="http://schemas.openxmlformats.org/drawingml/2006/main">
          <a:pPr algn="l" rtl="0">
            <a:defRPr sz="1000"/>
          </a:pPr>
          <a:r>
            <a:rPr lang="en-US" sz="975" b="0" i="0" strike="noStrike">
              <a:solidFill>
                <a:srgbClr val="000000"/>
              </a:solidFill>
              <a:latin typeface="Arial"/>
              <a:cs typeface="Arial"/>
            </a:rPr>
            <a:t>threshold</a:t>
          </a:r>
        </a:p>
      </cdr:txBody>
    </cdr:sp>
  </cdr:relSizeAnchor>
  <cdr:relSizeAnchor xmlns:cdr="http://schemas.openxmlformats.org/drawingml/2006/chartDrawing">
    <cdr:from>
      <cdr:x>0.69</cdr:x>
      <cdr:y>0.2625</cdr:y>
    </cdr:from>
    <cdr:to>
      <cdr:x>0.71825</cdr:x>
      <cdr:y>0.31025</cdr:y>
    </cdr:to>
    <cdr:sp macro="" textlink="">
      <cdr:nvSpPr>
        <cdr:cNvPr id="61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5967603" y="1487686"/>
          <a:ext cx="244326" cy="2706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56673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</cdr:x>
      <cdr:y>0.064</cdr:y>
    </cdr:from>
    <cdr:to>
      <cdr:x>0.55065</cdr:x>
      <cdr:y>0.09344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32454" y="362712"/>
          <a:ext cx="1129925" cy="1668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1" i="0" strike="noStrike">
              <a:solidFill>
                <a:srgbClr val="FF0000"/>
              </a:solidFill>
              <a:latin typeface="Arial"/>
              <a:cs typeface="Arial"/>
            </a:rPr>
            <a:t>Weekly Regulation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Y203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10" sqref="A10"/>
      <selection pane="bottomRight"/>
    </sheetView>
  </sheetViews>
  <sheetFormatPr defaultRowHeight="12.75"/>
  <cols>
    <col min="1" max="1" width="35" customWidth="1"/>
    <col min="2" max="154" width="6.7109375" customWidth="1"/>
  </cols>
  <sheetData>
    <row r="1" spans="1:155" ht="15">
      <c r="A1" s="8">
        <v>2008</v>
      </c>
      <c r="H1" s="8" t="s">
        <v>0</v>
      </c>
      <c r="AM1" s="8" t="s">
        <v>0</v>
      </c>
      <c r="BQ1" s="8" t="s">
        <v>0</v>
      </c>
      <c r="CV1" s="8" t="s">
        <v>0</v>
      </c>
      <c r="EA1" s="8" t="s">
        <v>0</v>
      </c>
    </row>
    <row r="3" spans="1:155" ht="18">
      <c r="P3" s="7" t="s">
        <v>81</v>
      </c>
      <c r="AU3" s="7" t="s">
        <v>82</v>
      </c>
      <c r="BY3" s="7" t="s">
        <v>83</v>
      </c>
      <c r="DD3" s="7" t="s">
        <v>84</v>
      </c>
      <c r="EI3" s="7" t="s">
        <v>85</v>
      </c>
    </row>
    <row r="4" spans="1:15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O4">
        <v>9</v>
      </c>
      <c r="AP4">
        <v>10</v>
      </c>
      <c r="AQ4">
        <v>11</v>
      </c>
      <c r="AR4">
        <v>12</v>
      </c>
      <c r="AS4">
        <v>13</v>
      </c>
      <c r="AT4">
        <v>14</v>
      </c>
      <c r="AU4">
        <v>15</v>
      </c>
      <c r="AV4">
        <v>16</v>
      </c>
      <c r="AW4">
        <v>17</v>
      </c>
      <c r="AX4">
        <v>18</v>
      </c>
      <c r="AY4">
        <v>19</v>
      </c>
      <c r="AZ4">
        <v>20</v>
      </c>
      <c r="BA4">
        <v>21</v>
      </c>
      <c r="BB4">
        <v>22</v>
      </c>
      <c r="BC4">
        <v>23</v>
      </c>
      <c r="BD4">
        <v>24</v>
      </c>
      <c r="BE4">
        <v>25</v>
      </c>
      <c r="BF4">
        <v>26</v>
      </c>
      <c r="BG4">
        <v>27</v>
      </c>
      <c r="BH4">
        <v>28</v>
      </c>
      <c r="BI4">
        <v>29</v>
      </c>
      <c r="BJ4">
        <v>30</v>
      </c>
      <c r="BK4">
        <v>1</v>
      </c>
      <c r="BL4">
        <v>2</v>
      </c>
      <c r="BM4">
        <v>3</v>
      </c>
      <c r="BN4">
        <v>4</v>
      </c>
      <c r="BO4">
        <v>5</v>
      </c>
      <c r="BP4">
        <v>6</v>
      </c>
      <c r="BQ4">
        <v>7</v>
      </c>
      <c r="BR4">
        <v>8</v>
      </c>
      <c r="BS4">
        <v>9</v>
      </c>
      <c r="BT4">
        <v>10</v>
      </c>
      <c r="BU4">
        <v>11</v>
      </c>
      <c r="BV4">
        <v>12</v>
      </c>
      <c r="BW4">
        <v>13</v>
      </c>
      <c r="BX4">
        <v>14</v>
      </c>
      <c r="BY4">
        <v>15</v>
      </c>
      <c r="BZ4">
        <v>16</v>
      </c>
      <c r="CA4">
        <v>17</v>
      </c>
      <c r="CB4">
        <v>18</v>
      </c>
      <c r="CC4">
        <v>19</v>
      </c>
      <c r="CD4">
        <v>20</v>
      </c>
      <c r="CE4">
        <v>21</v>
      </c>
      <c r="CF4">
        <v>22</v>
      </c>
      <c r="CG4">
        <v>23</v>
      </c>
      <c r="CH4">
        <v>24</v>
      </c>
      <c r="CI4">
        <v>25</v>
      </c>
      <c r="CJ4">
        <v>26</v>
      </c>
      <c r="CK4">
        <v>27</v>
      </c>
      <c r="CL4">
        <v>28</v>
      </c>
      <c r="CM4">
        <v>29</v>
      </c>
      <c r="CN4">
        <v>30</v>
      </c>
      <c r="CO4">
        <v>31</v>
      </c>
      <c r="CP4">
        <v>1</v>
      </c>
      <c r="CQ4">
        <v>2</v>
      </c>
      <c r="CR4">
        <v>3</v>
      </c>
      <c r="CS4">
        <v>4</v>
      </c>
      <c r="CT4">
        <v>5</v>
      </c>
      <c r="CU4">
        <v>6</v>
      </c>
      <c r="CV4">
        <v>7</v>
      </c>
      <c r="CW4">
        <v>8</v>
      </c>
      <c r="CX4">
        <v>9</v>
      </c>
      <c r="CY4">
        <v>10</v>
      </c>
      <c r="CZ4">
        <v>11</v>
      </c>
      <c r="DA4">
        <v>12</v>
      </c>
      <c r="DB4">
        <v>13</v>
      </c>
      <c r="DC4">
        <v>14</v>
      </c>
      <c r="DD4">
        <v>15</v>
      </c>
      <c r="DE4">
        <v>16</v>
      </c>
      <c r="DF4">
        <v>17</v>
      </c>
      <c r="DG4">
        <v>18</v>
      </c>
      <c r="DH4">
        <v>19</v>
      </c>
      <c r="DI4">
        <v>20</v>
      </c>
      <c r="DJ4">
        <v>21</v>
      </c>
      <c r="DK4">
        <v>22</v>
      </c>
      <c r="DL4">
        <v>23</v>
      </c>
      <c r="DM4">
        <v>24</v>
      </c>
      <c r="DN4">
        <v>25</v>
      </c>
      <c r="DO4">
        <v>26</v>
      </c>
      <c r="DP4">
        <v>27</v>
      </c>
      <c r="DQ4">
        <v>28</v>
      </c>
      <c r="DR4">
        <v>29</v>
      </c>
      <c r="DS4">
        <v>30</v>
      </c>
      <c r="DT4">
        <v>31</v>
      </c>
      <c r="DU4">
        <v>1</v>
      </c>
      <c r="DV4">
        <v>2</v>
      </c>
      <c r="DW4">
        <v>3</v>
      </c>
      <c r="DX4">
        <v>4</v>
      </c>
      <c r="DY4">
        <v>5</v>
      </c>
      <c r="DZ4">
        <v>6</v>
      </c>
      <c r="EA4">
        <v>7</v>
      </c>
      <c r="EB4">
        <v>8</v>
      </c>
      <c r="EC4">
        <v>9</v>
      </c>
      <c r="ED4">
        <v>10</v>
      </c>
      <c r="EE4">
        <v>11</v>
      </c>
      <c r="EF4">
        <v>12</v>
      </c>
      <c r="EG4">
        <v>13</v>
      </c>
      <c r="EH4">
        <v>14</v>
      </c>
      <c r="EI4">
        <v>15</v>
      </c>
      <c r="EJ4">
        <v>16</v>
      </c>
      <c r="EK4">
        <v>17</v>
      </c>
      <c r="EL4">
        <v>18</v>
      </c>
      <c r="EM4">
        <v>19</v>
      </c>
      <c r="EN4">
        <v>20</v>
      </c>
      <c r="EO4">
        <v>21</v>
      </c>
      <c r="EP4">
        <v>22</v>
      </c>
      <c r="EQ4">
        <v>23</v>
      </c>
      <c r="ER4">
        <v>24</v>
      </c>
      <c r="ES4">
        <v>25</v>
      </c>
      <c r="ET4">
        <v>26</v>
      </c>
      <c r="EU4">
        <v>27</v>
      </c>
      <c r="EV4">
        <v>28</v>
      </c>
      <c r="EW4">
        <v>29</v>
      </c>
      <c r="EX4">
        <v>30</v>
      </c>
      <c r="EY4" s="4" t="s">
        <v>86</v>
      </c>
    </row>
    <row r="6" spans="1:155">
      <c r="A6" t="s">
        <v>1</v>
      </c>
    </row>
    <row r="7" spans="1:155">
      <c r="A7" t="s">
        <v>2</v>
      </c>
    </row>
    <row r="8" spans="1:155">
      <c r="A8" t="s">
        <v>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2">
        <f t="shared" ref="EY8:EY15" si="0">SUM(B8:EX8)</f>
        <v>0</v>
      </c>
    </row>
    <row r="9" spans="1:155">
      <c r="A9" t="s">
        <v>4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7.1</v>
      </c>
      <c r="R9" s="10">
        <v>7.4</v>
      </c>
      <c r="S9" s="10">
        <v>7.6</v>
      </c>
      <c r="T9" s="10">
        <v>11</v>
      </c>
      <c r="U9" s="10">
        <v>11</v>
      </c>
      <c r="V9" s="10">
        <v>10</v>
      </c>
      <c r="W9" s="10">
        <v>12</v>
      </c>
      <c r="X9" s="10">
        <v>11</v>
      </c>
      <c r="Y9" s="10">
        <v>12</v>
      </c>
      <c r="Z9" s="10">
        <v>12</v>
      </c>
      <c r="AA9" s="10">
        <v>11</v>
      </c>
      <c r="AB9" s="10">
        <v>13</v>
      </c>
      <c r="AC9" s="10">
        <v>16</v>
      </c>
      <c r="AD9" s="10">
        <v>17</v>
      </c>
      <c r="AE9" s="10">
        <v>18</v>
      </c>
      <c r="AF9" s="10">
        <v>17</v>
      </c>
      <c r="AG9" s="10">
        <v>18</v>
      </c>
      <c r="AH9" s="10">
        <v>17</v>
      </c>
      <c r="AI9" s="10">
        <v>14</v>
      </c>
      <c r="AJ9" s="10">
        <v>14</v>
      </c>
      <c r="AK9" s="10">
        <v>13</v>
      </c>
      <c r="AL9" s="10">
        <v>14</v>
      </c>
      <c r="AM9" s="10">
        <v>14</v>
      </c>
      <c r="AN9" s="10">
        <v>15</v>
      </c>
      <c r="AO9" s="10">
        <v>16</v>
      </c>
      <c r="AP9" s="10">
        <v>15</v>
      </c>
      <c r="AQ9" s="10">
        <v>16</v>
      </c>
      <c r="AR9" s="10">
        <v>16</v>
      </c>
      <c r="AS9" s="10">
        <v>15</v>
      </c>
      <c r="AT9" s="10">
        <v>15</v>
      </c>
      <c r="AU9" s="10">
        <v>15</v>
      </c>
      <c r="AV9" s="10">
        <v>16</v>
      </c>
      <c r="AW9" s="10">
        <v>16</v>
      </c>
      <c r="AX9" s="10">
        <v>17</v>
      </c>
      <c r="AY9" s="10">
        <v>17</v>
      </c>
      <c r="AZ9" s="10">
        <v>17</v>
      </c>
      <c r="BA9" s="10">
        <v>17</v>
      </c>
      <c r="BB9" s="10">
        <v>18</v>
      </c>
      <c r="BC9" s="10">
        <v>18</v>
      </c>
      <c r="BD9" s="10">
        <v>16</v>
      </c>
      <c r="BE9" s="10">
        <v>16</v>
      </c>
      <c r="BF9" s="10">
        <v>15</v>
      </c>
      <c r="BG9" s="10">
        <v>16</v>
      </c>
      <c r="BH9" s="10">
        <v>15</v>
      </c>
      <c r="BI9" s="10">
        <v>14</v>
      </c>
      <c r="BJ9" s="10">
        <v>13</v>
      </c>
      <c r="BK9" s="10">
        <v>14</v>
      </c>
      <c r="BL9" s="10">
        <v>14</v>
      </c>
      <c r="BM9" s="10">
        <v>12</v>
      </c>
      <c r="BN9" s="10">
        <v>10</v>
      </c>
      <c r="BO9" s="10">
        <v>8.1</v>
      </c>
      <c r="BP9" s="10">
        <v>6.8</v>
      </c>
      <c r="BQ9" s="10">
        <v>5.8</v>
      </c>
      <c r="BR9" s="10">
        <v>5.0999999999999996</v>
      </c>
      <c r="BS9" s="10">
        <v>5.6</v>
      </c>
      <c r="BT9" s="10">
        <v>8.3000000000000007</v>
      </c>
      <c r="BU9" s="10">
        <v>8.1</v>
      </c>
      <c r="BV9" s="10">
        <v>7.6</v>
      </c>
      <c r="BW9" s="10">
        <v>6.3</v>
      </c>
      <c r="BX9" s="10">
        <v>5.5</v>
      </c>
      <c r="BY9" s="10">
        <v>4.7</v>
      </c>
      <c r="BZ9" s="10">
        <v>4.7</v>
      </c>
      <c r="CA9" s="10">
        <v>4.9000000000000004</v>
      </c>
      <c r="CB9" s="10">
        <v>4.5999999999999996</v>
      </c>
      <c r="CC9" s="10">
        <v>4.4000000000000004</v>
      </c>
      <c r="CD9" s="10">
        <v>4</v>
      </c>
      <c r="CE9" s="10">
        <v>3.6</v>
      </c>
      <c r="CF9" s="10">
        <v>3.8</v>
      </c>
      <c r="CG9" s="10">
        <v>4.2</v>
      </c>
      <c r="CH9" s="10">
        <v>3.5</v>
      </c>
      <c r="CI9" s="10">
        <v>3.1</v>
      </c>
      <c r="CJ9" s="10">
        <v>2.5</v>
      </c>
      <c r="CK9" s="10">
        <v>2.2999999999999998</v>
      </c>
      <c r="CL9" s="10">
        <v>6.5</v>
      </c>
      <c r="CM9" s="10">
        <v>4.8</v>
      </c>
      <c r="CN9" s="10">
        <v>3.5</v>
      </c>
      <c r="CO9" s="10">
        <v>2.2000000000000002</v>
      </c>
      <c r="CP9" s="10">
        <v>3.6</v>
      </c>
      <c r="CQ9" s="10">
        <v>4.9000000000000004</v>
      </c>
      <c r="CR9" s="10">
        <v>4.0999999999999996</v>
      </c>
      <c r="CS9" s="10">
        <v>4.3</v>
      </c>
      <c r="CT9" s="10">
        <v>3.6</v>
      </c>
      <c r="CU9" s="10">
        <v>3.4</v>
      </c>
      <c r="CV9" s="10">
        <v>2.9</v>
      </c>
      <c r="CW9" s="10">
        <v>2.1</v>
      </c>
      <c r="CX9" s="10">
        <v>2.7</v>
      </c>
      <c r="CY9" s="10">
        <v>4.9000000000000004</v>
      </c>
      <c r="CZ9" s="10">
        <v>1.6</v>
      </c>
      <c r="DA9" s="10">
        <v>2</v>
      </c>
      <c r="DB9" s="10">
        <v>1.4</v>
      </c>
      <c r="DC9" s="10">
        <v>1.4</v>
      </c>
      <c r="DD9" s="10">
        <v>1.1000000000000001</v>
      </c>
      <c r="DE9" s="10">
        <v>1.1000000000000001</v>
      </c>
      <c r="DF9" s="10">
        <v>0.91</v>
      </c>
      <c r="DG9" s="10">
        <v>0.7</v>
      </c>
      <c r="DH9" s="10">
        <v>0.7</v>
      </c>
      <c r="DI9" s="10">
        <v>0.7</v>
      </c>
      <c r="DJ9" s="10">
        <v>0.77</v>
      </c>
      <c r="DK9" s="10">
        <v>0.7</v>
      </c>
      <c r="DL9" s="10">
        <v>0.7</v>
      </c>
      <c r="DM9" s="10">
        <v>0.56000000000000005</v>
      </c>
      <c r="DN9" s="10">
        <v>0.56000000000000005</v>
      </c>
      <c r="DO9" s="10">
        <v>0.42</v>
      </c>
      <c r="DP9" s="10">
        <v>0.35</v>
      </c>
      <c r="DQ9" s="10">
        <v>0.7</v>
      </c>
      <c r="DR9" s="10">
        <v>1.1000000000000001</v>
      </c>
      <c r="DS9" s="10">
        <v>0.98</v>
      </c>
      <c r="DT9" s="10">
        <v>0.98</v>
      </c>
      <c r="DU9" s="10">
        <v>0.91</v>
      </c>
      <c r="DV9" s="10">
        <v>0.84</v>
      </c>
      <c r="DW9" s="10">
        <v>0.77</v>
      </c>
      <c r="DX9" s="10">
        <v>0.77</v>
      </c>
      <c r="DY9" s="10">
        <v>0.63</v>
      </c>
      <c r="DZ9" s="10">
        <v>0.63</v>
      </c>
      <c r="EA9" s="10">
        <v>4.9000000000000004</v>
      </c>
      <c r="EB9" s="10">
        <v>3.2</v>
      </c>
      <c r="EC9" s="10">
        <v>3</v>
      </c>
      <c r="ED9" s="10">
        <v>2.5</v>
      </c>
      <c r="EE9" s="10">
        <v>2.9</v>
      </c>
      <c r="EF9" s="10">
        <v>4.0999999999999996</v>
      </c>
      <c r="EG9" s="10">
        <v>3.2</v>
      </c>
      <c r="EH9" s="10">
        <v>3.3</v>
      </c>
      <c r="EI9" s="10">
        <v>2.9</v>
      </c>
      <c r="EJ9" s="10">
        <v>2.2000000000000002</v>
      </c>
      <c r="EK9" s="10">
        <v>2.1</v>
      </c>
      <c r="EL9" s="10">
        <v>2</v>
      </c>
      <c r="EM9" s="10">
        <v>2</v>
      </c>
      <c r="EN9" s="10">
        <v>2</v>
      </c>
      <c r="EO9" s="10">
        <v>0.63</v>
      </c>
      <c r="EP9" s="10">
        <v>0.42</v>
      </c>
      <c r="EQ9" s="10">
        <v>0.42</v>
      </c>
      <c r="ER9" s="10">
        <v>0.35</v>
      </c>
      <c r="ES9" s="10">
        <v>0.35</v>
      </c>
      <c r="ET9" s="10">
        <v>0.63</v>
      </c>
      <c r="EU9" s="10">
        <v>0.7</v>
      </c>
      <c r="EV9" s="10">
        <v>0.77</v>
      </c>
      <c r="EW9" s="10">
        <v>1.1000000000000001</v>
      </c>
      <c r="EX9" s="10">
        <v>0.63</v>
      </c>
      <c r="EY9" s="2">
        <f t="shared" si="0"/>
        <v>952.38000000000022</v>
      </c>
    </row>
    <row r="10" spans="1:155">
      <c r="A10" t="s">
        <v>5</v>
      </c>
      <c r="B10" s="10">
        <v>6</v>
      </c>
      <c r="C10" s="10">
        <v>6</v>
      </c>
      <c r="D10" s="10">
        <v>6</v>
      </c>
      <c r="E10" s="10">
        <v>6</v>
      </c>
      <c r="F10" s="10">
        <v>6</v>
      </c>
      <c r="G10" s="10">
        <v>6</v>
      </c>
      <c r="H10" s="10">
        <v>6</v>
      </c>
      <c r="I10" s="10">
        <v>6</v>
      </c>
      <c r="J10" s="10">
        <v>6</v>
      </c>
      <c r="K10" s="10">
        <v>6</v>
      </c>
      <c r="L10" s="10">
        <v>6</v>
      </c>
      <c r="M10" s="10">
        <v>6</v>
      </c>
      <c r="N10" s="10">
        <v>6</v>
      </c>
      <c r="O10" s="10">
        <v>6</v>
      </c>
      <c r="P10" s="10">
        <v>10</v>
      </c>
      <c r="Q10" s="10">
        <v>10</v>
      </c>
      <c r="R10" s="10">
        <v>10</v>
      </c>
      <c r="S10" s="10">
        <v>10</v>
      </c>
      <c r="T10" s="10">
        <v>10</v>
      </c>
      <c r="U10" s="10">
        <v>14.5</v>
      </c>
      <c r="V10" s="10">
        <v>14.5</v>
      </c>
      <c r="W10" s="10">
        <v>14.5</v>
      </c>
      <c r="X10" s="10">
        <v>14.5</v>
      </c>
      <c r="Y10" s="10">
        <v>14.5</v>
      </c>
      <c r="Z10" s="10">
        <v>14.5</v>
      </c>
      <c r="AA10" s="10">
        <v>14.5</v>
      </c>
      <c r="AB10" s="10">
        <v>14.5</v>
      </c>
      <c r="AC10" s="10">
        <v>15.5</v>
      </c>
      <c r="AD10" s="10">
        <v>15.5</v>
      </c>
      <c r="AE10" s="10">
        <v>15.5</v>
      </c>
      <c r="AF10" s="10">
        <v>15.5</v>
      </c>
      <c r="AG10" s="10">
        <v>15.5</v>
      </c>
      <c r="AH10" s="10">
        <v>15.5</v>
      </c>
      <c r="AI10" s="10">
        <v>15.5</v>
      </c>
      <c r="AJ10" s="10">
        <v>15.5</v>
      </c>
      <c r="AK10" s="10">
        <v>15.5</v>
      </c>
      <c r="AL10" s="10">
        <v>22</v>
      </c>
      <c r="AM10" s="10">
        <v>22</v>
      </c>
      <c r="AN10" s="10">
        <v>22</v>
      </c>
      <c r="AO10" s="10">
        <v>22</v>
      </c>
      <c r="AP10" s="10">
        <v>22</v>
      </c>
      <c r="AQ10" s="10">
        <v>22</v>
      </c>
      <c r="AR10" s="10">
        <v>22</v>
      </c>
      <c r="AS10" s="10">
        <v>22</v>
      </c>
      <c r="AT10" s="10">
        <v>20</v>
      </c>
      <c r="AU10" s="10">
        <v>20</v>
      </c>
      <c r="AV10" s="10">
        <v>20</v>
      </c>
      <c r="AW10" s="10">
        <v>20</v>
      </c>
      <c r="AX10" s="10">
        <v>20</v>
      </c>
      <c r="AY10" s="10">
        <v>20</v>
      </c>
      <c r="AZ10" s="10">
        <v>20</v>
      </c>
      <c r="BA10" s="10">
        <v>20</v>
      </c>
      <c r="BB10" s="10">
        <v>20</v>
      </c>
      <c r="BC10" s="10">
        <v>20</v>
      </c>
      <c r="BD10" s="10">
        <v>20</v>
      </c>
      <c r="BE10" s="10">
        <v>20</v>
      </c>
      <c r="BF10" s="10">
        <v>20</v>
      </c>
      <c r="BG10" s="10">
        <v>20</v>
      </c>
      <c r="BH10" s="10">
        <v>20</v>
      </c>
      <c r="BI10" s="10">
        <v>20</v>
      </c>
      <c r="BJ10" s="10">
        <v>8</v>
      </c>
      <c r="BK10" s="10">
        <v>8</v>
      </c>
      <c r="BL10" s="10">
        <v>8</v>
      </c>
      <c r="BM10" s="10">
        <v>8</v>
      </c>
      <c r="BN10" s="10">
        <v>8</v>
      </c>
      <c r="BO10" s="10">
        <v>8</v>
      </c>
      <c r="BP10" s="10">
        <v>8</v>
      </c>
      <c r="BQ10" s="10">
        <v>8</v>
      </c>
      <c r="BR10" s="10">
        <v>8</v>
      </c>
      <c r="BS10" s="10">
        <v>8</v>
      </c>
      <c r="BT10" s="10">
        <v>8</v>
      </c>
      <c r="BU10" s="10">
        <v>8</v>
      </c>
      <c r="BV10" s="10">
        <v>8</v>
      </c>
      <c r="BW10" s="10">
        <v>8</v>
      </c>
      <c r="BX10" s="10">
        <v>8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2">
        <f t="shared" si="0"/>
        <v>1005.5</v>
      </c>
    </row>
    <row r="11" spans="1:155">
      <c r="A11" t="s">
        <v>6</v>
      </c>
      <c r="B11" s="10">
        <v>30</v>
      </c>
      <c r="C11" s="10">
        <v>30</v>
      </c>
      <c r="D11" s="10">
        <v>24</v>
      </c>
      <c r="E11" s="10">
        <v>24</v>
      </c>
      <c r="F11" s="10">
        <v>29</v>
      </c>
      <c r="G11" s="10">
        <v>34</v>
      </c>
      <c r="H11" s="10">
        <v>39</v>
      </c>
      <c r="I11" s="10">
        <v>39</v>
      </c>
      <c r="J11" s="10">
        <v>37</v>
      </c>
      <c r="K11" s="10">
        <v>36</v>
      </c>
      <c r="L11" s="10">
        <v>35</v>
      </c>
      <c r="M11" s="10">
        <v>41</v>
      </c>
      <c r="N11" s="10">
        <v>62</v>
      </c>
      <c r="O11" s="10">
        <v>58</v>
      </c>
      <c r="P11" s="10">
        <v>56</v>
      </c>
      <c r="Q11" s="10">
        <v>59</v>
      </c>
      <c r="R11" s="10">
        <v>63</v>
      </c>
      <c r="S11" s="10">
        <v>64</v>
      </c>
      <c r="T11" s="10">
        <v>68</v>
      </c>
      <c r="U11" s="10">
        <v>71</v>
      </c>
      <c r="V11" s="10">
        <v>72</v>
      </c>
      <c r="W11" s="10">
        <v>74</v>
      </c>
      <c r="X11" s="10">
        <v>64</v>
      </c>
      <c r="Y11" s="10">
        <v>67</v>
      </c>
      <c r="Z11" s="10">
        <v>71</v>
      </c>
      <c r="AA11" s="10">
        <v>72</v>
      </c>
      <c r="AB11" s="10">
        <v>82</v>
      </c>
      <c r="AC11" s="10">
        <v>95</v>
      </c>
      <c r="AD11" s="10">
        <v>97</v>
      </c>
      <c r="AE11" s="10">
        <v>93</v>
      </c>
      <c r="AF11" s="10">
        <v>97</v>
      </c>
      <c r="AG11" s="10">
        <v>99</v>
      </c>
      <c r="AH11" s="10">
        <v>97</v>
      </c>
      <c r="AI11" s="10">
        <v>94</v>
      </c>
      <c r="AJ11" s="10">
        <v>92</v>
      </c>
      <c r="AK11" s="10">
        <v>89</v>
      </c>
      <c r="AL11" s="10">
        <v>90</v>
      </c>
      <c r="AM11" s="10">
        <v>90</v>
      </c>
      <c r="AN11" s="10">
        <v>86</v>
      </c>
      <c r="AO11" s="10">
        <v>84</v>
      </c>
      <c r="AP11" s="10">
        <v>81</v>
      </c>
      <c r="AQ11" s="10">
        <v>82</v>
      </c>
      <c r="AR11" s="10">
        <v>79</v>
      </c>
      <c r="AS11" s="10">
        <v>76</v>
      </c>
      <c r="AT11" s="10">
        <v>76</v>
      </c>
      <c r="AU11" s="10">
        <v>76</v>
      </c>
      <c r="AV11" s="10">
        <v>78</v>
      </c>
      <c r="AW11" s="10">
        <v>80</v>
      </c>
      <c r="AX11" s="10">
        <v>83</v>
      </c>
      <c r="AY11" s="10">
        <v>83</v>
      </c>
      <c r="AZ11" s="10">
        <v>84</v>
      </c>
      <c r="BA11" s="10">
        <v>83</v>
      </c>
      <c r="BB11" s="10">
        <v>82</v>
      </c>
      <c r="BC11" s="10">
        <v>83</v>
      </c>
      <c r="BD11" s="10">
        <v>84</v>
      </c>
      <c r="BE11" s="10">
        <v>83</v>
      </c>
      <c r="BF11" s="10">
        <v>83</v>
      </c>
      <c r="BG11" s="10">
        <v>83</v>
      </c>
      <c r="BH11" s="10">
        <v>80</v>
      </c>
      <c r="BI11" s="10">
        <v>57</v>
      </c>
      <c r="BJ11" s="10">
        <v>24</v>
      </c>
      <c r="BK11" s="10">
        <v>14</v>
      </c>
      <c r="BL11" s="10">
        <v>8.5</v>
      </c>
      <c r="BM11" s="10">
        <v>8.5</v>
      </c>
      <c r="BN11" s="10">
        <v>8.5</v>
      </c>
      <c r="BO11" s="10">
        <v>8.5</v>
      </c>
      <c r="BP11" s="10">
        <v>8.5</v>
      </c>
      <c r="BQ11" s="10">
        <v>8.5</v>
      </c>
      <c r="BR11" s="10">
        <v>8.5</v>
      </c>
      <c r="BS11" s="10">
        <v>8.5</v>
      </c>
      <c r="BT11" s="10">
        <v>8.5</v>
      </c>
      <c r="BU11" s="10">
        <v>8.4</v>
      </c>
      <c r="BV11" s="10">
        <v>8.3000000000000007</v>
      </c>
      <c r="BW11" s="10">
        <v>8.3000000000000007</v>
      </c>
      <c r="BX11" s="10">
        <v>8.3000000000000007</v>
      </c>
      <c r="BY11" s="10">
        <v>8.3000000000000007</v>
      </c>
      <c r="BZ11" s="10">
        <v>8.3000000000000007</v>
      </c>
      <c r="CA11" s="10">
        <v>8.3000000000000007</v>
      </c>
      <c r="CB11" s="10">
        <v>8.3000000000000007</v>
      </c>
      <c r="CC11" s="10">
        <v>8.3000000000000007</v>
      </c>
      <c r="CD11" s="10">
        <v>8.3000000000000007</v>
      </c>
      <c r="CE11" s="10">
        <v>8.3000000000000007</v>
      </c>
      <c r="CF11" s="10">
        <v>8.3000000000000007</v>
      </c>
      <c r="CG11" s="10">
        <v>8.3000000000000007</v>
      </c>
      <c r="CH11" s="10">
        <v>8.3000000000000007</v>
      </c>
      <c r="CI11" s="10">
        <v>8.3000000000000007</v>
      </c>
      <c r="CJ11" s="10">
        <v>8.3000000000000007</v>
      </c>
      <c r="CK11" s="10">
        <v>8.3000000000000007</v>
      </c>
      <c r="CL11" s="10">
        <v>8.3000000000000007</v>
      </c>
      <c r="CM11" s="10">
        <v>8.3000000000000007</v>
      </c>
      <c r="CN11" s="10">
        <v>8.3000000000000007</v>
      </c>
      <c r="CO11" s="10">
        <v>9.6</v>
      </c>
      <c r="CP11" s="10">
        <v>9.8000000000000007</v>
      </c>
      <c r="CQ11" s="10">
        <v>9.1</v>
      </c>
      <c r="CR11" s="10">
        <v>8.8000000000000007</v>
      </c>
      <c r="CS11" s="10">
        <v>8.6999999999999993</v>
      </c>
      <c r="CT11" s="10">
        <v>8.5</v>
      </c>
      <c r="CU11" s="10">
        <v>8.5</v>
      </c>
      <c r="CV11" s="10">
        <v>8.5</v>
      </c>
      <c r="CW11" s="10">
        <v>8.6999999999999993</v>
      </c>
      <c r="CX11" s="10">
        <v>9.1999999999999993</v>
      </c>
      <c r="CY11" s="10">
        <v>9.6</v>
      </c>
      <c r="CZ11" s="10">
        <v>9.5</v>
      </c>
      <c r="DA11" s="10">
        <v>10</v>
      </c>
      <c r="DB11" s="10">
        <v>12</v>
      </c>
      <c r="DC11" s="10">
        <v>12</v>
      </c>
      <c r="DD11" s="10">
        <v>12</v>
      </c>
      <c r="DE11" s="10">
        <v>12</v>
      </c>
      <c r="DF11" s="10">
        <v>12</v>
      </c>
      <c r="DG11" s="10">
        <v>12</v>
      </c>
      <c r="DH11" s="10">
        <v>12</v>
      </c>
      <c r="DI11" s="10">
        <v>11</v>
      </c>
      <c r="DJ11" s="10">
        <v>10</v>
      </c>
      <c r="DK11" s="10">
        <v>10</v>
      </c>
      <c r="DL11" s="10">
        <v>10</v>
      </c>
      <c r="DM11" s="10">
        <v>10</v>
      </c>
      <c r="DN11" s="10">
        <v>10</v>
      </c>
      <c r="DO11" s="10">
        <v>10</v>
      </c>
      <c r="DP11" s="10">
        <v>9.1999999999999993</v>
      </c>
      <c r="DQ11" s="10">
        <v>9</v>
      </c>
      <c r="DR11" s="10">
        <v>8.9</v>
      </c>
      <c r="DS11" s="10">
        <v>8.8000000000000007</v>
      </c>
      <c r="DT11" s="10">
        <v>8.8000000000000007</v>
      </c>
      <c r="DU11" s="10">
        <v>9.8000000000000007</v>
      </c>
      <c r="DV11" s="10">
        <v>8.6999999999999993</v>
      </c>
      <c r="DW11" s="10">
        <v>4.4000000000000004</v>
      </c>
      <c r="DX11" s="10">
        <v>4.2</v>
      </c>
      <c r="DY11" s="10">
        <v>4.3</v>
      </c>
      <c r="DZ11" s="10">
        <v>4</v>
      </c>
      <c r="EA11" s="10">
        <v>3.8</v>
      </c>
      <c r="EB11" s="10">
        <v>3.8</v>
      </c>
      <c r="EC11" s="10">
        <v>3.6</v>
      </c>
      <c r="ED11" s="10">
        <v>3.3</v>
      </c>
      <c r="EE11" s="10">
        <v>3</v>
      </c>
      <c r="EF11" s="10">
        <v>2.8</v>
      </c>
      <c r="EG11" s="10">
        <v>2.8</v>
      </c>
      <c r="EH11" s="10">
        <v>2.4</v>
      </c>
      <c r="EI11" s="10">
        <v>2.2000000000000002</v>
      </c>
      <c r="EJ11" s="10">
        <v>2.1</v>
      </c>
      <c r="EK11" s="10">
        <v>2</v>
      </c>
      <c r="EL11" s="10">
        <v>1.9</v>
      </c>
      <c r="EM11" s="10">
        <v>1.8</v>
      </c>
      <c r="EN11" s="10">
        <v>1.8</v>
      </c>
      <c r="EO11" s="10">
        <v>1.8</v>
      </c>
      <c r="EP11" s="10">
        <v>2</v>
      </c>
      <c r="EQ11" s="10">
        <v>2.5</v>
      </c>
      <c r="ER11" s="10">
        <v>2.4</v>
      </c>
      <c r="ES11" s="10">
        <v>1.8</v>
      </c>
      <c r="ET11" s="10">
        <v>1.6</v>
      </c>
      <c r="EU11" s="10">
        <v>1.5</v>
      </c>
      <c r="EV11" s="10">
        <v>1.5</v>
      </c>
      <c r="EW11" s="10">
        <v>1.5</v>
      </c>
      <c r="EX11" s="10">
        <v>1.5</v>
      </c>
      <c r="EY11" s="2">
        <f t="shared" si="0"/>
        <v>4889.6000000000049</v>
      </c>
    </row>
    <row r="12" spans="1:155">
      <c r="A12" t="s">
        <v>7</v>
      </c>
      <c r="B12" s="10">
        <v>35</v>
      </c>
      <c r="C12" s="10">
        <v>35</v>
      </c>
      <c r="D12" s="10">
        <v>35</v>
      </c>
      <c r="E12" s="10">
        <v>35</v>
      </c>
      <c r="F12" s="10">
        <v>35</v>
      </c>
      <c r="G12" s="10">
        <v>35</v>
      </c>
      <c r="H12" s="10">
        <v>35</v>
      </c>
      <c r="I12" s="10">
        <v>35</v>
      </c>
      <c r="J12" s="10">
        <v>35</v>
      </c>
      <c r="K12" s="10">
        <v>35</v>
      </c>
      <c r="L12" s="10">
        <v>35</v>
      </c>
      <c r="M12" s="10">
        <v>35</v>
      </c>
      <c r="N12" s="10">
        <v>35</v>
      </c>
      <c r="O12" s="10">
        <v>35</v>
      </c>
      <c r="P12" s="10">
        <v>35</v>
      </c>
      <c r="Q12" s="10">
        <v>35</v>
      </c>
      <c r="R12" s="10">
        <v>35</v>
      </c>
      <c r="S12" s="10">
        <v>35</v>
      </c>
      <c r="T12" s="10">
        <v>35</v>
      </c>
      <c r="U12" s="10">
        <v>35</v>
      </c>
      <c r="V12" s="10">
        <v>35</v>
      </c>
      <c r="W12" s="10">
        <v>35</v>
      </c>
      <c r="X12" s="10">
        <v>35</v>
      </c>
      <c r="Y12" s="10">
        <v>35</v>
      </c>
      <c r="Z12" s="10">
        <v>35</v>
      </c>
      <c r="AA12" s="10">
        <v>35</v>
      </c>
      <c r="AB12" s="10">
        <v>35</v>
      </c>
      <c r="AC12" s="10">
        <v>35</v>
      </c>
      <c r="AD12" s="10">
        <v>35</v>
      </c>
      <c r="AE12" s="10">
        <v>35</v>
      </c>
      <c r="AF12" s="10">
        <v>35</v>
      </c>
      <c r="AG12" s="10">
        <v>35</v>
      </c>
      <c r="AH12" s="10">
        <v>35</v>
      </c>
      <c r="AI12" s="10">
        <v>35</v>
      </c>
      <c r="AJ12" s="10">
        <v>35</v>
      </c>
      <c r="AK12" s="10">
        <v>35</v>
      </c>
      <c r="AL12" s="10">
        <v>35</v>
      </c>
      <c r="AM12" s="10">
        <v>35</v>
      </c>
      <c r="AN12" s="10">
        <v>35</v>
      </c>
      <c r="AO12" s="10">
        <v>35</v>
      </c>
      <c r="AP12" s="10">
        <v>35</v>
      </c>
      <c r="AQ12" s="10">
        <v>35</v>
      </c>
      <c r="AR12" s="10">
        <v>35</v>
      </c>
      <c r="AS12" s="10">
        <v>35</v>
      </c>
      <c r="AT12" s="10">
        <v>35</v>
      </c>
      <c r="AU12" s="10">
        <v>35</v>
      </c>
      <c r="AV12" s="10">
        <v>35</v>
      </c>
      <c r="AW12" s="10">
        <v>35</v>
      </c>
      <c r="AX12" s="10">
        <v>35</v>
      </c>
      <c r="AY12" s="10">
        <v>35</v>
      </c>
      <c r="AZ12" s="10">
        <v>35</v>
      </c>
      <c r="BA12" s="10">
        <v>35</v>
      </c>
      <c r="BB12" s="10">
        <v>35</v>
      </c>
      <c r="BC12" s="10">
        <v>35</v>
      </c>
      <c r="BD12" s="10">
        <v>35</v>
      </c>
      <c r="BE12" s="10">
        <v>35</v>
      </c>
      <c r="BF12" s="10">
        <v>35</v>
      </c>
      <c r="BG12" s="10">
        <v>35</v>
      </c>
      <c r="BH12" s="10">
        <v>35</v>
      </c>
      <c r="BI12" s="10">
        <v>35</v>
      </c>
      <c r="BJ12" s="10">
        <v>35</v>
      </c>
      <c r="BK12" s="10">
        <v>35</v>
      </c>
      <c r="BL12" s="10">
        <v>35</v>
      </c>
      <c r="BM12" s="10">
        <v>35</v>
      </c>
      <c r="BN12" s="10">
        <v>35</v>
      </c>
      <c r="BO12" s="10">
        <v>35</v>
      </c>
      <c r="BP12" s="10">
        <v>35</v>
      </c>
      <c r="BQ12" s="10">
        <v>35</v>
      </c>
      <c r="BR12" s="10">
        <v>35</v>
      </c>
      <c r="BS12" s="10">
        <v>35</v>
      </c>
      <c r="BT12" s="10">
        <v>35</v>
      </c>
      <c r="BU12" s="10">
        <v>35</v>
      </c>
      <c r="BV12" s="10">
        <v>35</v>
      </c>
      <c r="BW12" s="10">
        <v>35</v>
      </c>
      <c r="BX12" s="10">
        <v>35</v>
      </c>
      <c r="BY12" s="10">
        <v>25</v>
      </c>
      <c r="BZ12" s="10">
        <v>25</v>
      </c>
      <c r="CA12" s="10">
        <v>25</v>
      </c>
      <c r="CB12" s="10">
        <v>25</v>
      </c>
      <c r="CC12" s="10">
        <v>25</v>
      </c>
      <c r="CD12" s="10">
        <v>20</v>
      </c>
      <c r="CE12" s="10">
        <v>20</v>
      </c>
      <c r="CF12" s="10">
        <v>20</v>
      </c>
      <c r="CG12" s="10">
        <v>20</v>
      </c>
      <c r="CH12" s="10">
        <v>20</v>
      </c>
      <c r="CI12" s="10">
        <v>20</v>
      </c>
      <c r="CJ12" s="10">
        <v>20</v>
      </c>
      <c r="CK12" s="10">
        <v>20</v>
      </c>
      <c r="CL12" s="10">
        <v>20</v>
      </c>
      <c r="CM12" s="10">
        <v>20</v>
      </c>
      <c r="CN12" s="10">
        <v>20</v>
      </c>
      <c r="CO12" s="10">
        <v>8</v>
      </c>
      <c r="CP12" s="10">
        <v>8</v>
      </c>
      <c r="CQ12" s="10">
        <v>8</v>
      </c>
      <c r="CR12" s="10">
        <v>8</v>
      </c>
      <c r="CS12" s="10">
        <v>6</v>
      </c>
      <c r="CT12" s="10">
        <v>6</v>
      </c>
      <c r="CU12" s="10">
        <v>6</v>
      </c>
      <c r="CV12" s="10">
        <v>6</v>
      </c>
      <c r="CW12" s="10">
        <v>6</v>
      </c>
      <c r="CX12" s="10">
        <v>6</v>
      </c>
      <c r="CY12" s="10">
        <v>6</v>
      </c>
      <c r="CZ12" s="10">
        <v>6</v>
      </c>
      <c r="DA12" s="10">
        <v>6</v>
      </c>
      <c r="DB12" s="10">
        <v>6</v>
      </c>
      <c r="DC12" s="10">
        <v>6</v>
      </c>
      <c r="DD12" s="10">
        <v>6</v>
      </c>
      <c r="DE12" s="10">
        <v>6</v>
      </c>
      <c r="DF12" s="10">
        <v>6</v>
      </c>
      <c r="DG12" s="10">
        <v>6</v>
      </c>
      <c r="DH12" s="10">
        <v>6</v>
      </c>
      <c r="DI12" s="10">
        <v>6</v>
      </c>
      <c r="DJ12" s="10">
        <v>6</v>
      </c>
      <c r="DK12" s="10">
        <v>6</v>
      </c>
      <c r="DL12" s="10">
        <v>6</v>
      </c>
      <c r="DM12" s="10">
        <v>6</v>
      </c>
      <c r="DN12" s="10">
        <v>6</v>
      </c>
      <c r="DO12" s="10">
        <v>6</v>
      </c>
      <c r="DP12" s="10">
        <v>6</v>
      </c>
      <c r="DQ12" s="10">
        <v>6</v>
      </c>
      <c r="DR12" s="10">
        <v>6</v>
      </c>
      <c r="DS12" s="10">
        <v>6</v>
      </c>
      <c r="DT12" s="10">
        <v>6</v>
      </c>
      <c r="DU12" s="10">
        <v>6</v>
      </c>
      <c r="DV12" s="10">
        <v>6</v>
      </c>
      <c r="DW12" s="10">
        <v>6</v>
      </c>
      <c r="DX12" s="10">
        <v>6</v>
      </c>
      <c r="DY12" s="10">
        <v>6</v>
      </c>
      <c r="DZ12" s="10">
        <v>6</v>
      </c>
      <c r="EA12" s="10">
        <v>6</v>
      </c>
      <c r="EB12" s="10">
        <v>6</v>
      </c>
      <c r="EC12" s="10">
        <v>6</v>
      </c>
      <c r="ED12" s="10">
        <v>6</v>
      </c>
      <c r="EE12" s="10">
        <v>6</v>
      </c>
      <c r="EF12" s="10">
        <v>6</v>
      </c>
      <c r="EG12" s="10">
        <v>6</v>
      </c>
      <c r="EH12" s="10">
        <v>6</v>
      </c>
      <c r="EI12" s="10">
        <v>6</v>
      </c>
      <c r="EJ12" s="10">
        <v>6</v>
      </c>
      <c r="EK12" s="10">
        <v>6</v>
      </c>
      <c r="EL12" s="10">
        <v>6</v>
      </c>
      <c r="EM12" s="10">
        <v>6</v>
      </c>
      <c r="EN12" s="10">
        <v>6</v>
      </c>
      <c r="EO12" s="10">
        <v>6</v>
      </c>
      <c r="EP12" s="10">
        <v>6</v>
      </c>
      <c r="EQ12" s="10">
        <v>6</v>
      </c>
      <c r="ER12" s="10">
        <v>6</v>
      </c>
      <c r="ES12" s="10">
        <v>6</v>
      </c>
      <c r="ET12" s="10">
        <v>6</v>
      </c>
      <c r="EU12" s="10">
        <v>6</v>
      </c>
      <c r="EV12" s="10">
        <v>6</v>
      </c>
      <c r="EW12" s="10">
        <v>6</v>
      </c>
      <c r="EX12" s="10">
        <v>6</v>
      </c>
      <c r="EY12" s="2">
        <f t="shared" si="0"/>
        <v>3350</v>
      </c>
    </row>
    <row r="13" spans="1:155">
      <c r="A13" t="s">
        <v>8</v>
      </c>
      <c r="B13" s="10">
        <v>8.5</v>
      </c>
      <c r="C13" s="10">
        <v>8.5</v>
      </c>
      <c r="D13" s="10">
        <v>8.5</v>
      </c>
      <c r="E13" s="10">
        <v>8.5</v>
      </c>
      <c r="F13" s="10">
        <v>8.5</v>
      </c>
      <c r="G13" s="10">
        <v>8.5</v>
      </c>
      <c r="H13" s="10">
        <v>8.5</v>
      </c>
      <c r="I13" s="10">
        <v>8.5</v>
      </c>
      <c r="J13" s="10">
        <v>8.5</v>
      </c>
      <c r="K13" s="10">
        <v>8.5</v>
      </c>
      <c r="L13" s="10">
        <v>8.5</v>
      </c>
      <c r="M13" s="10">
        <v>8.5</v>
      </c>
      <c r="N13" s="10">
        <v>8.5</v>
      </c>
      <c r="O13" s="10">
        <v>8.5</v>
      </c>
      <c r="P13" s="10">
        <v>8.5</v>
      </c>
      <c r="Q13" s="10">
        <v>8.5</v>
      </c>
      <c r="R13" s="10">
        <v>8.5</v>
      </c>
      <c r="S13" s="10">
        <v>8.5</v>
      </c>
      <c r="T13" s="10">
        <v>8.5</v>
      </c>
      <c r="U13" s="10">
        <v>12</v>
      </c>
      <c r="V13" s="10">
        <v>12</v>
      </c>
      <c r="W13" s="10">
        <v>12</v>
      </c>
      <c r="X13" s="10">
        <v>12</v>
      </c>
      <c r="Y13" s="10">
        <v>12</v>
      </c>
      <c r="Z13" s="10">
        <v>12</v>
      </c>
      <c r="AA13" s="10">
        <v>12</v>
      </c>
      <c r="AB13" s="10">
        <v>12</v>
      </c>
      <c r="AC13" s="10">
        <v>15.7</v>
      </c>
      <c r="AD13" s="10">
        <v>15.7</v>
      </c>
      <c r="AE13" s="10">
        <v>15.7</v>
      </c>
      <c r="AF13" s="10">
        <v>15.7</v>
      </c>
      <c r="AG13" s="10">
        <v>15.7</v>
      </c>
      <c r="AH13" s="10">
        <v>15.7</v>
      </c>
      <c r="AI13" s="10">
        <v>15.7</v>
      </c>
      <c r="AJ13" s="10">
        <v>15.7</v>
      </c>
      <c r="AK13" s="10">
        <v>15.7</v>
      </c>
      <c r="AL13" s="10">
        <v>13</v>
      </c>
      <c r="AM13" s="10">
        <v>13</v>
      </c>
      <c r="AN13" s="10">
        <v>13</v>
      </c>
      <c r="AO13" s="10">
        <v>12</v>
      </c>
      <c r="AP13" s="10">
        <v>12</v>
      </c>
      <c r="AQ13" s="10">
        <v>12</v>
      </c>
      <c r="AR13" s="10">
        <v>12</v>
      </c>
      <c r="AS13" s="10">
        <v>12</v>
      </c>
      <c r="AT13" s="10">
        <v>12</v>
      </c>
      <c r="AU13" s="10">
        <v>12</v>
      </c>
      <c r="AV13" s="10">
        <v>18</v>
      </c>
      <c r="AW13" s="10">
        <v>18</v>
      </c>
      <c r="AX13" s="10">
        <v>18</v>
      </c>
      <c r="AY13" s="10">
        <v>18</v>
      </c>
      <c r="AZ13" s="10">
        <v>18</v>
      </c>
      <c r="BA13" s="10">
        <v>18</v>
      </c>
      <c r="BB13" s="10">
        <v>18</v>
      </c>
      <c r="BC13" s="10">
        <v>10</v>
      </c>
      <c r="BD13" s="10">
        <v>10</v>
      </c>
      <c r="BE13" s="10">
        <v>10</v>
      </c>
      <c r="BF13" s="10">
        <v>10</v>
      </c>
      <c r="BG13" s="10">
        <v>10</v>
      </c>
      <c r="BH13" s="10">
        <v>10</v>
      </c>
      <c r="BI13" s="10">
        <v>10</v>
      </c>
      <c r="BJ13" s="10">
        <v>10</v>
      </c>
      <c r="BK13" s="10">
        <v>10</v>
      </c>
      <c r="BL13" s="10">
        <v>10</v>
      </c>
      <c r="BM13" s="10">
        <v>10</v>
      </c>
      <c r="BN13" s="10">
        <v>10</v>
      </c>
      <c r="BO13" s="10">
        <v>10</v>
      </c>
      <c r="BP13" s="10">
        <v>10</v>
      </c>
      <c r="BQ13" s="10">
        <v>10</v>
      </c>
      <c r="BR13" s="10">
        <v>10</v>
      </c>
      <c r="BS13" s="10">
        <v>5</v>
      </c>
      <c r="BT13" s="10">
        <v>5</v>
      </c>
      <c r="BU13" s="10">
        <v>5</v>
      </c>
      <c r="BV13" s="10">
        <v>5</v>
      </c>
      <c r="BW13" s="10">
        <v>5</v>
      </c>
      <c r="BX13" s="10">
        <v>5</v>
      </c>
      <c r="BY13" s="10">
        <v>3</v>
      </c>
      <c r="BZ13" s="10">
        <v>3</v>
      </c>
      <c r="CA13" s="10">
        <v>3</v>
      </c>
      <c r="CB13" s="10">
        <v>3</v>
      </c>
      <c r="CC13" s="10">
        <v>3</v>
      </c>
      <c r="CD13" s="10">
        <v>3</v>
      </c>
      <c r="CE13" s="10">
        <v>3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2">
        <f t="shared" si="0"/>
        <v>858.8</v>
      </c>
    </row>
    <row r="14" spans="1:155">
      <c r="A14" t="s">
        <v>9</v>
      </c>
      <c r="B14" s="10">
        <v>3.9</v>
      </c>
      <c r="C14" s="10">
        <v>3.9</v>
      </c>
      <c r="D14" s="10">
        <v>3.9</v>
      </c>
      <c r="E14" s="10">
        <v>3.8</v>
      </c>
      <c r="F14" s="10">
        <v>3.9</v>
      </c>
      <c r="G14" s="10">
        <v>4</v>
      </c>
      <c r="H14" s="10">
        <v>4</v>
      </c>
      <c r="I14" s="10">
        <v>4</v>
      </c>
      <c r="J14" s="10">
        <v>3.9</v>
      </c>
      <c r="K14" s="10">
        <v>3.9</v>
      </c>
      <c r="L14" s="10">
        <v>3.9</v>
      </c>
      <c r="M14" s="10">
        <v>3.9</v>
      </c>
      <c r="N14" s="10">
        <v>4.0999999999999996</v>
      </c>
      <c r="O14" s="10">
        <v>4</v>
      </c>
      <c r="P14" s="10">
        <v>5.4</v>
      </c>
      <c r="Q14" s="10">
        <v>13</v>
      </c>
      <c r="R14" s="10">
        <v>13</v>
      </c>
      <c r="S14" s="10">
        <v>13</v>
      </c>
      <c r="T14" s="10">
        <v>22</v>
      </c>
      <c r="U14" s="10">
        <v>34</v>
      </c>
      <c r="V14" s="10">
        <v>43</v>
      </c>
      <c r="W14" s="10">
        <v>55</v>
      </c>
      <c r="X14" s="10">
        <v>54</v>
      </c>
      <c r="Y14" s="10">
        <v>55</v>
      </c>
      <c r="Z14" s="10">
        <v>59</v>
      </c>
      <c r="AA14" s="10">
        <v>59</v>
      </c>
      <c r="AB14" s="10">
        <v>65</v>
      </c>
      <c r="AC14" s="10">
        <v>65</v>
      </c>
      <c r="AD14" s="10">
        <v>58</v>
      </c>
      <c r="AE14" s="10">
        <v>58</v>
      </c>
      <c r="AF14" s="10">
        <v>59</v>
      </c>
      <c r="AG14" s="10">
        <v>58</v>
      </c>
      <c r="AH14" s="10">
        <v>51</v>
      </c>
      <c r="AI14" s="10">
        <v>50</v>
      </c>
      <c r="AJ14" s="10">
        <v>50</v>
      </c>
      <c r="AK14" s="10">
        <v>48</v>
      </c>
      <c r="AL14" s="10">
        <v>49</v>
      </c>
      <c r="AM14" s="10">
        <v>49</v>
      </c>
      <c r="AN14" s="10">
        <v>48</v>
      </c>
      <c r="AO14" s="10">
        <v>47</v>
      </c>
      <c r="AP14" s="10">
        <v>47</v>
      </c>
      <c r="AQ14" s="10">
        <v>47</v>
      </c>
      <c r="AR14" s="10">
        <v>46</v>
      </c>
      <c r="AS14" s="10">
        <v>45</v>
      </c>
      <c r="AT14" s="10">
        <v>45</v>
      </c>
      <c r="AU14" s="10">
        <v>46</v>
      </c>
      <c r="AV14" s="10">
        <v>46</v>
      </c>
      <c r="AW14" s="10">
        <v>48</v>
      </c>
      <c r="AX14" s="10">
        <v>49</v>
      </c>
      <c r="AY14" s="10">
        <v>50</v>
      </c>
      <c r="AZ14" s="10">
        <v>50</v>
      </c>
      <c r="BA14" s="10">
        <v>53</v>
      </c>
      <c r="BB14" s="10">
        <v>56</v>
      </c>
      <c r="BC14" s="10">
        <v>55</v>
      </c>
      <c r="BD14" s="10">
        <v>56</v>
      </c>
      <c r="BE14" s="10">
        <v>55</v>
      </c>
      <c r="BF14" s="10">
        <v>55</v>
      </c>
      <c r="BG14" s="10">
        <v>55</v>
      </c>
      <c r="BH14" s="10">
        <v>54</v>
      </c>
      <c r="BI14" s="10">
        <v>53</v>
      </c>
      <c r="BJ14" s="10">
        <v>52</v>
      </c>
      <c r="BK14" s="10">
        <v>52</v>
      </c>
      <c r="BL14" s="10">
        <v>52</v>
      </c>
      <c r="BM14" s="10">
        <v>48</v>
      </c>
      <c r="BN14" s="10">
        <v>46</v>
      </c>
      <c r="BO14" s="10">
        <v>44</v>
      </c>
      <c r="BP14" s="10">
        <v>42</v>
      </c>
      <c r="BQ14" s="10">
        <v>41</v>
      </c>
      <c r="BR14" s="10">
        <v>40</v>
      </c>
      <c r="BS14" s="10">
        <v>41</v>
      </c>
      <c r="BT14" s="10">
        <v>41</v>
      </c>
      <c r="BU14" s="10">
        <v>41</v>
      </c>
      <c r="BV14" s="10">
        <v>39</v>
      </c>
      <c r="BW14" s="10">
        <v>37</v>
      </c>
      <c r="BX14" s="10">
        <v>35</v>
      </c>
      <c r="BY14" s="10">
        <v>44</v>
      </c>
      <c r="BZ14" s="10">
        <v>52</v>
      </c>
      <c r="CA14" s="10">
        <v>52</v>
      </c>
      <c r="CB14" s="10">
        <v>49</v>
      </c>
      <c r="CC14" s="10">
        <v>47</v>
      </c>
      <c r="CD14" s="10">
        <v>44</v>
      </c>
      <c r="CE14" s="10">
        <v>43</v>
      </c>
      <c r="CF14" s="10">
        <v>41</v>
      </c>
      <c r="CG14" s="10">
        <v>40</v>
      </c>
      <c r="CH14" s="10">
        <v>40</v>
      </c>
      <c r="CI14" s="10">
        <v>41</v>
      </c>
      <c r="CJ14" s="10">
        <v>41</v>
      </c>
      <c r="CK14" s="10">
        <v>40</v>
      </c>
      <c r="CL14" s="10">
        <v>37</v>
      </c>
      <c r="CM14" s="10">
        <v>35</v>
      </c>
      <c r="CN14" s="10">
        <v>34</v>
      </c>
      <c r="CO14" s="10">
        <v>34</v>
      </c>
      <c r="CP14" s="10">
        <v>33</v>
      </c>
      <c r="CQ14" s="10">
        <v>33</v>
      </c>
      <c r="CR14" s="10">
        <v>32</v>
      </c>
      <c r="CS14" s="10">
        <v>30</v>
      </c>
      <c r="CT14" s="10">
        <v>30</v>
      </c>
      <c r="CU14" s="10">
        <v>32</v>
      </c>
      <c r="CV14" s="10">
        <v>25</v>
      </c>
      <c r="CW14" s="10">
        <v>8.9</v>
      </c>
      <c r="CX14" s="10">
        <v>8.6999999999999993</v>
      </c>
      <c r="CY14" s="10">
        <v>8.6</v>
      </c>
      <c r="CZ14" s="10">
        <v>9.1</v>
      </c>
      <c r="DA14" s="10">
        <v>12</v>
      </c>
      <c r="DB14" s="10">
        <v>11</v>
      </c>
      <c r="DC14" s="10">
        <v>11</v>
      </c>
      <c r="DD14" s="10">
        <v>11</v>
      </c>
      <c r="DE14" s="10">
        <v>11</v>
      </c>
      <c r="DF14" s="10">
        <v>14</v>
      </c>
      <c r="DG14" s="10">
        <v>14</v>
      </c>
      <c r="DH14" s="10">
        <v>14</v>
      </c>
      <c r="DI14" s="10">
        <v>13</v>
      </c>
      <c r="DJ14" s="10">
        <v>13</v>
      </c>
      <c r="DK14" s="10">
        <v>13</v>
      </c>
      <c r="DL14" s="10">
        <v>14</v>
      </c>
      <c r="DM14" s="10">
        <v>14</v>
      </c>
      <c r="DN14" s="10">
        <v>15</v>
      </c>
      <c r="DO14" s="10">
        <v>14</v>
      </c>
      <c r="DP14" s="10">
        <v>14</v>
      </c>
      <c r="DQ14" s="10">
        <v>14</v>
      </c>
      <c r="DR14" s="10">
        <v>15</v>
      </c>
      <c r="DS14" s="10">
        <v>20</v>
      </c>
      <c r="DT14" s="10">
        <v>23</v>
      </c>
      <c r="DU14" s="10">
        <v>22</v>
      </c>
      <c r="DV14" s="10">
        <v>20</v>
      </c>
      <c r="DW14" s="10">
        <v>19</v>
      </c>
      <c r="DX14" s="10">
        <v>18</v>
      </c>
      <c r="DY14" s="10">
        <v>18</v>
      </c>
      <c r="DZ14" s="10">
        <v>18</v>
      </c>
      <c r="EA14" s="10">
        <v>18</v>
      </c>
      <c r="EB14" s="10">
        <v>19</v>
      </c>
      <c r="EC14" s="10">
        <v>18</v>
      </c>
      <c r="ED14" s="10">
        <v>18</v>
      </c>
      <c r="EE14" s="10">
        <v>18</v>
      </c>
      <c r="EF14" s="10">
        <v>17</v>
      </c>
      <c r="EG14" s="10">
        <v>18</v>
      </c>
      <c r="EH14" s="10">
        <v>27</v>
      </c>
      <c r="EI14" s="10">
        <v>26</v>
      </c>
      <c r="EJ14" s="10">
        <v>27</v>
      </c>
      <c r="EK14" s="10">
        <v>29</v>
      </c>
      <c r="EL14" s="10">
        <v>28</v>
      </c>
      <c r="EM14" s="10">
        <v>28</v>
      </c>
      <c r="EN14" s="10">
        <v>28</v>
      </c>
      <c r="EO14" s="10">
        <v>28</v>
      </c>
      <c r="EP14" s="10">
        <v>28</v>
      </c>
      <c r="EQ14" s="10">
        <v>34</v>
      </c>
      <c r="ER14" s="10">
        <v>33</v>
      </c>
      <c r="ES14" s="10">
        <v>32</v>
      </c>
      <c r="ET14" s="10">
        <v>32</v>
      </c>
      <c r="EU14" s="10">
        <v>33</v>
      </c>
      <c r="EV14" s="10">
        <v>33</v>
      </c>
      <c r="EW14" s="10">
        <v>33</v>
      </c>
      <c r="EX14" s="10">
        <v>32</v>
      </c>
      <c r="EY14" s="2">
        <f t="shared" si="0"/>
        <v>4893.7999999999993</v>
      </c>
    </row>
    <row r="15" spans="1:155">
      <c r="A15" t="s">
        <v>10</v>
      </c>
      <c r="B15" s="10">
        <v>0.01</v>
      </c>
      <c r="C15" s="10">
        <v>3.1</v>
      </c>
      <c r="D15" s="10">
        <v>4.4000000000000004</v>
      </c>
      <c r="E15" s="10">
        <v>4.2</v>
      </c>
      <c r="F15" s="10">
        <v>4.7</v>
      </c>
      <c r="G15" s="10">
        <v>5.3</v>
      </c>
      <c r="H15" s="10">
        <v>3.9</v>
      </c>
      <c r="I15" s="10">
        <v>1.9</v>
      </c>
      <c r="J15" s="10">
        <v>1.8</v>
      </c>
      <c r="K15" s="10">
        <v>1.8</v>
      </c>
      <c r="L15" s="10">
        <v>1.7</v>
      </c>
      <c r="M15" s="10">
        <v>1.7</v>
      </c>
      <c r="N15" s="10">
        <v>1.9</v>
      </c>
      <c r="O15" s="10">
        <v>1.9</v>
      </c>
      <c r="P15" s="10">
        <v>1.9</v>
      </c>
      <c r="Q15" s="10">
        <v>0.77</v>
      </c>
      <c r="R15" s="10">
        <v>0.27</v>
      </c>
      <c r="S15" s="10">
        <v>1</v>
      </c>
      <c r="T15" s="10">
        <v>4.0999999999999996</v>
      </c>
      <c r="U15" s="10">
        <v>3.9</v>
      </c>
      <c r="V15" s="10">
        <v>3.2</v>
      </c>
      <c r="W15" s="10">
        <v>3.9</v>
      </c>
      <c r="X15" s="10">
        <v>4.3</v>
      </c>
      <c r="Y15" s="10">
        <v>5.0999999999999996</v>
      </c>
      <c r="Z15" s="10">
        <v>5.2</v>
      </c>
      <c r="AA15" s="10">
        <v>5.5</v>
      </c>
      <c r="AB15" s="10">
        <v>6.4</v>
      </c>
      <c r="AC15" s="10">
        <v>6.3</v>
      </c>
      <c r="AD15" s="10">
        <v>5.7</v>
      </c>
      <c r="AE15" s="10">
        <v>5.6</v>
      </c>
      <c r="AF15" s="10">
        <v>7</v>
      </c>
      <c r="AG15" s="10">
        <v>7.4</v>
      </c>
      <c r="AH15" s="10">
        <v>7.1</v>
      </c>
      <c r="AI15" s="10">
        <v>7.1</v>
      </c>
      <c r="AJ15" s="10">
        <v>8.8000000000000007</v>
      </c>
      <c r="AK15" s="10">
        <v>8.8000000000000007</v>
      </c>
      <c r="AL15" s="10">
        <v>8.8000000000000007</v>
      </c>
      <c r="AM15" s="10">
        <v>4.5</v>
      </c>
      <c r="AN15" s="10">
        <v>4.2</v>
      </c>
      <c r="AO15" s="10">
        <v>6.1</v>
      </c>
      <c r="AP15" s="10">
        <v>8.8000000000000007</v>
      </c>
      <c r="AQ15" s="10">
        <v>4.3</v>
      </c>
      <c r="AR15" s="10">
        <v>2</v>
      </c>
      <c r="AS15" s="10">
        <v>1.7</v>
      </c>
      <c r="AT15" s="10">
        <v>3.1</v>
      </c>
      <c r="AU15" s="10">
        <v>5.2</v>
      </c>
      <c r="AV15" s="10">
        <v>5.2</v>
      </c>
      <c r="AW15" s="10">
        <v>5</v>
      </c>
      <c r="AX15" s="10">
        <v>5.7</v>
      </c>
      <c r="AY15" s="10">
        <v>7.1</v>
      </c>
      <c r="AZ15" s="10">
        <v>7.2</v>
      </c>
      <c r="BA15" s="10">
        <v>7.1</v>
      </c>
      <c r="BB15" s="10">
        <v>6.6</v>
      </c>
      <c r="BC15" s="10">
        <v>6.4</v>
      </c>
      <c r="BD15" s="10">
        <v>6.2</v>
      </c>
      <c r="BE15" s="10">
        <v>5.9</v>
      </c>
      <c r="BF15" s="10">
        <v>5.6</v>
      </c>
      <c r="BG15" s="10">
        <v>5.5</v>
      </c>
      <c r="BH15" s="10">
        <v>5.3</v>
      </c>
      <c r="BI15" s="10">
        <v>4.9000000000000004</v>
      </c>
      <c r="BJ15" s="10">
        <v>4.5999999999999996</v>
      </c>
      <c r="BK15" s="10">
        <v>4.4000000000000004</v>
      </c>
      <c r="BL15" s="10">
        <v>4.0999999999999996</v>
      </c>
      <c r="BM15" s="10">
        <v>3.4</v>
      </c>
      <c r="BN15" s="10">
        <v>2.9</v>
      </c>
      <c r="BO15" s="10">
        <v>2.5</v>
      </c>
      <c r="BP15" s="10">
        <v>2.2999999999999998</v>
      </c>
      <c r="BQ15" s="10">
        <v>2.1</v>
      </c>
      <c r="BR15" s="10">
        <v>1.8</v>
      </c>
      <c r="BS15" s="10">
        <v>1.9</v>
      </c>
      <c r="BT15" s="10">
        <v>2</v>
      </c>
      <c r="BU15" s="10">
        <v>1.9</v>
      </c>
      <c r="BV15" s="10">
        <v>1.7</v>
      </c>
      <c r="BW15" s="10">
        <v>1.5</v>
      </c>
      <c r="BX15" s="10">
        <v>1.3</v>
      </c>
      <c r="BY15" s="10">
        <v>1.1000000000000001</v>
      </c>
      <c r="BZ15" s="10">
        <v>1.1000000000000001</v>
      </c>
      <c r="CA15" s="10">
        <v>1.1000000000000001</v>
      </c>
      <c r="CB15" s="10">
        <v>1.1000000000000001</v>
      </c>
      <c r="CC15" s="10">
        <v>1</v>
      </c>
      <c r="CD15" s="10">
        <v>0.85</v>
      </c>
      <c r="CE15" s="10">
        <v>2.5</v>
      </c>
      <c r="CF15" s="10">
        <v>4.5</v>
      </c>
      <c r="CG15" s="10">
        <v>3</v>
      </c>
      <c r="CH15" s="10">
        <v>0.61</v>
      </c>
      <c r="CI15" s="10">
        <v>0.53</v>
      </c>
      <c r="CJ15" s="10">
        <v>0.37</v>
      </c>
      <c r="CK15" s="10">
        <v>0.23</v>
      </c>
      <c r="CL15" s="10">
        <v>0.2</v>
      </c>
      <c r="CM15" s="10">
        <v>0.22</v>
      </c>
      <c r="CN15" s="10">
        <v>0.17</v>
      </c>
      <c r="CO15" s="10">
        <v>0.13</v>
      </c>
      <c r="CP15" s="10">
        <v>0.09</v>
      </c>
      <c r="CQ15" s="10">
        <v>0.05</v>
      </c>
      <c r="CR15" s="10">
        <v>0.01</v>
      </c>
      <c r="CS15" s="10">
        <v>0.02</v>
      </c>
      <c r="CT15" s="10">
        <v>0.03</v>
      </c>
      <c r="CU15" s="10">
        <v>0.04</v>
      </c>
      <c r="CV15" s="10">
        <v>0.05</v>
      </c>
      <c r="CW15" s="10">
        <v>0.04</v>
      </c>
      <c r="CX15" s="10">
        <v>0.05</v>
      </c>
      <c r="CY15" s="10">
        <v>0.05</v>
      </c>
      <c r="CZ15" s="10">
        <v>0.04</v>
      </c>
      <c r="DA15" s="10">
        <v>0.05</v>
      </c>
      <c r="DB15" s="10">
        <v>7.0000000000000007E-2</v>
      </c>
      <c r="DC15" s="10">
        <v>7.0000000000000007E-2</v>
      </c>
      <c r="DD15" s="10">
        <v>0.08</v>
      </c>
      <c r="DE15" s="10">
        <v>0.08</v>
      </c>
      <c r="DF15" s="10">
        <v>0.03</v>
      </c>
      <c r="DG15" s="10">
        <v>0.02</v>
      </c>
      <c r="DH15" s="10">
        <v>0.03</v>
      </c>
      <c r="DI15" s="10">
        <v>0.05</v>
      </c>
      <c r="DJ15" s="10">
        <v>7.0000000000000007E-2</v>
      </c>
      <c r="DK15" s="10">
        <v>0.08</v>
      </c>
      <c r="DL15" s="10">
        <v>0.08</v>
      </c>
      <c r="DM15" s="10">
        <v>0.08</v>
      </c>
      <c r="DN15" s="10">
        <v>0.09</v>
      </c>
      <c r="DO15" s="10">
        <v>0.11</v>
      </c>
      <c r="DP15" s="10">
        <v>0</v>
      </c>
      <c r="DQ15" s="10">
        <v>0</v>
      </c>
      <c r="DR15" s="10">
        <v>0.01</v>
      </c>
      <c r="DS15" s="10">
        <v>0.21</v>
      </c>
      <c r="DT15" s="10">
        <v>0.39</v>
      </c>
      <c r="DU15" s="10">
        <v>0.7</v>
      </c>
      <c r="DV15" s="10">
        <v>0.65</v>
      </c>
      <c r="DW15" s="10">
        <v>0.72</v>
      </c>
      <c r="DX15" s="10">
        <v>0.7</v>
      </c>
      <c r="DY15" s="10">
        <v>0.7</v>
      </c>
      <c r="DZ15" s="10">
        <v>0.59</v>
      </c>
      <c r="EA15" s="10">
        <v>0.47</v>
      </c>
      <c r="EB15" s="10">
        <v>0.59</v>
      </c>
      <c r="EC15" s="10">
        <v>0.78</v>
      </c>
      <c r="ED15" s="10">
        <v>0.65</v>
      </c>
      <c r="EE15" s="10">
        <v>0.56000000000000005</v>
      </c>
      <c r="EF15" s="10">
        <v>0.53</v>
      </c>
      <c r="EG15" s="10">
        <v>0.39</v>
      </c>
      <c r="EH15" s="10">
        <v>0.31</v>
      </c>
      <c r="EI15" s="10">
        <v>0.74</v>
      </c>
      <c r="EJ15" s="10">
        <v>1.2</v>
      </c>
      <c r="EK15" s="10">
        <v>0.9</v>
      </c>
      <c r="EL15" s="10">
        <v>0.83</v>
      </c>
      <c r="EM15" s="10">
        <v>0.84</v>
      </c>
      <c r="EN15" s="10">
        <v>0.89</v>
      </c>
      <c r="EO15" s="10">
        <v>0.91</v>
      </c>
      <c r="EP15" s="10">
        <v>0.97</v>
      </c>
      <c r="EQ15" s="10">
        <v>1.1000000000000001</v>
      </c>
      <c r="ER15" s="10">
        <v>1.1000000000000001</v>
      </c>
      <c r="ES15" s="10">
        <v>0.98</v>
      </c>
      <c r="ET15" s="10">
        <v>0.95</v>
      </c>
      <c r="EU15" s="10">
        <v>0.96</v>
      </c>
      <c r="EV15" s="10">
        <v>1</v>
      </c>
      <c r="EW15" s="10">
        <v>1</v>
      </c>
      <c r="EX15" s="10">
        <v>0.97</v>
      </c>
      <c r="EY15" s="2">
        <f t="shared" si="0"/>
        <v>362.9099999999998</v>
      </c>
    </row>
    <row r="16" spans="1:155">
      <c r="A16" t="s">
        <v>11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2"/>
    </row>
    <row r="17" spans="1:155">
      <c r="A17" t="s">
        <v>12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2">
        <f t="shared" ref="EY17:EY26" si="1">SUM(B17:EX17)</f>
        <v>0</v>
      </c>
    </row>
    <row r="18" spans="1:155">
      <c r="A18" t="s">
        <v>13</v>
      </c>
      <c r="B18" s="10">
        <v>1.5</v>
      </c>
      <c r="C18" s="10">
        <v>1.5</v>
      </c>
      <c r="D18" s="10">
        <v>1.5</v>
      </c>
      <c r="E18" s="10">
        <v>1.5</v>
      </c>
      <c r="F18" s="10">
        <v>1.5</v>
      </c>
      <c r="G18" s="10">
        <v>1.5</v>
      </c>
      <c r="H18" s="10">
        <v>1.5</v>
      </c>
      <c r="I18" s="10">
        <v>1.5</v>
      </c>
      <c r="J18" s="10">
        <v>1.5</v>
      </c>
      <c r="K18" s="10">
        <v>1.5</v>
      </c>
      <c r="L18" s="10">
        <v>1.5</v>
      </c>
      <c r="M18" s="10">
        <v>1.5</v>
      </c>
      <c r="N18" s="10">
        <v>1.5</v>
      </c>
      <c r="O18" s="10">
        <v>1.5</v>
      </c>
      <c r="P18" s="10">
        <v>1.5</v>
      </c>
      <c r="Q18" s="10">
        <v>1.5</v>
      </c>
      <c r="R18" s="10">
        <v>1.5</v>
      </c>
      <c r="S18" s="10">
        <v>1.5</v>
      </c>
      <c r="T18" s="10">
        <v>1.5</v>
      </c>
      <c r="U18" s="10">
        <v>1.5</v>
      </c>
      <c r="V18" s="10">
        <v>1.5</v>
      </c>
      <c r="W18" s="10">
        <v>1.5</v>
      </c>
      <c r="X18" s="10">
        <v>1.5</v>
      </c>
      <c r="Y18" s="10">
        <v>1.5</v>
      </c>
      <c r="Z18" s="10">
        <v>1.5</v>
      </c>
      <c r="AA18" s="10">
        <v>1.5</v>
      </c>
      <c r="AB18" s="10">
        <v>1.5</v>
      </c>
      <c r="AC18" s="10">
        <v>1.5</v>
      </c>
      <c r="AD18" s="10">
        <v>1.5</v>
      </c>
      <c r="AE18" s="10">
        <v>1.5</v>
      </c>
      <c r="AF18" s="10">
        <v>1.5</v>
      </c>
      <c r="AG18" s="10">
        <v>1.5</v>
      </c>
      <c r="AH18" s="10">
        <v>1.5</v>
      </c>
      <c r="AI18" s="10">
        <v>1.5</v>
      </c>
      <c r="AJ18" s="10">
        <v>1.5</v>
      </c>
      <c r="AK18" s="10">
        <v>1.5</v>
      </c>
      <c r="AL18" s="10">
        <v>1.5</v>
      </c>
      <c r="AM18" s="10">
        <v>1.5</v>
      </c>
      <c r="AN18" s="10">
        <v>1.5</v>
      </c>
      <c r="AO18" s="10">
        <v>1.5</v>
      </c>
      <c r="AP18" s="10">
        <v>1.5</v>
      </c>
      <c r="AQ18" s="10">
        <v>1.5</v>
      </c>
      <c r="AR18" s="10">
        <v>1.5</v>
      </c>
      <c r="AS18" s="10">
        <v>1.5</v>
      </c>
      <c r="AT18" s="10">
        <v>1.5</v>
      </c>
      <c r="AU18" s="10">
        <v>1.5</v>
      </c>
      <c r="AV18" s="10">
        <v>1.5</v>
      </c>
      <c r="AW18" s="10">
        <v>1.5</v>
      </c>
      <c r="AX18" s="10">
        <v>1.5</v>
      </c>
      <c r="AY18" s="10">
        <v>1.5</v>
      </c>
      <c r="AZ18" s="10">
        <v>1.5</v>
      </c>
      <c r="BA18" s="10">
        <v>1.5</v>
      </c>
      <c r="BB18" s="10">
        <v>1.5</v>
      </c>
      <c r="BC18" s="10">
        <v>1.5</v>
      </c>
      <c r="BD18" s="10">
        <v>1.5</v>
      </c>
      <c r="BE18" s="10">
        <v>1.5</v>
      </c>
      <c r="BF18" s="10">
        <v>1.5</v>
      </c>
      <c r="BG18" s="10">
        <v>1.5</v>
      </c>
      <c r="BH18" s="10">
        <v>1.5</v>
      </c>
      <c r="BI18" s="10">
        <v>1.5</v>
      </c>
      <c r="BJ18" s="10">
        <v>1.5</v>
      </c>
      <c r="BK18" s="10">
        <v>1.5</v>
      </c>
      <c r="BL18" s="10">
        <v>1.5</v>
      </c>
      <c r="BM18" s="10">
        <v>1.5</v>
      </c>
      <c r="BN18" s="10">
        <v>1.5</v>
      </c>
      <c r="BO18" s="10">
        <v>1.5</v>
      </c>
      <c r="BP18" s="10">
        <v>1.5</v>
      </c>
      <c r="BQ18" s="10">
        <v>1.5</v>
      </c>
      <c r="BR18" s="10">
        <v>1.5</v>
      </c>
      <c r="BS18" s="10">
        <v>1.5</v>
      </c>
      <c r="BT18" s="10">
        <v>1.5</v>
      </c>
      <c r="BU18" s="10">
        <v>1.5</v>
      </c>
      <c r="BV18" s="10">
        <v>1.5</v>
      </c>
      <c r="BW18" s="10">
        <v>1.5</v>
      </c>
      <c r="BX18" s="10">
        <v>1.5</v>
      </c>
      <c r="BY18" s="10">
        <v>1.5</v>
      </c>
      <c r="BZ18" s="10">
        <v>1.5</v>
      </c>
      <c r="CA18" s="10">
        <v>1.5</v>
      </c>
      <c r="CB18" s="10">
        <v>1.5</v>
      </c>
      <c r="CC18" s="10">
        <v>1.5</v>
      </c>
      <c r="CD18" s="10">
        <v>1.5</v>
      </c>
      <c r="CE18" s="10">
        <v>1.5</v>
      </c>
      <c r="CF18" s="10">
        <v>1.5</v>
      </c>
      <c r="CG18" s="10">
        <v>1.5</v>
      </c>
      <c r="CH18" s="10">
        <v>1.5</v>
      </c>
      <c r="CI18" s="10">
        <v>1.5</v>
      </c>
      <c r="CJ18" s="10">
        <v>1.5</v>
      </c>
      <c r="CK18" s="10">
        <v>1.5</v>
      </c>
      <c r="CL18" s="10">
        <v>1.5</v>
      </c>
      <c r="CM18" s="10">
        <v>1.5</v>
      </c>
      <c r="CN18" s="10">
        <v>1.5</v>
      </c>
      <c r="CO18" s="10">
        <v>1.5</v>
      </c>
      <c r="CP18" s="10">
        <v>1.5</v>
      </c>
      <c r="CQ18" s="10">
        <v>1.5</v>
      </c>
      <c r="CR18" s="10">
        <v>1.5</v>
      </c>
      <c r="CS18" s="10">
        <v>1.5</v>
      </c>
      <c r="CT18" s="10">
        <v>1.5</v>
      </c>
      <c r="CU18" s="10">
        <v>1.5</v>
      </c>
      <c r="CV18" s="10">
        <v>1.5</v>
      </c>
      <c r="CW18" s="10">
        <v>1.5</v>
      </c>
      <c r="CX18" s="10">
        <v>1.5</v>
      </c>
      <c r="CY18" s="10">
        <v>1.5</v>
      </c>
      <c r="CZ18" s="10">
        <v>1.5</v>
      </c>
      <c r="DA18" s="10">
        <v>1.5</v>
      </c>
      <c r="DB18" s="10">
        <v>1.5</v>
      </c>
      <c r="DC18" s="10">
        <v>1.5</v>
      </c>
      <c r="DD18" s="10">
        <v>1.5</v>
      </c>
      <c r="DE18" s="10">
        <v>1.5</v>
      </c>
      <c r="DF18" s="10">
        <v>1.5</v>
      </c>
      <c r="DG18" s="10">
        <v>1.5</v>
      </c>
      <c r="DH18" s="10">
        <v>1.5</v>
      </c>
      <c r="DI18" s="10">
        <v>1.5</v>
      </c>
      <c r="DJ18" s="10">
        <v>1.5</v>
      </c>
      <c r="DK18" s="10">
        <v>1.5</v>
      </c>
      <c r="DL18" s="10">
        <v>1.5</v>
      </c>
      <c r="DM18" s="10">
        <v>1.5</v>
      </c>
      <c r="DN18" s="10">
        <v>1.5</v>
      </c>
      <c r="DO18" s="10">
        <v>1.5</v>
      </c>
      <c r="DP18" s="10">
        <v>1.5</v>
      </c>
      <c r="DQ18" s="10">
        <v>1.5</v>
      </c>
      <c r="DR18" s="10">
        <v>1.5</v>
      </c>
      <c r="DS18" s="10">
        <v>1.5</v>
      </c>
      <c r="DT18" s="10">
        <v>1.5</v>
      </c>
      <c r="DU18" s="10">
        <v>1.5</v>
      </c>
      <c r="DV18" s="10">
        <v>1.5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2">
        <f t="shared" si="1"/>
        <v>187.5</v>
      </c>
    </row>
    <row r="19" spans="1:155">
      <c r="A19" t="s">
        <v>76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2</v>
      </c>
      <c r="BI19" s="10">
        <v>2</v>
      </c>
      <c r="BJ19" s="10">
        <v>2</v>
      </c>
      <c r="BK19" s="10">
        <v>2</v>
      </c>
      <c r="BL19" s="10">
        <v>2</v>
      </c>
      <c r="BM19" s="10">
        <v>2</v>
      </c>
      <c r="BN19" s="10">
        <v>2</v>
      </c>
      <c r="BO19" s="10">
        <v>2</v>
      </c>
      <c r="BP19" s="10">
        <v>2</v>
      </c>
      <c r="BQ19" s="10">
        <v>2</v>
      </c>
      <c r="BR19" s="10">
        <v>2</v>
      </c>
      <c r="BS19" s="10">
        <v>2</v>
      </c>
      <c r="BT19" s="10">
        <v>2</v>
      </c>
      <c r="BU19" s="10">
        <v>2</v>
      </c>
      <c r="BV19" s="10">
        <v>2</v>
      </c>
      <c r="BW19" s="10">
        <v>2</v>
      </c>
      <c r="BX19" s="10">
        <v>2</v>
      </c>
      <c r="BY19" s="10">
        <v>2</v>
      </c>
      <c r="BZ19" s="10">
        <v>2</v>
      </c>
      <c r="CA19" s="10">
        <v>2</v>
      </c>
      <c r="CB19" s="10">
        <v>2</v>
      </c>
      <c r="CC19" s="10">
        <v>2</v>
      </c>
      <c r="CD19" s="10">
        <v>2</v>
      </c>
      <c r="CE19" s="10">
        <v>2</v>
      </c>
      <c r="CF19" s="10">
        <v>2</v>
      </c>
      <c r="CG19" s="10">
        <v>2</v>
      </c>
      <c r="CH19" s="10">
        <v>2</v>
      </c>
      <c r="CI19" s="10">
        <v>2</v>
      </c>
      <c r="CJ19" s="10">
        <v>2</v>
      </c>
      <c r="CK19" s="10">
        <v>2</v>
      </c>
      <c r="CL19" s="10">
        <v>2</v>
      </c>
      <c r="CM19" s="10">
        <v>2</v>
      </c>
      <c r="CN19" s="10">
        <v>2</v>
      </c>
      <c r="CO19" s="10">
        <v>2</v>
      </c>
      <c r="CP19" s="10">
        <v>2</v>
      </c>
      <c r="CQ19" s="10">
        <v>2</v>
      </c>
      <c r="CR19" s="10">
        <v>2</v>
      </c>
      <c r="CS19" s="10">
        <v>2</v>
      </c>
      <c r="CT19" s="10">
        <v>2</v>
      </c>
      <c r="CU19" s="10">
        <v>2</v>
      </c>
      <c r="CV19" s="10">
        <v>2</v>
      </c>
      <c r="CW19" s="10">
        <v>2</v>
      </c>
      <c r="CX19" s="10">
        <v>2</v>
      </c>
      <c r="CY19" s="10">
        <v>2</v>
      </c>
      <c r="CZ19" s="10">
        <v>2</v>
      </c>
      <c r="DA19" s="10">
        <v>2</v>
      </c>
      <c r="DB19" s="10">
        <v>2</v>
      </c>
      <c r="DC19" s="10">
        <v>2</v>
      </c>
      <c r="DD19" s="10">
        <v>2</v>
      </c>
      <c r="DE19" s="10">
        <v>2</v>
      </c>
      <c r="DF19" s="10">
        <v>2</v>
      </c>
      <c r="DG19" s="10">
        <v>2</v>
      </c>
      <c r="DH19" s="10">
        <v>2</v>
      </c>
      <c r="DI19" s="10">
        <v>2</v>
      </c>
      <c r="DJ19" s="10">
        <v>2</v>
      </c>
      <c r="DK19" s="10">
        <v>2</v>
      </c>
      <c r="DL19" s="10">
        <v>2</v>
      </c>
      <c r="DM19" s="10">
        <v>2</v>
      </c>
      <c r="DN19" s="10">
        <v>2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2">
        <f t="shared" si="1"/>
        <v>118</v>
      </c>
    </row>
    <row r="20" spans="1:155">
      <c r="A20" t="s">
        <v>14</v>
      </c>
      <c r="B20" s="10">
        <v>3</v>
      </c>
      <c r="C20" s="10">
        <v>3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  <c r="I20" s="10">
        <v>3</v>
      </c>
      <c r="J20" s="10">
        <v>3</v>
      </c>
      <c r="K20" s="10">
        <v>3</v>
      </c>
      <c r="L20" s="10">
        <v>3</v>
      </c>
      <c r="M20" s="10">
        <v>3</v>
      </c>
      <c r="N20" s="10">
        <v>3</v>
      </c>
      <c r="O20" s="10">
        <v>3</v>
      </c>
      <c r="P20" s="10">
        <v>3</v>
      </c>
      <c r="Q20" s="10">
        <v>3</v>
      </c>
      <c r="R20" s="10">
        <v>3</v>
      </c>
      <c r="S20" s="10">
        <v>3</v>
      </c>
      <c r="T20" s="10">
        <v>3</v>
      </c>
      <c r="U20" s="10">
        <v>3</v>
      </c>
      <c r="V20" s="10">
        <v>3</v>
      </c>
      <c r="W20" s="10">
        <v>3</v>
      </c>
      <c r="X20" s="10">
        <v>3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10">
        <v>1</v>
      </c>
      <c r="AI20" s="10">
        <v>1</v>
      </c>
      <c r="AJ20" s="10">
        <v>1</v>
      </c>
      <c r="AK20" s="10">
        <v>1</v>
      </c>
      <c r="AL20" s="10">
        <v>1</v>
      </c>
      <c r="AM20" s="10">
        <v>1</v>
      </c>
      <c r="AN20" s="10">
        <v>1</v>
      </c>
      <c r="AO20" s="10">
        <v>1</v>
      </c>
      <c r="AP20" s="10">
        <v>1</v>
      </c>
      <c r="AQ20" s="10">
        <v>1</v>
      </c>
      <c r="AR20" s="10">
        <v>1</v>
      </c>
      <c r="AS20" s="10">
        <v>1</v>
      </c>
      <c r="AT20" s="10">
        <v>1</v>
      </c>
      <c r="AU20" s="10">
        <v>1</v>
      </c>
      <c r="AV20" s="10">
        <v>1</v>
      </c>
      <c r="AW20" s="10">
        <v>1</v>
      </c>
      <c r="AX20" s="10">
        <v>1</v>
      </c>
      <c r="AY20" s="10">
        <v>1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2</v>
      </c>
      <c r="CO20" s="10">
        <v>2</v>
      </c>
      <c r="CP20" s="10">
        <v>2</v>
      </c>
      <c r="CQ20" s="10">
        <v>2</v>
      </c>
      <c r="CR20" s="10">
        <v>2</v>
      </c>
      <c r="CS20" s="10">
        <v>2</v>
      </c>
      <c r="CT20" s="10">
        <v>2</v>
      </c>
      <c r="CU20" s="10">
        <v>2</v>
      </c>
      <c r="CV20" s="10">
        <v>2</v>
      </c>
      <c r="CW20" s="10">
        <v>2</v>
      </c>
      <c r="CX20" s="10">
        <v>2</v>
      </c>
      <c r="CY20" s="10">
        <v>2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1</v>
      </c>
      <c r="DH20" s="10">
        <v>1</v>
      </c>
      <c r="DI20" s="10">
        <v>1</v>
      </c>
      <c r="DJ20" s="10">
        <v>1</v>
      </c>
      <c r="DK20" s="10">
        <v>1</v>
      </c>
      <c r="DL20" s="10">
        <v>1</v>
      </c>
      <c r="DM20" s="10">
        <v>1</v>
      </c>
      <c r="DN20" s="10">
        <v>1</v>
      </c>
      <c r="DO20" s="10">
        <v>1</v>
      </c>
      <c r="DP20" s="10">
        <v>1</v>
      </c>
      <c r="DQ20" s="10">
        <v>1</v>
      </c>
      <c r="DR20" s="10">
        <v>1</v>
      </c>
      <c r="DS20" s="10">
        <v>1</v>
      </c>
      <c r="DT20" s="10">
        <v>1</v>
      </c>
      <c r="DU20" s="10">
        <v>1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2">
        <f t="shared" si="1"/>
        <v>135</v>
      </c>
    </row>
    <row r="21" spans="1:155">
      <c r="A21" t="s">
        <v>15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1.8</v>
      </c>
      <c r="CF21" s="10">
        <v>1.8</v>
      </c>
      <c r="CG21" s="10">
        <v>1.8</v>
      </c>
      <c r="CH21" s="10">
        <v>1.8</v>
      </c>
      <c r="CI21" s="10">
        <v>1.8</v>
      </c>
      <c r="CJ21" s="10">
        <v>1.8</v>
      </c>
      <c r="CK21" s="10">
        <v>1.8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0.5</v>
      </c>
      <c r="CT21" s="10">
        <v>0.5</v>
      </c>
      <c r="CU21" s="10">
        <v>0.5</v>
      </c>
      <c r="CV21" s="10">
        <v>0.5</v>
      </c>
      <c r="CW21" s="10">
        <v>0.5</v>
      </c>
      <c r="CX21" s="10">
        <v>0.5</v>
      </c>
      <c r="CY21" s="10">
        <v>0.5</v>
      </c>
      <c r="CZ21" s="10">
        <v>0.5</v>
      </c>
      <c r="DA21" s="10">
        <v>0.5</v>
      </c>
      <c r="DB21" s="10">
        <v>0.5</v>
      </c>
      <c r="DC21" s="10">
        <v>0.5</v>
      </c>
      <c r="DD21" s="10">
        <v>0.5</v>
      </c>
      <c r="DE21" s="10">
        <v>0.5</v>
      </c>
      <c r="DF21" s="10">
        <v>0.5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2">
        <f t="shared" si="1"/>
        <v>19.600000000000001</v>
      </c>
    </row>
    <row r="22" spans="1:155">
      <c r="A22" t="s">
        <v>16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2">
        <f t="shared" si="1"/>
        <v>0</v>
      </c>
    </row>
    <row r="23" spans="1:155">
      <c r="A23" t="s">
        <v>17</v>
      </c>
      <c r="B23" s="10">
        <v>9.9</v>
      </c>
      <c r="C23" s="10">
        <v>9.9</v>
      </c>
      <c r="D23" s="10">
        <v>9.9</v>
      </c>
      <c r="E23" s="10">
        <v>9.9</v>
      </c>
      <c r="F23" s="10">
        <v>9.9</v>
      </c>
      <c r="G23" s="10">
        <v>9.9</v>
      </c>
      <c r="H23" s="10">
        <v>9.9</v>
      </c>
      <c r="I23" s="10">
        <v>9.9</v>
      </c>
      <c r="J23" s="10">
        <v>9.9</v>
      </c>
      <c r="K23" s="10">
        <v>9.9</v>
      </c>
      <c r="L23" s="10">
        <v>9.9</v>
      </c>
      <c r="M23" s="10">
        <v>9.9</v>
      </c>
      <c r="N23" s="10">
        <v>9.9</v>
      </c>
      <c r="O23" s="10">
        <v>9.9</v>
      </c>
      <c r="P23" s="10">
        <v>9.9</v>
      </c>
      <c r="Q23" s="10">
        <v>9.9</v>
      </c>
      <c r="R23" s="10">
        <v>9.9</v>
      </c>
      <c r="S23" s="10">
        <v>9.9</v>
      </c>
      <c r="T23" s="10">
        <v>9.9</v>
      </c>
      <c r="U23" s="10">
        <v>9.9</v>
      </c>
      <c r="V23" s="10">
        <v>9.9</v>
      </c>
      <c r="W23" s="10">
        <v>9.9</v>
      </c>
      <c r="X23" s="10">
        <v>9.9</v>
      </c>
      <c r="Y23" s="10">
        <v>10.3</v>
      </c>
      <c r="Z23" s="10">
        <v>10.3</v>
      </c>
      <c r="AA23" s="10">
        <v>10.3</v>
      </c>
      <c r="AB23" s="10">
        <v>10.3</v>
      </c>
      <c r="AC23" s="10">
        <v>10.3</v>
      </c>
      <c r="AD23" s="10">
        <v>10.3</v>
      </c>
      <c r="AE23" s="10">
        <v>10.3</v>
      </c>
      <c r="AF23" s="10">
        <v>10.3</v>
      </c>
      <c r="AG23" s="10">
        <v>10.6</v>
      </c>
      <c r="AH23" s="10">
        <v>10.6</v>
      </c>
      <c r="AI23" s="10">
        <v>10.6</v>
      </c>
      <c r="AJ23" s="10">
        <v>10.6</v>
      </c>
      <c r="AK23" s="10">
        <v>10.6</v>
      </c>
      <c r="AL23" s="10">
        <v>10.6</v>
      </c>
      <c r="AM23" s="10">
        <v>10.6</v>
      </c>
      <c r="AN23" s="10">
        <v>10.6</v>
      </c>
      <c r="AO23" s="10">
        <v>10.6</v>
      </c>
      <c r="AP23" s="10">
        <v>10.6</v>
      </c>
      <c r="AQ23" s="10">
        <v>10.6</v>
      </c>
      <c r="AR23" s="10">
        <v>10.6</v>
      </c>
      <c r="AS23" s="10">
        <v>10.6</v>
      </c>
      <c r="AT23" s="10">
        <v>10.6</v>
      </c>
      <c r="AU23" s="10">
        <v>10.6</v>
      </c>
      <c r="AV23" s="10">
        <v>10.6</v>
      </c>
      <c r="AW23" s="10">
        <v>10.6</v>
      </c>
      <c r="AX23" s="10">
        <v>10.6</v>
      </c>
      <c r="AY23" s="10">
        <v>10.6</v>
      </c>
      <c r="AZ23" s="10">
        <v>10.6</v>
      </c>
      <c r="BA23" s="10">
        <v>6.1</v>
      </c>
      <c r="BB23" s="10">
        <v>6.1</v>
      </c>
      <c r="BC23" s="10">
        <v>6.1</v>
      </c>
      <c r="BD23" s="10">
        <v>6.1</v>
      </c>
      <c r="BE23" s="10">
        <v>6.1</v>
      </c>
      <c r="BF23" s="10">
        <v>6.1</v>
      </c>
      <c r="BG23" s="10">
        <v>6.1</v>
      </c>
      <c r="BH23" s="10">
        <v>8</v>
      </c>
      <c r="BI23" s="10">
        <v>8</v>
      </c>
      <c r="BJ23" s="10">
        <v>8</v>
      </c>
      <c r="BK23" s="10">
        <v>8</v>
      </c>
      <c r="BL23" s="10">
        <v>8</v>
      </c>
      <c r="BM23" s="10">
        <v>8</v>
      </c>
      <c r="BN23" s="10">
        <v>8</v>
      </c>
      <c r="BO23" s="10">
        <v>8</v>
      </c>
      <c r="BP23" s="10">
        <v>8</v>
      </c>
      <c r="BQ23" s="10">
        <v>8</v>
      </c>
      <c r="BR23" s="10">
        <v>7.4</v>
      </c>
      <c r="BS23" s="10">
        <v>7.4</v>
      </c>
      <c r="BT23" s="10">
        <v>7.4</v>
      </c>
      <c r="BU23" s="10">
        <v>7.4</v>
      </c>
      <c r="BV23" s="10">
        <v>7.4</v>
      </c>
      <c r="BW23" s="10">
        <v>7.4</v>
      </c>
      <c r="BX23" s="10">
        <v>7.4</v>
      </c>
      <c r="BY23" s="10">
        <v>8</v>
      </c>
      <c r="BZ23" s="10">
        <v>8</v>
      </c>
      <c r="CA23" s="10">
        <v>8</v>
      </c>
      <c r="CB23" s="10">
        <v>8</v>
      </c>
      <c r="CC23" s="10">
        <v>8</v>
      </c>
      <c r="CD23" s="10">
        <v>8</v>
      </c>
      <c r="CE23" s="10">
        <v>8</v>
      </c>
      <c r="CF23" s="10">
        <v>8</v>
      </c>
      <c r="CG23" s="10">
        <v>8</v>
      </c>
      <c r="CH23" s="10">
        <v>8</v>
      </c>
      <c r="CI23" s="10">
        <v>8</v>
      </c>
      <c r="CJ23" s="10">
        <v>8</v>
      </c>
      <c r="CK23" s="10">
        <v>8</v>
      </c>
      <c r="CL23" s="10">
        <v>8</v>
      </c>
      <c r="CM23" s="10">
        <v>8</v>
      </c>
      <c r="CN23" s="10">
        <v>8</v>
      </c>
      <c r="CO23" s="10">
        <v>8</v>
      </c>
      <c r="CP23" s="10">
        <v>8</v>
      </c>
      <c r="CQ23" s="10">
        <v>8</v>
      </c>
      <c r="CR23" s="10">
        <v>8</v>
      </c>
      <c r="CS23" s="10">
        <v>8</v>
      </c>
      <c r="CT23" s="10">
        <v>8</v>
      </c>
      <c r="CU23" s="10">
        <v>8</v>
      </c>
      <c r="CV23" s="10">
        <v>8</v>
      </c>
      <c r="CW23" s="10">
        <v>8</v>
      </c>
      <c r="CX23" s="10">
        <v>8</v>
      </c>
      <c r="CY23" s="10">
        <v>8</v>
      </c>
      <c r="CZ23" s="10">
        <v>8</v>
      </c>
      <c r="DA23" s="10">
        <v>8</v>
      </c>
      <c r="DB23" s="10">
        <v>8</v>
      </c>
      <c r="DC23" s="10">
        <v>8</v>
      </c>
      <c r="DD23" s="10">
        <v>8</v>
      </c>
      <c r="DE23" s="10">
        <v>8</v>
      </c>
      <c r="DF23" s="10">
        <v>8</v>
      </c>
      <c r="DG23" s="10">
        <v>8</v>
      </c>
      <c r="DH23" s="10">
        <v>8</v>
      </c>
      <c r="DI23" s="10">
        <v>8</v>
      </c>
      <c r="DJ23" s="10">
        <v>8</v>
      </c>
      <c r="DK23" s="10">
        <v>8</v>
      </c>
      <c r="DL23" s="10">
        <v>8</v>
      </c>
      <c r="DM23" s="10">
        <v>8</v>
      </c>
      <c r="DN23" s="10">
        <v>8</v>
      </c>
      <c r="DO23" s="10">
        <v>8</v>
      </c>
      <c r="DP23" s="10">
        <v>8</v>
      </c>
      <c r="DQ23" s="10">
        <v>8</v>
      </c>
      <c r="DR23" s="10">
        <v>8</v>
      </c>
      <c r="DS23" s="10">
        <v>8</v>
      </c>
      <c r="DT23" s="10">
        <v>8</v>
      </c>
      <c r="DU23" s="10">
        <v>8</v>
      </c>
      <c r="DV23" s="10">
        <v>3.2</v>
      </c>
      <c r="DW23" s="10">
        <v>3.2</v>
      </c>
      <c r="DX23" s="10">
        <v>3.2</v>
      </c>
      <c r="DY23" s="10">
        <v>3.2</v>
      </c>
      <c r="DZ23" s="10">
        <v>3.2</v>
      </c>
      <c r="EA23" s="10">
        <v>3.2</v>
      </c>
      <c r="EB23" s="10">
        <v>3.2</v>
      </c>
      <c r="EC23" s="10">
        <v>3.4</v>
      </c>
      <c r="ED23" s="10">
        <v>3.4</v>
      </c>
      <c r="EE23" s="10">
        <v>3.4</v>
      </c>
      <c r="EF23" s="10">
        <v>3.4</v>
      </c>
      <c r="EG23" s="10">
        <v>3.4</v>
      </c>
      <c r="EH23" s="10">
        <v>3.4</v>
      </c>
      <c r="EI23" s="10">
        <v>3.1</v>
      </c>
      <c r="EJ23" s="10">
        <v>3.1</v>
      </c>
      <c r="EK23" s="10">
        <v>3.1</v>
      </c>
      <c r="EL23" s="10">
        <v>3.1</v>
      </c>
      <c r="EM23" s="10">
        <v>3.1</v>
      </c>
      <c r="EN23" s="10">
        <v>3.1</v>
      </c>
      <c r="EO23" s="10">
        <v>3.1</v>
      </c>
      <c r="EP23" s="10">
        <v>6.2</v>
      </c>
      <c r="EQ23" s="10">
        <v>6.2</v>
      </c>
      <c r="ER23" s="10">
        <v>6.2</v>
      </c>
      <c r="ES23" s="10">
        <v>6.2</v>
      </c>
      <c r="ET23" s="10">
        <v>6.2</v>
      </c>
      <c r="EU23" s="10">
        <v>6.2</v>
      </c>
      <c r="EV23" s="10">
        <v>6.2</v>
      </c>
      <c r="EW23" s="10">
        <v>6.8</v>
      </c>
      <c r="EX23" s="10">
        <v>6.8</v>
      </c>
      <c r="EY23" s="2">
        <f t="shared" si="1"/>
        <v>1210.100000000001</v>
      </c>
    </row>
    <row r="24" spans="1:155">
      <c r="A24" t="s">
        <v>18</v>
      </c>
      <c r="B24" s="10">
        <v>7.1</v>
      </c>
      <c r="C24" s="10">
        <v>7.1</v>
      </c>
      <c r="D24" s="10">
        <v>7.1</v>
      </c>
      <c r="E24" s="10">
        <v>7.1</v>
      </c>
      <c r="F24" s="10">
        <v>7.1</v>
      </c>
      <c r="G24" s="10">
        <v>7.1</v>
      </c>
      <c r="H24" s="10">
        <v>7.1</v>
      </c>
      <c r="I24" s="10">
        <v>7.1</v>
      </c>
      <c r="J24" s="10">
        <v>7.1</v>
      </c>
      <c r="K24" s="10">
        <v>7.1</v>
      </c>
      <c r="L24" s="10">
        <v>7.1</v>
      </c>
      <c r="M24" s="10">
        <v>7.1</v>
      </c>
      <c r="N24" s="10">
        <v>7.1</v>
      </c>
      <c r="O24" s="10">
        <v>7.1</v>
      </c>
      <c r="P24" s="10">
        <v>7.1</v>
      </c>
      <c r="Q24" s="10">
        <v>7.6</v>
      </c>
      <c r="R24" s="10">
        <v>7.6</v>
      </c>
      <c r="S24" s="10">
        <v>7.6</v>
      </c>
      <c r="T24" s="10">
        <v>7.8</v>
      </c>
      <c r="U24" s="10">
        <v>7.8</v>
      </c>
      <c r="V24" s="10">
        <v>7.8</v>
      </c>
      <c r="W24" s="10">
        <v>7.8</v>
      </c>
      <c r="X24" s="10">
        <v>7.8</v>
      </c>
      <c r="Y24" s="10">
        <v>9.1</v>
      </c>
      <c r="Z24" s="10">
        <v>9.1</v>
      </c>
      <c r="AA24" s="10">
        <v>9.1</v>
      </c>
      <c r="AB24" s="10">
        <v>9.1</v>
      </c>
      <c r="AC24" s="10">
        <v>9.1</v>
      </c>
      <c r="AD24" s="10">
        <v>9.1</v>
      </c>
      <c r="AE24" s="10">
        <v>9.1</v>
      </c>
      <c r="AF24" s="10">
        <v>9.1</v>
      </c>
      <c r="AG24" s="10">
        <v>10</v>
      </c>
      <c r="AH24" s="10">
        <v>10</v>
      </c>
      <c r="AI24" s="10">
        <v>10</v>
      </c>
      <c r="AJ24" s="10">
        <v>10</v>
      </c>
      <c r="AK24" s="10">
        <v>10</v>
      </c>
      <c r="AL24" s="10">
        <v>10</v>
      </c>
      <c r="AM24" s="10">
        <v>10</v>
      </c>
      <c r="AN24" s="10">
        <v>10</v>
      </c>
      <c r="AO24" s="10">
        <v>10.3</v>
      </c>
      <c r="AP24" s="10">
        <v>10.3</v>
      </c>
      <c r="AQ24" s="10">
        <v>10.3</v>
      </c>
      <c r="AR24" s="10">
        <v>10.3</v>
      </c>
      <c r="AS24" s="10">
        <v>10.3</v>
      </c>
      <c r="AT24" s="10">
        <v>10</v>
      </c>
      <c r="AU24" s="10">
        <v>10</v>
      </c>
      <c r="AV24" s="10">
        <v>10</v>
      </c>
      <c r="AW24" s="10">
        <v>10</v>
      </c>
      <c r="AX24" s="10">
        <v>10</v>
      </c>
      <c r="AY24" s="10">
        <v>10</v>
      </c>
      <c r="AZ24" s="10">
        <v>10</v>
      </c>
      <c r="BA24" s="10">
        <v>12.9</v>
      </c>
      <c r="BB24" s="10">
        <v>12.9</v>
      </c>
      <c r="BC24" s="10">
        <v>12.9</v>
      </c>
      <c r="BD24" s="10">
        <v>12.9</v>
      </c>
      <c r="BE24" s="10">
        <v>12.9</v>
      </c>
      <c r="BF24" s="10">
        <v>12.9</v>
      </c>
      <c r="BG24" s="10">
        <v>12.9</v>
      </c>
      <c r="BH24" s="10">
        <v>11.9</v>
      </c>
      <c r="BI24" s="10">
        <v>11.9</v>
      </c>
      <c r="BJ24" s="10">
        <v>11.9</v>
      </c>
      <c r="BK24" s="10">
        <v>11.9</v>
      </c>
      <c r="BL24" s="10">
        <v>11.9</v>
      </c>
      <c r="BM24" s="10">
        <v>11.9</v>
      </c>
      <c r="BN24" s="10">
        <v>11.9</v>
      </c>
      <c r="BO24" s="10">
        <v>11.9</v>
      </c>
      <c r="BP24" s="10">
        <v>11.9</v>
      </c>
      <c r="BQ24" s="10">
        <v>11.9</v>
      </c>
      <c r="BR24" s="10">
        <v>11.6</v>
      </c>
      <c r="BS24" s="10">
        <v>11.6</v>
      </c>
      <c r="BT24" s="10">
        <v>11.6</v>
      </c>
      <c r="BU24" s="10">
        <v>11.6</v>
      </c>
      <c r="BV24" s="10">
        <v>11.6</v>
      </c>
      <c r="BW24" s="10">
        <v>11.6</v>
      </c>
      <c r="BX24" s="10">
        <v>11.6</v>
      </c>
      <c r="BY24" s="10">
        <v>11.3</v>
      </c>
      <c r="BZ24" s="10">
        <v>11.3</v>
      </c>
      <c r="CA24" s="10">
        <v>11.3</v>
      </c>
      <c r="CB24" s="10">
        <v>11.3</v>
      </c>
      <c r="CC24" s="10">
        <v>11.3</v>
      </c>
      <c r="CD24" s="10">
        <v>11.3</v>
      </c>
      <c r="CE24" s="10">
        <v>10.8</v>
      </c>
      <c r="CF24" s="10">
        <v>10.8</v>
      </c>
      <c r="CG24" s="10">
        <v>10.8</v>
      </c>
      <c r="CH24" s="10">
        <v>10.8</v>
      </c>
      <c r="CI24" s="10">
        <v>10.8</v>
      </c>
      <c r="CJ24" s="10">
        <v>10.8</v>
      </c>
      <c r="CK24" s="10">
        <v>10.8</v>
      </c>
      <c r="CL24" s="10">
        <v>10</v>
      </c>
      <c r="CM24" s="10">
        <v>10</v>
      </c>
      <c r="CN24" s="10">
        <v>10</v>
      </c>
      <c r="CO24" s="10">
        <v>10</v>
      </c>
      <c r="CP24" s="10">
        <v>10</v>
      </c>
      <c r="CQ24" s="10">
        <v>10</v>
      </c>
      <c r="CR24" s="10">
        <v>10</v>
      </c>
      <c r="CS24" s="10">
        <v>10</v>
      </c>
      <c r="CT24" s="10">
        <v>10</v>
      </c>
      <c r="CU24" s="10">
        <v>10</v>
      </c>
      <c r="CV24" s="10">
        <v>10</v>
      </c>
      <c r="CW24" s="10">
        <v>10</v>
      </c>
      <c r="CX24" s="10">
        <v>10</v>
      </c>
      <c r="CY24" s="10">
        <v>10</v>
      </c>
      <c r="CZ24" s="10">
        <v>7.1</v>
      </c>
      <c r="DA24" s="10">
        <v>7.1</v>
      </c>
      <c r="DB24" s="10">
        <v>7.1</v>
      </c>
      <c r="DC24" s="10">
        <v>7.1</v>
      </c>
      <c r="DD24" s="10">
        <v>7.1</v>
      </c>
      <c r="DE24" s="10">
        <v>7.1</v>
      </c>
      <c r="DF24" s="10">
        <v>7.1</v>
      </c>
      <c r="DG24" s="10">
        <v>7.1</v>
      </c>
      <c r="DH24" s="10">
        <v>7.1</v>
      </c>
      <c r="DI24" s="10">
        <v>7.1</v>
      </c>
      <c r="DJ24" s="10">
        <v>7.1</v>
      </c>
      <c r="DK24" s="10">
        <v>7.1</v>
      </c>
      <c r="DL24" s="10">
        <v>7.1</v>
      </c>
      <c r="DM24" s="10">
        <v>7.1</v>
      </c>
      <c r="DN24" s="10">
        <v>7.1</v>
      </c>
      <c r="DO24" s="10">
        <v>7.1</v>
      </c>
      <c r="DP24" s="10">
        <v>7.1</v>
      </c>
      <c r="DQ24" s="10">
        <v>7.1</v>
      </c>
      <c r="DR24" s="10">
        <v>7.1</v>
      </c>
      <c r="DS24" s="10">
        <v>7.1</v>
      </c>
      <c r="DT24" s="10">
        <v>7.1</v>
      </c>
      <c r="DU24" s="10">
        <v>7.1</v>
      </c>
      <c r="DV24" s="10">
        <v>14.2</v>
      </c>
      <c r="DW24" s="10">
        <v>14.2</v>
      </c>
      <c r="DX24" s="10">
        <v>14.2</v>
      </c>
      <c r="DY24" s="10">
        <v>14.2</v>
      </c>
      <c r="DZ24" s="10">
        <v>14.2</v>
      </c>
      <c r="EA24" s="10">
        <v>14.2</v>
      </c>
      <c r="EB24" s="10">
        <v>14.2</v>
      </c>
      <c r="EC24" s="10">
        <v>14.2</v>
      </c>
      <c r="ED24" s="10">
        <v>14.2</v>
      </c>
      <c r="EE24" s="10">
        <v>14.2</v>
      </c>
      <c r="EF24" s="10">
        <v>14.2</v>
      </c>
      <c r="EG24" s="10">
        <v>14.2</v>
      </c>
      <c r="EH24" s="10">
        <v>14.2</v>
      </c>
      <c r="EI24" s="10">
        <v>3.4</v>
      </c>
      <c r="EJ24" s="10">
        <v>3.4</v>
      </c>
      <c r="EK24" s="10">
        <v>3.4</v>
      </c>
      <c r="EL24" s="10">
        <v>3.4</v>
      </c>
      <c r="EM24" s="10">
        <v>3.4</v>
      </c>
      <c r="EN24" s="10">
        <v>3.4</v>
      </c>
      <c r="EO24" s="10">
        <v>3.4</v>
      </c>
      <c r="EP24" s="10">
        <v>1.5</v>
      </c>
      <c r="EQ24" s="10">
        <v>1.5</v>
      </c>
      <c r="ER24" s="10">
        <v>1.5</v>
      </c>
      <c r="ES24" s="10">
        <v>1.5</v>
      </c>
      <c r="ET24" s="10">
        <v>1.5</v>
      </c>
      <c r="EU24" s="10">
        <v>1.5</v>
      </c>
      <c r="EV24" s="10">
        <v>1.5</v>
      </c>
      <c r="EW24" s="10">
        <v>1.2</v>
      </c>
      <c r="EX24" s="10">
        <v>1.2</v>
      </c>
      <c r="EY24" s="2">
        <f t="shared" si="1"/>
        <v>1393.9999999999986</v>
      </c>
    </row>
    <row r="25" spans="1:155">
      <c r="A25" t="s">
        <v>19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2">
        <f t="shared" si="1"/>
        <v>0</v>
      </c>
    </row>
    <row r="26" spans="1:155">
      <c r="A26" t="s">
        <v>20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2">
        <f t="shared" si="1"/>
        <v>0</v>
      </c>
    </row>
    <row r="27" spans="1:155">
      <c r="A27" t="s">
        <v>21</v>
      </c>
      <c r="EY27" s="2"/>
    </row>
    <row r="28" spans="1:155">
      <c r="A28" t="s">
        <v>22</v>
      </c>
      <c r="B28" s="10">
        <v>5.4</v>
      </c>
      <c r="C28" s="10">
        <v>5.4</v>
      </c>
      <c r="D28" s="10">
        <v>6.5</v>
      </c>
      <c r="E28" s="10">
        <v>7.5</v>
      </c>
      <c r="F28" s="10">
        <v>7.3</v>
      </c>
      <c r="G28" s="10">
        <v>5.9</v>
      </c>
      <c r="H28" s="10">
        <v>5.3</v>
      </c>
      <c r="I28" s="10">
        <v>4.5999999999999996</v>
      </c>
      <c r="J28" s="10">
        <v>4.3</v>
      </c>
      <c r="K28" s="10">
        <v>6.3</v>
      </c>
      <c r="L28" s="10">
        <v>9</v>
      </c>
      <c r="M28" s="10">
        <v>9.8000000000000007</v>
      </c>
      <c r="N28" s="10">
        <v>8.3000000000000007</v>
      </c>
      <c r="O28" s="10">
        <v>7.8</v>
      </c>
      <c r="P28" s="10">
        <v>7.6</v>
      </c>
      <c r="Q28" s="10">
        <v>10</v>
      </c>
      <c r="R28" s="10">
        <v>10</v>
      </c>
      <c r="S28" s="10">
        <v>12</v>
      </c>
      <c r="T28" s="10">
        <v>12</v>
      </c>
      <c r="U28" s="10">
        <v>4.5999999999999996</v>
      </c>
      <c r="V28" s="10">
        <v>3.2</v>
      </c>
      <c r="W28" s="10">
        <v>2.2999999999999998</v>
      </c>
      <c r="X28" s="10">
        <v>1.9</v>
      </c>
      <c r="Y28" s="10">
        <v>1.8</v>
      </c>
      <c r="Z28" s="10">
        <v>4.8</v>
      </c>
      <c r="AA28" s="10">
        <v>8.3000000000000007</v>
      </c>
      <c r="AB28" s="10">
        <v>8.3000000000000007</v>
      </c>
      <c r="AC28" s="10">
        <v>8.1</v>
      </c>
      <c r="AD28" s="10">
        <v>8.3000000000000007</v>
      </c>
      <c r="AE28" s="10">
        <v>8.1</v>
      </c>
      <c r="AF28" s="10">
        <v>8</v>
      </c>
      <c r="AG28" s="10">
        <v>8.1999999999999993</v>
      </c>
      <c r="AH28" s="10">
        <v>8.8000000000000007</v>
      </c>
      <c r="AI28" s="10">
        <v>9.3000000000000007</v>
      </c>
      <c r="AJ28" s="10">
        <v>9.4</v>
      </c>
      <c r="AK28" s="10">
        <v>9.1999999999999993</v>
      </c>
      <c r="AL28" s="10">
        <v>9.3000000000000007</v>
      </c>
      <c r="AM28" s="10">
        <v>9</v>
      </c>
      <c r="AN28" s="10">
        <v>8.6999999999999993</v>
      </c>
      <c r="AO28" s="10">
        <v>8.3000000000000007</v>
      </c>
      <c r="AP28" s="10">
        <v>8.3000000000000007</v>
      </c>
      <c r="AQ28" s="10">
        <v>8.1</v>
      </c>
      <c r="AR28" s="10">
        <v>7.8</v>
      </c>
      <c r="AS28" s="10">
        <v>7.6</v>
      </c>
      <c r="AT28" s="10">
        <v>7.6</v>
      </c>
      <c r="AU28" s="10">
        <v>8</v>
      </c>
      <c r="AV28" s="10">
        <v>8.6999999999999993</v>
      </c>
      <c r="AW28" s="10">
        <v>9.4</v>
      </c>
      <c r="AX28" s="10">
        <v>9.3000000000000007</v>
      </c>
      <c r="AY28" s="10">
        <v>9.5</v>
      </c>
      <c r="AZ28" s="10">
        <v>9.5</v>
      </c>
      <c r="BA28" s="10">
        <v>9.1999999999999993</v>
      </c>
      <c r="BB28" s="10">
        <v>9.3000000000000007</v>
      </c>
      <c r="BC28" s="10">
        <v>9.3000000000000007</v>
      </c>
      <c r="BD28" s="10">
        <v>8.5</v>
      </c>
      <c r="BE28" s="10">
        <v>7.7</v>
      </c>
      <c r="BF28" s="10">
        <v>7</v>
      </c>
      <c r="BG28" s="10">
        <v>6.5</v>
      </c>
      <c r="BH28" s="10">
        <v>6.3</v>
      </c>
      <c r="BI28" s="10">
        <v>5.9</v>
      </c>
      <c r="BJ28" s="10">
        <v>5.5</v>
      </c>
      <c r="BK28" s="10">
        <v>5.2</v>
      </c>
      <c r="BL28" s="10">
        <v>4.9000000000000004</v>
      </c>
      <c r="BM28" s="10">
        <v>4</v>
      </c>
      <c r="BN28" s="10">
        <v>3.5</v>
      </c>
      <c r="BO28" s="10">
        <v>3.1</v>
      </c>
      <c r="BP28" s="10">
        <v>2.7</v>
      </c>
      <c r="BQ28" s="10">
        <v>2.6</v>
      </c>
      <c r="BR28" s="10">
        <v>2.4</v>
      </c>
      <c r="BS28" s="10">
        <v>2</v>
      </c>
      <c r="BT28" s="10">
        <v>3.6</v>
      </c>
      <c r="BU28" s="10">
        <v>5.6</v>
      </c>
      <c r="BV28" s="10">
        <v>5.4</v>
      </c>
      <c r="BW28" s="10">
        <v>5.2</v>
      </c>
      <c r="BX28" s="10">
        <v>4.9000000000000004</v>
      </c>
      <c r="BY28" s="10">
        <v>5</v>
      </c>
      <c r="BZ28" s="10">
        <v>5</v>
      </c>
      <c r="CA28" s="10">
        <v>5</v>
      </c>
      <c r="CB28" s="10">
        <v>5</v>
      </c>
      <c r="CC28" s="10">
        <v>4.0999999999999996</v>
      </c>
      <c r="CD28" s="10">
        <v>3.6</v>
      </c>
      <c r="CE28" s="10">
        <v>2</v>
      </c>
      <c r="CF28" s="10">
        <v>0.8</v>
      </c>
      <c r="CG28" s="10">
        <v>0.62</v>
      </c>
      <c r="CH28" s="10">
        <v>0.53</v>
      </c>
      <c r="CI28" s="10">
        <v>0.44</v>
      </c>
      <c r="CJ28" s="10">
        <v>0.38</v>
      </c>
      <c r="CK28" s="10">
        <v>0.36</v>
      </c>
      <c r="CL28" s="10">
        <v>0.39</v>
      </c>
      <c r="CM28" s="10">
        <v>0.51</v>
      </c>
      <c r="CN28" s="10">
        <v>0.48</v>
      </c>
      <c r="CO28" s="10">
        <v>0.42</v>
      </c>
      <c r="CP28" s="10">
        <v>0.37</v>
      </c>
      <c r="CQ28" s="10">
        <v>0.32</v>
      </c>
      <c r="CR28" s="10">
        <v>0.27</v>
      </c>
      <c r="CS28" s="10">
        <v>0.25</v>
      </c>
      <c r="CT28" s="10">
        <v>0.42</v>
      </c>
      <c r="CU28" s="10">
        <v>0.72</v>
      </c>
      <c r="CV28" s="10">
        <v>0.54</v>
      </c>
      <c r="CW28" s="10">
        <v>0.48</v>
      </c>
      <c r="CX28" s="10">
        <v>0.5</v>
      </c>
      <c r="CY28" s="10">
        <v>0.38</v>
      </c>
      <c r="CZ28" s="10">
        <v>0.32</v>
      </c>
      <c r="DA28" s="10">
        <v>0.26</v>
      </c>
      <c r="DB28" s="10">
        <v>0.25</v>
      </c>
      <c r="DC28" s="10">
        <v>0.25</v>
      </c>
      <c r="DD28" s="10">
        <v>0.23</v>
      </c>
      <c r="DE28" s="10">
        <v>0.24</v>
      </c>
      <c r="DF28" s="10">
        <v>0.25</v>
      </c>
      <c r="DG28" s="10">
        <v>0.25</v>
      </c>
      <c r="DH28" s="10">
        <v>0.22</v>
      </c>
      <c r="DI28" s="10">
        <v>0.19</v>
      </c>
      <c r="DJ28" s="10">
        <v>0.17</v>
      </c>
      <c r="DK28" s="10">
        <v>0.16</v>
      </c>
      <c r="DL28" s="10">
        <v>0.15</v>
      </c>
      <c r="DM28" s="10">
        <v>0.12</v>
      </c>
      <c r="DN28" s="10">
        <v>0.06</v>
      </c>
      <c r="DO28" s="10">
        <v>0.03</v>
      </c>
      <c r="DP28" s="10">
        <v>0.01</v>
      </c>
      <c r="DQ28" s="10">
        <v>0.03</v>
      </c>
      <c r="DR28" s="10">
        <v>0.04</v>
      </c>
      <c r="DS28" s="10">
        <v>0.04</v>
      </c>
      <c r="DT28" s="10">
        <v>0.05</v>
      </c>
      <c r="DU28" s="10">
        <v>0.08</v>
      </c>
      <c r="DV28" s="10">
        <v>0.09</v>
      </c>
      <c r="DW28" s="10">
        <v>0.08</v>
      </c>
      <c r="DX28" s="10">
        <v>0.06</v>
      </c>
      <c r="DY28" s="10">
        <v>7.0000000000000007E-2</v>
      </c>
      <c r="DZ28" s="10">
        <v>7.0000000000000007E-2</v>
      </c>
      <c r="EA28" s="10">
        <v>0.06</v>
      </c>
      <c r="EB28" s="10">
        <v>0.06</v>
      </c>
      <c r="EC28" s="10">
        <v>0.06</v>
      </c>
      <c r="ED28" s="10">
        <v>0.05</v>
      </c>
      <c r="EE28" s="10">
        <v>0.05</v>
      </c>
      <c r="EF28" s="10">
        <v>0.06</v>
      </c>
      <c r="EG28" s="10">
        <v>0.06</v>
      </c>
      <c r="EH28" s="10">
        <v>0.03</v>
      </c>
      <c r="EI28" s="10">
        <v>0.03</v>
      </c>
      <c r="EJ28" s="10">
        <v>0.03</v>
      </c>
      <c r="EK28" s="10">
        <v>0.03</v>
      </c>
      <c r="EL28" s="10">
        <v>0</v>
      </c>
      <c r="EM28" s="10">
        <v>0</v>
      </c>
      <c r="EN28" s="10">
        <v>0.01</v>
      </c>
      <c r="EO28" s="10">
        <v>0.05</v>
      </c>
      <c r="EP28" s="10">
        <v>0.05</v>
      </c>
      <c r="EQ28" s="10">
        <v>0.06</v>
      </c>
      <c r="ER28" s="10">
        <v>0.05</v>
      </c>
      <c r="ES28" s="10">
        <v>0.03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2">
        <f t="shared" ref="EY28:EY60" si="2">SUM(B28:EX28)</f>
        <v>560.41999999999939</v>
      </c>
    </row>
    <row r="29" spans="1:155">
      <c r="A29" t="s">
        <v>23</v>
      </c>
      <c r="B29" s="10">
        <v>2.5</v>
      </c>
      <c r="C29" s="10">
        <v>2.5</v>
      </c>
      <c r="D29" s="10">
        <v>2.5</v>
      </c>
      <c r="E29" s="10">
        <v>2.5</v>
      </c>
      <c r="F29" s="10">
        <v>2.5</v>
      </c>
      <c r="G29" s="10">
        <v>2.5</v>
      </c>
      <c r="H29" s="10">
        <v>2.5</v>
      </c>
      <c r="I29" s="10">
        <v>2.5</v>
      </c>
      <c r="J29" s="10">
        <v>2.5</v>
      </c>
      <c r="K29" s="10">
        <v>2.5</v>
      </c>
      <c r="L29" s="10">
        <v>2.5</v>
      </c>
      <c r="M29" s="10">
        <v>2.5</v>
      </c>
      <c r="N29" s="10">
        <v>2.5</v>
      </c>
      <c r="O29" s="10">
        <v>2.5</v>
      </c>
      <c r="P29" s="10">
        <v>2.5</v>
      </c>
      <c r="Q29" s="10">
        <v>2.5</v>
      </c>
      <c r="R29" s="10">
        <v>2.5</v>
      </c>
      <c r="S29" s="10">
        <v>2.5</v>
      </c>
      <c r="T29" s="10">
        <v>2.5</v>
      </c>
      <c r="U29" s="10">
        <v>2.5</v>
      </c>
      <c r="V29" s="10">
        <v>2.5</v>
      </c>
      <c r="W29" s="10">
        <v>2.5</v>
      </c>
      <c r="X29" s="10">
        <v>2.5</v>
      </c>
      <c r="Y29" s="10">
        <v>0.8</v>
      </c>
      <c r="Z29" s="10">
        <v>0.8</v>
      </c>
      <c r="AA29" s="10">
        <v>0.8</v>
      </c>
      <c r="AB29" s="10">
        <v>0.8</v>
      </c>
      <c r="AC29" s="10">
        <v>0.8</v>
      </c>
      <c r="AD29" s="10">
        <v>0.8</v>
      </c>
      <c r="AE29" s="10">
        <v>0.8</v>
      </c>
      <c r="AF29" s="10">
        <v>0.8</v>
      </c>
      <c r="AG29" s="10">
        <v>0.8</v>
      </c>
      <c r="AH29" s="10">
        <v>0.8</v>
      </c>
      <c r="AI29" s="10">
        <v>0.8</v>
      </c>
      <c r="AJ29" s="10">
        <v>0.8</v>
      </c>
      <c r="AK29" s="10">
        <v>0.8</v>
      </c>
      <c r="AL29" s="10">
        <v>0.8</v>
      </c>
      <c r="AM29" s="10">
        <v>0.8</v>
      </c>
      <c r="AN29" s="10">
        <v>0.8</v>
      </c>
      <c r="AO29" s="10">
        <v>0.8</v>
      </c>
      <c r="AP29" s="10">
        <v>0.8</v>
      </c>
      <c r="AQ29" s="10">
        <v>0.8</v>
      </c>
      <c r="AR29" s="10">
        <v>0.8</v>
      </c>
      <c r="AS29" s="10">
        <v>0.8</v>
      </c>
      <c r="AT29" s="10">
        <v>0.8</v>
      </c>
      <c r="AU29" s="10">
        <v>0.8</v>
      </c>
      <c r="AV29" s="10">
        <v>0.8</v>
      </c>
      <c r="AW29" s="10">
        <v>0.8</v>
      </c>
      <c r="AX29" s="10">
        <v>0.8</v>
      </c>
      <c r="AY29" s="10">
        <v>0.8</v>
      </c>
      <c r="AZ29" s="10">
        <v>0.8</v>
      </c>
      <c r="BA29" s="10">
        <v>7</v>
      </c>
      <c r="BB29" s="10">
        <v>7</v>
      </c>
      <c r="BC29" s="10">
        <v>7</v>
      </c>
      <c r="BD29" s="10">
        <v>7</v>
      </c>
      <c r="BE29" s="10">
        <v>7</v>
      </c>
      <c r="BF29" s="10">
        <v>7</v>
      </c>
      <c r="BG29" s="10">
        <v>7</v>
      </c>
      <c r="BH29" s="10">
        <v>7</v>
      </c>
      <c r="BI29" s="10">
        <v>7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10">
        <v>5</v>
      </c>
      <c r="BU29" s="10">
        <v>5</v>
      </c>
      <c r="BV29" s="10">
        <v>5</v>
      </c>
      <c r="BW29" s="10">
        <v>5</v>
      </c>
      <c r="BX29" s="10">
        <v>4</v>
      </c>
      <c r="BY29" s="10">
        <v>4</v>
      </c>
      <c r="BZ29" s="10">
        <v>4</v>
      </c>
      <c r="CA29" s="10">
        <v>4</v>
      </c>
      <c r="CB29" s="10">
        <v>4</v>
      </c>
      <c r="CC29" s="10">
        <v>4</v>
      </c>
      <c r="CD29" s="10">
        <v>4</v>
      </c>
      <c r="CE29" s="10">
        <v>2.5</v>
      </c>
      <c r="CF29" s="10">
        <v>2.5</v>
      </c>
      <c r="CG29" s="10">
        <v>2.5</v>
      </c>
      <c r="CH29" s="10">
        <v>2.5</v>
      </c>
      <c r="CI29" s="10">
        <v>2.5</v>
      </c>
      <c r="CJ29" s="10">
        <v>2.5</v>
      </c>
      <c r="CK29" s="10">
        <v>2.5</v>
      </c>
      <c r="CL29" s="10">
        <v>4</v>
      </c>
      <c r="CM29" s="10">
        <v>4</v>
      </c>
      <c r="CN29" s="10">
        <v>4</v>
      </c>
      <c r="CO29" s="10">
        <v>4</v>
      </c>
      <c r="CP29" s="10">
        <v>4</v>
      </c>
      <c r="CQ29" s="10">
        <v>4</v>
      </c>
      <c r="CR29" s="10">
        <v>4</v>
      </c>
      <c r="CS29" s="10">
        <v>4</v>
      </c>
      <c r="CT29" s="10">
        <v>4</v>
      </c>
      <c r="CU29" s="10">
        <v>4</v>
      </c>
      <c r="CV29" s="10">
        <v>4</v>
      </c>
      <c r="CW29" s="10">
        <v>4</v>
      </c>
      <c r="CX29" s="10">
        <v>4</v>
      </c>
      <c r="CY29" s="10">
        <v>4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1</v>
      </c>
      <c r="ED29" s="10">
        <v>1</v>
      </c>
      <c r="EE29" s="10">
        <v>1</v>
      </c>
      <c r="EF29" s="10">
        <v>1</v>
      </c>
      <c r="EG29" s="10">
        <v>1</v>
      </c>
      <c r="EH29" s="10">
        <v>1</v>
      </c>
      <c r="EI29" s="10">
        <v>0.3</v>
      </c>
      <c r="EJ29" s="10">
        <v>0.3</v>
      </c>
      <c r="EK29" s="10">
        <v>0.3</v>
      </c>
      <c r="EL29" s="10">
        <v>0.3</v>
      </c>
      <c r="EM29" s="10">
        <v>0.3</v>
      </c>
      <c r="EN29" s="10">
        <v>0.3</v>
      </c>
      <c r="EO29" s="10">
        <v>0.3</v>
      </c>
      <c r="EP29" s="10">
        <v>0.3</v>
      </c>
      <c r="EQ29" s="10">
        <v>0.3</v>
      </c>
      <c r="ER29" s="10">
        <v>0.3</v>
      </c>
      <c r="ES29" s="10">
        <v>0.3</v>
      </c>
      <c r="ET29" s="10">
        <v>0.3</v>
      </c>
      <c r="EU29" s="10">
        <v>0.3</v>
      </c>
      <c r="EV29" s="10">
        <v>0.3</v>
      </c>
      <c r="EW29" s="10">
        <v>0.3</v>
      </c>
      <c r="EX29" s="10">
        <v>0.3</v>
      </c>
      <c r="EY29" s="2">
        <f t="shared" si="2"/>
        <v>325.2000000000001</v>
      </c>
    </row>
    <row r="30" spans="1:155">
      <c r="A30" t="s">
        <v>24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0.7</v>
      </c>
      <c r="AU30" s="10">
        <v>0.7</v>
      </c>
      <c r="AV30" s="10">
        <v>0.7</v>
      </c>
      <c r="AW30" s="10">
        <v>0.7</v>
      </c>
      <c r="AX30" s="10">
        <v>0.7</v>
      </c>
      <c r="AY30" s="10">
        <v>0.7</v>
      </c>
      <c r="AZ30" s="10">
        <v>0.7</v>
      </c>
      <c r="BA30" s="10">
        <v>0.5</v>
      </c>
      <c r="BB30" s="10">
        <v>0.5</v>
      </c>
      <c r="BC30" s="10">
        <v>0.5</v>
      </c>
      <c r="BD30" s="10">
        <v>0.5</v>
      </c>
      <c r="BE30" s="10">
        <v>0.5</v>
      </c>
      <c r="BF30" s="10">
        <v>0.5</v>
      </c>
      <c r="BG30" s="10">
        <v>0.5</v>
      </c>
      <c r="BH30" s="10">
        <v>0.5</v>
      </c>
      <c r="BI30" s="10">
        <v>0.5</v>
      </c>
      <c r="BJ30" s="10">
        <v>0.5</v>
      </c>
      <c r="BK30" s="10">
        <v>0.5</v>
      </c>
      <c r="BL30" s="10">
        <v>0.5</v>
      </c>
      <c r="BM30" s="10">
        <v>0.5</v>
      </c>
      <c r="BN30" s="10">
        <v>0.5</v>
      </c>
      <c r="BO30" s="10">
        <v>0.5</v>
      </c>
      <c r="BP30" s="10">
        <v>0.5</v>
      </c>
      <c r="BQ30" s="10">
        <v>0.5</v>
      </c>
      <c r="BR30" s="10">
        <v>0.5</v>
      </c>
      <c r="BS30" s="10">
        <v>0.5</v>
      </c>
      <c r="BT30" s="10">
        <v>0.5</v>
      </c>
      <c r="BU30" s="10">
        <v>0.5</v>
      </c>
      <c r="BV30" s="10">
        <v>0.5</v>
      </c>
      <c r="BW30" s="10">
        <v>0.5</v>
      </c>
      <c r="BX30" s="10">
        <v>0.5</v>
      </c>
      <c r="BY30" s="10">
        <v>0.5</v>
      </c>
      <c r="BZ30" s="10">
        <v>0.5</v>
      </c>
      <c r="CA30" s="10">
        <v>0.5</v>
      </c>
      <c r="CB30" s="10">
        <v>0.5</v>
      </c>
      <c r="CC30" s="10">
        <v>0.5</v>
      </c>
      <c r="CD30" s="10">
        <v>0.5</v>
      </c>
      <c r="CE30" s="10">
        <v>0.5</v>
      </c>
      <c r="CF30" s="10">
        <v>0.5</v>
      </c>
      <c r="CG30" s="10">
        <v>0.5</v>
      </c>
      <c r="CH30" s="10">
        <v>0.5</v>
      </c>
      <c r="CI30" s="10">
        <v>0.5</v>
      </c>
      <c r="CJ30" s="10">
        <v>0.5</v>
      </c>
      <c r="CK30" s="10">
        <v>0.5</v>
      </c>
      <c r="CL30" s="10">
        <v>4.5</v>
      </c>
      <c r="CM30" s="10">
        <v>4.5</v>
      </c>
      <c r="CN30" s="10">
        <v>4.5</v>
      </c>
      <c r="CO30" s="10">
        <v>4.5</v>
      </c>
      <c r="CP30" s="10">
        <v>4.5</v>
      </c>
      <c r="CQ30" s="10">
        <v>4.5</v>
      </c>
      <c r="CR30" s="10">
        <v>4.5</v>
      </c>
      <c r="CS30" s="10">
        <v>3.5</v>
      </c>
      <c r="CT30" s="10">
        <v>3.5</v>
      </c>
      <c r="CU30" s="10">
        <v>3.5</v>
      </c>
      <c r="CV30" s="10">
        <v>3.5</v>
      </c>
      <c r="CW30" s="10">
        <v>3.5</v>
      </c>
      <c r="CX30" s="10">
        <v>3.5</v>
      </c>
      <c r="CY30" s="10">
        <v>3.5</v>
      </c>
      <c r="CZ30" s="10">
        <v>3.1</v>
      </c>
      <c r="DA30" s="10">
        <v>3.1</v>
      </c>
      <c r="DB30" s="10">
        <v>3.1</v>
      </c>
      <c r="DC30" s="10">
        <v>3.1</v>
      </c>
      <c r="DD30" s="10">
        <v>3.1</v>
      </c>
      <c r="DE30" s="10">
        <v>3.1</v>
      </c>
      <c r="DF30" s="10">
        <v>3.1</v>
      </c>
      <c r="DG30" s="10">
        <v>3</v>
      </c>
      <c r="DH30" s="10">
        <v>3</v>
      </c>
      <c r="DI30" s="10">
        <v>3</v>
      </c>
      <c r="DJ30" s="10">
        <v>3</v>
      </c>
      <c r="DK30" s="10">
        <v>3</v>
      </c>
      <c r="DL30" s="10">
        <v>3</v>
      </c>
      <c r="DM30" s="10">
        <v>3</v>
      </c>
      <c r="DN30" s="10">
        <v>3</v>
      </c>
      <c r="DO30" s="10">
        <v>2.5</v>
      </c>
      <c r="DP30" s="10">
        <v>2.5</v>
      </c>
      <c r="DQ30" s="10">
        <v>2.5</v>
      </c>
      <c r="DR30" s="10">
        <v>2.5</v>
      </c>
      <c r="DS30" s="10">
        <v>2.5</v>
      </c>
      <c r="DT30" s="10">
        <v>2.5</v>
      </c>
      <c r="DU30" s="10">
        <v>2.5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2">
        <f t="shared" si="2"/>
        <v>142.59999999999997</v>
      </c>
    </row>
    <row r="31" spans="1:155">
      <c r="A31" t="s">
        <v>25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0.8</v>
      </c>
      <c r="U31" s="10">
        <v>0.8</v>
      </c>
      <c r="V31" s="10">
        <v>0.8</v>
      </c>
      <c r="W31" s="10">
        <v>0.8</v>
      </c>
      <c r="X31" s="10">
        <v>0.8</v>
      </c>
      <c r="Y31" s="10">
        <v>0.3</v>
      </c>
      <c r="Z31" s="10">
        <v>0.3</v>
      </c>
      <c r="AA31" s="10">
        <v>0.3</v>
      </c>
      <c r="AB31" s="10">
        <v>0.3</v>
      </c>
      <c r="AC31" s="10">
        <v>0.3</v>
      </c>
      <c r="AD31" s="10">
        <v>0.3</v>
      </c>
      <c r="AE31" s="10">
        <v>0.3</v>
      </c>
      <c r="AF31" s="10">
        <v>0.3</v>
      </c>
      <c r="AG31" s="10">
        <v>0.3</v>
      </c>
      <c r="AH31" s="10">
        <v>0.3</v>
      </c>
      <c r="AI31" s="10">
        <v>0.3</v>
      </c>
      <c r="AJ31" s="10">
        <v>0.3</v>
      </c>
      <c r="AK31" s="10">
        <v>0.3</v>
      </c>
      <c r="AL31" s="10">
        <v>0.3</v>
      </c>
      <c r="AM31" s="10">
        <v>0.3</v>
      </c>
      <c r="AN31" s="10">
        <v>0.3</v>
      </c>
      <c r="AO31" s="10">
        <v>0.3</v>
      </c>
      <c r="AP31" s="10">
        <v>0.3</v>
      </c>
      <c r="AQ31" s="10">
        <v>0.3</v>
      </c>
      <c r="AR31" s="10">
        <v>0.3</v>
      </c>
      <c r="AS31" s="10">
        <v>0.3</v>
      </c>
      <c r="AT31" s="10">
        <v>0.8</v>
      </c>
      <c r="AU31" s="10">
        <v>0.8</v>
      </c>
      <c r="AV31" s="10">
        <v>0.8</v>
      </c>
      <c r="AW31" s="10">
        <v>0.8</v>
      </c>
      <c r="AX31" s="10">
        <v>0.8</v>
      </c>
      <c r="AY31" s="10">
        <v>0.8</v>
      </c>
      <c r="AZ31" s="10">
        <v>0.8</v>
      </c>
      <c r="BA31" s="10">
        <v>5</v>
      </c>
      <c r="BB31" s="10">
        <v>5</v>
      </c>
      <c r="BC31" s="10">
        <v>5</v>
      </c>
      <c r="BD31" s="10">
        <v>5</v>
      </c>
      <c r="BE31" s="10">
        <v>5</v>
      </c>
      <c r="BF31" s="10">
        <v>5</v>
      </c>
      <c r="BG31" s="10">
        <v>5</v>
      </c>
      <c r="BH31" s="10">
        <v>4</v>
      </c>
      <c r="BI31" s="10">
        <v>4</v>
      </c>
      <c r="BJ31" s="10">
        <v>4</v>
      </c>
      <c r="BK31" s="10">
        <v>4</v>
      </c>
      <c r="BL31" s="10">
        <v>4</v>
      </c>
      <c r="BM31" s="10">
        <v>4</v>
      </c>
      <c r="BN31" s="10">
        <v>4</v>
      </c>
      <c r="BO31" s="10">
        <v>4</v>
      </c>
      <c r="BP31" s="10">
        <v>4</v>
      </c>
      <c r="BQ31" s="10">
        <v>4</v>
      </c>
      <c r="BR31" s="10">
        <v>0.5</v>
      </c>
      <c r="BS31" s="10">
        <v>0.5</v>
      </c>
      <c r="BT31" s="10">
        <v>0.5</v>
      </c>
      <c r="BU31" s="10">
        <v>0.5</v>
      </c>
      <c r="BV31" s="10">
        <v>0.5</v>
      </c>
      <c r="BW31" s="10">
        <v>0.5</v>
      </c>
      <c r="BX31" s="10">
        <v>0.1</v>
      </c>
      <c r="BY31" s="10">
        <v>0.1</v>
      </c>
      <c r="BZ31" s="10">
        <v>0.1</v>
      </c>
      <c r="CA31" s="10">
        <v>0.1</v>
      </c>
      <c r="CB31" s="10">
        <v>0.1</v>
      </c>
      <c r="CC31" s="10">
        <v>0.1</v>
      </c>
      <c r="CD31" s="10">
        <v>0.1</v>
      </c>
      <c r="CE31" s="10">
        <v>0.1</v>
      </c>
      <c r="CF31" s="10">
        <v>0.1</v>
      </c>
      <c r="CG31" s="10">
        <v>0.1</v>
      </c>
      <c r="CH31" s="10">
        <v>0.1</v>
      </c>
      <c r="CI31" s="10">
        <v>0.1</v>
      </c>
      <c r="CJ31" s="10">
        <v>0.1</v>
      </c>
      <c r="CK31" s="10">
        <v>0.1</v>
      </c>
      <c r="CL31" s="10">
        <v>0.2</v>
      </c>
      <c r="CM31" s="10">
        <v>0.2</v>
      </c>
      <c r="CN31" s="10">
        <v>0.2</v>
      </c>
      <c r="CO31" s="10">
        <v>0.2</v>
      </c>
      <c r="CP31" s="10">
        <v>0.2</v>
      </c>
      <c r="CQ31" s="10">
        <v>0.2</v>
      </c>
      <c r="CR31" s="10">
        <v>0.2</v>
      </c>
      <c r="CS31" s="10">
        <v>0.2</v>
      </c>
      <c r="CT31" s="10">
        <v>0.2</v>
      </c>
      <c r="CU31" s="10">
        <v>0.2</v>
      </c>
      <c r="CV31" s="10">
        <v>0.2</v>
      </c>
      <c r="CW31" s="10">
        <v>0.2</v>
      </c>
      <c r="CX31" s="10">
        <v>0.2</v>
      </c>
      <c r="CY31" s="10">
        <v>0.2</v>
      </c>
      <c r="CZ31" s="10">
        <v>0.5</v>
      </c>
      <c r="DA31" s="10">
        <v>0.5</v>
      </c>
      <c r="DB31" s="10">
        <v>0.5</v>
      </c>
      <c r="DC31" s="10">
        <v>0.5</v>
      </c>
      <c r="DD31" s="10">
        <v>0.5</v>
      </c>
      <c r="DE31" s="10">
        <v>0.5</v>
      </c>
      <c r="DF31" s="10">
        <v>0.5</v>
      </c>
      <c r="DG31" s="10">
        <v>0.2</v>
      </c>
      <c r="DH31" s="10">
        <v>0.2</v>
      </c>
      <c r="DI31" s="10">
        <v>0.2</v>
      </c>
      <c r="DJ31" s="10">
        <v>0.2</v>
      </c>
      <c r="DK31" s="10">
        <v>0.2</v>
      </c>
      <c r="DL31" s="10">
        <v>0.2</v>
      </c>
      <c r="DM31" s="10">
        <v>0.2</v>
      </c>
      <c r="DN31" s="10">
        <v>0.2</v>
      </c>
      <c r="DO31" s="10">
        <v>0.2</v>
      </c>
      <c r="DP31" s="10">
        <v>0.2</v>
      </c>
      <c r="DQ31" s="10">
        <v>0.2</v>
      </c>
      <c r="DR31" s="10">
        <v>0.2</v>
      </c>
      <c r="DS31" s="10">
        <v>0.2</v>
      </c>
      <c r="DT31" s="10">
        <v>0.2</v>
      </c>
      <c r="DU31" s="10">
        <v>0.2</v>
      </c>
      <c r="DV31" s="10">
        <v>0.2</v>
      </c>
      <c r="DW31" s="10">
        <v>0.2</v>
      </c>
      <c r="DX31" s="10">
        <v>0.2</v>
      </c>
      <c r="DY31" s="10">
        <v>0.2</v>
      </c>
      <c r="DZ31" s="10">
        <v>0.2</v>
      </c>
      <c r="EA31" s="10">
        <v>0.2</v>
      </c>
      <c r="EB31" s="10">
        <v>0.2</v>
      </c>
      <c r="EC31" s="10">
        <v>0.2</v>
      </c>
      <c r="ED31" s="10">
        <v>0.2</v>
      </c>
      <c r="EE31" s="10">
        <v>0.2</v>
      </c>
      <c r="EF31" s="10">
        <v>0.2</v>
      </c>
      <c r="EG31" s="10">
        <v>0.2</v>
      </c>
      <c r="EH31" s="10">
        <v>0.2</v>
      </c>
      <c r="EI31" s="10">
        <v>0.2</v>
      </c>
      <c r="EJ31" s="10">
        <v>0.2</v>
      </c>
      <c r="EK31" s="10">
        <v>0.2</v>
      </c>
      <c r="EL31" s="10">
        <v>0.2</v>
      </c>
      <c r="EM31" s="10">
        <v>0.2</v>
      </c>
      <c r="EN31" s="10">
        <v>0.2</v>
      </c>
      <c r="EO31" s="10">
        <v>0.2</v>
      </c>
      <c r="EP31" s="10">
        <v>0.2</v>
      </c>
      <c r="EQ31" s="10">
        <v>0.2</v>
      </c>
      <c r="ER31" s="10">
        <v>0.2</v>
      </c>
      <c r="ES31" s="10">
        <v>0.2</v>
      </c>
      <c r="ET31" s="10">
        <v>0.2</v>
      </c>
      <c r="EU31" s="10">
        <v>0.2</v>
      </c>
      <c r="EV31" s="10">
        <v>0.2</v>
      </c>
      <c r="EW31" s="10">
        <v>0.2</v>
      </c>
      <c r="EX31" s="10">
        <v>0.2</v>
      </c>
      <c r="EY31" s="2">
        <f t="shared" si="2"/>
        <v>110.40000000000009</v>
      </c>
    </row>
    <row r="32" spans="1:155">
      <c r="A32" t="s">
        <v>26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0.5</v>
      </c>
      <c r="CT32" s="10">
        <v>0.5</v>
      </c>
      <c r="CU32" s="10">
        <v>0.5</v>
      </c>
      <c r="CV32" s="10">
        <v>0.5</v>
      </c>
      <c r="CW32" s="10">
        <v>0.5</v>
      </c>
      <c r="CX32" s="10">
        <v>0.5</v>
      </c>
      <c r="CY32" s="10">
        <v>0.5</v>
      </c>
      <c r="CZ32" s="10">
        <v>0.5</v>
      </c>
      <c r="DA32" s="10">
        <v>0.5</v>
      </c>
      <c r="DB32" s="10">
        <v>0.5</v>
      </c>
      <c r="DC32" s="10">
        <v>0.5</v>
      </c>
      <c r="DD32" s="10">
        <v>0.5</v>
      </c>
      <c r="DE32" s="10">
        <v>0.5</v>
      </c>
      <c r="DF32" s="10">
        <v>0.5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2">
        <f t="shared" si="2"/>
        <v>7</v>
      </c>
    </row>
    <row r="33" spans="1:155">
      <c r="A33" t="s">
        <v>27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</v>
      </c>
      <c r="CN33" s="10">
        <v>0</v>
      </c>
      <c r="CO33" s="10">
        <v>0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0</v>
      </c>
      <c r="DL33" s="10">
        <v>0</v>
      </c>
      <c r="DM33" s="10">
        <v>0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0</v>
      </c>
      <c r="DZ33" s="10">
        <v>0</v>
      </c>
      <c r="EA33" s="10">
        <v>0</v>
      </c>
      <c r="EB33" s="10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0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2">
        <f t="shared" si="2"/>
        <v>0</v>
      </c>
    </row>
    <row r="34" spans="1:155">
      <c r="A34" t="s">
        <v>28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0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2">
        <f t="shared" si="2"/>
        <v>0</v>
      </c>
    </row>
    <row r="35" spans="1:155">
      <c r="A35" t="s">
        <v>29</v>
      </c>
      <c r="B35" s="10">
        <v>0.38</v>
      </c>
      <c r="C35" s="10">
        <v>0.38</v>
      </c>
      <c r="D35" s="10">
        <v>0.38</v>
      </c>
      <c r="E35" s="10">
        <v>0.38</v>
      </c>
      <c r="F35" s="10">
        <v>0.38</v>
      </c>
      <c r="G35" s="10">
        <v>0.38</v>
      </c>
      <c r="H35" s="10">
        <v>0.43</v>
      </c>
      <c r="I35" s="10">
        <v>0.46</v>
      </c>
      <c r="J35" s="10">
        <v>0.41</v>
      </c>
      <c r="K35" s="10">
        <v>0.38</v>
      </c>
      <c r="L35" s="10">
        <v>0.38</v>
      </c>
      <c r="M35" s="10">
        <v>0.38</v>
      </c>
      <c r="N35" s="10">
        <v>0.4</v>
      </c>
      <c r="O35" s="10">
        <v>0.38</v>
      </c>
      <c r="P35" s="10">
        <v>0.42</v>
      </c>
      <c r="Q35" s="10">
        <v>4</v>
      </c>
      <c r="R35" s="10">
        <v>14</v>
      </c>
      <c r="S35" s="10">
        <v>13</v>
      </c>
      <c r="T35" s="10">
        <v>11</v>
      </c>
      <c r="U35" s="10">
        <v>9.9</v>
      </c>
      <c r="V35" s="10">
        <v>7.8</v>
      </c>
      <c r="W35" s="10">
        <v>6.9</v>
      </c>
      <c r="X35" s="10">
        <v>5.7</v>
      </c>
      <c r="Y35" s="10">
        <v>4.7</v>
      </c>
      <c r="Z35" s="10">
        <v>3.9</v>
      </c>
      <c r="AA35" s="10">
        <v>2.6</v>
      </c>
      <c r="AB35" s="10">
        <v>1.7</v>
      </c>
      <c r="AC35" s="10">
        <v>1.6</v>
      </c>
      <c r="AD35" s="10">
        <v>1.5</v>
      </c>
      <c r="AE35" s="10">
        <v>5</v>
      </c>
      <c r="AF35" s="10">
        <v>7.7</v>
      </c>
      <c r="AG35" s="10">
        <v>9</v>
      </c>
      <c r="AH35" s="10">
        <v>11</v>
      </c>
      <c r="AI35" s="10">
        <v>11</v>
      </c>
      <c r="AJ35" s="10">
        <v>11</v>
      </c>
      <c r="AK35" s="10">
        <v>8.5</v>
      </c>
      <c r="AL35" s="10">
        <v>6.1</v>
      </c>
      <c r="AM35" s="10">
        <v>5.3</v>
      </c>
      <c r="AN35" s="10">
        <v>5</v>
      </c>
      <c r="AO35" s="10">
        <v>4.9000000000000004</v>
      </c>
      <c r="AP35" s="10">
        <v>4.8</v>
      </c>
      <c r="AQ35" s="10">
        <v>4.2</v>
      </c>
      <c r="AR35" s="10">
        <v>3.9</v>
      </c>
      <c r="AS35" s="10">
        <v>3.4</v>
      </c>
      <c r="AT35" s="10">
        <v>3.3</v>
      </c>
      <c r="AU35" s="10">
        <v>3.5</v>
      </c>
      <c r="AV35" s="10">
        <v>3.7</v>
      </c>
      <c r="AW35" s="10">
        <v>5.3</v>
      </c>
      <c r="AX35" s="10">
        <v>12</v>
      </c>
      <c r="AY35" s="10">
        <v>16</v>
      </c>
      <c r="AZ35" s="10">
        <v>16</v>
      </c>
      <c r="BA35" s="10">
        <v>16</v>
      </c>
      <c r="BB35" s="10">
        <v>16</v>
      </c>
      <c r="BC35" s="10">
        <v>17</v>
      </c>
      <c r="BD35" s="10">
        <v>16</v>
      </c>
      <c r="BE35" s="10">
        <v>16</v>
      </c>
      <c r="BF35" s="10">
        <v>15</v>
      </c>
      <c r="BG35" s="10">
        <v>15</v>
      </c>
      <c r="BH35" s="10">
        <v>14</v>
      </c>
      <c r="BI35" s="10">
        <v>10</v>
      </c>
      <c r="BJ35" s="10">
        <v>4.8</v>
      </c>
      <c r="BK35" s="10">
        <v>6.3</v>
      </c>
      <c r="BL35" s="10">
        <v>8.4</v>
      </c>
      <c r="BM35" s="10">
        <v>8.3000000000000007</v>
      </c>
      <c r="BN35" s="10">
        <v>8.3000000000000007</v>
      </c>
      <c r="BO35" s="10">
        <v>8.6</v>
      </c>
      <c r="BP35" s="10">
        <v>8.6</v>
      </c>
      <c r="BQ35" s="10">
        <v>7</v>
      </c>
      <c r="BR35" s="10">
        <v>8.8000000000000007</v>
      </c>
      <c r="BS35" s="10">
        <v>8.9</v>
      </c>
      <c r="BT35" s="10">
        <v>10</v>
      </c>
      <c r="BU35" s="10">
        <v>9</v>
      </c>
      <c r="BV35" s="10">
        <v>8.1999999999999993</v>
      </c>
      <c r="BW35" s="10">
        <v>8.4</v>
      </c>
      <c r="BX35" s="10">
        <v>8.6</v>
      </c>
      <c r="BY35" s="10">
        <v>8.6</v>
      </c>
      <c r="BZ35" s="10">
        <v>9.5</v>
      </c>
      <c r="CA35" s="10">
        <v>8.1999999999999993</v>
      </c>
      <c r="CB35" s="10">
        <v>7.1</v>
      </c>
      <c r="CC35" s="10">
        <v>6.6</v>
      </c>
      <c r="CD35" s="10">
        <v>6.1</v>
      </c>
      <c r="CE35" s="10">
        <v>5.7</v>
      </c>
      <c r="CF35" s="10">
        <v>6.1</v>
      </c>
      <c r="CG35" s="10">
        <v>7</v>
      </c>
      <c r="CH35" s="10">
        <v>6.7</v>
      </c>
      <c r="CI35" s="10">
        <v>6.4</v>
      </c>
      <c r="CJ35" s="10">
        <v>6.5</v>
      </c>
      <c r="CK35" s="10">
        <v>6.2</v>
      </c>
      <c r="CL35" s="10">
        <v>6.2</v>
      </c>
      <c r="CM35" s="10">
        <v>6.3</v>
      </c>
      <c r="CN35" s="10">
        <v>6.1</v>
      </c>
      <c r="CO35" s="10">
        <v>6</v>
      </c>
      <c r="CP35" s="10">
        <v>5.6</v>
      </c>
      <c r="CQ35" s="10">
        <v>5.5</v>
      </c>
      <c r="CR35" s="10">
        <v>5.6</v>
      </c>
      <c r="CS35" s="10">
        <v>5.6</v>
      </c>
      <c r="CT35" s="10">
        <v>5.2</v>
      </c>
      <c r="CU35" s="10">
        <v>4.8</v>
      </c>
      <c r="CV35" s="10">
        <v>4.8</v>
      </c>
      <c r="CW35" s="10">
        <v>6.6</v>
      </c>
      <c r="CX35" s="10">
        <v>5.5</v>
      </c>
      <c r="CY35" s="10">
        <v>4.4000000000000004</v>
      </c>
      <c r="CZ35" s="10">
        <v>3.9</v>
      </c>
      <c r="DA35" s="10">
        <v>3.5</v>
      </c>
      <c r="DB35" s="10">
        <v>3.1</v>
      </c>
      <c r="DC35" s="10">
        <v>2.8</v>
      </c>
      <c r="DD35" s="10">
        <v>2.6</v>
      </c>
      <c r="DE35" s="10">
        <v>2.4</v>
      </c>
      <c r="DF35" s="10">
        <v>2.2000000000000002</v>
      </c>
      <c r="DG35" s="10">
        <v>2.4</v>
      </c>
      <c r="DH35" s="10">
        <v>2.2000000000000002</v>
      </c>
      <c r="DI35" s="10">
        <v>1.9</v>
      </c>
      <c r="DJ35" s="10">
        <v>1.8</v>
      </c>
      <c r="DK35" s="10">
        <v>1.6</v>
      </c>
      <c r="DL35" s="10">
        <v>1.6</v>
      </c>
      <c r="DM35" s="10">
        <v>1.5</v>
      </c>
      <c r="DN35" s="10">
        <v>1.4</v>
      </c>
      <c r="DO35" s="10">
        <v>1.3</v>
      </c>
      <c r="DP35" s="10">
        <v>1</v>
      </c>
      <c r="DQ35" s="10">
        <v>0.94</v>
      </c>
      <c r="DR35" s="10">
        <v>1</v>
      </c>
      <c r="DS35" s="10">
        <v>1.1000000000000001</v>
      </c>
      <c r="DT35" s="10">
        <v>0.85</v>
      </c>
      <c r="DU35" s="10">
        <v>1.1000000000000001</v>
      </c>
      <c r="DV35" s="10">
        <v>1.1000000000000001</v>
      </c>
      <c r="DW35" s="10">
        <v>1.1000000000000001</v>
      </c>
      <c r="DX35" s="10">
        <v>1.1000000000000001</v>
      </c>
      <c r="DY35" s="10">
        <v>1</v>
      </c>
      <c r="DZ35" s="10">
        <v>0.96</v>
      </c>
      <c r="EA35" s="10">
        <v>0.96</v>
      </c>
      <c r="EB35" s="10">
        <v>0.96</v>
      </c>
      <c r="EC35" s="10">
        <v>1</v>
      </c>
      <c r="ED35" s="10">
        <v>1.1000000000000001</v>
      </c>
      <c r="EE35" s="10">
        <v>1.1000000000000001</v>
      </c>
      <c r="EF35" s="10">
        <v>1.1000000000000001</v>
      </c>
      <c r="EG35" s="10">
        <v>1.1000000000000001</v>
      </c>
      <c r="EH35" s="10">
        <v>1.1000000000000001</v>
      </c>
      <c r="EI35" s="10">
        <v>1</v>
      </c>
      <c r="EJ35" s="10">
        <v>1</v>
      </c>
      <c r="EK35" s="10">
        <v>1</v>
      </c>
      <c r="EL35" s="10">
        <v>1</v>
      </c>
      <c r="EM35" s="10">
        <v>1</v>
      </c>
      <c r="EN35" s="10">
        <v>1</v>
      </c>
      <c r="EO35" s="10">
        <v>1</v>
      </c>
      <c r="EP35" s="10">
        <v>1</v>
      </c>
      <c r="EQ35" s="10">
        <v>1.1000000000000001</v>
      </c>
      <c r="ER35" s="10">
        <v>1.1000000000000001</v>
      </c>
      <c r="ES35" s="10">
        <v>1.1000000000000001</v>
      </c>
      <c r="ET35" s="10">
        <v>1.1000000000000001</v>
      </c>
      <c r="EU35" s="10">
        <v>1.1000000000000001</v>
      </c>
      <c r="EV35" s="10">
        <v>1.1000000000000001</v>
      </c>
      <c r="EW35" s="10">
        <v>1.1000000000000001</v>
      </c>
      <c r="EX35" s="10">
        <v>1.1000000000000001</v>
      </c>
      <c r="EY35" s="2">
        <f t="shared" si="2"/>
        <v>753.59000000000094</v>
      </c>
    </row>
    <row r="36" spans="1:155">
      <c r="A36" t="s">
        <v>30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2</v>
      </c>
      <c r="BI36" s="10">
        <v>2</v>
      </c>
      <c r="BJ36" s="10">
        <v>2</v>
      </c>
      <c r="BK36" s="10">
        <v>2</v>
      </c>
      <c r="BL36" s="10">
        <v>2</v>
      </c>
      <c r="BM36" s="10">
        <v>2</v>
      </c>
      <c r="BN36" s="10">
        <v>2</v>
      </c>
      <c r="BO36" s="10">
        <v>2</v>
      </c>
      <c r="BP36" s="10">
        <v>2</v>
      </c>
      <c r="BQ36" s="10">
        <v>2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2</v>
      </c>
      <c r="BY36" s="10">
        <v>2</v>
      </c>
      <c r="BZ36" s="10">
        <v>2</v>
      </c>
      <c r="CA36" s="10">
        <v>2</v>
      </c>
      <c r="CB36" s="10">
        <v>2</v>
      </c>
      <c r="CC36" s="10">
        <v>2</v>
      </c>
      <c r="CD36" s="10">
        <v>2</v>
      </c>
      <c r="CE36" s="10">
        <v>2</v>
      </c>
      <c r="CF36" s="10">
        <v>2</v>
      </c>
      <c r="CG36" s="10">
        <v>2</v>
      </c>
      <c r="CH36" s="10">
        <v>2</v>
      </c>
      <c r="CI36" s="10">
        <v>2</v>
      </c>
      <c r="CJ36" s="10">
        <v>2</v>
      </c>
      <c r="CK36" s="10">
        <v>2</v>
      </c>
      <c r="CL36" s="10">
        <v>2</v>
      </c>
      <c r="CM36" s="10">
        <v>2</v>
      </c>
      <c r="CN36" s="10">
        <v>2</v>
      </c>
      <c r="CO36" s="10">
        <v>2</v>
      </c>
      <c r="CP36" s="10">
        <v>2</v>
      </c>
      <c r="CQ36" s="10">
        <v>2</v>
      </c>
      <c r="CR36" s="10">
        <v>2</v>
      </c>
      <c r="CS36" s="10">
        <v>2</v>
      </c>
      <c r="CT36" s="10">
        <v>2</v>
      </c>
      <c r="CU36" s="10">
        <v>2</v>
      </c>
      <c r="CV36" s="10">
        <v>2</v>
      </c>
      <c r="CW36" s="10">
        <v>2</v>
      </c>
      <c r="CX36" s="10">
        <v>2</v>
      </c>
      <c r="CY36" s="10">
        <v>2</v>
      </c>
      <c r="CZ36" s="10">
        <v>2</v>
      </c>
      <c r="DA36" s="10">
        <v>2</v>
      </c>
      <c r="DB36" s="10">
        <v>2</v>
      </c>
      <c r="DC36" s="10">
        <v>2</v>
      </c>
      <c r="DD36" s="10">
        <v>2</v>
      </c>
      <c r="DE36" s="10">
        <v>2</v>
      </c>
      <c r="DF36" s="10">
        <v>2</v>
      </c>
      <c r="DG36" s="10">
        <v>0</v>
      </c>
      <c r="DH36" s="10">
        <v>0</v>
      </c>
      <c r="DI36" s="10">
        <v>0</v>
      </c>
      <c r="DJ36" s="10">
        <v>0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0</v>
      </c>
      <c r="DQ36" s="10">
        <v>0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2">
        <f t="shared" si="2"/>
        <v>90</v>
      </c>
    </row>
    <row r="37" spans="1:155">
      <c r="A37" t="s">
        <v>31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0.5</v>
      </c>
      <c r="BI37" s="10">
        <v>0.5</v>
      </c>
      <c r="BJ37" s="10">
        <v>0.5</v>
      </c>
      <c r="BK37" s="10">
        <v>0.5</v>
      </c>
      <c r="BL37" s="10">
        <v>0.5</v>
      </c>
      <c r="BM37" s="10">
        <v>0.5</v>
      </c>
      <c r="BN37" s="10">
        <v>0.5</v>
      </c>
      <c r="BO37" s="10">
        <v>0.5</v>
      </c>
      <c r="BP37" s="10">
        <v>0.5</v>
      </c>
      <c r="BQ37" s="10">
        <v>0.5</v>
      </c>
      <c r="BR37" s="10">
        <v>1</v>
      </c>
      <c r="BS37" s="10">
        <v>1</v>
      </c>
      <c r="BT37" s="10">
        <v>1</v>
      </c>
      <c r="BU37" s="10">
        <v>1</v>
      </c>
      <c r="BV37" s="10">
        <v>1</v>
      </c>
      <c r="BW37" s="10">
        <v>1</v>
      </c>
      <c r="BX37" s="10">
        <v>0.5</v>
      </c>
      <c r="BY37" s="10">
        <v>0.5</v>
      </c>
      <c r="BZ37" s="10">
        <v>0.5</v>
      </c>
      <c r="CA37" s="10">
        <v>0.5</v>
      </c>
      <c r="CB37" s="10">
        <v>0.5</v>
      </c>
      <c r="CC37" s="10">
        <v>0.5</v>
      </c>
      <c r="CD37" s="10">
        <v>0.5</v>
      </c>
      <c r="CE37" s="10">
        <v>0.5</v>
      </c>
      <c r="CF37" s="10">
        <v>0.5</v>
      </c>
      <c r="CG37" s="10">
        <v>0.5</v>
      </c>
      <c r="CH37" s="10">
        <v>0.5</v>
      </c>
      <c r="CI37" s="10">
        <v>0.5</v>
      </c>
      <c r="CJ37" s="10">
        <v>0.5</v>
      </c>
      <c r="CK37" s="10">
        <v>0.5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0.5</v>
      </c>
      <c r="CT37" s="10">
        <v>0.5</v>
      </c>
      <c r="CU37" s="10">
        <v>0.5</v>
      </c>
      <c r="CV37" s="10">
        <v>0.5</v>
      </c>
      <c r="CW37" s="10">
        <v>0.5</v>
      </c>
      <c r="CX37" s="10">
        <v>0.5</v>
      </c>
      <c r="CY37" s="10">
        <v>0.5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2">
        <f t="shared" si="2"/>
        <v>21.5</v>
      </c>
    </row>
    <row r="38" spans="1:155">
      <c r="A38" t="s">
        <v>32</v>
      </c>
      <c r="B38" s="10">
        <v>1.2</v>
      </c>
      <c r="C38" s="10">
        <v>1.1000000000000001</v>
      </c>
      <c r="D38" s="10">
        <v>1.1000000000000001</v>
      </c>
      <c r="E38" s="10">
        <v>1.2</v>
      </c>
      <c r="F38" s="10">
        <v>1.2</v>
      </c>
      <c r="G38" s="10">
        <v>1.1000000000000001</v>
      </c>
      <c r="H38" s="10">
        <v>1.1000000000000001</v>
      </c>
      <c r="I38" s="10">
        <v>1.1000000000000001</v>
      </c>
      <c r="J38" s="10">
        <v>1.1000000000000001</v>
      </c>
      <c r="K38" s="10">
        <v>1.1000000000000001</v>
      </c>
      <c r="L38" s="10">
        <v>1.1000000000000001</v>
      </c>
      <c r="M38" s="10">
        <v>1.1000000000000001</v>
      </c>
      <c r="N38" s="10">
        <v>1.1000000000000001</v>
      </c>
      <c r="O38" s="10">
        <v>1.1000000000000001</v>
      </c>
      <c r="P38" s="10">
        <v>1.1000000000000001</v>
      </c>
      <c r="Q38" s="10">
        <v>1.1000000000000001</v>
      </c>
      <c r="R38" s="10">
        <v>1.1000000000000001</v>
      </c>
      <c r="S38" s="10">
        <v>1.2</v>
      </c>
      <c r="T38" s="10">
        <v>0.6</v>
      </c>
      <c r="U38" s="10">
        <v>16</v>
      </c>
      <c r="V38" s="10">
        <v>27</v>
      </c>
      <c r="W38" s="10">
        <v>27</v>
      </c>
      <c r="X38" s="10">
        <v>26</v>
      </c>
      <c r="Y38" s="10">
        <v>25</v>
      </c>
      <c r="Z38" s="10">
        <v>25</v>
      </c>
      <c r="AA38" s="10">
        <v>25</v>
      </c>
      <c r="AB38" s="10">
        <v>25</v>
      </c>
      <c r="AC38" s="10">
        <v>25</v>
      </c>
      <c r="AD38" s="10">
        <v>25</v>
      </c>
      <c r="AE38" s="10">
        <v>26</v>
      </c>
      <c r="AF38" s="10">
        <v>18</v>
      </c>
      <c r="AG38" s="10">
        <v>13</v>
      </c>
      <c r="AH38" s="10">
        <v>13</v>
      </c>
      <c r="AI38" s="10">
        <v>10</v>
      </c>
      <c r="AJ38" s="10">
        <v>9.9</v>
      </c>
      <c r="AK38" s="10">
        <v>9.6999999999999993</v>
      </c>
      <c r="AL38" s="10">
        <v>9.6</v>
      </c>
      <c r="AM38" s="10">
        <v>9.5</v>
      </c>
      <c r="AN38" s="10">
        <v>9.1999999999999993</v>
      </c>
      <c r="AO38" s="10">
        <v>9</v>
      </c>
      <c r="AP38" s="10">
        <v>11</v>
      </c>
      <c r="AQ38" s="10">
        <v>13</v>
      </c>
      <c r="AR38" s="10">
        <v>13</v>
      </c>
      <c r="AS38" s="10">
        <v>13</v>
      </c>
      <c r="AT38" s="10">
        <v>13</v>
      </c>
      <c r="AU38" s="10">
        <v>13</v>
      </c>
      <c r="AV38" s="10">
        <v>12</v>
      </c>
      <c r="AW38" s="10">
        <v>12</v>
      </c>
      <c r="AX38" s="10">
        <v>11</v>
      </c>
      <c r="AY38" s="10">
        <v>10</v>
      </c>
      <c r="AZ38" s="10">
        <v>9.4</v>
      </c>
      <c r="BA38" s="10">
        <v>12</v>
      </c>
      <c r="BB38" s="10">
        <v>14</v>
      </c>
      <c r="BC38" s="10">
        <v>14</v>
      </c>
      <c r="BD38" s="10">
        <v>14</v>
      </c>
      <c r="BE38" s="10">
        <v>21</v>
      </c>
      <c r="BF38" s="10">
        <v>28</v>
      </c>
      <c r="BG38" s="10">
        <v>29</v>
      </c>
      <c r="BH38" s="10">
        <v>29</v>
      </c>
      <c r="BI38" s="10">
        <v>28</v>
      </c>
      <c r="BJ38" s="10">
        <v>28</v>
      </c>
      <c r="BK38" s="10">
        <v>29</v>
      </c>
      <c r="BL38" s="10">
        <v>29</v>
      </c>
      <c r="BM38" s="10">
        <v>28</v>
      </c>
      <c r="BN38" s="10">
        <v>28</v>
      </c>
      <c r="BO38" s="10">
        <v>27</v>
      </c>
      <c r="BP38" s="10">
        <v>26</v>
      </c>
      <c r="BQ38" s="10">
        <v>26</v>
      </c>
      <c r="BR38" s="10">
        <v>25</v>
      </c>
      <c r="BS38" s="10">
        <v>23</v>
      </c>
      <c r="BT38" s="10">
        <v>22</v>
      </c>
      <c r="BU38" s="10">
        <v>21</v>
      </c>
      <c r="BV38" s="10">
        <v>20</v>
      </c>
      <c r="BW38" s="10">
        <v>19</v>
      </c>
      <c r="BX38" s="10">
        <v>18</v>
      </c>
      <c r="BY38" s="10">
        <v>17</v>
      </c>
      <c r="BZ38" s="10">
        <v>17</v>
      </c>
      <c r="CA38" s="10">
        <v>16</v>
      </c>
      <c r="CB38" s="10">
        <v>15</v>
      </c>
      <c r="CC38" s="10">
        <v>12</v>
      </c>
      <c r="CD38" s="10">
        <v>9</v>
      </c>
      <c r="CE38" s="10">
        <v>10</v>
      </c>
      <c r="CF38" s="10">
        <v>10</v>
      </c>
      <c r="CG38" s="10">
        <v>10</v>
      </c>
      <c r="CH38" s="10">
        <v>9.8000000000000007</v>
      </c>
      <c r="CI38" s="10">
        <v>5.0999999999999996</v>
      </c>
      <c r="CJ38" s="10">
        <v>1.6</v>
      </c>
      <c r="CK38" s="10">
        <v>1.5</v>
      </c>
      <c r="CL38" s="10">
        <v>0.98</v>
      </c>
      <c r="CM38" s="10">
        <v>0.01</v>
      </c>
      <c r="CN38" s="10">
        <v>0.01</v>
      </c>
      <c r="CO38" s="10">
        <v>0.08</v>
      </c>
      <c r="CP38" s="10">
        <v>0.1</v>
      </c>
      <c r="CQ38" s="10">
        <v>0.1</v>
      </c>
      <c r="CR38" s="10">
        <v>0.1</v>
      </c>
      <c r="CS38" s="10">
        <v>0.1</v>
      </c>
      <c r="CT38" s="10">
        <v>0.1</v>
      </c>
      <c r="CU38" s="10">
        <v>0.1</v>
      </c>
      <c r="CV38" s="10">
        <v>0.1</v>
      </c>
      <c r="CW38" s="10">
        <v>0.11</v>
      </c>
      <c r="CX38" s="10">
        <v>0.2</v>
      </c>
      <c r="CY38" s="10">
        <v>0.2</v>
      </c>
      <c r="CZ38" s="10">
        <v>0.2</v>
      </c>
      <c r="DA38" s="10">
        <v>0.2</v>
      </c>
      <c r="DB38" s="10">
        <v>0.2</v>
      </c>
      <c r="DC38" s="10">
        <v>0.2</v>
      </c>
      <c r="DD38" s="10">
        <v>0.2</v>
      </c>
      <c r="DE38" s="10">
        <v>0.2</v>
      </c>
      <c r="DF38" s="10">
        <v>0.2</v>
      </c>
      <c r="DG38" s="10">
        <v>0.2</v>
      </c>
      <c r="DH38" s="10">
        <v>0.2</v>
      </c>
      <c r="DI38" s="10">
        <v>0.2</v>
      </c>
      <c r="DJ38" s="10">
        <v>0.26</v>
      </c>
      <c r="DK38" s="10">
        <v>0.36</v>
      </c>
      <c r="DL38" s="10">
        <v>0.4</v>
      </c>
      <c r="DM38" s="10">
        <v>0.4</v>
      </c>
      <c r="DN38" s="10">
        <v>0.4</v>
      </c>
      <c r="DO38" s="10">
        <v>0.4</v>
      </c>
      <c r="DP38" s="10">
        <v>0.39</v>
      </c>
      <c r="DQ38" s="10">
        <v>0.4</v>
      </c>
      <c r="DR38" s="10">
        <v>0.4</v>
      </c>
      <c r="DS38" s="10">
        <v>0.4</v>
      </c>
      <c r="DT38" s="10">
        <v>0.4</v>
      </c>
      <c r="DU38" s="10">
        <v>0.38</v>
      </c>
      <c r="DV38" s="10">
        <v>0.39</v>
      </c>
      <c r="DW38" s="10">
        <v>0.4</v>
      </c>
      <c r="DX38" s="10">
        <v>0.4</v>
      </c>
      <c r="DY38" s="10">
        <v>0.4</v>
      </c>
      <c r="DZ38" s="10">
        <v>0.4</v>
      </c>
      <c r="EA38" s="10">
        <v>0.49</v>
      </c>
      <c r="EB38" s="10">
        <v>0.56999999999999995</v>
      </c>
      <c r="EC38" s="10">
        <v>0.59</v>
      </c>
      <c r="ED38" s="10">
        <v>0.69</v>
      </c>
      <c r="EE38" s="10">
        <v>0.63</v>
      </c>
      <c r="EF38" s="10">
        <v>0.53</v>
      </c>
      <c r="EG38" s="10">
        <v>0.5</v>
      </c>
      <c r="EH38" s="10">
        <v>0.5</v>
      </c>
      <c r="EI38" s="10">
        <v>0.5</v>
      </c>
      <c r="EJ38" s="10">
        <v>0.46</v>
      </c>
      <c r="EK38" s="10">
        <v>0.13</v>
      </c>
      <c r="EL38" s="10">
        <v>0.06</v>
      </c>
      <c r="EM38" s="10">
        <v>0.12</v>
      </c>
      <c r="EN38" s="10">
        <v>0.2</v>
      </c>
      <c r="EO38" s="10">
        <v>0.2</v>
      </c>
      <c r="EP38" s="10">
        <v>0.3</v>
      </c>
      <c r="EQ38" s="10">
        <v>0.3</v>
      </c>
      <c r="ER38" s="10">
        <v>0.3</v>
      </c>
      <c r="ES38" s="10">
        <v>0.23</v>
      </c>
      <c r="ET38" s="10">
        <v>0.2</v>
      </c>
      <c r="EU38" s="10">
        <v>0.2</v>
      </c>
      <c r="EV38" s="10">
        <v>0.22</v>
      </c>
      <c r="EW38" s="10">
        <v>0.25</v>
      </c>
      <c r="EX38" s="10">
        <v>0.41</v>
      </c>
      <c r="EY38" s="2">
        <f t="shared" si="2"/>
        <v>1245.5500000000009</v>
      </c>
    </row>
    <row r="39" spans="1:155">
      <c r="A39" t="s">
        <v>33</v>
      </c>
      <c r="B39" s="10">
        <v>20</v>
      </c>
      <c r="C39" s="10">
        <v>20</v>
      </c>
      <c r="D39" s="10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N39" s="10">
        <v>20</v>
      </c>
      <c r="O39" s="10">
        <v>20</v>
      </c>
      <c r="P39" s="10">
        <v>20</v>
      </c>
      <c r="Q39" s="10">
        <v>20</v>
      </c>
      <c r="R39" s="10">
        <v>20</v>
      </c>
      <c r="S39" s="10">
        <v>20</v>
      </c>
      <c r="T39" s="10">
        <v>20</v>
      </c>
      <c r="U39" s="10">
        <v>20</v>
      </c>
      <c r="V39" s="10">
        <v>20</v>
      </c>
      <c r="W39" s="10">
        <v>20</v>
      </c>
      <c r="X39" s="10">
        <v>20</v>
      </c>
      <c r="Y39" s="10">
        <v>4</v>
      </c>
      <c r="Z39" s="10">
        <v>4</v>
      </c>
      <c r="AA39" s="10">
        <v>4</v>
      </c>
      <c r="AB39" s="10">
        <v>4</v>
      </c>
      <c r="AC39" s="10">
        <v>4</v>
      </c>
      <c r="AD39" s="10">
        <v>4</v>
      </c>
      <c r="AE39" s="10">
        <v>4</v>
      </c>
      <c r="AF39" s="10">
        <v>4</v>
      </c>
      <c r="AG39" s="10">
        <v>4</v>
      </c>
      <c r="AH39" s="10">
        <v>4</v>
      </c>
      <c r="AI39" s="10">
        <v>4</v>
      </c>
      <c r="AJ39" s="10">
        <v>4</v>
      </c>
      <c r="AK39" s="10">
        <v>4</v>
      </c>
      <c r="AL39" s="10">
        <v>4</v>
      </c>
      <c r="AM39" s="10">
        <v>4</v>
      </c>
      <c r="AN39" s="10">
        <v>4</v>
      </c>
      <c r="AO39" s="10">
        <v>5</v>
      </c>
      <c r="AP39" s="10">
        <v>5</v>
      </c>
      <c r="AQ39" s="10">
        <v>5</v>
      </c>
      <c r="AR39" s="10">
        <v>5</v>
      </c>
      <c r="AS39" s="10">
        <v>2</v>
      </c>
      <c r="AT39" s="10">
        <v>2</v>
      </c>
      <c r="AU39" s="10">
        <v>2</v>
      </c>
      <c r="AV39" s="10">
        <v>2</v>
      </c>
      <c r="AW39" s="10">
        <v>2</v>
      </c>
      <c r="AX39" s="10">
        <v>2</v>
      </c>
      <c r="AY39" s="10">
        <v>2</v>
      </c>
      <c r="AZ39" s="10">
        <v>2</v>
      </c>
      <c r="BA39" s="10">
        <v>2</v>
      </c>
      <c r="BB39" s="10">
        <v>2</v>
      </c>
      <c r="BC39" s="10">
        <v>2</v>
      </c>
      <c r="BD39" s="10">
        <v>5</v>
      </c>
      <c r="BE39" s="10">
        <v>5</v>
      </c>
      <c r="BF39" s="10">
        <v>5</v>
      </c>
      <c r="BG39" s="10">
        <v>5</v>
      </c>
      <c r="BH39" s="10">
        <v>5</v>
      </c>
      <c r="BI39" s="10">
        <v>5</v>
      </c>
      <c r="BJ39" s="10">
        <v>5</v>
      </c>
      <c r="BK39" s="10">
        <v>10</v>
      </c>
      <c r="BL39" s="10">
        <v>10</v>
      </c>
      <c r="BM39" s="10">
        <v>10</v>
      </c>
      <c r="BN39" s="10">
        <v>10</v>
      </c>
      <c r="BO39" s="10">
        <v>10</v>
      </c>
      <c r="BP39" s="10">
        <v>10</v>
      </c>
      <c r="BQ39" s="10">
        <v>10</v>
      </c>
      <c r="BR39" s="10">
        <v>10</v>
      </c>
      <c r="BS39" s="10">
        <v>10</v>
      </c>
      <c r="BT39" s="10">
        <v>10</v>
      </c>
      <c r="BU39" s="10">
        <v>10</v>
      </c>
      <c r="BV39" s="10">
        <v>10</v>
      </c>
      <c r="BW39" s="10">
        <v>10</v>
      </c>
      <c r="BX39" s="10">
        <v>10</v>
      </c>
      <c r="BY39" s="10">
        <v>10</v>
      </c>
      <c r="BZ39" s="10">
        <v>10</v>
      </c>
      <c r="CA39" s="10">
        <v>10</v>
      </c>
      <c r="CB39" s="10">
        <v>10</v>
      </c>
      <c r="CC39" s="10">
        <v>10</v>
      </c>
      <c r="CD39" s="10">
        <v>10</v>
      </c>
      <c r="CE39" s="10">
        <v>10</v>
      </c>
      <c r="CF39" s="10">
        <v>10</v>
      </c>
      <c r="CG39" s="10">
        <v>10</v>
      </c>
      <c r="CH39" s="10">
        <v>10</v>
      </c>
      <c r="CI39" s="10">
        <v>10</v>
      </c>
      <c r="CJ39" s="10">
        <v>10</v>
      </c>
      <c r="CK39" s="10">
        <v>10</v>
      </c>
      <c r="CL39" s="10">
        <v>4</v>
      </c>
      <c r="CM39" s="10">
        <v>4</v>
      </c>
      <c r="CN39" s="10">
        <v>4</v>
      </c>
      <c r="CO39" s="10">
        <v>4</v>
      </c>
      <c r="CP39" s="10">
        <v>4</v>
      </c>
      <c r="CQ39" s="10">
        <v>4</v>
      </c>
      <c r="CR39" s="10">
        <v>4</v>
      </c>
      <c r="CS39" s="10">
        <v>10</v>
      </c>
      <c r="CT39" s="10">
        <v>10</v>
      </c>
      <c r="CU39" s="10">
        <v>10</v>
      </c>
      <c r="CV39" s="10">
        <v>10</v>
      </c>
      <c r="CW39" s="10">
        <v>10</v>
      </c>
      <c r="CX39" s="10">
        <v>10</v>
      </c>
      <c r="CY39" s="10">
        <v>10</v>
      </c>
      <c r="CZ39" s="10">
        <v>10</v>
      </c>
      <c r="DA39" s="10">
        <v>10</v>
      </c>
      <c r="DB39" s="10">
        <v>10</v>
      </c>
      <c r="DC39" s="10">
        <v>10</v>
      </c>
      <c r="DD39" s="10">
        <v>10</v>
      </c>
      <c r="DE39" s="10">
        <v>10</v>
      </c>
      <c r="DF39" s="10">
        <v>10</v>
      </c>
      <c r="DG39" s="10">
        <v>1</v>
      </c>
      <c r="DH39" s="10">
        <v>1</v>
      </c>
      <c r="DI39" s="10">
        <v>1</v>
      </c>
      <c r="DJ39" s="10">
        <v>1</v>
      </c>
      <c r="DK39" s="10">
        <v>1</v>
      </c>
      <c r="DL39" s="10">
        <v>1</v>
      </c>
      <c r="DM39" s="10">
        <v>1</v>
      </c>
      <c r="DN39" s="10">
        <v>1</v>
      </c>
      <c r="DO39" s="10">
        <v>1</v>
      </c>
      <c r="DP39" s="10">
        <v>1</v>
      </c>
      <c r="DQ39" s="10">
        <v>1</v>
      </c>
      <c r="DR39" s="10">
        <v>1</v>
      </c>
      <c r="DS39" s="10">
        <v>1</v>
      </c>
      <c r="DT39" s="10">
        <v>1</v>
      </c>
      <c r="DU39" s="10">
        <v>1</v>
      </c>
      <c r="DV39" s="10">
        <v>0</v>
      </c>
      <c r="DW39" s="10">
        <v>0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0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2">
        <f t="shared" si="2"/>
        <v>1054</v>
      </c>
    </row>
    <row r="40" spans="1:155">
      <c r="A40" t="s">
        <v>34</v>
      </c>
      <c r="B40" s="3">
        <v>11</v>
      </c>
      <c r="C40" s="3">
        <v>11</v>
      </c>
      <c r="D40" s="3">
        <v>11</v>
      </c>
      <c r="E40" s="3">
        <v>12</v>
      </c>
      <c r="F40" s="3">
        <v>14</v>
      </c>
      <c r="G40" s="3">
        <v>16</v>
      </c>
      <c r="H40" s="3">
        <v>17</v>
      </c>
      <c r="I40" s="3">
        <v>32</v>
      </c>
      <c r="J40" s="3">
        <v>35</v>
      </c>
      <c r="K40" s="3">
        <v>34</v>
      </c>
      <c r="L40" s="3">
        <v>33</v>
      </c>
      <c r="M40" s="3">
        <v>32</v>
      </c>
      <c r="N40" s="3">
        <v>32</v>
      </c>
      <c r="O40" s="3">
        <v>32</v>
      </c>
      <c r="P40" s="3">
        <v>31</v>
      </c>
      <c r="Q40" s="3">
        <v>31</v>
      </c>
      <c r="R40" s="3">
        <v>25</v>
      </c>
      <c r="S40" s="3">
        <v>17</v>
      </c>
      <c r="T40" s="3">
        <v>16</v>
      </c>
      <c r="U40" s="3">
        <v>58</v>
      </c>
      <c r="V40" s="3">
        <v>55</v>
      </c>
      <c r="W40" s="3">
        <v>44</v>
      </c>
      <c r="X40" s="3">
        <v>44</v>
      </c>
      <c r="Y40" s="3">
        <v>40</v>
      </c>
      <c r="Z40" s="3">
        <v>37</v>
      </c>
      <c r="AA40" s="3">
        <v>37</v>
      </c>
      <c r="AB40" s="3">
        <v>37</v>
      </c>
      <c r="AC40" s="3">
        <v>37</v>
      </c>
      <c r="AD40" s="3">
        <v>37</v>
      </c>
      <c r="AE40" s="3">
        <v>37</v>
      </c>
      <c r="AF40" s="3">
        <v>37</v>
      </c>
      <c r="AG40" s="3">
        <v>37</v>
      </c>
      <c r="AH40" s="3">
        <v>39</v>
      </c>
      <c r="AI40" s="3">
        <v>39</v>
      </c>
      <c r="AJ40" s="3">
        <v>61</v>
      </c>
      <c r="AK40" s="3">
        <v>61</v>
      </c>
      <c r="AL40" s="3">
        <v>57</v>
      </c>
      <c r="AM40" s="3">
        <v>54</v>
      </c>
      <c r="AN40" s="3">
        <v>49</v>
      </c>
      <c r="AO40" s="3">
        <v>45</v>
      </c>
      <c r="AP40" s="3">
        <v>73</v>
      </c>
      <c r="AQ40" s="3">
        <v>73</v>
      </c>
      <c r="AR40" s="3">
        <v>71</v>
      </c>
      <c r="AS40" s="3">
        <v>69</v>
      </c>
      <c r="AT40" s="3">
        <v>68</v>
      </c>
      <c r="AU40" s="3">
        <v>69</v>
      </c>
      <c r="AV40" s="3">
        <v>72</v>
      </c>
      <c r="AW40" s="3">
        <v>73</v>
      </c>
      <c r="AX40" s="3">
        <v>66</v>
      </c>
      <c r="AY40" s="3">
        <v>64</v>
      </c>
      <c r="AZ40" s="3">
        <v>62</v>
      </c>
      <c r="BA40" s="3">
        <v>61</v>
      </c>
      <c r="BB40" s="3">
        <v>68</v>
      </c>
      <c r="BC40" s="3">
        <v>79</v>
      </c>
      <c r="BD40" s="3">
        <v>79</v>
      </c>
      <c r="BE40" s="3">
        <v>78</v>
      </c>
      <c r="BF40" s="3">
        <v>77</v>
      </c>
      <c r="BG40" s="3">
        <v>75</v>
      </c>
      <c r="BH40" s="3">
        <v>78</v>
      </c>
      <c r="BI40" s="3">
        <v>75</v>
      </c>
      <c r="BJ40" s="3">
        <v>74</v>
      </c>
      <c r="BK40" s="3">
        <v>71</v>
      </c>
      <c r="BL40" s="3">
        <v>71</v>
      </c>
      <c r="BM40" s="3">
        <v>70</v>
      </c>
      <c r="BN40" s="3">
        <v>71</v>
      </c>
      <c r="BO40" s="3">
        <v>72</v>
      </c>
      <c r="BP40" s="3">
        <v>72</v>
      </c>
      <c r="BQ40" s="3">
        <v>73</v>
      </c>
      <c r="BR40" s="3">
        <v>77</v>
      </c>
      <c r="BS40" s="3">
        <v>74</v>
      </c>
      <c r="BT40" s="3">
        <v>69</v>
      </c>
      <c r="BU40" s="3">
        <v>63</v>
      </c>
      <c r="BV40" s="3">
        <v>59</v>
      </c>
      <c r="BW40" s="3">
        <v>56</v>
      </c>
      <c r="BX40" s="3">
        <v>55</v>
      </c>
      <c r="BY40" s="3">
        <v>52</v>
      </c>
      <c r="BZ40" s="3">
        <v>52</v>
      </c>
      <c r="CA40" s="3">
        <v>52</v>
      </c>
      <c r="CB40" s="3">
        <v>51</v>
      </c>
      <c r="CC40" s="3">
        <v>51</v>
      </c>
      <c r="CD40" s="3">
        <v>52</v>
      </c>
      <c r="CE40" s="3">
        <v>52</v>
      </c>
      <c r="CF40" s="3">
        <v>52</v>
      </c>
      <c r="CG40" s="3">
        <v>51</v>
      </c>
      <c r="CH40" s="3">
        <v>56</v>
      </c>
      <c r="CI40" s="3">
        <v>60</v>
      </c>
      <c r="CJ40" s="3">
        <v>60</v>
      </c>
      <c r="CK40" s="3">
        <v>60</v>
      </c>
      <c r="CL40" s="3">
        <v>49</v>
      </c>
      <c r="CM40" s="3">
        <v>75</v>
      </c>
      <c r="CN40" s="3">
        <v>75</v>
      </c>
      <c r="CO40" s="3">
        <v>72</v>
      </c>
      <c r="CP40" s="3">
        <v>74</v>
      </c>
      <c r="CQ40" s="3">
        <v>79</v>
      </c>
      <c r="CR40" s="3">
        <v>79</v>
      </c>
      <c r="CS40" s="3">
        <v>78</v>
      </c>
      <c r="CT40" s="3">
        <v>78</v>
      </c>
      <c r="CU40" s="3">
        <v>79</v>
      </c>
      <c r="CV40" s="3">
        <v>79</v>
      </c>
      <c r="CW40" s="3">
        <v>78</v>
      </c>
      <c r="CX40" s="3">
        <v>79</v>
      </c>
      <c r="CY40" s="3">
        <v>79</v>
      </c>
      <c r="CZ40" s="3">
        <v>74</v>
      </c>
      <c r="DA40" s="3">
        <v>65</v>
      </c>
      <c r="DB40" s="3">
        <v>63</v>
      </c>
      <c r="DC40" s="3">
        <v>53</v>
      </c>
      <c r="DD40" s="3">
        <v>46</v>
      </c>
      <c r="DE40" s="3">
        <v>46</v>
      </c>
      <c r="DF40" s="3">
        <v>47</v>
      </c>
      <c r="DG40" s="3">
        <v>49</v>
      </c>
      <c r="DH40" s="3">
        <v>50</v>
      </c>
      <c r="DI40" s="3">
        <v>46</v>
      </c>
      <c r="DJ40" s="3">
        <v>32</v>
      </c>
      <c r="DK40" s="3">
        <v>27</v>
      </c>
      <c r="DL40" s="3">
        <v>28</v>
      </c>
      <c r="DM40" s="3">
        <v>28</v>
      </c>
      <c r="DN40" s="3">
        <v>27</v>
      </c>
      <c r="DO40" s="3">
        <v>27</v>
      </c>
      <c r="DP40" s="3">
        <v>27</v>
      </c>
      <c r="DQ40" s="3">
        <v>27</v>
      </c>
      <c r="DR40" s="3">
        <v>27</v>
      </c>
      <c r="DS40" s="3">
        <v>27</v>
      </c>
      <c r="DT40" s="3">
        <v>27</v>
      </c>
      <c r="DU40" s="3">
        <v>27</v>
      </c>
      <c r="DV40" s="3">
        <v>26</v>
      </c>
      <c r="DW40" s="3">
        <v>26</v>
      </c>
      <c r="DX40" s="3">
        <v>26</v>
      </c>
      <c r="DY40" s="3">
        <v>26</v>
      </c>
      <c r="DZ40" s="3">
        <v>26</v>
      </c>
      <c r="EA40" s="3">
        <v>26</v>
      </c>
      <c r="EB40" s="3">
        <v>26</v>
      </c>
      <c r="EC40" s="3">
        <v>26</v>
      </c>
      <c r="ED40" s="3">
        <v>26</v>
      </c>
      <c r="EE40" s="3">
        <v>26</v>
      </c>
      <c r="EF40" s="3">
        <v>26</v>
      </c>
      <c r="EG40" s="3">
        <v>26</v>
      </c>
      <c r="EH40" s="3">
        <v>26</v>
      </c>
      <c r="EI40" s="3">
        <v>26</v>
      </c>
      <c r="EJ40" s="3">
        <v>26</v>
      </c>
      <c r="EK40" s="3">
        <v>27</v>
      </c>
      <c r="EL40" s="3">
        <v>27</v>
      </c>
      <c r="EM40" s="3">
        <v>27</v>
      </c>
      <c r="EN40" s="3">
        <v>27</v>
      </c>
      <c r="EO40" s="3">
        <v>27</v>
      </c>
      <c r="EP40" s="3">
        <v>27</v>
      </c>
      <c r="EQ40" s="3">
        <v>26</v>
      </c>
      <c r="ER40" s="3">
        <v>26</v>
      </c>
      <c r="ES40" s="3">
        <v>26</v>
      </c>
      <c r="ET40" s="3">
        <v>26</v>
      </c>
      <c r="EU40" s="3">
        <v>26</v>
      </c>
      <c r="EV40" s="3">
        <v>26</v>
      </c>
      <c r="EW40" s="3">
        <v>26</v>
      </c>
      <c r="EX40" s="3">
        <v>26</v>
      </c>
      <c r="EY40" s="2">
        <f t="shared" si="2"/>
        <v>7225</v>
      </c>
    </row>
    <row r="41" spans="1:155">
      <c r="A41" t="s">
        <v>35</v>
      </c>
      <c r="B41" s="3">
        <v>6.5</v>
      </c>
      <c r="C41" s="3">
        <v>6.5</v>
      </c>
      <c r="D41" s="3">
        <v>6.5</v>
      </c>
      <c r="E41" s="3">
        <v>6.5</v>
      </c>
      <c r="F41" s="3">
        <v>6.5</v>
      </c>
      <c r="G41" s="3">
        <v>6.5</v>
      </c>
      <c r="H41" s="3">
        <v>6.5</v>
      </c>
      <c r="I41" s="3">
        <v>6.5</v>
      </c>
      <c r="J41" s="3">
        <v>6.5</v>
      </c>
      <c r="K41" s="3">
        <v>6.5</v>
      </c>
      <c r="L41" s="3">
        <v>6.5</v>
      </c>
      <c r="M41" s="3">
        <v>6.5</v>
      </c>
      <c r="N41" s="3">
        <v>6.5</v>
      </c>
      <c r="O41" s="3">
        <v>6.5</v>
      </c>
      <c r="P41" s="3">
        <v>6.5</v>
      </c>
      <c r="Q41" s="3">
        <v>6.5</v>
      </c>
      <c r="R41" s="3">
        <v>6.5</v>
      </c>
      <c r="S41" s="3">
        <v>6.5</v>
      </c>
      <c r="T41" s="3">
        <v>6.5</v>
      </c>
      <c r="U41" s="3">
        <v>6.5</v>
      </c>
      <c r="V41" s="3">
        <v>6.5</v>
      </c>
      <c r="W41" s="3">
        <v>6.5</v>
      </c>
      <c r="X41" s="3">
        <v>6.5</v>
      </c>
      <c r="Y41" s="3">
        <v>6.5</v>
      </c>
      <c r="Z41" s="3">
        <v>6.5</v>
      </c>
      <c r="AA41" s="3">
        <v>6.5</v>
      </c>
      <c r="AB41" s="3">
        <v>6.5</v>
      </c>
      <c r="AC41" s="3">
        <v>6.5</v>
      </c>
      <c r="AD41" s="3">
        <v>6.5</v>
      </c>
      <c r="AE41" s="3">
        <v>6.5</v>
      </c>
      <c r="AF41" s="3">
        <v>6.5</v>
      </c>
      <c r="AG41" s="3">
        <v>7.5</v>
      </c>
      <c r="AH41" s="3">
        <v>7.5</v>
      </c>
      <c r="AI41" s="3">
        <v>7.5</v>
      </c>
      <c r="AJ41" s="3">
        <v>7.5</v>
      </c>
      <c r="AK41" s="3">
        <v>7.5</v>
      </c>
      <c r="AL41" s="3">
        <v>7.5</v>
      </c>
      <c r="AM41" s="3">
        <v>7.5</v>
      </c>
      <c r="AN41" s="3">
        <v>7.5</v>
      </c>
      <c r="AO41" s="3">
        <v>7</v>
      </c>
      <c r="AP41" s="3">
        <v>7</v>
      </c>
      <c r="AQ41" s="3">
        <v>7</v>
      </c>
      <c r="AR41" s="3">
        <v>7</v>
      </c>
      <c r="AS41" s="3">
        <v>7</v>
      </c>
      <c r="AT41" s="3">
        <v>7</v>
      </c>
      <c r="AU41" s="3">
        <v>7</v>
      </c>
      <c r="AV41" s="3">
        <v>7</v>
      </c>
      <c r="AW41" s="3">
        <v>7</v>
      </c>
      <c r="AX41" s="3">
        <v>7</v>
      </c>
      <c r="AY41" s="3">
        <v>7</v>
      </c>
      <c r="AZ41" s="3">
        <v>7</v>
      </c>
      <c r="BA41" s="3">
        <v>9</v>
      </c>
      <c r="BB41" s="3">
        <v>9</v>
      </c>
      <c r="BC41" s="3">
        <v>9</v>
      </c>
      <c r="BD41" s="3">
        <v>9</v>
      </c>
      <c r="BE41" s="3">
        <v>9</v>
      </c>
      <c r="BF41" s="3">
        <v>9</v>
      </c>
      <c r="BG41" s="3">
        <v>9</v>
      </c>
      <c r="BH41" s="3">
        <v>9</v>
      </c>
      <c r="BI41" s="3">
        <v>9</v>
      </c>
      <c r="BJ41" s="3">
        <v>9</v>
      </c>
      <c r="BK41" s="3">
        <v>9</v>
      </c>
      <c r="BL41" s="3">
        <v>9</v>
      </c>
      <c r="BM41" s="3">
        <v>9</v>
      </c>
      <c r="BN41" s="3">
        <v>9</v>
      </c>
      <c r="BO41" s="3">
        <v>9</v>
      </c>
      <c r="BP41" s="3">
        <v>9</v>
      </c>
      <c r="BQ41" s="3">
        <v>9</v>
      </c>
      <c r="BR41" s="3">
        <v>9</v>
      </c>
      <c r="BS41" s="3">
        <v>9</v>
      </c>
      <c r="BT41" s="3">
        <v>9</v>
      </c>
      <c r="BU41" s="3">
        <v>9</v>
      </c>
      <c r="BV41" s="3">
        <v>9</v>
      </c>
      <c r="BW41" s="3">
        <v>9</v>
      </c>
      <c r="BX41" s="3">
        <v>9</v>
      </c>
      <c r="BY41" s="3">
        <v>7</v>
      </c>
      <c r="BZ41" s="3">
        <v>7</v>
      </c>
      <c r="CA41" s="3">
        <v>7</v>
      </c>
      <c r="CB41" s="3">
        <v>7</v>
      </c>
      <c r="CC41" s="3">
        <v>7</v>
      </c>
      <c r="CD41" s="3">
        <v>7</v>
      </c>
      <c r="CE41" s="3">
        <v>7.3</v>
      </c>
      <c r="CF41" s="3">
        <v>7.3</v>
      </c>
      <c r="CG41" s="3">
        <v>7.3</v>
      </c>
      <c r="CH41" s="3">
        <v>7.3</v>
      </c>
      <c r="CI41" s="3">
        <v>7.3</v>
      </c>
      <c r="CJ41" s="3">
        <v>7.3</v>
      </c>
      <c r="CK41" s="3">
        <v>7.3</v>
      </c>
      <c r="CL41" s="3">
        <v>4.2</v>
      </c>
      <c r="CM41" s="3">
        <v>4.2</v>
      </c>
      <c r="CN41" s="3">
        <v>4.2</v>
      </c>
      <c r="CO41" s="3">
        <v>4.2</v>
      </c>
      <c r="CP41" s="3">
        <v>4.2</v>
      </c>
      <c r="CQ41" s="3">
        <v>4.2</v>
      </c>
      <c r="CR41" s="3">
        <v>4.2</v>
      </c>
      <c r="CS41" s="3">
        <v>3</v>
      </c>
      <c r="CT41" s="3">
        <v>3</v>
      </c>
      <c r="CU41" s="3">
        <v>3</v>
      </c>
      <c r="CV41" s="3">
        <v>3</v>
      </c>
      <c r="CW41" s="3">
        <v>3</v>
      </c>
      <c r="CX41" s="3">
        <v>3</v>
      </c>
      <c r="CY41" s="3">
        <v>3</v>
      </c>
      <c r="CZ41" s="3">
        <v>7</v>
      </c>
      <c r="DA41" s="3">
        <v>7</v>
      </c>
      <c r="DB41" s="3">
        <v>7</v>
      </c>
      <c r="DC41" s="3">
        <v>7</v>
      </c>
      <c r="DD41" s="3">
        <v>7</v>
      </c>
      <c r="DE41" s="3">
        <v>7</v>
      </c>
      <c r="DF41" s="3">
        <v>7</v>
      </c>
      <c r="DG41" s="3">
        <v>6</v>
      </c>
      <c r="DH41" s="3">
        <v>6</v>
      </c>
      <c r="DI41" s="3">
        <v>6</v>
      </c>
      <c r="DJ41" s="3">
        <v>6</v>
      </c>
      <c r="DK41" s="3">
        <v>6</v>
      </c>
      <c r="DL41" s="3">
        <v>6</v>
      </c>
      <c r="DM41" s="3">
        <v>6</v>
      </c>
      <c r="DN41" s="3">
        <v>6</v>
      </c>
      <c r="DO41" s="3">
        <v>7.5</v>
      </c>
      <c r="DP41" s="3">
        <v>7.5</v>
      </c>
      <c r="DQ41" s="3">
        <v>7.5</v>
      </c>
      <c r="DR41" s="3">
        <v>7.5</v>
      </c>
      <c r="DS41" s="3">
        <v>7.5</v>
      </c>
      <c r="DT41" s="3">
        <v>7.5</v>
      </c>
      <c r="DU41" s="3">
        <v>7.5</v>
      </c>
      <c r="DV41" s="3">
        <v>8</v>
      </c>
      <c r="DW41" s="3">
        <v>8</v>
      </c>
      <c r="DX41" s="3">
        <v>8</v>
      </c>
      <c r="DY41" s="3">
        <v>8</v>
      </c>
      <c r="DZ41" s="3">
        <v>8</v>
      </c>
      <c r="EA41" s="3">
        <v>8</v>
      </c>
      <c r="EB41" s="3">
        <v>8</v>
      </c>
      <c r="EC41" s="3">
        <v>8</v>
      </c>
      <c r="ED41" s="3">
        <v>8</v>
      </c>
      <c r="EE41" s="3">
        <v>8</v>
      </c>
      <c r="EF41" s="3">
        <v>8</v>
      </c>
      <c r="EG41" s="3">
        <v>8</v>
      </c>
      <c r="EH41" s="3">
        <v>8</v>
      </c>
      <c r="EI41" s="3">
        <v>8</v>
      </c>
      <c r="EJ41" s="3">
        <v>8</v>
      </c>
      <c r="EK41" s="3">
        <v>8</v>
      </c>
      <c r="EL41" s="3">
        <v>8</v>
      </c>
      <c r="EM41" s="3">
        <v>8</v>
      </c>
      <c r="EN41" s="3">
        <v>8</v>
      </c>
      <c r="EO41" s="3">
        <v>8</v>
      </c>
      <c r="EP41" s="3">
        <v>8</v>
      </c>
      <c r="EQ41" s="3">
        <v>8</v>
      </c>
      <c r="ER41" s="3">
        <v>7.5</v>
      </c>
      <c r="ES41" s="3">
        <v>7.5</v>
      </c>
      <c r="ET41" s="3">
        <v>7.5</v>
      </c>
      <c r="EU41" s="3">
        <v>7.5</v>
      </c>
      <c r="EV41" s="3">
        <v>7.5</v>
      </c>
      <c r="EW41" s="3">
        <v>6.5</v>
      </c>
      <c r="EX41" s="3">
        <v>6.5</v>
      </c>
      <c r="EY41" s="2">
        <f t="shared" si="2"/>
        <v>1081</v>
      </c>
    </row>
    <row r="42" spans="1:155">
      <c r="A42" t="s">
        <v>36</v>
      </c>
      <c r="B42" s="3">
        <v>6</v>
      </c>
      <c r="C42" s="3">
        <v>6</v>
      </c>
      <c r="D42" s="3">
        <v>6</v>
      </c>
      <c r="E42" s="3">
        <v>6</v>
      </c>
      <c r="F42" s="3">
        <v>6</v>
      </c>
      <c r="G42" s="3">
        <v>6</v>
      </c>
      <c r="H42" s="3">
        <v>6</v>
      </c>
      <c r="I42" s="3">
        <v>6</v>
      </c>
      <c r="J42" s="3">
        <v>6</v>
      </c>
      <c r="K42" s="3">
        <v>6</v>
      </c>
      <c r="L42" s="3">
        <v>6</v>
      </c>
      <c r="M42" s="3">
        <v>6</v>
      </c>
      <c r="N42" s="3">
        <v>6</v>
      </c>
      <c r="O42" s="3">
        <v>6</v>
      </c>
      <c r="P42" s="3">
        <v>6</v>
      </c>
      <c r="Q42" s="3">
        <v>6</v>
      </c>
      <c r="R42" s="3">
        <v>6</v>
      </c>
      <c r="S42" s="3">
        <v>6</v>
      </c>
      <c r="T42" s="3">
        <v>6</v>
      </c>
      <c r="U42" s="3">
        <v>6</v>
      </c>
      <c r="V42" s="3">
        <v>6</v>
      </c>
      <c r="W42" s="3">
        <v>6</v>
      </c>
      <c r="X42" s="3">
        <v>6</v>
      </c>
      <c r="Y42" s="3">
        <v>6</v>
      </c>
      <c r="Z42" s="3">
        <v>6</v>
      </c>
      <c r="AA42" s="3">
        <v>6</v>
      </c>
      <c r="AB42" s="3">
        <v>6</v>
      </c>
      <c r="AC42" s="3">
        <v>6</v>
      </c>
      <c r="AD42" s="3">
        <v>6</v>
      </c>
      <c r="AE42" s="3">
        <v>6</v>
      </c>
      <c r="AF42" s="3">
        <v>6</v>
      </c>
      <c r="AG42" s="3">
        <v>6</v>
      </c>
      <c r="AH42" s="3">
        <v>6</v>
      </c>
      <c r="AI42" s="3">
        <v>6</v>
      </c>
      <c r="AJ42" s="3">
        <v>6</v>
      </c>
      <c r="AK42" s="3">
        <v>6</v>
      </c>
      <c r="AL42" s="3">
        <v>6</v>
      </c>
      <c r="AM42" s="3">
        <v>6</v>
      </c>
      <c r="AN42" s="3">
        <v>6</v>
      </c>
      <c r="AO42" s="3">
        <v>6</v>
      </c>
      <c r="AP42" s="3">
        <v>6</v>
      </c>
      <c r="AQ42" s="3">
        <v>6</v>
      </c>
      <c r="AR42" s="3">
        <v>6</v>
      </c>
      <c r="AS42" s="3">
        <v>6</v>
      </c>
      <c r="AT42" s="3">
        <v>6</v>
      </c>
      <c r="AU42" s="3">
        <v>6</v>
      </c>
      <c r="AV42" s="3">
        <v>6</v>
      </c>
      <c r="AW42" s="3">
        <v>6</v>
      </c>
      <c r="AX42" s="3">
        <v>6</v>
      </c>
      <c r="AY42" s="3">
        <v>6</v>
      </c>
      <c r="AZ42" s="3">
        <v>6</v>
      </c>
      <c r="BA42" s="3">
        <v>6</v>
      </c>
      <c r="BB42" s="3">
        <v>6</v>
      </c>
      <c r="BC42" s="3">
        <v>6</v>
      </c>
      <c r="BD42" s="3">
        <v>6</v>
      </c>
      <c r="BE42" s="3">
        <v>6</v>
      </c>
      <c r="BF42" s="3">
        <v>6</v>
      </c>
      <c r="BG42" s="3">
        <v>6</v>
      </c>
      <c r="BH42" s="3">
        <v>6</v>
      </c>
      <c r="BI42" s="3">
        <v>6</v>
      </c>
      <c r="BJ42" s="3">
        <v>6</v>
      </c>
      <c r="BK42" s="3">
        <v>6</v>
      </c>
      <c r="BL42" s="3">
        <v>6</v>
      </c>
      <c r="BM42" s="3">
        <v>6</v>
      </c>
      <c r="BN42" s="3">
        <v>6</v>
      </c>
      <c r="BO42" s="3">
        <v>6</v>
      </c>
      <c r="BP42" s="3">
        <v>6</v>
      </c>
      <c r="BQ42" s="3">
        <v>6</v>
      </c>
      <c r="BR42" s="3">
        <v>6</v>
      </c>
      <c r="BS42" s="3">
        <v>6</v>
      </c>
      <c r="BT42" s="3">
        <v>6</v>
      </c>
      <c r="BU42" s="3">
        <v>6</v>
      </c>
      <c r="BV42" s="3">
        <v>6</v>
      </c>
      <c r="BW42" s="3">
        <v>6</v>
      </c>
      <c r="BX42" s="3">
        <v>6</v>
      </c>
      <c r="BY42" s="3">
        <v>4.8</v>
      </c>
      <c r="BZ42" s="3">
        <v>4.8</v>
      </c>
      <c r="CA42" s="3">
        <v>4.8</v>
      </c>
      <c r="CB42" s="3">
        <v>4.8</v>
      </c>
      <c r="CC42" s="3">
        <v>4.8</v>
      </c>
      <c r="CD42" s="3">
        <v>4.8</v>
      </c>
      <c r="CE42" s="3">
        <v>4.8</v>
      </c>
      <c r="CF42" s="3">
        <v>4.8</v>
      </c>
      <c r="CG42" s="3">
        <v>4.8</v>
      </c>
      <c r="CH42" s="3">
        <v>4.8</v>
      </c>
      <c r="CI42" s="3">
        <v>4.8</v>
      </c>
      <c r="CJ42" s="3">
        <v>4.8</v>
      </c>
      <c r="CK42" s="3">
        <v>4.8</v>
      </c>
      <c r="CL42" s="3">
        <v>4.3</v>
      </c>
      <c r="CM42" s="3">
        <v>4.3</v>
      </c>
      <c r="CN42" s="3">
        <v>4.3</v>
      </c>
      <c r="CO42" s="3">
        <v>4.3</v>
      </c>
      <c r="CP42" s="3">
        <v>4.3</v>
      </c>
      <c r="CQ42" s="3">
        <v>4.3</v>
      </c>
      <c r="CR42" s="3">
        <v>4.3</v>
      </c>
      <c r="CS42" s="3">
        <v>4.3</v>
      </c>
      <c r="CT42" s="3">
        <v>4.3</v>
      </c>
      <c r="CU42" s="3">
        <v>4.3</v>
      </c>
      <c r="CV42" s="3">
        <v>4.3</v>
      </c>
      <c r="CW42" s="3">
        <v>4.3</v>
      </c>
      <c r="CX42" s="3">
        <v>4.3</v>
      </c>
      <c r="CY42" s="3">
        <v>4.3</v>
      </c>
      <c r="CZ42" s="3">
        <v>5</v>
      </c>
      <c r="DA42" s="3">
        <v>5</v>
      </c>
      <c r="DB42" s="3">
        <v>5</v>
      </c>
      <c r="DC42" s="3">
        <v>5</v>
      </c>
      <c r="DD42" s="3">
        <v>5</v>
      </c>
      <c r="DE42" s="3">
        <v>5</v>
      </c>
      <c r="DF42" s="3">
        <v>5</v>
      </c>
      <c r="DG42" s="3">
        <v>4.8</v>
      </c>
      <c r="DH42" s="3">
        <v>4.8</v>
      </c>
      <c r="DI42" s="3">
        <v>4.8</v>
      </c>
      <c r="DJ42" s="3">
        <v>4.8</v>
      </c>
      <c r="DK42" s="3">
        <v>4.8</v>
      </c>
      <c r="DL42" s="3">
        <v>4.8</v>
      </c>
      <c r="DM42" s="3">
        <v>4.8</v>
      </c>
      <c r="DN42" s="3">
        <v>4.8</v>
      </c>
      <c r="DO42" s="3">
        <v>4.3</v>
      </c>
      <c r="DP42" s="3">
        <v>4.3</v>
      </c>
      <c r="DQ42" s="3">
        <v>4.3</v>
      </c>
      <c r="DR42" s="3">
        <v>4.3</v>
      </c>
      <c r="DS42" s="3">
        <v>4.3</v>
      </c>
      <c r="DT42" s="3">
        <v>4.3</v>
      </c>
      <c r="DU42" s="3">
        <v>4.3</v>
      </c>
      <c r="DV42" s="3">
        <v>5.5</v>
      </c>
      <c r="DW42" s="3">
        <v>5.5</v>
      </c>
      <c r="DX42" s="3">
        <v>5.5</v>
      </c>
      <c r="DY42" s="3">
        <v>5.5</v>
      </c>
      <c r="DZ42" s="3">
        <v>5.5</v>
      </c>
      <c r="EA42" s="3">
        <v>5.5</v>
      </c>
      <c r="EB42" s="3">
        <v>5.5</v>
      </c>
      <c r="EC42" s="3">
        <v>4.8</v>
      </c>
      <c r="ED42" s="3">
        <v>4.8</v>
      </c>
      <c r="EE42" s="3">
        <v>4.8</v>
      </c>
      <c r="EF42" s="3">
        <v>4.8</v>
      </c>
      <c r="EG42" s="3">
        <v>4.8</v>
      </c>
      <c r="EH42" s="3">
        <v>4.8</v>
      </c>
      <c r="EI42" s="3">
        <v>4.8</v>
      </c>
      <c r="EJ42" s="3">
        <v>4.8</v>
      </c>
      <c r="EK42" s="3">
        <v>4.8</v>
      </c>
      <c r="EL42" s="3">
        <v>4.8</v>
      </c>
      <c r="EM42" s="3">
        <v>4.8</v>
      </c>
      <c r="EN42" s="3">
        <v>4.8</v>
      </c>
      <c r="EO42" s="3">
        <v>4.8</v>
      </c>
      <c r="EP42" s="3">
        <v>6</v>
      </c>
      <c r="EQ42" s="3">
        <v>6</v>
      </c>
      <c r="ER42" s="3">
        <v>6</v>
      </c>
      <c r="ES42" s="3">
        <v>6</v>
      </c>
      <c r="ET42" s="3">
        <v>6</v>
      </c>
      <c r="EU42" s="3">
        <v>6</v>
      </c>
      <c r="EV42" s="3">
        <v>6</v>
      </c>
      <c r="EW42" s="3">
        <v>4.8</v>
      </c>
      <c r="EX42" s="3">
        <v>4.8</v>
      </c>
      <c r="EY42" s="2">
        <f t="shared" si="2"/>
        <v>828.59999999999809</v>
      </c>
    </row>
    <row r="43" spans="1:155">
      <c r="A43" t="s">
        <v>37</v>
      </c>
      <c r="B43" s="3">
        <v>4.0999999999999996</v>
      </c>
      <c r="C43" s="3">
        <v>4.0999999999999996</v>
      </c>
      <c r="D43" s="3">
        <v>4.0999999999999996</v>
      </c>
      <c r="E43" s="3">
        <v>4.0999999999999996</v>
      </c>
      <c r="F43" s="3">
        <v>4.0999999999999996</v>
      </c>
      <c r="G43" s="3">
        <v>4.0999999999999996</v>
      </c>
      <c r="H43" s="3">
        <v>4.0999999999999996</v>
      </c>
      <c r="I43" s="3">
        <v>4.0999999999999996</v>
      </c>
      <c r="J43" s="3">
        <v>4.0999999999999996</v>
      </c>
      <c r="K43" s="3">
        <v>4.0999999999999996</v>
      </c>
      <c r="L43" s="3">
        <v>4.0999999999999996</v>
      </c>
      <c r="M43" s="3">
        <v>4.0999999999999996</v>
      </c>
      <c r="N43" s="3">
        <v>3.3</v>
      </c>
      <c r="O43" s="3">
        <v>3.3</v>
      </c>
      <c r="P43" s="3">
        <v>3.3</v>
      </c>
      <c r="Q43" s="3">
        <v>3.3</v>
      </c>
      <c r="R43" s="3">
        <v>3.3</v>
      </c>
      <c r="S43" s="3">
        <v>3.3</v>
      </c>
      <c r="T43" s="3">
        <v>10.199999999999999</v>
      </c>
      <c r="U43" s="3">
        <v>10.199999999999999</v>
      </c>
      <c r="V43" s="3">
        <v>10.199999999999999</v>
      </c>
      <c r="W43" s="3">
        <v>10.199999999999999</v>
      </c>
      <c r="X43" s="3">
        <v>10.199999999999999</v>
      </c>
      <c r="Y43" s="3">
        <v>14.3</v>
      </c>
      <c r="Z43" s="3">
        <v>14.3</v>
      </c>
      <c r="AA43" s="3">
        <v>14.3</v>
      </c>
      <c r="AB43" s="3">
        <v>14.3</v>
      </c>
      <c r="AC43" s="3">
        <v>14.3</v>
      </c>
      <c r="AD43" s="3">
        <v>14.3</v>
      </c>
      <c r="AE43" s="3">
        <v>14.3</v>
      </c>
      <c r="AF43" s="3">
        <v>14.3</v>
      </c>
      <c r="AG43" s="3">
        <v>14.3</v>
      </c>
      <c r="AH43" s="3">
        <v>14.3</v>
      </c>
      <c r="AI43" s="3">
        <v>20.399999999999999</v>
      </c>
      <c r="AJ43" s="3">
        <v>20.399999999999999</v>
      </c>
      <c r="AK43" s="3">
        <v>20.399999999999999</v>
      </c>
      <c r="AL43" s="3">
        <v>20.399999999999999</v>
      </c>
      <c r="AM43" s="3">
        <v>20.399999999999999</v>
      </c>
      <c r="AN43" s="3">
        <v>14.4</v>
      </c>
      <c r="AO43" s="3">
        <v>14.4</v>
      </c>
      <c r="AP43" s="3">
        <v>14.4</v>
      </c>
      <c r="AQ43" s="3">
        <v>14.4</v>
      </c>
      <c r="AR43" s="3">
        <v>14.4</v>
      </c>
      <c r="AS43" s="3">
        <v>14.4</v>
      </c>
      <c r="AT43" s="3">
        <v>6.6</v>
      </c>
      <c r="AU43" s="3">
        <v>6.6</v>
      </c>
      <c r="AV43" s="3">
        <v>6.6</v>
      </c>
      <c r="AW43" s="3">
        <v>6.6</v>
      </c>
      <c r="AX43" s="3">
        <v>6.6</v>
      </c>
      <c r="AY43" s="3">
        <v>6.6</v>
      </c>
      <c r="AZ43" s="3">
        <v>6.6</v>
      </c>
      <c r="BA43" s="3">
        <v>17.899999999999999</v>
      </c>
      <c r="BB43" s="3">
        <v>17.899999999999999</v>
      </c>
      <c r="BC43" s="3">
        <v>17.899999999999999</v>
      </c>
      <c r="BD43" s="3">
        <v>17.899999999999999</v>
      </c>
      <c r="BE43" s="3">
        <v>17.899999999999999</v>
      </c>
      <c r="BF43" s="3">
        <v>17.899999999999999</v>
      </c>
      <c r="BG43" s="3">
        <v>17.899999999999999</v>
      </c>
      <c r="BH43" s="3">
        <v>13.6</v>
      </c>
      <c r="BI43" s="3">
        <v>13.6</v>
      </c>
      <c r="BJ43" s="3">
        <v>13.6</v>
      </c>
      <c r="BK43" s="3">
        <v>13.6</v>
      </c>
      <c r="BL43" s="3">
        <v>13.6</v>
      </c>
      <c r="BM43" s="3">
        <v>13.6</v>
      </c>
      <c r="BN43" s="3">
        <v>13.6</v>
      </c>
      <c r="BO43" s="3">
        <v>13.6</v>
      </c>
      <c r="BP43" s="3">
        <v>13.6</v>
      </c>
      <c r="BQ43" s="3">
        <v>13.6</v>
      </c>
      <c r="BR43" s="3">
        <v>13.6</v>
      </c>
      <c r="BS43" s="3">
        <v>11.6</v>
      </c>
      <c r="BT43" s="3">
        <v>11.6</v>
      </c>
      <c r="BU43" s="3">
        <v>11.6</v>
      </c>
      <c r="BV43" s="3">
        <v>11.6</v>
      </c>
      <c r="BW43" s="3">
        <v>11.6</v>
      </c>
      <c r="BX43" s="3">
        <v>11.6</v>
      </c>
      <c r="BY43" s="3">
        <v>9.6999999999999993</v>
      </c>
      <c r="BZ43" s="3">
        <v>9.6999999999999993</v>
      </c>
      <c r="CA43" s="3">
        <v>9.6999999999999993</v>
      </c>
      <c r="CB43" s="3">
        <v>9.6999999999999993</v>
      </c>
      <c r="CC43" s="3">
        <v>9.6999999999999993</v>
      </c>
      <c r="CD43" s="3">
        <v>9.6999999999999993</v>
      </c>
      <c r="CE43" s="3">
        <v>19.100000000000001</v>
      </c>
      <c r="CF43" s="3">
        <v>19.100000000000001</v>
      </c>
      <c r="CG43" s="3">
        <v>19.100000000000001</v>
      </c>
      <c r="CH43" s="3">
        <v>19.100000000000001</v>
      </c>
      <c r="CI43" s="3">
        <v>19.100000000000001</v>
      </c>
      <c r="CJ43" s="3">
        <v>19.100000000000001</v>
      </c>
      <c r="CK43" s="3">
        <v>19.100000000000001</v>
      </c>
      <c r="CL43" s="3">
        <v>15.7</v>
      </c>
      <c r="CM43" s="3">
        <v>15.7</v>
      </c>
      <c r="CN43" s="3">
        <v>15.7</v>
      </c>
      <c r="CO43" s="3">
        <v>15.7</v>
      </c>
      <c r="CP43" s="3">
        <v>15.7</v>
      </c>
      <c r="CQ43" s="3">
        <v>15.7</v>
      </c>
      <c r="CR43" s="3">
        <v>15.7</v>
      </c>
      <c r="CS43" s="3">
        <v>19.3</v>
      </c>
      <c r="CT43" s="3">
        <v>19.3</v>
      </c>
      <c r="CU43" s="3">
        <v>19.3</v>
      </c>
      <c r="CV43" s="3">
        <v>19.3</v>
      </c>
      <c r="CW43" s="3">
        <v>19.3</v>
      </c>
      <c r="CX43" s="3">
        <v>19.3</v>
      </c>
      <c r="CY43" s="3">
        <v>19.3</v>
      </c>
      <c r="CZ43" s="3">
        <v>10.199999999999999</v>
      </c>
      <c r="DA43" s="3">
        <v>10.199999999999999</v>
      </c>
      <c r="DB43" s="3">
        <v>10.199999999999999</v>
      </c>
      <c r="DC43" s="3">
        <v>10.199999999999999</v>
      </c>
      <c r="DD43" s="3">
        <v>10.199999999999999</v>
      </c>
      <c r="DE43" s="3">
        <v>10.199999999999999</v>
      </c>
      <c r="DF43" s="3">
        <v>10.199999999999999</v>
      </c>
      <c r="DG43" s="3">
        <v>14.3</v>
      </c>
      <c r="DH43" s="3">
        <v>14.3</v>
      </c>
      <c r="DI43" s="3">
        <v>14.3</v>
      </c>
      <c r="DJ43" s="3">
        <v>14.3</v>
      </c>
      <c r="DK43" s="3">
        <v>14.3</v>
      </c>
      <c r="DL43" s="3">
        <v>14.3</v>
      </c>
      <c r="DM43" s="3">
        <v>14.3</v>
      </c>
      <c r="DN43" s="3">
        <v>14.3</v>
      </c>
      <c r="DO43" s="3">
        <v>11.3</v>
      </c>
      <c r="DP43" s="3">
        <v>11.3</v>
      </c>
      <c r="DQ43" s="3">
        <v>11.3</v>
      </c>
      <c r="DR43" s="3">
        <v>11.3</v>
      </c>
      <c r="DS43" s="3">
        <v>11.3</v>
      </c>
      <c r="DT43" s="3">
        <v>11.3</v>
      </c>
      <c r="DU43" s="3">
        <v>11.3</v>
      </c>
      <c r="DV43" s="3">
        <v>13.8</v>
      </c>
      <c r="DW43" s="3">
        <v>13.8</v>
      </c>
      <c r="DX43" s="3">
        <v>13.8</v>
      </c>
      <c r="DY43" s="3">
        <v>13.8</v>
      </c>
      <c r="DZ43" s="3">
        <v>13.8</v>
      </c>
      <c r="EA43" s="3">
        <v>13.8</v>
      </c>
      <c r="EB43" s="3">
        <v>13.8</v>
      </c>
      <c r="EC43" s="3">
        <v>5.3</v>
      </c>
      <c r="ED43" s="3">
        <v>5.3</v>
      </c>
      <c r="EE43" s="3">
        <v>5.3</v>
      </c>
      <c r="EF43" s="3">
        <v>5.3</v>
      </c>
      <c r="EG43" s="3">
        <v>5.3</v>
      </c>
      <c r="EH43" s="3">
        <v>5.3</v>
      </c>
      <c r="EI43" s="3">
        <v>4.3</v>
      </c>
      <c r="EJ43" s="3">
        <v>4.3</v>
      </c>
      <c r="EK43" s="3">
        <v>4.3</v>
      </c>
      <c r="EL43" s="3">
        <v>4.3</v>
      </c>
      <c r="EM43" s="3">
        <v>4.3</v>
      </c>
      <c r="EN43" s="3">
        <v>4.3</v>
      </c>
      <c r="EO43" s="3">
        <v>4.3</v>
      </c>
      <c r="EP43" s="3">
        <v>4.5999999999999996</v>
      </c>
      <c r="EQ43" s="3">
        <v>4.5999999999999996</v>
      </c>
      <c r="ER43" s="3">
        <v>4.5999999999999996</v>
      </c>
      <c r="ES43" s="3">
        <v>4.5999999999999996</v>
      </c>
      <c r="ET43" s="3">
        <v>4.5999999999999996</v>
      </c>
      <c r="EU43" s="3">
        <v>4.5999999999999996</v>
      </c>
      <c r="EV43" s="3">
        <v>4.5999999999999996</v>
      </c>
      <c r="EW43" s="3">
        <v>1.6</v>
      </c>
      <c r="EX43" s="3">
        <v>1.6</v>
      </c>
      <c r="EY43" s="2">
        <f t="shared" si="2"/>
        <v>1737.7999999999986</v>
      </c>
    </row>
    <row r="44" spans="1:155">
      <c r="A44" t="s">
        <v>38</v>
      </c>
      <c r="B44" s="3">
        <v>2.1</v>
      </c>
      <c r="C44" s="3">
        <v>2.1</v>
      </c>
      <c r="D44" s="3">
        <v>2.1</v>
      </c>
      <c r="E44" s="3">
        <v>2.1</v>
      </c>
      <c r="F44" s="3">
        <v>2.1</v>
      </c>
      <c r="G44" s="3">
        <v>2.1</v>
      </c>
      <c r="H44" s="3">
        <v>2.1</v>
      </c>
      <c r="I44" s="3">
        <v>2.1</v>
      </c>
      <c r="J44" s="3">
        <v>2.1</v>
      </c>
      <c r="K44" s="3">
        <v>2.1</v>
      </c>
      <c r="L44" s="3">
        <v>2.1</v>
      </c>
      <c r="M44" s="3">
        <v>2.1</v>
      </c>
      <c r="N44" s="3">
        <v>2.1</v>
      </c>
      <c r="O44" s="3">
        <v>2.1</v>
      </c>
      <c r="P44" s="3">
        <v>1.8</v>
      </c>
      <c r="Q44" s="3">
        <v>1.8</v>
      </c>
      <c r="R44" s="3">
        <v>17</v>
      </c>
      <c r="S44" s="3">
        <v>31</v>
      </c>
      <c r="T44" s="3">
        <v>32</v>
      </c>
      <c r="U44" s="3">
        <v>32</v>
      </c>
      <c r="V44" s="3">
        <v>32</v>
      </c>
      <c r="W44" s="3">
        <v>32</v>
      </c>
      <c r="X44" s="3">
        <v>32</v>
      </c>
      <c r="Y44" s="3">
        <v>32</v>
      </c>
      <c r="Z44" s="3">
        <v>32</v>
      </c>
      <c r="AA44" s="3">
        <v>32</v>
      </c>
      <c r="AB44" s="3">
        <v>32</v>
      </c>
      <c r="AC44" s="3">
        <v>32</v>
      </c>
      <c r="AD44" s="3">
        <v>32</v>
      </c>
      <c r="AE44" s="3">
        <v>32</v>
      </c>
      <c r="AF44" s="3">
        <v>32</v>
      </c>
      <c r="AG44" s="3">
        <v>32</v>
      </c>
      <c r="AH44" s="3">
        <v>32</v>
      </c>
      <c r="AI44" s="3">
        <v>32</v>
      </c>
      <c r="AJ44" s="3">
        <v>32</v>
      </c>
      <c r="AK44" s="3">
        <v>32</v>
      </c>
      <c r="AL44" s="3">
        <v>33</v>
      </c>
      <c r="AM44" s="3">
        <v>33</v>
      </c>
      <c r="AN44" s="3">
        <v>31</v>
      </c>
      <c r="AO44" s="3">
        <v>29</v>
      </c>
      <c r="AP44" s="3">
        <v>31</v>
      </c>
      <c r="AQ44" s="3">
        <v>32</v>
      </c>
      <c r="AR44" s="3">
        <v>26</v>
      </c>
      <c r="AS44" s="3">
        <v>25</v>
      </c>
      <c r="AT44" s="3">
        <v>24</v>
      </c>
      <c r="AU44" s="3">
        <v>25</v>
      </c>
      <c r="AV44" s="3">
        <v>27</v>
      </c>
      <c r="AW44" s="3">
        <v>31</v>
      </c>
      <c r="AX44" s="3">
        <v>36</v>
      </c>
      <c r="AY44" s="3">
        <v>39</v>
      </c>
      <c r="AZ44" s="3">
        <v>39</v>
      </c>
      <c r="BA44" s="3">
        <v>39</v>
      </c>
      <c r="BB44" s="3">
        <v>39</v>
      </c>
      <c r="BC44" s="3">
        <v>38</v>
      </c>
      <c r="BD44" s="3">
        <v>38</v>
      </c>
      <c r="BE44" s="3">
        <v>38</v>
      </c>
      <c r="BF44" s="3">
        <v>37</v>
      </c>
      <c r="BG44" s="3">
        <v>37</v>
      </c>
      <c r="BH44" s="3">
        <v>36</v>
      </c>
      <c r="BI44" s="3">
        <v>33</v>
      </c>
      <c r="BJ44" s="3">
        <v>26</v>
      </c>
      <c r="BK44" s="3">
        <v>25</v>
      </c>
      <c r="BL44" s="3">
        <v>24</v>
      </c>
      <c r="BM44" s="3">
        <v>23</v>
      </c>
      <c r="BN44" s="3">
        <v>23</v>
      </c>
      <c r="BO44" s="3">
        <v>25</v>
      </c>
      <c r="BP44" s="3">
        <v>24</v>
      </c>
      <c r="BQ44" s="3">
        <v>23</v>
      </c>
      <c r="BR44" s="3">
        <v>21</v>
      </c>
      <c r="BS44" s="3">
        <v>20</v>
      </c>
      <c r="BT44" s="3">
        <v>18</v>
      </c>
      <c r="BU44" s="3">
        <v>17</v>
      </c>
      <c r="BV44" s="3">
        <v>17</v>
      </c>
      <c r="BW44" s="3">
        <v>17</v>
      </c>
      <c r="BX44" s="3">
        <v>17</v>
      </c>
      <c r="BY44" s="3">
        <v>16</v>
      </c>
      <c r="BZ44" s="3">
        <v>15</v>
      </c>
      <c r="CA44" s="3">
        <v>15</v>
      </c>
      <c r="CB44" s="3">
        <v>15</v>
      </c>
      <c r="CC44" s="3">
        <v>14</v>
      </c>
      <c r="CD44" s="3">
        <v>14</v>
      </c>
      <c r="CE44" s="3">
        <v>12</v>
      </c>
      <c r="CF44" s="3">
        <v>11</v>
      </c>
      <c r="CG44" s="3">
        <v>8.4</v>
      </c>
      <c r="CH44" s="3">
        <v>6.8</v>
      </c>
      <c r="CI44" s="3">
        <v>11</v>
      </c>
      <c r="CJ44" s="3">
        <v>17</v>
      </c>
      <c r="CK44" s="3">
        <v>16</v>
      </c>
      <c r="CL44" s="3">
        <v>16</v>
      </c>
      <c r="CM44" s="3">
        <v>16</v>
      </c>
      <c r="CN44" s="3">
        <v>15</v>
      </c>
      <c r="CO44" s="3">
        <v>14</v>
      </c>
      <c r="CP44" s="3">
        <v>14</v>
      </c>
      <c r="CQ44" s="3">
        <v>13</v>
      </c>
      <c r="CR44" s="3">
        <v>12</v>
      </c>
      <c r="CS44" s="3">
        <v>12</v>
      </c>
      <c r="CT44" s="3">
        <v>12</v>
      </c>
      <c r="CU44" s="3">
        <v>12</v>
      </c>
      <c r="CV44" s="3">
        <v>12</v>
      </c>
      <c r="CW44" s="3">
        <v>12</v>
      </c>
      <c r="CX44" s="3">
        <v>12</v>
      </c>
      <c r="CY44" s="3">
        <v>12</v>
      </c>
      <c r="CZ44" s="3">
        <v>12</v>
      </c>
      <c r="DA44" s="3">
        <v>12</v>
      </c>
      <c r="DB44" s="3">
        <v>12</v>
      </c>
      <c r="DC44" s="3">
        <v>12</v>
      </c>
      <c r="DD44" s="3">
        <v>12</v>
      </c>
      <c r="DE44" s="3">
        <v>12</v>
      </c>
      <c r="DF44" s="3">
        <v>12</v>
      </c>
      <c r="DG44" s="3">
        <v>12</v>
      </c>
      <c r="DH44" s="3">
        <v>11</v>
      </c>
      <c r="DI44" s="3">
        <v>11</v>
      </c>
      <c r="DJ44" s="3">
        <v>11</v>
      </c>
      <c r="DK44" s="3">
        <v>12</v>
      </c>
      <c r="DL44" s="3">
        <v>11</v>
      </c>
      <c r="DM44" s="3">
        <v>12</v>
      </c>
      <c r="DN44" s="3">
        <v>12</v>
      </c>
      <c r="DO44" s="3">
        <v>10</v>
      </c>
      <c r="DP44" s="3">
        <v>10</v>
      </c>
      <c r="DQ44" s="3">
        <v>10</v>
      </c>
      <c r="DR44" s="3">
        <v>10</v>
      </c>
      <c r="DS44" s="3">
        <v>10</v>
      </c>
      <c r="DT44" s="3">
        <v>10</v>
      </c>
      <c r="DU44" s="3">
        <v>10</v>
      </c>
      <c r="DV44" s="3">
        <v>12</v>
      </c>
      <c r="DW44" s="3">
        <v>12</v>
      </c>
      <c r="DX44" s="3">
        <v>12</v>
      </c>
      <c r="DY44" s="3">
        <v>12</v>
      </c>
      <c r="DZ44" s="3">
        <v>12</v>
      </c>
      <c r="EA44" s="3">
        <v>12</v>
      </c>
      <c r="EB44" s="3">
        <v>12</v>
      </c>
      <c r="EC44" s="3">
        <v>10</v>
      </c>
      <c r="ED44" s="3">
        <v>10</v>
      </c>
      <c r="EE44" s="3">
        <v>10</v>
      </c>
      <c r="EF44" s="3">
        <v>10</v>
      </c>
      <c r="EG44" s="3">
        <v>10</v>
      </c>
      <c r="EH44" s="3">
        <v>10</v>
      </c>
      <c r="EI44" s="3">
        <v>9.8000000000000007</v>
      </c>
      <c r="EJ44" s="3">
        <v>9.8000000000000007</v>
      </c>
      <c r="EK44" s="3">
        <v>9.8000000000000007</v>
      </c>
      <c r="EL44" s="3">
        <v>9.8000000000000007</v>
      </c>
      <c r="EM44" s="3">
        <v>9.8000000000000007</v>
      </c>
      <c r="EN44" s="3">
        <v>9.8000000000000007</v>
      </c>
      <c r="EO44" s="3">
        <v>9.8000000000000007</v>
      </c>
      <c r="EP44" s="3">
        <v>12</v>
      </c>
      <c r="EQ44" s="3">
        <v>12</v>
      </c>
      <c r="ER44" s="3">
        <v>12</v>
      </c>
      <c r="ES44" s="3">
        <v>12</v>
      </c>
      <c r="ET44" s="3">
        <v>12</v>
      </c>
      <c r="EU44" s="3">
        <v>8.8000000000000007</v>
      </c>
      <c r="EV44" s="3">
        <v>8.8000000000000007</v>
      </c>
      <c r="EW44" s="3">
        <v>8.8000000000000007</v>
      </c>
      <c r="EX44" s="3">
        <v>8.8000000000000007</v>
      </c>
      <c r="EY44" s="2">
        <f t="shared" si="2"/>
        <v>2682.0000000000018</v>
      </c>
    </row>
    <row r="45" spans="1:155">
      <c r="A45" t="s">
        <v>77</v>
      </c>
      <c r="B45" s="3">
        <v>0.3</v>
      </c>
      <c r="C45" s="3">
        <v>0.3</v>
      </c>
      <c r="D45" s="3">
        <v>0.3</v>
      </c>
      <c r="E45" s="3">
        <v>0.3</v>
      </c>
      <c r="F45" s="3">
        <v>0.3</v>
      </c>
      <c r="G45" s="3">
        <v>0.3</v>
      </c>
      <c r="H45" s="3">
        <v>0.3</v>
      </c>
      <c r="I45" s="3">
        <v>0.3</v>
      </c>
      <c r="J45" s="3">
        <v>0.3</v>
      </c>
      <c r="K45" s="3">
        <v>0.3</v>
      </c>
      <c r="L45" s="3">
        <v>0.3</v>
      </c>
      <c r="M45" s="3">
        <v>0.3</v>
      </c>
      <c r="N45" s="3">
        <v>0.3</v>
      </c>
      <c r="O45" s="3">
        <v>0.3</v>
      </c>
      <c r="P45" s="3">
        <v>0.3</v>
      </c>
      <c r="Q45" s="3">
        <v>0.3</v>
      </c>
      <c r="R45" s="3">
        <v>0.3</v>
      </c>
      <c r="S45" s="3">
        <v>0.3</v>
      </c>
      <c r="T45" s="3">
        <v>2</v>
      </c>
      <c r="U45" s="3">
        <v>2</v>
      </c>
      <c r="V45" s="3">
        <v>2</v>
      </c>
      <c r="W45" s="3">
        <v>2</v>
      </c>
      <c r="X45" s="3">
        <v>2</v>
      </c>
      <c r="Y45" s="3">
        <v>1.1000000000000001</v>
      </c>
      <c r="Z45" s="3">
        <v>1.1000000000000001</v>
      </c>
      <c r="AA45" s="3">
        <v>1.1000000000000001</v>
      </c>
      <c r="AB45" s="3">
        <v>1.1000000000000001</v>
      </c>
      <c r="AC45" s="3">
        <v>1.1000000000000001</v>
      </c>
      <c r="AD45" s="3">
        <v>1.1000000000000001</v>
      </c>
      <c r="AE45" s="3">
        <v>1.1000000000000001</v>
      </c>
      <c r="AF45" s="3">
        <v>1.1000000000000001</v>
      </c>
      <c r="AG45" s="3">
        <v>1.1000000000000001</v>
      </c>
      <c r="AH45" s="3">
        <v>1.1000000000000001</v>
      </c>
      <c r="AI45" s="3">
        <v>1.1000000000000001</v>
      </c>
      <c r="AJ45" s="3">
        <v>1.1000000000000001</v>
      </c>
      <c r="AK45" s="3">
        <v>1.1000000000000001</v>
      </c>
      <c r="AL45" s="3">
        <v>6.2</v>
      </c>
      <c r="AM45" s="3">
        <v>6.2</v>
      </c>
      <c r="AN45" s="3">
        <v>6.2</v>
      </c>
      <c r="AO45" s="3">
        <v>6.2</v>
      </c>
      <c r="AP45" s="3">
        <v>5</v>
      </c>
      <c r="AQ45" s="3">
        <v>5</v>
      </c>
      <c r="AR45" s="3">
        <v>5</v>
      </c>
      <c r="AS45" s="3">
        <v>5</v>
      </c>
      <c r="AT45" s="3">
        <v>3</v>
      </c>
      <c r="AU45" s="3">
        <v>3</v>
      </c>
      <c r="AV45" s="3">
        <v>3</v>
      </c>
      <c r="AW45" s="3">
        <v>3</v>
      </c>
      <c r="AX45" s="3">
        <v>3</v>
      </c>
      <c r="AY45" s="3">
        <v>3</v>
      </c>
      <c r="AZ45" s="3">
        <v>3</v>
      </c>
      <c r="BA45" s="3">
        <v>3</v>
      </c>
      <c r="BB45" s="3">
        <v>3</v>
      </c>
      <c r="BC45" s="3">
        <v>10.5</v>
      </c>
      <c r="BD45" s="3">
        <v>10.5</v>
      </c>
      <c r="BE45" s="3">
        <v>10.5</v>
      </c>
      <c r="BF45" s="3">
        <v>10.5</v>
      </c>
      <c r="BG45" s="3">
        <v>10.5</v>
      </c>
      <c r="BH45" s="3">
        <v>10.5</v>
      </c>
      <c r="BI45" s="3">
        <v>10.5</v>
      </c>
      <c r="BJ45" s="3">
        <v>8.5</v>
      </c>
      <c r="BK45" s="3">
        <v>8.5</v>
      </c>
      <c r="BL45" s="3">
        <v>8.5</v>
      </c>
      <c r="BM45" s="3">
        <v>8.5</v>
      </c>
      <c r="BN45" s="3">
        <v>8.5</v>
      </c>
      <c r="BO45" s="3">
        <v>8.5</v>
      </c>
      <c r="BP45" s="3">
        <v>8.5</v>
      </c>
      <c r="BQ45" s="3">
        <v>8.5</v>
      </c>
      <c r="BR45" s="3">
        <v>8.5</v>
      </c>
      <c r="BS45" s="3">
        <v>3.5</v>
      </c>
      <c r="BT45" s="3">
        <v>3.5</v>
      </c>
      <c r="BU45" s="3">
        <v>3.5</v>
      </c>
      <c r="BV45" s="3">
        <v>3.5</v>
      </c>
      <c r="BW45" s="3">
        <v>3.5</v>
      </c>
      <c r="BX45" s="3">
        <v>3.5</v>
      </c>
      <c r="BY45" s="3">
        <v>3.4</v>
      </c>
      <c r="BZ45" s="3">
        <v>3.4</v>
      </c>
      <c r="CA45" s="3">
        <v>3.4</v>
      </c>
      <c r="CB45" s="3">
        <v>3.4</v>
      </c>
      <c r="CC45" s="3">
        <v>3.4</v>
      </c>
      <c r="CD45" s="3">
        <v>3.4</v>
      </c>
      <c r="CE45" s="3">
        <v>3.7</v>
      </c>
      <c r="CF45" s="3">
        <v>3.7</v>
      </c>
      <c r="CG45" s="3">
        <v>3.7</v>
      </c>
      <c r="CH45" s="3">
        <v>3.7</v>
      </c>
      <c r="CI45" s="3">
        <v>3.7</v>
      </c>
      <c r="CJ45" s="3">
        <v>3.7</v>
      </c>
      <c r="CK45" s="3">
        <v>3.7</v>
      </c>
      <c r="CL45" s="3">
        <v>1</v>
      </c>
      <c r="CM45" s="3">
        <v>1</v>
      </c>
      <c r="CN45" s="3">
        <v>1</v>
      </c>
      <c r="CO45" s="3">
        <v>1</v>
      </c>
      <c r="CP45" s="3">
        <v>1</v>
      </c>
      <c r="CQ45" s="3">
        <v>1</v>
      </c>
      <c r="CR45" s="3">
        <v>1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2">
        <f t="shared" si="2"/>
        <v>325.79999999999978</v>
      </c>
    </row>
    <row r="46" spans="1:155">
      <c r="A46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0.72</v>
      </c>
      <c r="AW46" s="3">
        <v>8</v>
      </c>
      <c r="AX46" s="3">
        <v>8.3000000000000007</v>
      </c>
      <c r="AY46" s="3">
        <v>9.1</v>
      </c>
      <c r="AZ46" s="3">
        <v>9.4</v>
      </c>
      <c r="BA46" s="3">
        <v>9.4</v>
      </c>
      <c r="BB46" s="3">
        <v>9</v>
      </c>
      <c r="BC46" s="3">
        <v>9</v>
      </c>
      <c r="BD46" s="3">
        <v>9.5</v>
      </c>
      <c r="BE46" s="3">
        <v>11</v>
      </c>
      <c r="BF46" s="3">
        <v>9</v>
      </c>
      <c r="BG46" s="3">
        <v>7.2</v>
      </c>
      <c r="BH46" s="3">
        <v>5.3</v>
      </c>
      <c r="BI46" s="3">
        <v>7.2</v>
      </c>
      <c r="BJ46" s="3">
        <v>1.8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4.8</v>
      </c>
      <c r="BW46" s="3">
        <v>8.4</v>
      </c>
      <c r="BX46" s="3">
        <v>8.1</v>
      </c>
      <c r="BY46" s="3">
        <v>7.9</v>
      </c>
      <c r="BZ46" s="3">
        <v>7.4</v>
      </c>
      <c r="CA46" s="3">
        <v>7.3</v>
      </c>
      <c r="CB46" s="3">
        <v>7.2</v>
      </c>
      <c r="CC46" s="3">
        <v>7</v>
      </c>
      <c r="CD46" s="3">
        <v>6.7</v>
      </c>
      <c r="CE46" s="3">
        <v>7.9</v>
      </c>
      <c r="CF46" s="3">
        <v>9.1</v>
      </c>
      <c r="CG46" s="3">
        <v>8.9</v>
      </c>
      <c r="CH46" s="3">
        <v>8.6999999999999993</v>
      </c>
      <c r="CI46" s="3">
        <v>8.6999999999999993</v>
      </c>
      <c r="CJ46" s="3">
        <v>8.5</v>
      </c>
      <c r="CK46" s="3">
        <v>8.3000000000000007</v>
      </c>
      <c r="CL46" s="3">
        <v>7.7</v>
      </c>
      <c r="CM46" s="3">
        <v>6.4</v>
      </c>
      <c r="CN46" s="3">
        <v>6.4</v>
      </c>
      <c r="CO46" s="3">
        <v>6.2</v>
      </c>
      <c r="CP46" s="3">
        <v>6.1</v>
      </c>
      <c r="CQ46" s="3">
        <v>6</v>
      </c>
      <c r="CR46" s="3">
        <v>6.2</v>
      </c>
      <c r="CS46" s="3">
        <v>6.3</v>
      </c>
      <c r="CT46" s="3">
        <v>6.7</v>
      </c>
      <c r="CU46" s="3">
        <v>7.1</v>
      </c>
      <c r="CV46" s="3">
        <v>7.2</v>
      </c>
      <c r="CW46" s="3">
        <v>7.3</v>
      </c>
      <c r="CX46" s="3">
        <v>8</v>
      </c>
      <c r="CY46" s="3">
        <v>8.1</v>
      </c>
      <c r="CZ46" s="3">
        <v>8.1</v>
      </c>
      <c r="DA46" s="3">
        <v>4.5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5.9</v>
      </c>
      <c r="DP46" s="3">
        <v>8</v>
      </c>
      <c r="DQ46" s="3">
        <v>7.8</v>
      </c>
      <c r="DR46" s="3">
        <v>7.5</v>
      </c>
      <c r="DS46" s="3">
        <v>7.2</v>
      </c>
      <c r="DT46" s="3">
        <v>7.1</v>
      </c>
      <c r="DU46" s="3">
        <v>7.5</v>
      </c>
      <c r="DV46" s="3">
        <v>7.2</v>
      </c>
      <c r="DW46" s="3">
        <v>6.5</v>
      </c>
      <c r="DX46" s="3">
        <v>3.6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2">
        <f t="shared" si="2"/>
        <v>415.42000000000007</v>
      </c>
    </row>
    <row r="47" spans="1:155">
      <c r="A47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2.8</v>
      </c>
      <c r="Z47" s="3">
        <v>2.8</v>
      </c>
      <c r="AA47" s="3">
        <v>2.8</v>
      </c>
      <c r="AB47" s="3">
        <v>2.8</v>
      </c>
      <c r="AC47" s="3">
        <v>2.8</v>
      </c>
      <c r="AD47" s="3">
        <v>2.8</v>
      </c>
      <c r="AE47" s="3">
        <v>2.8</v>
      </c>
      <c r="AF47" s="3">
        <v>2.8</v>
      </c>
      <c r="AG47" s="3">
        <v>2.8</v>
      </c>
      <c r="AH47" s="3">
        <v>2.8</v>
      </c>
      <c r="AI47" s="3">
        <v>2.8</v>
      </c>
      <c r="AJ47" s="3">
        <v>2.8</v>
      </c>
      <c r="AK47" s="3">
        <v>2.8</v>
      </c>
      <c r="AL47" s="3">
        <v>2.8</v>
      </c>
      <c r="AM47" s="3">
        <v>2.8</v>
      </c>
      <c r="AN47" s="3">
        <v>2.8</v>
      </c>
      <c r="AO47" s="3">
        <v>2.8</v>
      </c>
      <c r="AP47" s="3">
        <v>2.8</v>
      </c>
      <c r="AQ47" s="3">
        <v>2.8</v>
      </c>
      <c r="AR47" s="3">
        <v>2.8</v>
      </c>
      <c r="AS47" s="3">
        <v>2.8</v>
      </c>
      <c r="AT47" s="3">
        <v>5</v>
      </c>
      <c r="AU47" s="3">
        <v>5</v>
      </c>
      <c r="AV47" s="3">
        <v>5</v>
      </c>
      <c r="AW47" s="3">
        <v>5</v>
      </c>
      <c r="AX47" s="3">
        <v>5</v>
      </c>
      <c r="AY47" s="3">
        <v>5</v>
      </c>
      <c r="AZ47" s="3">
        <v>5</v>
      </c>
      <c r="BA47" s="3">
        <v>5</v>
      </c>
      <c r="BB47" s="3">
        <v>5</v>
      </c>
      <c r="BC47" s="3">
        <v>5</v>
      </c>
      <c r="BD47" s="3">
        <v>5</v>
      </c>
      <c r="BE47" s="3">
        <v>5</v>
      </c>
      <c r="BF47" s="3">
        <v>5</v>
      </c>
      <c r="BG47" s="3">
        <v>5</v>
      </c>
      <c r="BH47" s="3">
        <v>5</v>
      </c>
      <c r="BI47" s="3">
        <v>5</v>
      </c>
      <c r="BJ47" s="3">
        <v>5.5</v>
      </c>
      <c r="BK47" s="3">
        <v>5.5</v>
      </c>
      <c r="BL47" s="3">
        <v>5.5</v>
      </c>
      <c r="BM47" s="3">
        <v>5.5</v>
      </c>
      <c r="BN47" s="3">
        <v>5.5</v>
      </c>
      <c r="BO47" s="3">
        <v>5.5</v>
      </c>
      <c r="BP47" s="3">
        <v>5.5</v>
      </c>
      <c r="BQ47" s="3">
        <v>5.5</v>
      </c>
      <c r="BR47" s="3">
        <v>5.5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5.5</v>
      </c>
      <c r="BZ47" s="3">
        <v>5.5</v>
      </c>
      <c r="CA47" s="3">
        <v>5.5</v>
      </c>
      <c r="CB47" s="3">
        <v>5.5</v>
      </c>
      <c r="CC47" s="3">
        <v>5.5</v>
      </c>
      <c r="CD47" s="3">
        <v>5.5</v>
      </c>
      <c r="CE47" s="3">
        <v>5.5</v>
      </c>
      <c r="CF47" s="3">
        <v>5.5</v>
      </c>
      <c r="CG47" s="3">
        <v>5.5</v>
      </c>
      <c r="CH47" s="3">
        <v>5.5</v>
      </c>
      <c r="CI47" s="3">
        <v>5.5</v>
      </c>
      <c r="CJ47" s="3">
        <v>5.5</v>
      </c>
      <c r="CK47" s="3">
        <v>5.5</v>
      </c>
      <c r="CL47" s="3">
        <v>5.4</v>
      </c>
      <c r="CM47" s="3">
        <v>5.4</v>
      </c>
      <c r="CN47" s="3">
        <v>5.4</v>
      </c>
      <c r="CO47" s="3">
        <v>5.4</v>
      </c>
      <c r="CP47" s="3">
        <v>5.4</v>
      </c>
      <c r="CQ47" s="3">
        <v>5.4</v>
      </c>
      <c r="CR47" s="3">
        <v>5.4</v>
      </c>
      <c r="CS47" s="3">
        <v>5.5</v>
      </c>
      <c r="CT47" s="3">
        <v>5.5</v>
      </c>
      <c r="CU47" s="3">
        <v>5.5</v>
      </c>
      <c r="CV47" s="3">
        <v>5.5</v>
      </c>
      <c r="CW47" s="3">
        <v>5.5</v>
      </c>
      <c r="CX47" s="3">
        <v>5.5</v>
      </c>
      <c r="CY47" s="3">
        <v>5.5</v>
      </c>
      <c r="CZ47" s="3">
        <v>5.5</v>
      </c>
      <c r="DA47" s="3">
        <v>4</v>
      </c>
      <c r="DB47" s="3">
        <v>4</v>
      </c>
      <c r="DC47" s="3">
        <v>4</v>
      </c>
      <c r="DD47" s="3">
        <v>4</v>
      </c>
      <c r="DE47" s="3">
        <v>4</v>
      </c>
      <c r="DF47" s="3">
        <v>4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2">
        <f t="shared" si="2"/>
        <v>365.5999999999998</v>
      </c>
    </row>
    <row r="48" spans="1:155">
      <c r="A48" t="s">
        <v>78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5</v>
      </c>
      <c r="BL48" s="3">
        <v>5</v>
      </c>
      <c r="BM48" s="3">
        <v>5</v>
      </c>
      <c r="BN48" s="3">
        <v>5</v>
      </c>
      <c r="BO48" s="3">
        <v>5</v>
      </c>
      <c r="BP48" s="3">
        <v>5</v>
      </c>
      <c r="BQ48" s="3">
        <v>5</v>
      </c>
      <c r="BR48" s="3">
        <v>5</v>
      </c>
      <c r="BS48" s="3">
        <v>5</v>
      </c>
      <c r="BT48" s="3">
        <v>5</v>
      </c>
      <c r="BU48" s="3">
        <v>5</v>
      </c>
      <c r="BV48" s="3">
        <v>5</v>
      </c>
      <c r="BW48" s="3">
        <v>5</v>
      </c>
      <c r="BX48" s="3">
        <v>5</v>
      </c>
      <c r="BY48" s="3">
        <v>3</v>
      </c>
      <c r="BZ48" s="3">
        <v>3</v>
      </c>
      <c r="CA48" s="3">
        <v>3</v>
      </c>
      <c r="CB48" s="3">
        <v>3</v>
      </c>
      <c r="CC48" s="3">
        <v>3</v>
      </c>
      <c r="CD48" s="3">
        <v>3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2">
        <f t="shared" si="2"/>
        <v>88</v>
      </c>
    </row>
    <row r="49" spans="1:155">
      <c r="A49" t="s">
        <v>79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2</v>
      </c>
      <c r="BL49" s="3">
        <v>2</v>
      </c>
      <c r="BM49" s="3">
        <v>2</v>
      </c>
      <c r="BN49" s="3">
        <v>2</v>
      </c>
      <c r="BO49" s="3">
        <v>2</v>
      </c>
      <c r="BP49" s="3">
        <v>2</v>
      </c>
      <c r="BQ49" s="3">
        <v>2</v>
      </c>
      <c r="BR49" s="3">
        <v>2</v>
      </c>
      <c r="BS49" s="3">
        <v>2</v>
      </c>
      <c r="BT49" s="3">
        <v>2</v>
      </c>
      <c r="BU49" s="3">
        <v>2</v>
      </c>
      <c r="BV49" s="3">
        <v>2</v>
      </c>
      <c r="BW49" s="3">
        <v>2</v>
      </c>
      <c r="BX49" s="3">
        <v>2</v>
      </c>
      <c r="BY49" s="3">
        <v>3</v>
      </c>
      <c r="BZ49" s="3">
        <v>3</v>
      </c>
      <c r="CA49" s="3">
        <v>3</v>
      </c>
      <c r="CB49" s="3">
        <v>3</v>
      </c>
      <c r="CC49" s="3">
        <v>3</v>
      </c>
      <c r="CD49" s="3">
        <v>3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2">
        <f t="shared" si="2"/>
        <v>46</v>
      </c>
    </row>
    <row r="50" spans="1:155">
      <c r="A50" t="s">
        <v>41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5</v>
      </c>
      <c r="U50" s="3">
        <v>5</v>
      </c>
      <c r="V50" s="3">
        <v>5</v>
      </c>
      <c r="W50" s="3">
        <v>5</v>
      </c>
      <c r="X50" s="3">
        <v>5</v>
      </c>
      <c r="Y50" s="3">
        <v>5</v>
      </c>
      <c r="Z50" s="3">
        <v>5</v>
      </c>
      <c r="AA50" s="3">
        <v>5</v>
      </c>
      <c r="AB50" s="3">
        <v>5</v>
      </c>
      <c r="AC50" s="3">
        <v>5</v>
      </c>
      <c r="AD50" s="3">
        <v>5</v>
      </c>
      <c r="AE50" s="3">
        <v>5</v>
      </c>
      <c r="AF50" s="3">
        <v>5</v>
      </c>
      <c r="AG50" s="3">
        <v>5</v>
      </c>
      <c r="AH50" s="3">
        <v>5</v>
      </c>
      <c r="AI50" s="3">
        <v>5</v>
      </c>
      <c r="AJ50" s="3">
        <v>5</v>
      </c>
      <c r="AK50" s="3">
        <v>5</v>
      </c>
      <c r="AL50" s="3">
        <v>6</v>
      </c>
      <c r="AM50" s="3">
        <v>6</v>
      </c>
      <c r="AN50" s="3">
        <v>6</v>
      </c>
      <c r="AO50" s="3">
        <v>4</v>
      </c>
      <c r="AP50" s="3">
        <v>4</v>
      </c>
      <c r="AQ50" s="3">
        <v>4</v>
      </c>
      <c r="AR50" s="3">
        <v>4</v>
      </c>
      <c r="AS50" s="3">
        <v>4</v>
      </c>
      <c r="AT50" s="3">
        <v>3.5</v>
      </c>
      <c r="AU50" s="3">
        <v>3.5</v>
      </c>
      <c r="AV50" s="3">
        <v>3.5</v>
      </c>
      <c r="AW50" s="3">
        <v>3.5</v>
      </c>
      <c r="AX50" s="3">
        <v>3.5</v>
      </c>
      <c r="AY50" s="3">
        <v>3.5</v>
      </c>
      <c r="AZ50" s="3">
        <v>3.5</v>
      </c>
      <c r="BA50" s="3">
        <v>3.5</v>
      </c>
      <c r="BB50" s="3">
        <v>3.5</v>
      </c>
      <c r="BC50" s="3">
        <v>3.5</v>
      </c>
      <c r="BD50" s="3">
        <v>3.5</v>
      </c>
      <c r="BE50" s="3">
        <v>3.5</v>
      </c>
      <c r="BF50" s="3">
        <v>3.5</v>
      </c>
      <c r="BG50" s="3">
        <v>3.5</v>
      </c>
      <c r="BH50" s="3">
        <v>3.5</v>
      </c>
      <c r="BI50" s="3">
        <v>3.5</v>
      </c>
      <c r="BJ50" s="3">
        <v>3.5</v>
      </c>
      <c r="BK50" s="3">
        <v>3.5</v>
      </c>
      <c r="BL50" s="3">
        <v>4</v>
      </c>
      <c r="BM50" s="3">
        <v>4</v>
      </c>
      <c r="BN50" s="3">
        <v>4</v>
      </c>
      <c r="BO50" s="3">
        <v>4</v>
      </c>
      <c r="BP50" s="3">
        <v>4</v>
      </c>
      <c r="BQ50" s="3">
        <v>4</v>
      </c>
      <c r="BR50" s="3">
        <v>4</v>
      </c>
      <c r="BS50" s="3">
        <v>4</v>
      </c>
      <c r="BT50" s="3">
        <v>4</v>
      </c>
      <c r="BU50" s="3">
        <v>4</v>
      </c>
      <c r="BV50" s="3">
        <v>4</v>
      </c>
      <c r="BW50" s="3">
        <v>4</v>
      </c>
      <c r="BX50" s="3">
        <v>4</v>
      </c>
      <c r="BY50" s="3">
        <v>6</v>
      </c>
      <c r="BZ50" s="3">
        <v>6</v>
      </c>
      <c r="CA50" s="3">
        <v>6</v>
      </c>
      <c r="CB50" s="3">
        <v>6</v>
      </c>
      <c r="CC50" s="3">
        <v>6</v>
      </c>
      <c r="CD50" s="3">
        <v>6</v>
      </c>
      <c r="CE50" s="3">
        <v>5.5</v>
      </c>
      <c r="CF50" s="3">
        <v>5.5</v>
      </c>
      <c r="CG50" s="3">
        <v>5.5</v>
      </c>
      <c r="CH50" s="3">
        <v>5.5</v>
      </c>
      <c r="CI50" s="3">
        <v>5.5</v>
      </c>
      <c r="CJ50" s="3">
        <v>5.5</v>
      </c>
      <c r="CK50" s="3">
        <v>5.5</v>
      </c>
      <c r="CL50" s="3">
        <v>5.5</v>
      </c>
      <c r="CM50" s="3">
        <v>5.5</v>
      </c>
      <c r="CN50" s="3">
        <v>5.5</v>
      </c>
      <c r="CO50" s="3">
        <v>5.5</v>
      </c>
      <c r="CP50" s="3">
        <v>5.5</v>
      </c>
      <c r="CQ50" s="3">
        <v>5.5</v>
      </c>
      <c r="CR50" s="3">
        <v>5.5</v>
      </c>
      <c r="CS50" s="3">
        <v>6</v>
      </c>
      <c r="CT50" s="3">
        <v>6</v>
      </c>
      <c r="CU50" s="3">
        <v>6</v>
      </c>
      <c r="CV50" s="3">
        <v>6</v>
      </c>
      <c r="CW50" s="3">
        <v>6</v>
      </c>
      <c r="CX50" s="3">
        <v>6</v>
      </c>
      <c r="CY50" s="3">
        <v>6</v>
      </c>
      <c r="CZ50" s="3">
        <v>6</v>
      </c>
      <c r="DA50" s="3">
        <v>6</v>
      </c>
      <c r="DB50" s="3">
        <v>6</v>
      </c>
      <c r="DC50" s="3">
        <v>6</v>
      </c>
      <c r="DD50" s="3">
        <v>6</v>
      </c>
      <c r="DE50" s="3">
        <v>6</v>
      </c>
      <c r="DF50" s="3">
        <v>6</v>
      </c>
      <c r="DG50" s="3">
        <v>6</v>
      </c>
      <c r="DH50" s="3">
        <v>6</v>
      </c>
      <c r="DI50" s="3">
        <v>6</v>
      </c>
      <c r="DJ50" s="3">
        <v>6</v>
      </c>
      <c r="DK50" s="3">
        <v>6</v>
      </c>
      <c r="DL50" s="3">
        <v>6</v>
      </c>
      <c r="DM50" s="3">
        <v>6</v>
      </c>
      <c r="DN50" s="3">
        <v>6</v>
      </c>
      <c r="DO50" s="3">
        <v>6</v>
      </c>
      <c r="DP50" s="3">
        <v>6</v>
      </c>
      <c r="DQ50" s="3">
        <v>6</v>
      </c>
      <c r="DR50" s="3">
        <v>6</v>
      </c>
      <c r="DS50" s="3">
        <v>6</v>
      </c>
      <c r="DT50" s="3">
        <v>6</v>
      </c>
      <c r="DU50" s="3">
        <v>6</v>
      </c>
      <c r="DV50" s="3">
        <v>6</v>
      </c>
      <c r="DW50" s="3">
        <v>6</v>
      </c>
      <c r="DX50" s="3">
        <v>6</v>
      </c>
      <c r="DY50" s="3">
        <v>6</v>
      </c>
      <c r="DZ50" s="3">
        <v>6</v>
      </c>
      <c r="EA50" s="3">
        <v>6</v>
      </c>
      <c r="EB50" s="3">
        <v>6</v>
      </c>
      <c r="EC50" s="3">
        <v>5</v>
      </c>
      <c r="ED50" s="3">
        <v>5</v>
      </c>
      <c r="EE50" s="3">
        <v>5</v>
      </c>
      <c r="EF50" s="3">
        <v>5</v>
      </c>
      <c r="EG50" s="3">
        <v>5</v>
      </c>
      <c r="EH50" s="3">
        <v>5</v>
      </c>
      <c r="EI50" s="3">
        <v>5</v>
      </c>
      <c r="EJ50" s="3">
        <v>5</v>
      </c>
      <c r="EK50" s="3">
        <v>5</v>
      </c>
      <c r="EL50" s="3">
        <v>5</v>
      </c>
      <c r="EM50" s="3">
        <v>5</v>
      </c>
      <c r="EN50" s="3">
        <v>5</v>
      </c>
      <c r="EO50" s="3">
        <v>5</v>
      </c>
      <c r="EP50" s="3">
        <v>0.5</v>
      </c>
      <c r="EQ50" s="3">
        <v>0.5</v>
      </c>
      <c r="ER50" s="3">
        <v>0.5</v>
      </c>
      <c r="ES50" s="3">
        <v>0.5</v>
      </c>
      <c r="ET50" s="3">
        <v>0.5</v>
      </c>
      <c r="EU50" s="3">
        <v>0.5</v>
      </c>
      <c r="EV50" s="3">
        <v>0.5</v>
      </c>
      <c r="EW50" s="3">
        <v>5.5</v>
      </c>
      <c r="EX50" s="3">
        <v>5.5</v>
      </c>
      <c r="EY50" s="2">
        <f t="shared" si="2"/>
        <v>651.5</v>
      </c>
    </row>
    <row r="51" spans="1:155">
      <c r="A51" t="s">
        <v>87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2">
        <f t="shared" si="2"/>
        <v>0</v>
      </c>
    </row>
    <row r="52" spans="1:155">
      <c r="A52" t="s">
        <v>42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2">
        <f t="shared" si="2"/>
        <v>0</v>
      </c>
    </row>
    <row r="53" spans="1:155">
      <c r="A53" t="s">
        <v>80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0.3</v>
      </c>
      <c r="BL53" s="3">
        <v>0.3</v>
      </c>
      <c r="BM53" s="3">
        <v>0.3</v>
      </c>
      <c r="BN53" s="3">
        <v>0.3</v>
      </c>
      <c r="BO53" s="3">
        <v>0.3</v>
      </c>
      <c r="BP53" s="3">
        <v>0.3</v>
      </c>
      <c r="BQ53" s="3">
        <v>0.3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0.3</v>
      </c>
      <c r="CF53" s="3">
        <v>0.3</v>
      </c>
      <c r="CG53" s="3">
        <v>0.3</v>
      </c>
      <c r="CH53" s="3">
        <v>0.3</v>
      </c>
      <c r="CI53" s="3">
        <v>0.3</v>
      </c>
      <c r="CJ53" s="3">
        <v>0.3</v>
      </c>
      <c r="CK53" s="3">
        <v>0.3</v>
      </c>
      <c r="CL53" s="3">
        <v>0.3</v>
      </c>
      <c r="CM53" s="3">
        <v>0.3</v>
      </c>
      <c r="CN53" s="3">
        <v>0.3</v>
      </c>
      <c r="CO53" s="3">
        <v>0.3</v>
      </c>
      <c r="CP53" s="3">
        <v>0.3</v>
      </c>
      <c r="CQ53" s="3">
        <v>0.3</v>
      </c>
      <c r="CR53" s="3">
        <v>0.3</v>
      </c>
      <c r="CS53" s="3">
        <v>0.3</v>
      </c>
      <c r="CT53" s="3">
        <v>0.3</v>
      </c>
      <c r="CU53" s="3">
        <v>0.3</v>
      </c>
      <c r="CV53" s="3">
        <v>0.3</v>
      </c>
      <c r="CW53" s="3">
        <v>0.3</v>
      </c>
      <c r="CX53" s="3">
        <v>0.3</v>
      </c>
      <c r="CY53" s="3">
        <v>0.3</v>
      </c>
      <c r="CZ53" s="3">
        <v>0.3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2">
        <f t="shared" si="2"/>
        <v>8.6999999999999993</v>
      </c>
    </row>
    <row r="54" spans="1:155">
      <c r="A54" t="s">
        <v>43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2">
        <f t="shared" si="2"/>
        <v>0</v>
      </c>
    </row>
    <row r="55" spans="1:155">
      <c r="A55" t="s">
        <v>44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2">
        <f t="shared" si="2"/>
        <v>0</v>
      </c>
    </row>
    <row r="56" spans="1:155">
      <c r="A56" t="s">
        <v>46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2">
        <f t="shared" si="2"/>
        <v>0</v>
      </c>
    </row>
    <row r="57" spans="1:155">
      <c r="A57" t="s">
        <v>45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10</v>
      </c>
      <c r="BF57" s="3">
        <v>10</v>
      </c>
      <c r="BG57" s="3">
        <v>10</v>
      </c>
      <c r="BH57" s="3">
        <v>10</v>
      </c>
      <c r="BI57" s="3">
        <v>10</v>
      </c>
      <c r="BJ57" s="3">
        <v>10</v>
      </c>
      <c r="BK57" s="3">
        <v>10</v>
      </c>
      <c r="BL57" s="3">
        <v>10</v>
      </c>
      <c r="BM57" s="3">
        <v>10</v>
      </c>
      <c r="BN57" s="3">
        <v>10</v>
      </c>
      <c r="BO57" s="3">
        <v>10</v>
      </c>
      <c r="BP57" s="3">
        <v>10</v>
      </c>
      <c r="BQ57" s="3">
        <v>10</v>
      </c>
      <c r="BR57" s="3">
        <v>10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2">
        <f t="shared" si="2"/>
        <v>140</v>
      </c>
    </row>
    <row r="58" spans="1:155">
      <c r="A58" t="s">
        <v>47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1.3</v>
      </c>
      <c r="CC58" s="3">
        <v>1.3</v>
      </c>
      <c r="CD58" s="3">
        <v>1.3</v>
      </c>
      <c r="CE58" s="3">
        <v>1.4</v>
      </c>
      <c r="CF58" s="3">
        <v>1.4</v>
      </c>
      <c r="CG58" s="3">
        <v>1.4</v>
      </c>
      <c r="CH58" s="3">
        <v>1.4</v>
      </c>
      <c r="CI58" s="3">
        <v>1.4</v>
      </c>
      <c r="CJ58" s="3">
        <v>1.4</v>
      </c>
      <c r="CK58" s="3">
        <v>1.4</v>
      </c>
      <c r="CL58" s="3">
        <v>1.1000000000000001</v>
      </c>
      <c r="CM58" s="3">
        <v>1.1000000000000001</v>
      </c>
      <c r="CN58" s="3">
        <v>1.1000000000000001</v>
      </c>
      <c r="CO58" s="3">
        <v>1.1000000000000001</v>
      </c>
      <c r="CP58" s="3">
        <v>1.1000000000000001</v>
      </c>
      <c r="CQ58" s="3">
        <v>1.1000000000000001</v>
      </c>
      <c r="CR58" s="3">
        <v>1.1000000000000001</v>
      </c>
      <c r="CS58" s="3">
        <v>1.3</v>
      </c>
      <c r="CT58" s="3">
        <v>1.3</v>
      </c>
      <c r="CU58" s="3">
        <v>1.3</v>
      </c>
      <c r="CV58" s="3">
        <v>1.3</v>
      </c>
      <c r="CW58" s="3">
        <v>1.3</v>
      </c>
      <c r="CX58" s="3">
        <v>1.3</v>
      </c>
      <c r="CY58" s="3">
        <v>1.3</v>
      </c>
      <c r="CZ58" s="3">
        <v>1.1000000000000001</v>
      </c>
      <c r="DA58" s="3">
        <v>1.1000000000000001</v>
      </c>
      <c r="DB58" s="3">
        <v>1.1000000000000001</v>
      </c>
      <c r="DC58" s="3">
        <v>1.1000000000000001</v>
      </c>
      <c r="DD58" s="3">
        <v>1.1000000000000001</v>
      </c>
      <c r="DE58" s="3">
        <v>1.1000000000000001</v>
      </c>
      <c r="DF58" s="3">
        <v>1.1000000000000001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2">
        <f t="shared" si="2"/>
        <v>38.200000000000024</v>
      </c>
    </row>
    <row r="59" spans="1:155">
      <c r="A59" t="s">
        <v>48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9</v>
      </c>
      <c r="AD59" s="3">
        <v>9</v>
      </c>
      <c r="AE59" s="3">
        <v>9</v>
      </c>
      <c r="AF59" s="3">
        <v>9</v>
      </c>
      <c r="AG59" s="3">
        <v>9</v>
      </c>
      <c r="AH59" s="3">
        <v>9</v>
      </c>
      <c r="AI59" s="3">
        <v>9</v>
      </c>
      <c r="AJ59" s="3">
        <v>9</v>
      </c>
      <c r="AK59" s="3">
        <v>9</v>
      </c>
      <c r="AL59" s="3">
        <v>10</v>
      </c>
      <c r="AM59" s="3">
        <v>10</v>
      </c>
      <c r="AN59" s="3">
        <v>10</v>
      </c>
      <c r="AO59" s="3">
        <v>10</v>
      </c>
      <c r="AP59" s="3">
        <v>10</v>
      </c>
      <c r="AQ59" s="3">
        <v>10</v>
      </c>
      <c r="AR59" s="3">
        <v>10</v>
      </c>
      <c r="AS59" s="3">
        <v>10</v>
      </c>
      <c r="AT59" s="3">
        <v>10</v>
      </c>
      <c r="AU59" s="3">
        <v>10</v>
      </c>
      <c r="AV59" s="3">
        <v>11</v>
      </c>
      <c r="AW59" s="3">
        <v>11</v>
      </c>
      <c r="AX59" s="3">
        <v>11</v>
      </c>
      <c r="AY59" s="3">
        <v>11</v>
      </c>
      <c r="AZ59" s="3">
        <v>11</v>
      </c>
      <c r="BA59" s="3">
        <v>11</v>
      </c>
      <c r="BB59" s="3">
        <v>11</v>
      </c>
      <c r="BC59" s="3">
        <v>12</v>
      </c>
      <c r="BD59" s="3">
        <v>12</v>
      </c>
      <c r="BE59" s="3">
        <v>12</v>
      </c>
      <c r="BF59" s="3">
        <v>12</v>
      </c>
      <c r="BG59" s="3">
        <v>12</v>
      </c>
      <c r="BH59" s="3">
        <v>12</v>
      </c>
      <c r="BI59" s="3">
        <v>12</v>
      </c>
      <c r="BJ59" s="3">
        <v>12</v>
      </c>
      <c r="BK59" s="3">
        <v>12</v>
      </c>
      <c r="BL59" s="3">
        <v>12</v>
      </c>
      <c r="BM59" s="3">
        <v>7</v>
      </c>
      <c r="BN59" s="3">
        <v>7</v>
      </c>
      <c r="BO59" s="3">
        <v>7</v>
      </c>
      <c r="BP59" s="3">
        <v>7</v>
      </c>
      <c r="BQ59" s="3">
        <v>7</v>
      </c>
      <c r="BR59" s="3">
        <v>7</v>
      </c>
      <c r="BS59" s="3">
        <v>4.5</v>
      </c>
      <c r="BT59" s="3">
        <v>4.5</v>
      </c>
      <c r="BU59" s="3">
        <v>4.5</v>
      </c>
      <c r="BV59" s="3">
        <v>4.5</v>
      </c>
      <c r="BW59" s="3">
        <v>4.5</v>
      </c>
      <c r="BX59" s="3">
        <v>4.5</v>
      </c>
      <c r="BY59" s="3">
        <v>2.5</v>
      </c>
      <c r="BZ59" s="3">
        <v>2.5</v>
      </c>
      <c r="CA59" s="3">
        <v>2.5</v>
      </c>
      <c r="CB59" s="3">
        <v>2.5</v>
      </c>
      <c r="CC59" s="3">
        <v>2.5</v>
      </c>
      <c r="CD59" s="3">
        <v>2.5</v>
      </c>
      <c r="CE59" s="3">
        <v>2.5</v>
      </c>
      <c r="CF59" s="3">
        <v>1</v>
      </c>
      <c r="CG59" s="3">
        <v>1</v>
      </c>
      <c r="CH59" s="3">
        <v>1</v>
      </c>
      <c r="CI59" s="3">
        <v>1</v>
      </c>
      <c r="CJ59" s="3">
        <v>1</v>
      </c>
      <c r="CK59" s="3">
        <v>1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2">
        <f t="shared" si="2"/>
        <v>497.5</v>
      </c>
    </row>
    <row r="60" spans="1:155">
      <c r="A60" t="s">
        <v>49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0.25</v>
      </c>
      <c r="AD60" s="3">
        <v>0.25</v>
      </c>
      <c r="AE60" s="3">
        <v>0.25</v>
      </c>
      <c r="AF60" s="3">
        <v>0.25</v>
      </c>
      <c r="AG60" s="3">
        <v>0.25</v>
      </c>
      <c r="AH60" s="3">
        <v>0.25</v>
      </c>
      <c r="AI60" s="3">
        <v>0.25</v>
      </c>
      <c r="AJ60" s="3">
        <v>0.25</v>
      </c>
      <c r="AK60" s="3">
        <v>0.25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8</v>
      </c>
      <c r="AW60" s="3">
        <v>8</v>
      </c>
      <c r="AX60" s="3">
        <v>8</v>
      </c>
      <c r="AY60" s="3">
        <v>8</v>
      </c>
      <c r="AZ60" s="3">
        <v>8</v>
      </c>
      <c r="BA60" s="3">
        <v>8</v>
      </c>
      <c r="BB60" s="3">
        <v>8</v>
      </c>
      <c r="BC60" s="3">
        <v>8</v>
      </c>
      <c r="BD60" s="3">
        <v>8</v>
      </c>
      <c r="BE60" s="3">
        <v>8</v>
      </c>
      <c r="BF60" s="3">
        <v>8</v>
      </c>
      <c r="BG60" s="3">
        <v>8</v>
      </c>
      <c r="BH60" s="3">
        <v>8</v>
      </c>
      <c r="BI60" s="3">
        <v>8</v>
      </c>
      <c r="BJ60" s="3">
        <v>8</v>
      </c>
      <c r="BK60" s="3">
        <v>8</v>
      </c>
      <c r="BL60" s="3">
        <v>8</v>
      </c>
      <c r="BM60" s="3">
        <v>2</v>
      </c>
      <c r="BN60" s="3">
        <v>2</v>
      </c>
      <c r="BO60" s="3">
        <v>2</v>
      </c>
      <c r="BP60" s="3">
        <v>2</v>
      </c>
      <c r="BQ60" s="3">
        <v>2</v>
      </c>
      <c r="BR60" s="3">
        <v>2</v>
      </c>
      <c r="BS60" s="3">
        <v>2</v>
      </c>
      <c r="BT60" s="3">
        <v>2</v>
      </c>
      <c r="BU60" s="3">
        <v>2</v>
      </c>
      <c r="BV60" s="3">
        <v>2</v>
      </c>
      <c r="BW60" s="3">
        <v>2</v>
      </c>
      <c r="BX60" s="3">
        <v>2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3">
        <v>1</v>
      </c>
      <c r="CJ60" s="3">
        <v>1</v>
      </c>
      <c r="CK60" s="3">
        <v>1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2">
        <f t="shared" si="2"/>
        <v>175.25</v>
      </c>
    </row>
    <row r="61" spans="1:155">
      <c r="A61" t="s">
        <v>50</v>
      </c>
      <c r="B61" s="3">
        <f t="shared" ref="B61:AG61" si="3">SUM(B8:B60)</f>
        <v>165.39000000000001</v>
      </c>
      <c r="C61" s="3">
        <f t="shared" si="3"/>
        <v>168.38</v>
      </c>
      <c r="D61" s="3">
        <f t="shared" si="3"/>
        <v>164.78</v>
      </c>
      <c r="E61" s="3">
        <f t="shared" si="3"/>
        <v>166.57999999999998</v>
      </c>
      <c r="F61" s="3">
        <f t="shared" si="3"/>
        <v>173.98000000000002</v>
      </c>
      <c r="G61" s="3">
        <f t="shared" si="3"/>
        <v>180.18</v>
      </c>
      <c r="H61" s="3">
        <f t="shared" si="3"/>
        <v>184.23000000000002</v>
      </c>
      <c r="I61" s="3">
        <f t="shared" si="3"/>
        <v>196.56</v>
      </c>
      <c r="J61" s="3">
        <f t="shared" si="3"/>
        <v>197.01</v>
      </c>
      <c r="K61" s="3">
        <f t="shared" si="3"/>
        <v>196.98</v>
      </c>
      <c r="L61" s="3">
        <f t="shared" si="3"/>
        <v>197.57999999999998</v>
      </c>
      <c r="M61" s="3">
        <f t="shared" si="3"/>
        <v>203.38</v>
      </c>
      <c r="N61" s="3">
        <f t="shared" si="3"/>
        <v>222.50000000000003</v>
      </c>
      <c r="O61" s="3">
        <f t="shared" si="3"/>
        <v>217.88000000000002</v>
      </c>
      <c r="P61" s="3">
        <f t="shared" si="3"/>
        <v>219.82000000000002</v>
      </c>
      <c r="Q61" s="3">
        <f t="shared" si="3"/>
        <v>242.87000000000003</v>
      </c>
      <c r="R61" s="3">
        <f t="shared" si="3"/>
        <v>265.87000000000006</v>
      </c>
      <c r="S61" s="3">
        <f t="shared" si="3"/>
        <v>274.90000000000003</v>
      </c>
      <c r="T61" s="3">
        <f t="shared" si="3"/>
        <v>306.40000000000003</v>
      </c>
      <c r="U61" s="3">
        <f t="shared" si="3"/>
        <v>378.1</v>
      </c>
      <c r="V61" s="3">
        <f t="shared" si="3"/>
        <v>390.90000000000003</v>
      </c>
      <c r="W61" s="3">
        <f t="shared" si="3"/>
        <v>394.8</v>
      </c>
      <c r="X61" s="3">
        <f t="shared" si="3"/>
        <v>380.6</v>
      </c>
      <c r="Y61" s="3">
        <f t="shared" si="3"/>
        <v>367.80000000000007</v>
      </c>
      <c r="Z61" s="3">
        <f t="shared" si="3"/>
        <v>375.10000000000008</v>
      </c>
      <c r="AA61" s="3">
        <f t="shared" si="3"/>
        <v>377.60000000000008</v>
      </c>
      <c r="AB61" s="3">
        <f t="shared" si="3"/>
        <v>395.60000000000008</v>
      </c>
      <c r="AC61" s="3">
        <f t="shared" si="3"/>
        <v>424.15000000000015</v>
      </c>
      <c r="AD61" s="3">
        <f t="shared" si="3"/>
        <v>419.65000000000009</v>
      </c>
      <c r="AE61" s="3">
        <f t="shared" si="3"/>
        <v>420.85000000000008</v>
      </c>
      <c r="AF61" s="3">
        <f t="shared" si="3"/>
        <v>420.85000000000008</v>
      </c>
      <c r="AG61" s="3">
        <f t="shared" si="3"/>
        <v>421.95000000000005</v>
      </c>
      <c r="AH61" s="3">
        <f t="shared" ref="AH61:BM61" si="4">SUM(AH8:AH60)</f>
        <v>416.25000000000006</v>
      </c>
      <c r="AI61" s="3">
        <f t="shared" si="4"/>
        <v>412.85</v>
      </c>
      <c r="AJ61" s="3">
        <f t="shared" si="4"/>
        <v>434.55</v>
      </c>
      <c r="AK61" s="3">
        <f t="shared" si="4"/>
        <v>425.65000000000003</v>
      </c>
      <c r="AL61" s="3">
        <f t="shared" si="4"/>
        <v>433.90000000000003</v>
      </c>
      <c r="AM61" s="3">
        <f t="shared" si="4"/>
        <v>425.40000000000003</v>
      </c>
      <c r="AN61" s="3">
        <f t="shared" si="4"/>
        <v>407.19999999999993</v>
      </c>
      <c r="AO61" s="3">
        <f t="shared" si="4"/>
        <v>398.2</v>
      </c>
      <c r="AP61" s="3">
        <f t="shared" si="4"/>
        <v>427.6</v>
      </c>
      <c r="AQ61" s="3">
        <f t="shared" si="4"/>
        <v>427.3</v>
      </c>
      <c r="AR61" s="3">
        <f t="shared" si="4"/>
        <v>412.40000000000003</v>
      </c>
      <c r="AS61" s="3">
        <f t="shared" si="4"/>
        <v>400.40000000000003</v>
      </c>
      <c r="AT61" s="3">
        <f t="shared" si="4"/>
        <v>390.5</v>
      </c>
      <c r="AU61" s="3">
        <f t="shared" si="4"/>
        <v>396.20000000000005</v>
      </c>
      <c r="AV61" s="3">
        <f t="shared" si="4"/>
        <v>419.82000000000005</v>
      </c>
      <c r="AW61" s="3">
        <f t="shared" si="4"/>
        <v>438.20000000000005</v>
      </c>
      <c r="AX61" s="3">
        <f t="shared" si="4"/>
        <v>447.8</v>
      </c>
      <c r="AY61" s="3">
        <f t="shared" si="4"/>
        <v>455.20000000000005</v>
      </c>
      <c r="AZ61" s="3">
        <f t="shared" si="4"/>
        <v>452.99999999999994</v>
      </c>
      <c r="BA61" s="3">
        <f t="shared" si="4"/>
        <v>478.09999999999997</v>
      </c>
      <c r="BB61" s="3">
        <f t="shared" si="4"/>
        <v>489.29999999999995</v>
      </c>
      <c r="BC61" s="3">
        <f t="shared" si="4"/>
        <v>500.59999999999997</v>
      </c>
      <c r="BD61" s="3">
        <f t="shared" si="4"/>
        <v>502.09999999999997</v>
      </c>
      <c r="BE61" s="3">
        <f t="shared" si="4"/>
        <v>516.5</v>
      </c>
      <c r="BF61" s="3">
        <f t="shared" si="4"/>
        <v>516.5</v>
      </c>
      <c r="BG61" s="3">
        <f t="shared" si="4"/>
        <v>514.09999999999991</v>
      </c>
      <c r="BH61" s="3">
        <f t="shared" si="4"/>
        <v>507.90000000000003</v>
      </c>
      <c r="BI61" s="3">
        <f t="shared" si="4"/>
        <v>473.00000000000006</v>
      </c>
      <c r="BJ61" s="3">
        <f t="shared" si="4"/>
        <v>403.20000000000005</v>
      </c>
      <c r="BK61" s="3">
        <f t="shared" si="4"/>
        <v>402.70000000000005</v>
      </c>
      <c r="BL61" s="3">
        <f t="shared" si="4"/>
        <v>398.20000000000005</v>
      </c>
      <c r="BM61" s="3">
        <f t="shared" si="4"/>
        <v>376.50000000000006</v>
      </c>
      <c r="BN61" s="3">
        <f t="shared" ref="BN61:CS61" si="5">SUM(BN8:BN60)</f>
        <v>372.50000000000006</v>
      </c>
      <c r="BO61" s="3">
        <f t="shared" si="5"/>
        <v>370.1</v>
      </c>
      <c r="BP61" s="3">
        <f t="shared" si="5"/>
        <v>364.2</v>
      </c>
      <c r="BQ61" s="3">
        <f t="shared" si="5"/>
        <v>360.3</v>
      </c>
      <c r="BR61" s="3">
        <f t="shared" si="5"/>
        <v>354.70000000000005</v>
      </c>
      <c r="BS61" s="3">
        <f t="shared" si="5"/>
        <v>320</v>
      </c>
      <c r="BT61" s="3">
        <f t="shared" si="5"/>
        <v>317.5</v>
      </c>
      <c r="BU61" s="3">
        <f t="shared" si="5"/>
        <v>310.10000000000002</v>
      </c>
      <c r="BV61" s="3">
        <f t="shared" si="5"/>
        <v>306.10000000000002</v>
      </c>
      <c r="BW61" s="3">
        <f t="shared" si="5"/>
        <v>302.19999999999993</v>
      </c>
      <c r="BX61" s="3">
        <f t="shared" si="5"/>
        <v>296.89999999999998</v>
      </c>
      <c r="BY61" s="3">
        <f t="shared" si="5"/>
        <v>278.39999999999998</v>
      </c>
      <c r="BZ61" s="3">
        <f t="shared" si="5"/>
        <v>285.79999999999995</v>
      </c>
      <c r="CA61" s="3">
        <f t="shared" si="5"/>
        <v>283.59999999999997</v>
      </c>
      <c r="CB61" s="3">
        <f t="shared" si="5"/>
        <v>278.40000000000003</v>
      </c>
      <c r="CC61" s="3">
        <f t="shared" si="5"/>
        <v>270.5</v>
      </c>
      <c r="CD61" s="3">
        <f t="shared" si="5"/>
        <v>258.64999999999998</v>
      </c>
      <c r="CE61" s="3">
        <f t="shared" si="5"/>
        <v>260.8</v>
      </c>
      <c r="CF61" s="3">
        <f t="shared" si="5"/>
        <v>255.9</v>
      </c>
      <c r="CG61" s="3">
        <f t="shared" si="5"/>
        <v>250.72000000000003</v>
      </c>
      <c r="CH61" s="3">
        <f t="shared" si="5"/>
        <v>250.24</v>
      </c>
      <c r="CI61" s="3">
        <f t="shared" si="5"/>
        <v>253.87</v>
      </c>
      <c r="CJ61" s="3">
        <f t="shared" si="5"/>
        <v>255.45</v>
      </c>
      <c r="CK61" s="3">
        <f t="shared" si="5"/>
        <v>252.49</v>
      </c>
      <c r="CL61" s="3">
        <f t="shared" si="5"/>
        <v>225.97</v>
      </c>
      <c r="CM61" s="3">
        <f t="shared" si="5"/>
        <v>246.24</v>
      </c>
      <c r="CN61" s="3">
        <f t="shared" si="5"/>
        <v>244.66</v>
      </c>
      <c r="CO61" s="3">
        <f t="shared" si="5"/>
        <v>228.32999999999998</v>
      </c>
      <c r="CP61" s="3">
        <f t="shared" si="5"/>
        <v>230.35999999999999</v>
      </c>
      <c r="CQ61" s="3">
        <f t="shared" si="5"/>
        <v>234.67</v>
      </c>
      <c r="CR61" s="3">
        <f t="shared" si="5"/>
        <v>231.77999999999997</v>
      </c>
      <c r="CS61" s="3">
        <f t="shared" si="5"/>
        <v>235.67000000000007</v>
      </c>
      <c r="CT61" s="3">
        <f t="shared" ref="CT61:DY61" si="6">SUM(CT8:CT60)</f>
        <v>234.95000000000005</v>
      </c>
      <c r="CU61" s="3">
        <f t="shared" si="6"/>
        <v>238.06000000000003</v>
      </c>
      <c r="CV61" s="3">
        <f t="shared" si="6"/>
        <v>230.49</v>
      </c>
      <c r="CW61" s="3">
        <f t="shared" si="6"/>
        <v>214.63000000000005</v>
      </c>
      <c r="CX61" s="3">
        <f t="shared" si="6"/>
        <v>216.25000000000006</v>
      </c>
      <c r="CY61" s="3">
        <f t="shared" si="6"/>
        <v>217.63000000000005</v>
      </c>
      <c r="CZ61" s="3">
        <f t="shared" si="6"/>
        <v>195.06</v>
      </c>
      <c r="DA61" s="3">
        <f t="shared" si="6"/>
        <v>184.01</v>
      </c>
      <c r="DB61" s="3">
        <f t="shared" si="6"/>
        <v>177.51999999999998</v>
      </c>
      <c r="DC61" s="3">
        <f t="shared" si="6"/>
        <v>167.22</v>
      </c>
      <c r="DD61" s="3">
        <f t="shared" si="6"/>
        <v>159.70999999999998</v>
      </c>
      <c r="DE61" s="3">
        <f t="shared" si="6"/>
        <v>159.51999999999998</v>
      </c>
      <c r="DF61" s="3">
        <f t="shared" si="6"/>
        <v>163.09</v>
      </c>
      <c r="DG61" s="3">
        <f t="shared" si="6"/>
        <v>151.47</v>
      </c>
      <c r="DH61" s="3">
        <f t="shared" si="6"/>
        <v>151.25</v>
      </c>
      <c r="DI61" s="3">
        <f t="shared" si="6"/>
        <v>144.94</v>
      </c>
      <c r="DJ61" s="3">
        <f t="shared" si="6"/>
        <v>129.97</v>
      </c>
      <c r="DK61" s="3">
        <f t="shared" si="6"/>
        <v>125.8</v>
      </c>
      <c r="DL61" s="3">
        <f t="shared" si="6"/>
        <v>126.83</v>
      </c>
      <c r="DM61" s="3">
        <f t="shared" si="6"/>
        <v>127.56</v>
      </c>
      <c r="DN61" s="3">
        <f t="shared" si="6"/>
        <v>127.41</v>
      </c>
      <c r="DO61" s="3">
        <f t="shared" si="6"/>
        <v>125.56</v>
      </c>
      <c r="DP61" s="3">
        <f t="shared" si="6"/>
        <v>126.35</v>
      </c>
      <c r="DQ61" s="3">
        <f t="shared" si="6"/>
        <v>126.27</v>
      </c>
      <c r="DR61" s="3">
        <f t="shared" si="6"/>
        <v>127.35</v>
      </c>
      <c r="DS61" s="3">
        <f t="shared" si="6"/>
        <v>132.13</v>
      </c>
      <c r="DT61" s="3">
        <f t="shared" si="6"/>
        <v>134.97</v>
      </c>
      <c r="DU61" s="3">
        <f t="shared" si="6"/>
        <v>135.87</v>
      </c>
      <c r="DV61" s="3">
        <f t="shared" si="6"/>
        <v>135.37</v>
      </c>
      <c r="DW61" s="3">
        <f t="shared" si="6"/>
        <v>127.87</v>
      </c>
      <c r="DX61" s="3">
        <f t="shared" si="6"/>
        <v>123.72999999999999</v>
      </c>
      <c r="DY61" s="3">
        <f t="shared" si="6"/>
        <v>120</v>
      </c>
      <c r="DZ61" s="3">
        <f t="shared" ref="DZ61:EX61" si="7">SUM(DZ8:DZ60)</f>
        <v>119.55</v>
      </c>
      <c r="EA61" s="3">
        <f t="shared" si="7"/>
        <v>123.58000000000001</v>
      </c>
      <c r="EB61" s="3">
        <f t="shared" si="7"/>
        <v>123.08000000000001</v>
      </c>
      <c r="EC61" s="3">
        <f t="shared" si="7"/>
        <v>110.93</v>
      </c>
      <c r="ED61" s="3">
        <f t="shared" si="7"/>
        <v>110.19</v>
      </c>
      <c r="EE61" s="3">
        <f t="shared" si="7"/>
        <v>110.14</v>
      </c>
      <c r="EF61" s="3">
        <f t="shared" si="7"/>
        <v>110.02000000000001</v>
      </c>
      <c r="EG61" s="3">
        <f t="shared" si="7"/>
        <v>109.94999999999999</v>
      </c>
      <c r="EH61" s="3">
        <f t="shared" si="7"/>
        <v>118.53999999999999</v>
      </c>
      <c r="EI61" s="3">
        <f t="shared" si="7"/>
        <v>104.27</v>
      </c>
      <c r="EJ61" s="3">
        <f t="shared" si="7"/>
        <v>104.89</v>
      </c>
      <c r="EK61" s="3">
        <f t="shared" si="7"/>
        <v>107.05999999999999</v>
      </c>
      <c r="EL61" s="3">
        <f t="shared" si="7"/>
        <v>105.68999999999998</v>
      </c>
      <c r="EM61" s="3">
        <f t="shared" si="7"/>
        <v>105.65999999999998</v>
      </c>
      <c r="EN61" s="3">
        <f t="shared" si="7"/>
        <v>105.8</v>
      </c>
      <c r="EO61" s="3">
        <f t="shared" si="7"/>
        <v>104.49</v>
      </c>
      <c r="EP61" s="3">
        <f t="shared" si="7"/>
        <v>105.03999999999999</v>
      </c>
      <c r="EQ61" s="3">
        <f t="shared" si="7"/>
        <v>110.78</v>
      </c>
      <c r="ER61" s="3">
        <f t="shared" si="7"/>
        <v>109.1</v>
      </c>
      <c r="ES61" s="3">
        <f t="shared" si="7"/>
        <v>107.28999999999999</v>
      </c>
      <c r="ET61" s="3">
        <f t="shared" si="7"/>
        <v>107.28</v>
      </c>
      <c r="EU61" s="3">
        <f t="shared" si="7"/>
        <v>105.06</v>
      </c>
      <c r="EV61" s="3">
        <f t="shared" si="7"/>
        <v>105.18999999999998</v>
      </c>
      <c r="EW61" s="3">
        <f t="shared" si="7"/>
        <v>105.64999999999999</v>
      </c>
      <c r="EX61" s="3">
        <f t="shared" si="7"/>
        <v>104.30999999999997</v>
      </c>
      <c r="EY61" s="2">
        <f>SUM(B61:EX61)</f>
        <v>39993.820000000007</v>
      </c>
    </row>
    <row r="62" spans="1:155">
      <c r="A62" t="s">
        <v>51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</row>
    <row r="63" spans="1:155">
      <c r="A63" t="s">
        <v>52</v>
      </c>
    </row>
    <row r="64" spans="1:155">
      <c r="A64" s="18" t="s">
        <v>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7.9</v>
      </c>
      <c r="Y64" s="2">
        <v>7.9</v>
      </c>
      <c r="Z64" s="2">
        <v>7.9</v>
      </c>
      <c r="AA64" s="2">
        <v>7.9</v>
      </c>
      <c r="AB64" s="2">
        <v>7.9</v>
      </c>
      <c r="AC64" s="2">
        <v>7.9</v>
      </c>
      <c r="AD64" s="2">
        <v>7.9</v>
      </c>
      <c r="AE64" s="2">
        <v>7.9</v>
      </c>
      <c r="AF64" s="2">
        <v>7.9</v>
      </c>
      <c r="AG64" s="2">
        <v>7.9</v>
      </c>
      <c r="AH64" s="2">
        <v>7.9</v>
      </c>
      <c r="AI64" s="2">
        <v>7.9</v>
      </c>
      <c r="AJ64" s="2">
        <v>7.9</v>
      </c>
      <c r="AK64" s="2">
        <v>7.9</v>
      </c>
      <c r="AL64" s="2">
        <v>7.9</v>
      </c>
      <c r="AM64" s="2">
        <v>7.9</v>
      </c>
      <c r="AN64" s="2">
        <v>7.9</v>
      </c>
      <c r="AO64" s="2">
        <v>7.9</v>
      </c>
      <c r="AP64" s="2">
        <v>9.5</v>
      </c>
      <c r="AQ64" s="2">
        <v>11.1</v>
      </c>
      <c r="AR64" s="2">
        <v>12.7</v>
      </c>
      <c r="AS64" s="2">
        <v>14.4</v>
      </c>
      <c r="AT64" s="2">
        <v>16</v>
      </c>
      <c r="AU64" s="2">
        <v>17.600000000000001</v>
      </c>
      <c r="AV64" s="2">
        <v>19.2</v>
      </c>
      <c r="AW64" s="2">
        <v>6.76</v>
      </c>
      <c r="AX64" s="2">
        <v>6.76</v>
      </c>
      <c r="AY64" s="2">
        <v>6.76</v>
      </c>
      <c r="AZ64" s="2">
        <v>6.76</v>
      </c>
      <c r="BA64" s="2">
        <v>6.76</v>
      </c>
      <c r="BB64" s="2">
        <v>6.76</v>
      </c>
      <c r="BC64" s="2">
        <v>6.76</v>
      </c>
      <c r="BD64" s="2">
        <v>6.76</v>
      </c>
      <c r="BE64" s="2">
        <v>6.76</v>
      </c>
      <c r="BF64" s="2">
        <v>6.76</v>
      </c>
      <c r="BG64" s="2">
        <v>6.32</v>
      </c>
      <c r="BH64" s="2">
        <v>5.88</v>
      </c>
      <c r="BI64" s="2">
        <v>5.44</v>
      </c>
      <c r="BJ64" s="2">
        <v>5</v>
      </c>
      <c r="BK64" s="2">
        <v>5.75</v>
      </c>
      <c r="BL64" s="2">
        <v>6.5</v>
      </c>
      <c r="BM64" s="2">
        <v>7.25</v>
      </c>
      <c r="BN64" s="2">
        <v>8</v>
      </c>
      <c r="BO64" s="2">
        <v>11</v>
      </c>
      <c r="BP64" s="2">
        <v>14</v>
      </c>
      <c r="BQ64" s="2">
        <v>13.7</v>
      </c>
      <c r="BR64" s="2">
        <v>13.3</v>
      </c>
      <c r="BS64" s="2">
        <v>13.3</v>
      </c>
      <c r="BT64" s="2">
        <v>13.4</v>
      </c>
      <c r="BU64" s="2">
        <v>13.4</v>
      </c>
      <c r="BV64" s="2">
        <v>13.4</v>
      </c>
      <c r="BW64" s="2">
        <v>13.5</v>
      </c>
      <c r="BX64" s="2">
        <v>13.5</v>
      </c>
      <c r="BY64" s="2">
        <v>13.4</v>
      </c>
      <c r="BZ64" s="2">
        <v>13.3</v>
      </c>
      <c r="CA64" s="2">
        <v>13.2</v>
      </c>
      <c r="CB64" s="2">
        <v>13.1</v>
      </c>
      <c r="CC64" s="2">
        <v>12.9</v>
      </c>
      <c r="CD64" s="2">
        <v>12.8</v>
      </c>
      <c r="CE64" s="2">
        <v>12.7</v>
      </c>
      <c r="CF64" s="2">
        <v>12.6</v>
      </c>
      <c r="CG64" s="2">
        <v>12.5</v>
      </c>
      <c r="CH64" s="2">
        <v>11</v>
      </c>
      <c r="CI64" s="2">
        <v>9.5</v>
      </c>
      <c r="CJ64" s="2">
        <v>8</v>
      </c>
      <c r="CK64" s="2">
        <v>6.5</v>
      </c>
      <c r="CL64" s="2">
        <v>5</v>
      </c>
      <c r="CM64" s="2">
        <v>4.9800000000000004</v>
      </c>
      <c r="CN64" s="2">
        <v>4.96</v>
      </c>
      <c r="CO64" s="2">
        <v>4.9400000000000004</v>
      </c>
      <c r="CP64" s="2">
        <v>4.92</v>
      </c>
      <c r="CQ64" s="2">
        <v>4.9000000000000004</v>
      </c>
      <c r="CR64" s="2">
        <v>4.88</v>
      </c>
      <c r="CS64" s="2">
        <v>4.8600000000000003</v>
      </c>
      <c r="CT64" s="2">
        <v>4.84</v>
      </c>
      <c r="CU64" s="2">
        <v>4.82</v>
      </c>
      <c r="CV64" s="2">
        <v>4.8</v>
      </c>
      <c r="CW64" s="2">
        <v>5.85</v>
      </c>
      <c r="CX64" s="2">
        <v>6.9</v>
      </c>
      <c r="CY64" s="2">
        <v>7.95</v>
      </c>
      <c r="CZ64" s="2">
        <v>9</v>
      </c>
      <c r="DA64" s="2">
        <v>8.14</v>
      </c>
      <c r="DB64" s="2">
        <v>7.29</v>
      </c>
      <c r="DC64" s="2">
        <v>6.43</v>
      </c>
      <c r="DD64" s="2">
        <v>5.57</v>
      </c>
      <c r="DE64" s="2">
        <v>4.71</v>
      </c>
      <c r="DF64" s="2">
        <v>3.86</v>
      </c>
      <c r="DG64" s="2">
        <v>3</v>
      </c>
      <c r="DH64" s="2">
        <v>2.92</v>
      </c>
      <c r="DI64" s="2">
        <v>2.85</v>
      </c>
      <c r="DJ64" s="2">
        <v>2.77</v>
      </c>
      <c r="DK64" s="2">
        <v>2.7</v>
      </c>
      <c r="DL64" s="2">
        <v>2.62</v>
      </c>
      <c r="DM64" s="2">
        <v>2.5499999999999998</v>
      </c>
      <c r="DN64" s="2">
        <v>2.4700000000000002</v>
      </c>
      <c r="DO64" s="2">
        <v>2.48</v>
      </c>
      <c r="DP64" s="2">
        <v>3</v>
      </c>
      <c r="DQ64" s="2">
        <v>3</v>
      </c>
      <c r="DR64" s="2">
        <v>3</v>
      </c>
      <c r="DS64" s="2">
        <v>3</v>
      </c>
      <c r="DT64" s="2">
        <v>3</v>
      </c>
      <c r="DU64" s="2">
        <v>3</v>
      </c>
      <c r="DV64" s="2">
        <v>3</v>
      </c>
      <c r="DW64" s="2">
        <v>3</v>
      </c>
      <c r="DX64" s="2">
        <v>3</v>
      </c>
      <c r="DY64" s="2">
        <v>3</v>
      </c>
      <c r="DZ64" s="2">
        <v>3</v>
      </c>
      <c r="EA64" s="2">
        <v>3</v>
      </c>
      <c r="EB64" s="2">
        <v>3</v>
      </c>
      <c r="EC64" s="2">
        <v>3.37</v>
      </c>
      <c r="ED64" s="2">
        <v>3.74</v>
      </c>
      <c r="EE64" s="2">
        <v>4.1100000000000003</v>
      </c>
      <c r="EF64" s="2">
        <v>4.49</v>
      </c>
      <c r="EG64" s="2">
        <v>4.8600000000000003</v>
      </c>
      <c r="EH64" s="2">
        <v>5.23</v>
      </c>
      <c r="EI64" s="2">
        <v>5.6</v>
      </c>
      <c r="EJ64" s="2">
        <v>5.36</v>
      </c>
      <c r="EK64" s="2">
        <v>5.13</v>
      </c>
      <c r="EL64" s="2">
        <v>4.8899999999999997</v>
      </c>
      <c r="EM64" s="2">
        <v>4.66</v>
      </c>
      <c r="EN64" s="2">
        <v>4.42</v>
      </c>
      <c r="EO64" s="2">
        <v>4.18</v>
      </c>
      <c r="EP64" s="2">
        <v>3.95</v>
      </c>
      <c r="EQ64" s="2">
        <v>3.71</v>
      </c>
      <c r="ER64" s="2">
        <v>3.47</v>
      </c>
      <c r="ES64" s="2">
        <v>3.22</v>
      </c>
      <c r="ET64" s="2">
        <v>2.98</v>
      </c>
      <c r="EU64" s="2">
        <v>2.73</v>
      </c>
      <c r="EV64" s="2">
        <v>2.4900000000000002</v>
      </c>
      <c r="EW64" s="2">
        <v>2.2400000000000002</v>
      </c>
      <c r="EX64" s="2">
        <v>2</v>
      </c>
      <c r="EY64" s="2">
        <f t="shared" ref="EY64:EY77" si="8">SUM(B64:EX64)</f>
        <v>914.23000000000025</v>
      </c>
    </row>
    <row r="65" spans="1:155">
      <c r="A65" s="18" t="s">
        <v>101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1.04</v>
      </c>
      <c r="BZ65" s="2">
        <v>1.08</v>
      </c>
      <c r="CA65" s="2">
        <v>1.1399999999999999</v>
      </c>
      <c r="CB65" s="2">
        <v>1.2</v>
      </c>
      <c r="CC65" s="2">
        <v>1.26</v>
      </c>
      <c r="CD65" s="2">
        <v>1.32</v>
      </c>
      <c r="CE65" s="2">
        <v>1.38</v>
      </c>
      <c r="CF65" s="2">
        <v>1.44</v>
      </c>
      <c r="CG65" s="2">
        <v>1.5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0.87</v>
      </c>
      <c r="CQ65" s="2">
        <v>0.87</v>
      </c>
      <c r="CR65" s="2">
        <v>0.87</v>
      </c>
      <c r="CS65" s="2">
        <v>0.87</v>
      </c>
      <c r="CT65" s="2">
        <v>0.87</v>
      </c>
      <c r="CU65" s="2">
        <v>0.87</v>
      </c>
      <c r="CV65" s="2">
        <v>0.87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f t="shared" si="8"/>
        <v>30.450000000000006</v>
      </c>
    </row>
    <row r="66" spans="1:155">
      <c r="A66" s="18" t="s">
        <v>54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15</v>
      </c>
      <c r="P66" s="2">
        <v>15</v>
      </c>
      <c r="Q66" s="2">
        <v>15</v>
      </c>
      <c r="R66" s="2">
        <v>15</v>
      </c>
      <c r="S66" s="2">
        <v>15</v>
      </c>
      <c r="T66" s="2">
        <v>15</v>
      </c>
      <c r="U66" s="2">
        <v>20</v>
      </c>
      <c r="V66" s="2">
        <v>20</v>
      </c>
      <c r="W66" s="2">
        <v>20</v>
      </c>
      <c r="X66" s="2">
        <v>20</v>
      </c>
      <c r="Y66" s="2">
        <v>20</v>
      </c>
      <c r="Z66" s="2">
        <v>20</v>
      </c>
      <c r="AA66" s="2">
        <v>20</v>
      </c>
      <c r="AB66" s="2">
        <v>20</v>
      </c>
      <c r="AC66" s="2">
        <v>20</v>
      </c>
      <c r="AD66" s="2">
        <v>20</v>
      </c>
      <c r="AE66" s="2">
        <v>36</v>
      </c>
      <c r="AF66" s="2">
        <v>15.5</v>
      </c>
      <c r="AG66" s="2">
        <v>15.5</v>
      </c>
      <c r="AH66" s="2">
        <v>15.5</v>
      </c>
      <c r="AI66" s="2">
        <v>14.5</v>
      </c>
      <c r="AJ66" s="2">
        <v>15.5</v>
      </c>
      <c r="AK66" s="2">
        <v>15.5</v>
      </c>
      <c r="AL66" s="2">
        <v>15.5</v>
      </c>
      <c r="AM66" s="2">
        <v>15.5</v>
      </c>
      <c r="AN66" s="2">
        <v>15.5</v>
      </c>
      <c r="AO66" s="2">
        <v>15.5</v>
      </c>
      <c r="AP66" s="2">
        <v>18.399999999999999</v>
      </c>
      <c r="AQ66" s="2">
        <v>21.2</v>
      </c>
      <c r="AR66" s="2">
        <v>24.1</v>
      </c>
      <c r="AS66" s="2">
        <v>26.9</v>
      </c>
      <c r="AT66" s="2">
        <v>29.8</v>
      </c>
      <c r="AU66" s="2">
        <v>32.6</v>
      </c>
      <c r="AV66" s="2">
        <v>35.5</v>
      </c>
      <c r="AW66" s="2">
        <v>35.200000000000003</v>
      </c>
      <c r="AX66" s="2">
        <v>35.200000000000003</v>
      </c>
      <c r="AY66" s="2">
        <v>35.200000000000003</v>
      </c>
      <c r="AZ66" s="2">
        <v>35.200000000000003</v>
      </c>
      <c r="BA66" s="2">
        <v>35.200000000000003</v>
      </c>
      <c r="BB66" s="2">
        <v>35.200000000000003</v>
      </c>
      <c r="BC66" s="2">
        <v>35.200000000000003</v>
      </c>
      <c r="BD66" s="2">
        <v>35.200000000000003</v>
      </c>
      <c r="BE66" s="2">
        <v>35.200000000000003</v>
      </c>
      <c r="BF66" s="2">
        <v>33.799999999999997</v>
      </c>
      <c r="BG66" s="2">
        <v>32.299999999999997</v>
      </c>
      <c r="BH66" s="2">
        <v>30.9</v>
      </c>
      <c r="BI66" s="2">
        <v>29.4</v>
      </c>
      <c r="BJ66" s="2">
        <v>28</v>
      </c>
      <c r="BK66" s="2">
        <v>26.2</v>
      </c>
      <c r="BL66" s="2">
        <v>24.4</v>
      </c>
      <c r="BM66" s="2">
        <v>22.6</v>
      </c>
      <c r="BN66" s="2">
        <v>20.8</v>
      </c>
      <c r="BO66" s="2">
        <v>18.899999999999999</v>
      </c>
      <c r="BP66" s="2">
        <v>17.100000000000001</v>
      </c>
      <c r="BQ66" s="2">
        <v>15.3</v>
      </c>
      <c r="BR66" s="2">
        <v>13.5</v>
      </c>
      <c r="BS66" s="2">
        <v>13.3</v>
      </c>
      <c r="BT66" s="2">
        <v>13</v>
      </c>
      <c r="BU66" s="2">
        <v>12.8</v>
      </c>
      <c r="BV66" s="2">
        <v>12.5</v>
      </c>
      <c r="BW66" s="2">
        <v>12.3</v>
      </c>
      <c r="BX66" s="2">
        <v>12</v>
      </c>
      <c r="BY66" s="2">
        <v>11.8</v>
      </c>
      <c r="BZ66" s="2">
        <v>11.6</v>
      </c>
      <c r="CA66" s="2">
        <v>11.3</v>
      </c>
      <c r="CB66" s="2">
        <v>11.1</v>
      </c>
      <c r="CC66" s="2">
        <v>10.9</v>
      </c>
      <c r="CD66" s="2">
        <v>10.7</v>
      </c>
      <c r="CE66" s="2">
        <v>10.4</v>
      </c>
      <c r="CF66" s="2">
        <v>10.199999999999999</v>
      </c>
      <c r="CG66" s="2">
        <v>10</v>
      </c>
      <c r="CH66" s="2">
        <v>9.4</v>
      </c>
      <c r="CI66" s="2">
        <v>8.8000000000000007</v>
      </c>
      <c r="CJ66" s="2">
        <v>8.1999999999999993</v>
      </c>
      <c r="CK66" s="2">
        <v>7.6</v>
      </c>
      <c r="CL66" s="2">
        <v>7</v>
      </c>
      <c r="CM66" s="2">
        <v>6.98</v>
      </c>
      <c r="CN66" s="2">
        <v>6.96</v>
      </c>
      <c r="CO66" s="2">
        <v>6.94</v>
      </c>
      <c r="CP66" s="2">
        <v>6.92</v>
      </c>
      <c r="CQ66" s="2">
        <v>6.9</v>
      </c>
      <c r="CR66" s="2">
        <v>6.88</v>
      </c>
      <c r="CS66" s="2">
        <v>6.86</v>
      </c>
      <c r="CT66" s="2">
        <v>6.84</v>
      </c>
      <c r="CU66" s="2">
        <v>6.82</v>
      </c>
      <c r="CV66" s="2">
        <v>6.8</v>
      </c>
      <c r="CW66" s="2">
        <v>6.68</v>
      </c>
      <c r="CX66" s="2">
        <v>6.55</v>
      </c>
      <c r="CY66" s="2">
        <v>6.43</v>
      </c>
      <c r="CZ66" s="2">
        <v>6.3</v>
      </c>
      <c r="DA66" s="2">
        <v>6.26</v>
      </c>
      <c r="DB66" s="2">
        <v>6.21</v>
      </c>
      <c r="DC66" s="2">
        <v>6.17</v>
      </c>
      <c r="DD66" s="2">
        <v>6.13</v>
      </c>
      <c r="DE66" s="2">
        <v>6.09</v>
      </c>
      <c r="DF66" s="2">
        <v>6.04</v>
      </c>
      <c r="DG66" s="2">
        <v>6</v>
      </c>
      <c r="DH66" s="2">
        <v>6</v>
      </c>
      <c r="DI66" s="2">
        <v>6</v>
      </c>
      <c r="DJ66" s="2">
        <v>6</v>
      </c>
      <c r="DK66" s="2">
        <v>6</v>
      </c>
      <c r="DL66" s="2">
        <v>6</v>
      </c>
      <c r="DM66" s="2">
        <v>6</v>
      </c>
      <c r="DN66" s="2">
        <v>6</v>
      </c>
      <c r="DO66" s="2">
        <v>6</v>
      </c>
      <c r="DP66" s="2">
        <v>6</v>
      </c>
      <c r="DQ66" s="2">
        <v>6</v>
      </c>
      <c r="DR66" s="2">
        <v>6</v>
      </c>
      <c r="DS66" s="2">
        <v>6</v>
      </c>
      <c r="DT66" s="2">
        <v>6</v>
      </c>
      <c r="DU66" s="2">
        <v>6</v>
      </c>
      <c r="DV66" s="2">
        <v>6</v>
      </c>
      <c r="DW66" s="2">
        <v>6</v>
      </c>
      <c r="DX66" s="2">
        <v>6</v>
      </c>
      <c r="DY66" s="2">
        <v>6</v>
      </c>
      <c r="DZ66" s="2">
        <v>6</v>
      </c>
      <c r="EA66" s="2">
        <v>6</v>
      </c>
      <c r="EB66" s="2">
        <v>6</v>
      </c>
      <c r="EC66" s="2">
        <v>6.03</v>
      </c>
      <c r="ED66" s="2">
        <v>6.06</v>
      </c>
      <c r="EE66" s="2">
        <v>6.09</v>
      </c>
      <c r="EF66" s="2">
        <v>6.11</v>
      </c>
      <c r="EG66" s="2">
        <v>6.14</v>
      </c>
      <c r="EH66" s="2">
        <v>6.17</v>
      </c>
      <c r="EI66" s="2">
        <v>6.2</v>
      </c>
      <c r="EJ66" s="2">
        <v>6.18</v>
      </c>
      <c r="EK66" s="2">
        <v>6.15</v>
      </c>
      <c r="EL66" s="2">
        <v>6.13</v>
      </c>
      <c r="EM66" s="2">
        <v>6.1</v>
      </c>
      <c r="EN66" s="2">
        <v>6.08</v>
      </c>
      <c r="EO66" s="2">
        <v>6.05</v>
      </c>
      <c r="EP66" s="2">
        <v>6.03</v>
      </c>
      <c r="EQ66" s="2">
        <v>6</v>
      </c>
      <c r="ER66" s="2">
        <v>6</v>
      </c>
      <c r="ES66" s="2">
        <v>6</v>
      </c>
      <c r="ET66" s="2">
        <v>6</v>
      </c>
      <c r="EU66" s="2">
        <v>6</v>
      </c>
      <c r="EV66" s="2">
        <v>6</v>
      </c>
      <c r="EW66" s="2">
        <v>6</v>
      </c>
      <c r="EX66" s="2">
        <v>6</v>
      </c>
      <c r="EY66" s="2">
        <f t="shared" si="8"/>
        <v>1910.6800000000005</v>
      </c>
    </row>
    <row r="67" spans="1:155">
      <c r="A67" s="18" t="s">
        <v>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8</v>
      </c>
      <c r="P67" s="2">
        <v>8</v>
      </c>
      <c r="Q67" s="2">
        <v>8</v>
      </c>
      <c r="R67" s="2">
        <v>8</v>
      </c>
      <c r="S67" s="2">
        <v>8</v>
      </c>
      <c r="T67" s="2">
        <v>8</v>
      </c>
      <c r="U67" s="2">
        <v>10.5</v>
      </c>
      <c r="V67" s="2">
        <v>13</v>
      </c>
      <c r="W67" s="2">
        <v>13</v>
      </c>
      <c r="X67" s="2">
        <v>12.3</v>
      </c>
      <c r="Y67" s="2">
        <v>11.6</v>
      </c>
      <c r="Z67" s="2">
        <v>10.8</v>
      </c>
      <c r="AA67" s="2">
        <v>10.1</v>
      </c>
      <c r="AB67" s="2">
        <v>9.4</v>
      </c>
      <c r="AC67" s="2">
        <v>8.6999999999999993</v>
      </c>
      <c r="AD67" s="2">
        <v>8</v>
      </c>
      <c r="AE67" s="2">
        <v>7.2</v>
      </c>
      <c r="AF67" s="2">
        <v>7.2</v>
      </c>
      <c r="AG67" s="2">
        <v>7</v>
      </c>
      <c r="AH67" s="2">
        <v>7</v>
      </c>
      <c r="AI67" s="2">
        <v>2.8</v>
      </c>
      <c r="AJ67" s="2">
        <v>7</v>
      </c>
      <c r="AK67" s="2">
        <v>7</v>
      </c>
      <c r="AL67" s="2">
        <v>7</v>
      </c>
      <c r="AM67" s="2">
        <v>7</v>
      </c>
      <c r="AN67" s="2">
        <v>7</v>
      </c>
      <c r="AO67" s="2">
        <v>7</v>
      </c>
      <c r="AP67" s="2">
        <v>7.8</v>
      </c>
      <c r="AQ67" s="2">
        <v>8.6</v>
      </c>
      <c r="AR67" s="2">
        <v>9.4</v>
      </c>
      <c r="AS67" s="2">
        <v>10.1</v>
      </c>
      <c r="AT67" s="2">
        <v>10.9</v>
      </c>
      <c r="AU67" s="2">
        <v>11.7</v>
      </c>
      <c r="AV67" s="2">
        <v>12.5</v>
      </c>
      <c r="AW67" s="2">
        <v>12.5</v>
      </c>
      <c r="AX67" s="2">
        <v>12.5</v>
      </c>
      <c r="AY67" s="2">
        <v>12.5</v>
      </c>
      <c r="AZ67" s="2">
        <v>12.5</v>
      </c>
      <c r="BA67" s="2">
        <v>12.5</v>
      </c>
      <c r="BB67" s="2">
        <v>12.5</v>
      </c>
      <c r="BC67" s="2">
        <v>12.5</v>
      </c>
      <c r="BD67" s="2">
        <v>12.5</v>
      </c>
      <c r="BE67" s="2">
        <v>12.5</v>
      </c>
      <c r="BF67" s="2">
        <v>11.5</v>
      </c>
      <c r="BG67" s="2">
        <v>10.5</v>
      </c>
      <c r="BH67" s="2">
        <v>9.4</v>
      </c>
      <c r="BI67" s="2">
        <v>8.4</v>
      </c>
      <c r="BJ67" s="2">
        <v>7.4</v>
      </c>
      <c r="BK67" s="2">
        <v>7.01</v>
      </c>
      <c r="BL67" s="2">
        <v>6.63</v>
      </c>
      <c r="BM67" s="2">
        <v>6.24</v>
      </c>
      <c r="BN67" s="2">
        <v>5.85</v>
      </c>
      <c r="BO67" s="2">
        <v>5.46</v>
      </c>
      <c r="BP67" s="2">
        <v>5.08</v>
      </c>
      <c r="BQ67" s="2">
        <v>4.6900000000000004</v>
      </c>
      <c r="BR67" s="2">
        <v>4.3</v>
      </c>
      <c r="BS67" s="2">
        <v>4.1399999999999997</v>
      </c>
      <c r="BT67" s="2">
        <v>3.98</v>
      </c>
      <c r="BU67" s="2">
        <v>3.82</v>
      </c>
      <c r="BV67" s="2">
        <v>3.66</v>
      </c>
      <c r="BW67" s="2">
        <v>3.5</v>
      </c>
      <c r="BX67" s="2">
        <v>3.34</v>
      </c>
      <c r="BY67" s="2">
        <v>3.24</v>
      </c>
      <c r="BZ67" s="2">
        <v>3.13</v>
      </c>
      <c r="CA67" s="2">
        <v>3.03</v>
      </c>
      <c r="CB67" s="2">
        <v>2.92</v>
      </c>
      <c r="CC67" s="2">
        <v>2.82</v>
      </c>
      <c r="CD67" s="2">
        <v>2.71</v>
      </c>
      <c r="CE67" s="2">
        <v>2.61</v>
      </c>
      <c r="CF67" s="2">
        <v>2.5</v>
      </c>
      <c r="CG67" s="2">
        <v>2.4</v>
      </c>
      <c r="CH67" s="2">
        <v>2.38</v>
      </c>
      <c r="CI67" s="2">
        <v>2.36</v>
      </c>
      <c r="CJ67" s="2">
        <v>2.34</v>
      </c>
      <c r="CK67" s="2">
        <v>2.3199999999999998</v>
      </c>
      <c r="CL67" s="2">
        <v>2.2999999999999998</v>
      </c>
      <c r="CM67" s="2">
        <v>2.0699999999999998</v>
      </c>
      <c r="CN67" s="2">
        <v>1.84</v>
      </c>
      <c r="CO67" s="2">
        <v>1.61</v>
      </c>
      <c r="CP67" s="2">
        <v>1.38</v>
      </c>
      <c r="CQ67" s="2">
        <v>1.1499999999999999</v>
      </c>
      <c r="CR67" s="2">
        <v>0.92</v>
      </c>
      <c r="CS67" s="2">
        <v>0.69</v>
      </c>
      <c r="CT67" s="2">
        <v>0.46</v>
      </c>
      <c r="CU67" s="2">
        <v>0.23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f t="shared" si="8"/>
        <v>574.41000000000008</v>
      </c>
    </row>
    <row r="68" spans="1:155">
      <c r="A68" s="19" t="s">
        <v>102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6</v>
      </c>
      <c r="AH68" s="2">
        <v>7</v>
      </c>
      <c r="AI68" s="2">
        <v>8</v>
      </c>
      <c r="AJ68" s="2">
        <v>9.4</v>
      </c>
      <c r="AK68" s="2">
        <v>46.6</v>
      </c>
      <c r="AL68" s="2">
        <v>46.6</v>
      </c>
      <c r="AM68" s="2">
        <v>46.6</v>
      </c>
      <c r="AN68" s="2">
        <v>46.6</v>
      </c>
      <c r="AO68" s="2">
        <v>46.6</v>
      </c>
      <c r="AP68" s="2">
        <v>44.7</v>
      </c>
      <c r="AQ68" s="2">
        <v>42.7</v>
      </c>
      <c r="AR68" s="2">
        <v>40.799999999999997</v>
      </c>
      <c r="AS68" s="2">
        <v>38.799999999999997</v>
      </c>
      <c r="AT68" s="2">
        <v>36.9</v>
      </c>
      <c r="AU68" s="2">
        <v>34.9</v>
      </c>
      <c r="AV68" s="2">
        <v>33</v>
      </c>
      <c r="AW68" s="2">
        <v>17</v>
      </c>
      <c r="AX68" s="2">
        <v>17</v>
      </c>
      <c r="AY68" s="2">
        <v>17</v>
      </c>
      <c r="AZ68" s="2">
        <v>17</v>
      </c>
      <c r="BA68" s="2">
        <v>17</v>
      </c>
      <c r="BB68" s="2">
        <v>17</v>
      </c>
      <c r="BC68" s="2">
        <v>17</v>
      </c>
      <c r="BD68" s="2">
        <v>17</v>
      </c>
      <c r="BE68" s="2">
        <v>17</v>
      </c>
      <c r="BF68" s="2">
        <v>17</v>
      </c>
      <c r="BG68" s="2">
        <v>17</v>
      </c>
      <c r="BH68" s="2">
        <v>17</v>
      </c>
      <c r="BI68" s="2">
        <v>17</v>
      </c>
      <c r="BJ68" s="2">
        <v>17</v>
      </c>
      <c r="BK68" s="2">
        <v>15.8</v>
      </c>
      <c r="BL68" s="2">
        <v>14.5</v>
      </c>
      <c r="BM68" s="2">
        <v>13.3</v>
      </c>
      <c r="BN68" s="2">
        <v>12</v>
      </c>
      <c r="BO68" s="2">
        <v>11.8</v>
      </c>
      <c r="BP68" s="2">
        <v>11.6</v>
      </c>
      <c r="BQ68" s="2">
        <v>11.4</v>
      </c>
      <c r="BR68" s="2">
        <v>11.2</v>
      </c>
      <c r="BS68" s="2">
        <v>10.199999999999999</v>
      </c>
      <c r="BT68" s="2">
        <v>9.1</v>
      </c>
      <c r="BU68" s="2">
        <v>8.1</v>
      </c>
      <c r="BV68" s="2">
        <v>7.1</v>
      </c>
      <c r="BW68" s="2">
        <v>6</v>
      </c>
      <c r="BX68" s="2">
        <v>5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f t="shared" si="8"/>
        <v>920.3</v>
      </c>
    </row>
    <row r="69" spans="1:155">
      <c r="A69" s="18" t="s">
        <v>56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8</v>
      </c>
      <c r="AH69" s="2">
        <v>8</v>
      </c>
      <c r="AI69" s="2">
        <v>8</v>
      </c>
      <c r="AJ69" s="2">
        <v>8</v>
      </c>
      <c r="AK69" s="2">
        <v>8</v>
      </c>
      <c r="AL69" s="2">
        <v>8</v>
      </c>
      <c r="AM69" s="2">
        <v>8</v>
      </c>
      <c r="AN69" s="2">
        <v>8</v>
      </c>
      <c r="AO69" s="2">
        <v>27.8</v>
      </c>
      <c r="AP69" s="2">
        <v>27.4</v>
      </c>
      <c r="AQ69" s="2">
        <v>27</v>
      </c>
      <c r="AR69" s="2">
        <v>26.6</v>
      </c>
      <c r="AS69" s="2">
        <v>26.2</v>
      </c>
      <c r="AT69" s="2">
        <v>25.8</v>
      </c>
      <c r="AU69" s="2">
        <v>25.4</v>
      </c>
      <c r="AV69" s="2">
        <v>25</v>
      </c>
      <c r="AW69" s="2">
        <v>13</v>
      </c>
      <c r="AX69" s="2">
        <v>12.8</v>
      </c>
      <c r="AY69" s="2">
        <v>12.6</v>
      </c>
      <c r="AZ69" s="2">
        <v>12.4</v>
      </c>
      <c r="BA69" s="2">
        <v>12.3</v>
      </c>
      <c r="BB69" s="2">
        <v>12.1</v>
      </c>
      <c r="BC69" s="2">
        <v>11.9</v>
      </c>
      <c r="BD69" s="2">
        <v>11.7</v>
      </c>
      <c r="BE69" s="2">
        <v>11.5</v>
      </c>
      <c r="BF69" s="2">
        <v>11.2</v>
      </c>
      <c r="BG69" s="2">
        <v>10.9</v>
      </c>
      <c r="BH69" s="2">
        <v>10.6</v>
      </c>
      <c r="BI69" s="2">
        <v>10.3</v>
      </c>
      <c r="BJ69" s="2">
        <v>10</v>
      </c>
      <c r="BK69" s="2">
        <v>9.8000000000000007</v>
      </c>
      <c r="BL69" s="2">
        <v>9.6</v>
      </c>
      <c r="BM69" s="2">
        <v>9.4</v>
      </c>
      <c r="BN69" s="2">
        <v>9.1999999999999993</v>
      </c>
      <c r="BO69" s="2">
        <v>9</v>
      </c>
      <c r="BP69" s="2">
        <v>8.8000000000000007</v>
      </c>
      <c r="BQ69" s="2">
        <v>8.6</v>
      </c>
      <c r="BR69" s="2">
        <v>8.4</v>
      </c>
      <c r="BS69" s="2">
        <v>7.7</v>
      </c>
      <c r="BT69" s="2">
        <v>7</v>
      </c>
      <c r="BU69" s="2">
        <v>6.3</v>
      </c>
      <c r="BV69" s="2">
        <v>5.6</v>
      </c>
      <c r="BW69" s="2">
        <v>4.9000000000000004</v>
      </c>
      <c r="BX69" s="2">
        <v>4.2</v>
      </c>
      <c r="BY69" s="2">
        <v>13.3</v>
      </c>
      <c r="BZ69" s="2">
        <v>16.2</v>
      </c>
      <c r="CA69" s="2">
        <v>17</v>
      </c>
      <c r="CB69" s="2">
        <v>17</v>
      </c>
      <c r="CC69" s="2">
        <v>17</v>
      </c>
      <c r="CD69" s="2">
        <v>17</v>
      </c>
      <c r="CE69" s="2">
        <v>17</v>
      </c>
      <c r="CF69" s="2">
        <v>17</v>
      </c>
      <c r="CG69" s="2">
        <v>17</v>
      </c>
      <c r="CH69" s="2">
        <v>15.8</v>
      </c>
      <c r="CI69" s="2">
        <v>14.6</v>
      </c>
      <c r="CJ69" s="2">
        <v>13.4</v>
      </c>
      <c r="CK69" s="2">
        <v>12.2</v>
      </c>
      <c r="CL69" s="2">
        <v>11</v>
      </c>
      <c r="CM69" s="2">
        <v>5.5</v>
      </c>
      <c r="CN69" s="2">
        <v>5.5</v>
      </c>
      <c r="CO69" s="2">
        <v>5.5</v>
      </c>
      <c r="CP69" s="2">
        <v>5.5</v>
      </c>
      <c r="CQ69" s="2">
        <v>5.5</v>
      </c>
      <c r="CR69" s="2">
        <v>5.5</v>
      </c>
      <c r="CS69" s="2">
        <v>5.5</v>
      </c>
      <c r="CT69" s="2">
        <v>5.5</v>
      </c>
      <c r="CU69" s="2">
        <v>5.5</v>
      </c>
      <c r="CV69" s="2">
        <v>5.5</v>
      </c>
      <c r="CW69" s="2">
        <v>5.38</v>
      </c>
      <c r="CX69" s="2">
        <v>5.25</v>
      </c>
      <c r="CY69" s="2">
        <v>5.13</v>
      </c>
      <c r="CZ69" s="2">
        <v>5</v>
      </c>
      <c r="DA69" s="2">
        <v>4.8600000000000003</v>
      </c>
      <c r="DB69" s="2">
        <v>4.71</v>
      </c>
      <c r="DC69" s="2">
        <v>4.57</v>
      </c>
      <c r="DD69" s="2">
        <v>4.43</v>
      </c>
      <c r="DE69" s="2">
        <v>4.29</v>
      </c>
      <c r="DF69" s="2">
        <v>4.1399999999999997</v>
      </c>
      <c r="DG69" s="2">
        <v>4</v>
      </c>
      <c r="DH69" s="2">
        <v>3.88</v>
      </c>
      <c r="DI69" s="2">
        <v>3.75</v>
      </c>
      <c r="DJ69" s="2">
        <v>3.63</v>
      </c>
      <c r="DK69" s="2">
        <v>3.5</v>
      </c>
      <c r="DL69" s="2">
        <v>3.38</v>
      </c>
      <c r="DM69" s="2">
        <v>3.25</v>
      </c>
      <c r="DN69" s="2">
        <v>3.13</v>
      </c>
      <c r="DO69" s="2">
        <v>3</v>
      </c>
      <c r="DP69" s="2">
        <v>2.93</v>
      </c>
      <c r="DQ69" s="2">
        <v>2.86</v>
      </c>
      <c r="DR69" s="2">
        <v>2.79</v>
      </c>
      <c r="DS69" s="2">
        <v>2.71</v>
      </c>
      <c r="DT69" s="2">
        <v>2.64</v>
      </c>
      <c r="DU69" s="2">
        <v>2.57</v>
      </c>
      <c r="DV69" s="2">
        <v>2.5</v>
      </c>
      <c r="DW69" s="2">
        <v>2.5</v>
      </c>
      <c r="DX69" s="2">
        <v>2.5</v>
      </c>
      <c r="DY69" s="2">
        <v>2.5</v>
      </c>
      <c r="DZ69" s="2">
        <v>2.5</v>
      </c>
      <c r="EA69" s="2">
        <v>2.5</v>
      </c>
      <c r="EB69" s="2">
        <v>2.5</v>
      </c>
      <c r="EC69" s="2">
        <v>2.4300000000000002</v>
      </c>
      <c r="ED69" s="2">
        <v>2.36</v>
      </c>
      <c r="EE69" s="2">
        <v>2.29</v>
      </c>
      <c r="EF69" s="2">
        <v>2.21</v>
      </c>
      <c r="EG69" s="2">
        <v>2.14</v>
      </c>
      <c r="EH69" s="2">
        <v>2.0699999999999998</v>
      </c>
      <c r="EI69" s="2">
        <v>2</v>
      </c>
      <c r="EJ69" s="2">
        <v>1.88</v>
      </c>
      <c r="EK69" s="2">
        <v>1.75</v>
      </c>
      <c r="EL69" s="2">
        <v>1.63</v>
      </c>
      <c r="EM69" s="2">
        <v>1.5</v>
      </c>
      <c r="EN69" s="2">
        <v>1.38</v>
      </c>
      <c r="EO69" s="2">
        <v>1.25</v>
      </c>
      <c r="EP69" s="2">
        <v>1.1299999999999999</v>
      </c>
      <c r="EQ69" s="2">
        <v>1</v>
      </c>
      <c r="ER69" s="2">
        <v>1</v>
      </c>
      <c r="ES69" s="2">
        <v>1</v>
      </c>
      <c r="ET69" s="2">
        <v>1</v>
      </c>
      <c r="EU69" s="2">
        <v>1</v>
      </c>
      <c r="EV69" s="2">
        <v>1</v>
      </c>
      <c r="EW69" s="2">
        <v>1</v>
      </c>
      <c r="EX69" s="2">
        <v>1</v>
      </c>
      <c r="EY69" s="2">
        <f t="shared" si="8"/>
        <v>964.8</v>
      </c>
    </row>
    <row r="70" spans="1:155">
      <c r="A70" s="18" t="s">
        <v>57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2</v>
      </c>
      <c r="P70" s="2">
        <v>2</v>
      </c>
      <c r="Q70" s="2">
        <v>2</v>
      </c>
      <c r="R70" s="2">
        <v>2</v>
      </c>
      <c r="S70" s="2">
        <v>2</v>
      </c>
      <c r="T70" s="2">
        <v>2</v>
      </c>
      <c r="U70" s="2">
        <v>4</v>
      </c>
      <c r="V70" s="2">
        <v>6</v>
      </c>
      <c r="W70" s="2">
        <v>8</v>
      </c>
      <c r="X70" s="2">
        <v>7.64</v>
      </c>
      <c r="Y70" s="2">
        <v>7.28</v>
      </c>
      <c r="Z70" s="2">
        <v>6.91</v>
      </c>
      <c r="AA70" s="2">
        <v>6.55</v>
      </c>
      <c r="AB70" s="2">
        <v>6.19</v>
      </c>
      <c r="AC70" s="2">
        <v>5.83</v>
      </c>
      <c r="AD70" s="2">
        <v>5.46</v>
      </c>
      <c r="AE70" s="2">
        <v>5.0999999999999996</v>
      </c>
      <c r="AF70" s="2">
        <v>0.89</v>
      </c>
      <c r="AG70" s="2">
        <v>0.89</v>
      </c>
      <c r="AH70" s="2">
        <v>0.89</v>
      </c>
      <c r="AI70" s="2">
        <v>0.85</v>
      </c>
      <c r="AJ70" s="2">
        <v>0.89</v>
      </c>
      <c r="AK70" s="2">
        <v>0.89</v>
      </c>
      <c r="AL70" s="2">
        <v>0.89</v>
      </c>
      <c r="AM70" s="2">
        <v>0.89</v>
      </c>
      <c r="AN70" s="2">
        <v>0.89</v>
      </c>
      <c r="AO70" s="2">
        <v>0.89</v>
      </c>
      <c r="AP70" s="2">
        <v>0.89</v>
      </c>
      <c r="AQ70" s="2">
        <v>0.89</v>
      </c>
      <c r="AR70" s="2">
        <v>0.89</v>
      </c>
      <c r="AS70" s="2">
        <v>0.89</v>
      </c>
      <c r="AT70" s="2">
        <v>0.89</v>
      </c>
      <c r="AU70" s="2">
        <v>0.89</v>
      </c>
      <c r="AV70" s="2">
        <v>0.89</v>
      </c>
      <c r="AW70" s="2">
        <v>0.79</v>
      </c>
      <c r="AX70" s="2">
        <v>0.79</v>
      </c>
      <c r="AY70" s="2">
        <v>0.79</v>
      </c>
      <c r="AZ70" s="2">
        <v>0.79</v>
      </c>
      <c r="BA70" s="2">
        <v>0.79</v>
      </c>
      <c r="BB70" s="2">
        <v>0.79</v>
      </c>
      <c r="BC70" s="2">
        <v>0.79</v>
      </c>
      <c r="BD70" s="2">
        <v>0.79</v>
      </c>
      <c r="BE70" s="2">
        <v>0.79</v>
      </c>
      <c r="BF70" s="2">
        <v>0.75</v>
      </c>
      <c r="BG70" s="2">
        <v>0.71</v>
      </c>
      <c r="BH70" s="2">
        <v>0.68</v>
      </c>
      <c r="BI70" s="2">
        <v>0.64</v>
      </c>
      <c r="BJ70" s="2">
        <v>0.6</v>
      </c>
      <c r="BK70" s="2">
        <v>5.53</v>
      </c>
      <c r="BL70" s="2">
        <v>0.45</v>
      </c>
      <c r="BM70" s="2">
        <v>0.38</v>
      </c>
      <c r="BN70" s="2">
        <v>0.3</v>
      </c>
      <c r="BO70" s="2">
        <v>0.23</v>
      </c>
      <c r="BP70" s="2">
        <v>0.15</v>
      </c>
      <c r="BQ70" s="2">
        <v>0.08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0.52</v>
      </c>
      <c r="CF70" s="2">
        <v>0.52</v>
      </c>
      <c r="CG70" s="2">
        <v>0.52</v>
      </c>
      <c r="CH70" s="2">
        <v>0.55000000000000004</v>
      </c>
      <c r="CI70" s="2">
        <v>0.57999999999999996</v>
      </c>
      <c r="CJ70" s="2">
        <v>0.6</v>
      </c>
      <c r="CK70" s="2">
        <v>0.63</v>
      </c>
      <c r="CL70" s="2">
        <v>0.66</v>
      </c>
      <c r="CM70" s="2">
        <v>0.44</v>
      </c>
      <c r="CN70" s="2">
        <v>0.44</v>
      </c>
      <c r="CO70" s="2">
        <v>0.44</v>
      </c>
      <c r="CP70" s="2">
        <v>0.44</v>
      </c>
      <c r="CQ70" s="2">
        <v>0.44</v>
      </c>
      <c r="CR70" s="2">
        <v>0.44</v>
      </c>
      <c r="CS70" s="2">
        <v>0.44</v>
      </c>
      <c r="CT70" s="2">
        <v>0.44</v>
      </c>
      <c r="CU70" s="2">
        <v>0.44</v>
      </c>
      <c r="CV70" s="2">
        <v>0.44</v>
      </c>
      <c r="CW70" s="2">
        <v>0.44</v>
      </c>
      <c r="CX70" s="2">
        <v>0.43</v>
      </c>
      <c r="CY70" s="2">
        <v>0.43</v>
      </c>
      <c r="CZ70" s="2">
        <v>0.42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f t="shared" si="8"/>
        <v>124.36</v>
      </c>
    </row>
    <row r="71" spans="1:155">
      <c r="A71" s="18" t="s">
        <v>58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0.2</v>
      </c>
      <c r="I71" s="2">
        <v>0.5</v>
      </c>
      <c r="J71" s="2">
        <v>1</v>
      </c>
      <c r="K71" s="2">
        <v>47</v>
      </c>
      <c r="L71" s="2">
        <v>47</v>
      </c>
      <c r="M71" s="2">
        <v>51.6</v>
      </c>
      <c r="N71" s="2">
        <v>56.3</v>
      </c>
      <c r="O71" s="2">
        <v>60.9</v>
      </c>
      <c r="P71" s="2">
        <v>60.9</v>
      </c>
      <c r="Q71" s="2">
        <v>60.9</v>
      </c>
      <c r="R71" s="2">
        <v>60.9</v>
      </c>
      <c r="S71" s="2">
        <v>60.9</v>
      </c>
      <c r="T71" s="2">
        <v>60.9</v>
      </c>
      <c r="U71" s="2">
        <v>58.1</v>
      </c>
      <c r="V71" s="2">
        <v>55.2</v>
      </c>
      <c r="W71" s="2">
        <v>52.4</v>
      </c>
      <c r="X71" s="2">
        <v>46.8</v>
      </c>
      <c r="Y71" s="2">
        <v>41.1</v>
      </c>
      <c r="Z71" s="2">
        <v>35.5</v>
      </c>
      <c r="AA71" s="2">
        <v>29.9</v>
      </c>
      <c r="AB71" s="2">
        <v>24.2</v>
      </c>
      <c r="AC71" s="2">
        <v>18.600000000000001</v>
      </c>
      <c r="AD71" s="2">
        <v>18.600000000000001</v>
      </c>
      <c r="AE71" s="2">
        <v>18.600000000000001</v>
      </c>
      <c r="AF71" s="2">
        <v>6</v>
      </c>
      <c r="AG71" s="2">
        <v>6</v>
      </c>
      <c r="AH71" s="2">
        <v>6</v>
      </c>
      <c r="AI71" s="2">
        <v>6</v>
      </c>
      <c r="AJ71" s="2">
        <v>6</v>
      </c>
      <c r="AK71" s="2">
        <v>6</v>
      </c>
      <c r="AL71" s="2">
        <v>6</v>
      </c>
      <c r="AM71" s="2">
        <v>6</v>
      </c>
      <c r="AN71" s="2">
        <v>6</v>
      </c>
      <c r="AO71" s="2">
        <v>6</v>
      </c>
      <c r="AP71" s="2">
        <v>13.6</v>
      </c>
      <c r="AQ71" s="2">
        <v>21.2</v>
      </c>
      <c r="AR71" s="2">
        <v>28.8</v>
      </c>
      <c r="AS71" s="2">
        <v>36.299999999999997</v>
      </c>
      <c r="AT71" s="2">
        <v>43.9</v>
      </c>
      <c r="AU71" s="2">
        <v>51.5</v>
      </c>
      <c r="AV71" s="2">
        <v>59.1</v>
      </c>
      <c r="AW71" s="2">
        <v>59.8</v>
      </c>
      <c r="AX71" s="2">
        <v>60.5</v>
      </c>
      <c r="AY71" s="2">
        <v>61.2</v>
      </c>
      <c r="AZ71" s="2">
        <v>61.9</v>
      </c>
      <c r="BA71" s="2">
        <v>62.5</v>
      </c>
      <c r="BB71" s="2">
        <v>63.2</v>
      </c>
      <c r="BC71" s="2">
        <v>63.9</v>
      </c>
      <c r="BD71" s="2">
        <v>64.599999999999994</v>
      </c>
      <c r="BE71" s="2">
        <v>65.3</v>
      </c>
      <c r="BF71" s="2">
        <v>68.2</v>
      </c>
      <c r="BG71" s="2">
        <v>71.2</v>
      </c>
      <c r="BH71" s="2">
        <v>74.099999999999994</v>
      </c>
      <c r="BI71" s="2">
        <v>77.099999999999994</v>
      </c>
      <c r="BJ71" s="2">
        <v>80</v>
      </c>
      <c r="BK71" s="2">
        <v>73.3</v>
      </c>
      <c r="BL71" s="2">
        <v>66.7</v>
      </c>
      <c r="BM71" s="2">
        <v>60</v>
      </c>
      <c r="BN71" s="2">
        <v>53.3</v>
      </c>
      <c r="BO71" s="2">
        <v>46.6</v>
      </c>
      <c r="BP71" s="2">
        <v>40</v>
      </c>
      <c r="BQ71" s="2">
        <v>33.299999999999997</v>
      </c>
      <c r="BR71" s="2">
        <v>26.6</v>
      </c>
      <c r="BS71" s="2">
        <v>26.8</v>
      </c>
      <c r="BT71" s="2">
        <v>27.1</v>
      </c>
      <c r="BU71" s="2">
        <v>27.3</v>
      </c>
      <c r="BV71" s="2">
        <v>27.5</v>
      </c>
      <c r="BW71" s="2">
        <v>27.8</v>
      </c>
      <c r="BX71" s="2">
        <v>28</v>
      </c>
      <c r="BY71" s="2">
        <v>25</v>
      </c>
      <c r="BZ71" s="2">
        <v>29.1</v>
      </c>
      <c r="CA71" s="2">
        <v>33.200000000000003</v>
      </c>
      <c r="CB71" s="2">
        <v>37.299999999999997</v>
      </c>
      <c r="CC71" s="2">
        <v>41.4</v>
      </c>
      <c r="CD71" s="2">
        <v>45.5</v>
      </c>
      <c r="CE71" s="2">
        <v>49.6</v>
      </c>
      <c r="CF71" s="2">
        <v>53.7</v>
      </c>
      <c r="CG71" s="2">
        <v>57.8</v>
      </c>
      <c r="CH71" s="2">
        <v>63.1</v>
      </c>
      <c r="CI71" s="2">
        <v>68.400000000000006</v>
      </c>
      <c r="CJ71" s="2">
        <v>73.7</v>
      </c>
      <c r="CK71" s="2">
        <v>79</v>
      </c>
      <c r="CL71" s="2">
        <v>84.3</v>
      </c>
      <c r="CM71" s="2">
        <v>80.5</v>
      </c>
      <c r="CN71" s="2">
        <v>76.599999999999994</v>
      </c>
      <c r="CO71" s="2">
        <v>72.8</v>
      </c>
      <c r="CP71" s="2">
        <v>68.900000000000006</v>
      </c>
      <c r="CQ71" s="2">
        <v>65.099999999999994</v>
      </c>
      <c r="CR71" s="2">
        <v>61.2</v>
      </c>
      <c r="CS71" s="2">
        <v>57.4</v>
      </c>
      <c r="CT71" s="2">
        <v>57.4</v>
      </c>
      <c r="CU71" s="2">
        <v>57.4</v>
      </c>
      <c r="CV71" s="2">
        <v>57.4</v>
      </c>
      <c r="CW71" s="2">
        <v>53.1</v>
      </c>
      <c r="CX71" s="2">
        <v>48.8</v>
      </c>
      <c r="CY71" s="2">
        <v>44.4</v>
      </c>
      <c r="CZ71" s="2">
        <v>40.1</v>
      </c>
      <c r="DA71" s="2">
        <v>41.2</v>
      </c>
      <c r="DB71" s="2">
        <v>42.3</v>
      </c>
      <c r="DC71" s="2">
        <v>43.4</v>
      </c>
      <c r="DD71" s="2">
        <v>44.6</v>
      </c>
      <c r="DE71" s="2">
        <v>45.7</v>
      </c>
      <c r="DF71" s="2">
        <v>46.8</v>
      </c>
      <c r="DG71" s="2">
        <v>47.9</v>
      </c>
      <c r="DH71" s="2">
        <v>44.3</v>
      </c>
      <c r="DI71" s="2">
        <v>40.700000000000003</v>
      </c>
      <c r="DJ71" s="2">
        <v>37.1</v>
      </c>
      <c r="DK71" s="2">
        <v>33.5</v>
      </c>
      <c r="DL71" s="2">
        <v>29.8</v>
      </c>
      <c r="DM71" s="2">
        <v>26.2</v>
      </c>
      <c r="DN71" s="2">
        <v>22.6</v>
      </c>
      <c r="DO71" s="2">
        <v>19</v>
      </c>
      <c r="DP71" s="2">
        <v>19</v>
      </c>
      <c r="DQ71" s="2">
        <v>18.899999999999999</v>
      </c>
      <c r="DR71" s="2">
        <v>18.899999999999999</v>
      </c>
      <c r="DS71" s="2">
        <v>18.899999999999999</v>
      </c>
      <c r="DT71" s="2">
        <v>18.899999999999999</v>
      </c>
      <c r="DU71" s="2">
        <v>18.8</v>
      </c>
      <c r="DV71" s="2">
        <v>18.8</v>
      </c>
      <c r="DW71" s="2">
        <v>18.8</v>
      </c>
      <c r="DX71" s="2">
        <v>18.8</v>
      </c>
      <c r="DY71" s="2">
        <v>18.8</v>
      </c>
      <c r="DZ71" s="2">
        <v>18.8</v>
      </c>
      <c r="EA71" s="2">
        <v>18.8</v>
      </c>
      <c r="EB71" s="2">
        <v>18.8</v>
      </c>
      <c r="EC71" s="2">
        <v>20.8</v>
      </c>
      <c r="ED71" s="2">
        <v>22.9</v>
      </c>
      <c r="EE71" s="2">
        <v>24.9</v>
      </c>
      <c r="EF71" s="2">
        <v>27</v>
      </c>
      <c r="EG71" s="2">
        <v>29</v>
      </c>
      <c r="EH71" s="2">
        <v>31.1</v>
      </c>
      <c r="EI71" s="2">
        <v>33.1</v>
      </c>
      <c r="EJ71" s="2">
        <v>29.1</v>
      </c>
      <c r="EK71" s="2">
        <v>25.1</v>
      </c>
      <c r="EL71" s="2">
        <v>21.1</v>
      </c>
      <c r="EM71" s="2">
        <v>17.100000000000001</v>
      </c>
      <c r="EN71" s="2">
        <v>13</v>
      </c>
      <c r="EO71" s="2">
        <v>9</v>
      </c>
      <c r="EP71" s="2">
        <v>5</v>
      </c>
      <c r="EQ71" s="2">
        <v>1</v>
      </c>
      <c r="ER71" s="2">
        <v>6.8</v>
      </c>
      <c r="ES71" s="2">
        <v>12.6</v>
      </c>
      <c r="ET71" s="2">
        <v>18.399999999999999</v>
      </c>
      <c r="EU71" s="2">
        <v>24.2</v>
      </c>
      <c r="EV71" s="2">
        <v>30</v>
      </c>
      <c r="EW71" s="2">
        <v>35.799999999999997</v>
      </c>
      <c r="EX71" s="2">
        <v>41.6</v>
      </c>
      <c r="EY71" s="2">
        <f t="shared" si="8"/>
        <v>5651.1000000000031</v>
      </c>
    </row>
    <row r="72" spans="1:155">
      <c r="A72" s="18" t="s">
        <v>59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12.3</v>
      </c>
      <c r="I72" s="2">
        <v>12.4</v>
      </c>
      <c r="J72" s="2">
        <v>12.5</v>
      </c>
      <c r="K72" s="2">
        <v>12.5</v>
      </c>
      <c r="L72" s="2">
        <v>12.6</v>
      </c>
      <c r="M72" s="2">
        <v>12.6</v>
      </c>
      <c r="N72" s="2">
        <v>12.6</v>
      </c>
      <c r="O72" s="2">
        <v>12.6</v>
      </c>
      <c r="P72" s="2">
        <v>12.6</v>
      </c>
      <c r="Q72" s="2">
        <v>12.6</v>
      </c>
      <c r="R72" s="2">
        <v>12.6</v>
      </c>
      <c r="S72" s="2">
        <v>12.6</v>
      </c>
      <c r="T72" s="2">
        <v>12.6</v>
      </c>
      <c r="U72" s="2">
        <v>22.1</v>
      </c>
      <c r="V72" s="2">
        <v>31.5</v>
      </c>
      <c r="W72" s="2">
        <v>41</v>
      </c>
      <c r="X72" s="2">
        <v>42.5</v>
      </c>
      <c r="Y72" s="2">
        <v>44</v>
      </c>
      <c r="Z72" s="2">
        <v>45.5</v>
      </c>
      <c r="AA72" s="2">
        <v>47</v>
      </c>
      <c r="AB72" s="2">
        <v>48.5</v>
      </c>
      <c r="AC72" s="2">
        <v>50</v>
      </c>
      <c r="AD72" s="2">
        <v>51.4</v>
      </c>
      <c r="AE72" s="2">
        <v>52.9</v>
      </c>
      <c r="AF72" s="2">
        <v>54.3</v>
      </c>
      <c r="AG72" s="2">
        <v>55.7</v>
      </c>
      <c r="AH72" s="2">
        <v>57.1</v>
      </c>
      <c r="AI72" s="2">
        <v>58.6</v>
      </c>
      <c r="AJ72" s="2">
        <v>60</v>
      </c>
      <c r="AK72" s="2">
        <v>61.4</v>
      </c>
      <c r="AL72" s="2">
        <v>61.3</v>
      </c>
      <c r="AM72" s="2">
        <v>61.2</v>
      </c>
      <c r="AN72" s="2">
        <v>61.1</v>
      </c>
      <c r="AO72" s="2">
        <v>61</v>
      </c>
      <c r="AP72" s="2">
        <v>60.2</v>
      </c>
      <c r="AQ72" s="2">
        <v>59.5</v>
      </c>
      <c r="AR72" s="2">
        <v>58.7</v>
      </c>
      <c r="AS72" s="2">
        <v>57.9</v>
      </c>
      <c r="AT72" s="2">
        <v>57.1</v>
      </c>
      <c r="AU72" s="2">
        <v>56.4</v>
      </c>
      <c r="AV72" s="2">
        <v>55.6</v>
      </c>
      <c r="AW72" s="2">
        <v>56.2</v>
      </c>
      <c r="AX72" s="2">
        <v>56.7</v>
      </c>
      <c r="AY72" s="2">
        <v>57.3</v>
      </c>
      <c r="AZ72" s="2">
        <v>57.9</v>
      </c>
      <c r="BA72" s="2">
        <v>58.4</v>
      </c>
      <c r="BB72" s="2">
        <v>59</v>
      </c>
      <c r="BC72" s="2">
        <v>59.6</v>
      </c>
      <c r="BD72" s="2">
        <v>60.1</v>
      </c>
      <c r="BE72" s="2">
        <v>60.7</v>
      </c>
      <c r="BF72" s="2">
        <v>60.1</v>
      </c>
      <c r="BG72" s="2">
        <v>59.4</v>
      </c>
      <c r="BH72" s="2">
        <v>58.8</v>
      </c>
      <c r="BI72" s="2">
        <v>58.1</v>
      </c>
      <c r="BJ72" s="2">
        <v>57.5</v>
      </c>
      <c r="BK72" s="2">
        <v>55.6</v>
      </c>
      <c r="BL72" s="2">
        <v>53.7</v>
      </c>
      <c r="BM72" s="2">
        <v>51.8</v>
      </c>
      <c r="BN72" s="2">
        <v>49.9</v>
      </c>
      <c r="BO72" s="2">
        <v>48</v>
      </c>
      <c r="BP72" s="2">
        <v>46.1</v>
      </c>
      <c r="BQ72" s="2">
        <v>44.2</v>
      </c>
      <c r="BR72" s="2">
        <v>42.3</v>
      </c>
      <c r="BS72" s="2">
        <v>41</v>
      </c>
      <c r="BT72" s="2">
        <v>39.700000000000003</v>
      </c>
      <c r="BU72" s="2">
        <v>38.4</v>
      </c>
      <c r="BV72" s="2">
        <v>37.1</v>
      </c>
      <c r="BW72" s="2">
        <v>35.799999999999997</v>
      </c>
      <c r="BX72" s="2">
        <v>34.5</v>
      </c>
      <c r="BY72" s="2">
        <v>33.299999999999997</v>
      </c>
      <c r="BZ72" s="2">
        <v>32.1</v>
      </c>
      <c r="CA72" s="2">
        <v>30.9</v>
      </c>
      <c r="CB72" s="2">
        <v>29.7</v>
      </c>
      <c r="CC72" s="2">
        <v>28.5</v>
      </c>
      <c r="CD72" s="2">
        <v>27.3</v>
      </c>
      <c r="CE72" s="2">
        <v>26.1</v>
      </c>
      <c r="CF72" s="2">
        <v>24.9</v>
      </c>
      <c r="CG72" s="2">
        <v>23.7</v>
      </c>
      <c r="CH72" s="2">
        <v>24.7</v>
      </c>
      <c r="CI72" s="2">
        <v>25.6</v>
      </c>
      <c r="CJ72" s="2">
        <v>26.6</v>
      </c>
      <c r="CK72" s="2">
        <v>27.5</v>
      </c>
      <c r="CL72" s="2">
        <v>28.5</v>
      </c>
      <c r="CM72" s="2">
        <v>25.7</v>
      </c>
      <c r="CN72" s="2">
        <v>22.9</v>
      </c>
      <c r="CO72" s="2">
        <v>20.100000000000001</v>
      </c>
      <c r="CP72" s="2">
        <v>17.399999999999999</v>
      </c>
      <c r="CQ72" s="2">
        <v>14.6</v>
      </c>
      <c r="CR72" s="2">
        <v>11.8</v>
      </c>
      <c r="CS72" s="2">
        <v>9</v>
      </c>
      <c r="CT72" s="2">
        <v>9</v>
      </c>
      <c r="CU72" s="2">
        <v>9</v>
      </c>
      <c r="CV72" s="2">
        <v>9</v>
      </c>
      <c r="CW72" s="2">
        <v>8.3000000000000007</v>
      </c>
      <c r="CX72" s="2">
        <v>7.6</v>
      </c>
      <c r="CY72" s="2">
        <v>6.9</v>
      </c>
      <c r="CZ72" s="2">
        <v>6.2</v>
      </c>
      <c r="DA72" s="2">
        <v>6.17</v>
      </c>
      <c r="DB72" s="2">
        <v>6.14</v>
      </c>
      <c r="DC72" s="2">
        <v>6.11</v>
      </c>
      <c r="DD72" s="2">
        <v>6.09</v>
      </c>
      <c r="DE72" s="2">
        <v>6.06</v>
      </c>
      <c r="DF72" s="2">
        <v>6.03</v>
      </c>
      <c r="DG72" s="2">
        <v>6</v>
      </c>
      <c r="DH72" s="2">
        <v>5.83</v>
      </c>
      <c r="DI72" s="2">
        <v>5.65</v>
      </c>
      <c r="DJ72" s="2">
        <v>5.48</v>
      </c>
      <c r="DK72" s="2">
        <v>5.3</v>
      </c>
      <c r="DL72" s="2">
        <v>5.13</v>
      </c>
      <c r="DM72" s="2">
        <v>4.95</v>
      </c>
      <c r="DN72" s="2">
        <v>4.78</v>
      </c>
      <c r="DO72" s="2">
        <v>4.5999999999999996</v>
      </c>
      <c r="DP72" s="2">
        <v>4.57</v>
      </c>
      <c r="DQ72" s="2">
        <v>4.54</v>
      </c>
      <c r="DR72" s="2">
        <v>4.51</v>
      </c>
      <c r="DS72" s="2">
        <v>4.49</v>
      </c>
      <c r="DT72" s="2">
        <v>4.46</v>
      </c>
      <c r="DU72" s="2">
        <v>4.43</v>
      </c>
      <c r="DV72" s="2">
        <v>4.4000000000000004</v>
      </c>
      <c r="DW72" s="2">
        <v>4.4000000000000004</v>
      </c>
      <c r="DX72" s="2">
        <v>4.4000000000000004</v>
      </c>
      <c r="DY72" s="2">
        <v>4.4000000000000004</v>
      </c>
      <c r="DZ72" s="2">
        <v>4.4000000000000004</v>
      </c>
      <c r="EA72" s="2">
        <v>4.4000000000000004</v>
      </c>
      <c r="EB72" s="2">
        <v>4.4000000000000004</v>
      </c>
      <c r="EC72" s="2">
        <v>6.7</v>
      </c>
      <c r="ED72" s="2">
        <v>8.9</v>
      </c>
      <c r="EE72" s="2">
        <v>11.2</v>
      </c>
      <c r="EF72" s="2">
        <v>13.4</v>
      </c>
      <c r="EG72" s="2">
        <v>15.7</v>
      </c>
      <c r="EH72" s="2">
        <v>17.899999999999999</v>
      </c>
      <c r="EI72" s="2">
        <v>20.2</v>
      </c>
      <c r="EJ72" s="2">
        <v>20.3</v>
      </c>
      <c r="EK72" s="2">
        <v>20.3</v>
      </c>
      <c r="EL72" s="2">
        <v>20.399999999999999</v>
      </c>
      <c r="EM72" s="2">
        <v>20.399999999999999</v>
      </c>
      <c r="EN72" s="2">
        <v>20.5</v>
      </c>
      <c r="EO72" s="2">
        <v>20.5</v>
      </c>
      <c r="EP72" s="2">
        <v>20.6</v>
      </c>
      <c r="EQ72" s="2">
        <v>20.6</v>
      </c>
      <c r="ER72" s="2">
        <v>20.5</v>
      </c>
      <c r="ES72" s="2">
        <v>20.5</v>
      </c>
      <c r="ET72" s="2">
        <v>20.399999999999999</v>
      </c>
      <c r="EU72" s="2">
        <v>20.399999999999999</v>
      </c>
      <c r="EV72" s="2">
        <v>20.3</v>
      </c>
      <c r="EW72" s="2">
        <v>20.3</v>
      </c>
      <c r="EX72" s="2">
        <v>20.2</v>
      </c>
      <c r="EY72" s="2">
        <f t="shared" si="8"/>
        <v>4183.72</v>
      </c>
    </row>
    <row r="73" spans="1:155">
      <c r="A73" s="18" t="s">
        <v>60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14.7</v>
      </c>
      <c r="H73" s="2">
        <v>14.5</v>
      </c>
      <c r="I73" s="2">
        <v>14.3</v>
      </c>
      <c r="J73" s="2">
        <v>14.2</v>
      </c>
      <c r="K73" s="2">
        <v>14</v>
      </c>
      <c r="L73" s="2">
        <v>13.8</v>
      </c>
      <c r="M73" s="2">
        <v>13.8</v>
      </c>
      <c r="N73" s="2">
        <v>13.8</v>
      </c>
      <c r="O73" s="2">
        <v>13.8</v>
      </c>
      <c r="P73" s="2">
        <v>17.2</v>
      </c>
      <c r="Q73" s="2">
        <v>20.7</v>
      </c>
      <c r="R73" s="2">
        <v>24.1</v>
      </c>
      <c r="S73" s="2">
        <v>27.6</v>
      </c>
      <c r="T73" s="2">
        <v>31</v>
      </c>
      <c r="U73" s="2">
        <v>34.4</v>
      </c>
      <c r="V73" s="2">
        <v>37.9</v>
      </c>
      <c r="W73" s="2">
        <v>41.3</v>
      </c>
      <c r="X73" s="2">
        <v>42</v>
      </c>
      <c r="Y73" s="2">
        <v>42.6</v>
      </c>
      <c r="Z73" s="2">
        <v>43.3</v>
      </c>
      <c r="AA73" s="2">
        <v>43.9</v>
      </c>
      <c r="AB73" s="2">
        <v>44.6</v>
      </c>
      <c r="AC73" s="2">
        <v>45.2</v>
      </c>
      <c r="AD73" s="2">
        <v>44.6</v>
      </c>
      <c r="AE73" s="2">
        <v>43.9</v>
      </c>
      <c r="AF73" s="2">
        <v>43.3</v>
      </c>
      <c r="AG73" s="2">
        <v>42.6</v>
      </c>
      <c r="AH73" s="2">
        <v>42</v>
      </c>
      <c r="AI73" s="2">
        <v>41.3</v>
      </c>
      <c r="AJ73" s="2">
        <v>40.700000000000003</v>
      </c>
      <c r="AK73" s="2">
        <v>40</v>
      </c>
      <c r="AL73" s="2">
        <v>40</v>
      </c>
      <c r="AM73" s="2">
        <v>40</v>
      </c>
      <c r="AN73" s="2">
        <v>40</v>
      </c>
      <c r="AO73" s="2">
        <v>40</v>
      </c>
      <c r="AP73" s="2">
        <v>39.799999999999997</v>
      </c>
      <c r="AQ73" s="2">
        <v>39.6</v>
      </c>
      <c r="AR73" s="2">
        <v>39.4</v>
      </c>
      <c r="AS73" s="2">
        <v>39.299999999999997</v>
      </c>
      <c r="AT73" s="2">
        <v>39.1</v>
      </c>
      <c r="AU73" s="2">
        <v>38.9</v>
      </c>
      <c r="AV73" s="2">
        <v>38.700000000000003</v>
      </c>
      <c r="AW73" s="2">
        <v>39.4</v>
      </c>
      <c r="AX73" s="2">
        <v>40.1</v>
      </c>
      <c r="AY73" s="2">
        <v>40.9</v>
      </c>
      <c r="AZ73" s="2">
        <v>41.6</v>
      </c>
      <c r="BA73" s="2">
        <v>42.3</v>
      </c>
      <c r="BB73" s="2">
        <v>43</v>
      </c>
      <c r="BC73" s="2">
        <v>43.8</v>
      </c>
      <c r="BD73" s="2">
        <v>44.5</v>
      </c>
      <c r="BE73" s="2">
        <v>45.2</v>
      </c>
      <c r="BF73" s="2">
        <v>44.8</v>
      </c>
      <c r="BG73" s="2">
        <v>44.4</v>
      </c>
      <c r="BH73" s="2">
        <v>44</v>
      </c>
      <c r="BI73" s="2">
        <v>43.6</v>
      </c>
      <c r="BJ73" s="2">
        <v>43.2</v>
      </c>
      <c r="BK73" s="2">
        <v>41.8</v>
      </c>
      <c r="BL73" s="2">
        <v>40.4</v>
      </c>
      <c r="BM73" s="2">
        <v>39</v>
      </c>
      <c r="BN73" s="2">
        <v>37.700000000000003</v>
      </c>
      <c r="BO73" s="2">
        <v>36.299999999999997</v>
      </c>
      <c r="BP73" s="2">
        <v>34.9</v>
      </c>
      <c r="BQ73" s="2">
        <v>33.5</v>
      </c>
      <c r="BR73" s="2">
        <v>32.1</v>
      </c>
      <c r="BS73" s="2">
        <v>30.7</v>
      </c>
      <c r="BT73" s="2">
        <v>29.3</v>
      </c>
      <c r="BU73" s="2">
        <v>28</v>
      </c>
      <c r="BV73" s="2">
        <v>26.6</v>
      </c>
      <c r="BW73" s="2">
        <v>25.2</v>
      </c>
      <c r="BX73" s="2">
        <v>23.8</v>
      </c>
      <c r="BY73" s="2">
        <v>23.5</v>
      </c>
      <c r="BZ73" s="2">
        <v>23.2</v>
      </c>
      <c r="CA73" s="2">
        <v>22.9</v>
      </c>
      <c r="CB73" s="2">
        <v>22.6</v>
      </c>
      <c r="CC73" s="2">
        <v>22.4</v>
      </c>
      <c r="CD73" s="2">
        <v>22.1</v>
      </c>
      <c r="CE73" s="2">
        <v>21.8</v>
      </c>
      <c r="CF73" s="2">
        <v>21.5</v>
      </c>
      <c r="CG73" s="2">
        <v>21.2</v>
      </c>
      <c r="CH73" s="2">
        <v>20.9</v>
      </c>
      <c r="CI73" s="2">
        <v>20.6</v>
      </c>
      <c r="CJ73" s="2">
        <v>20.399999999999999</v>
      </c>
      <c r="CK73" s="2">
        <v>20.100000000000001</v>
      </c>
      <c r="CL73" s="2">
        <v>19.8</v>
      </c>
      <c r="CM73" s="2">
        <v>19.2</v>
      </c>
      <c r="CN73" s="2">
        <v>18.600000000000001</v>
      </c>
      <c r="CO73" s="2">
        <v>18</v>
      </c>
      <c r="CP73" s="2">
        <v>17.399999999999999</v>
      </c>
      <c r="CQ73" s="2">
        <v>16.8</v>
      </c>
      <c r="CR73" s="2">
        <v>16.2</v>
      </c>
      <c r="CS73" s="2">
        <v>15.6</v>
      </c>
      <c r="CT73" s="2">
        <v>15.6</v>
      </c>
      <c r="CU73" s="2">
        <v>15.6</v>
      </c>
      <c r="CV73" s="2">
        <v>15.6</v>
      </c>
      <c r="CW73" s="2">
        <v>16.100000000000001</v>
      </c>
      <c r="CX73" s="2">
        <v>16.5</v>
      </c>
      <c r="CY73" s="2">
        <v>17</v>
      </c>
      <c r="CZ73" s="2">
        <v>17.399999999999999</v>
      </c>
      <c r="DA73" s="2">
        <v>16.600000000000001</v>
      </c>
      <c r="DB73" s="2">
        <v>15.8</v>
      </c>
      <c r="DC73" s="2">
        <v>15</v>
      </c>
      <c r="DD73" s="2">
        <v>14.2</v>
      </c>
      <c r="DE73" s="2">
        <v>13.4</v>
      </c>
      <c r="DF73" s="2">
        <v>12.6</v>
      </c>
      <c r="DG73" s="2">
        <v>11.8</v>
      </c>
      <c r="DH73" s="2">
        <v>11.5</v>
      </c>
      <c r="DI73" s="2">
        <v>11.2</v>
      </c>
      <c r="DJ73" s="2">
        <v>10.9</v>
      </c>
      <c r="DK73" s="2">
        <v>10.7</v>
      </c>
      <c r="DL73" s="2">
        <v>10.4</v>
      </c>
      <c r="DM73" s="2">
        <v>10.1</v>
      </c>
      <c r="DN73" s="2">
        <v>9.8000000000000007</v>
      </c>
      <c r="DO73" s="2">
        <v>9.5</v>
      </c>
      <c r="DP73" s="2">
        <v>10.8</v>
      </c>
      <c r="DQ73" s="2">
        <v>12</v>
      </c>
      <c r="DR73" s="2">
        <v>13.3</v>
      </c>
      <c r="DS73" s="2">
        <v>14.5</v>
      </c>
      <c r="DT73" s="2">
        <v>15.8</v>
      </c>
      <c r="DU73" s="2">
        <v>17</v>
      </c>
      <c r="DV73" s="2">
        <v>18.3</v>
      </c>
      <c r="DW73" s="2">
        <v>18.3</v>
      </c>
      <c r="DX73" s="2">
        <v>18.3</v>
      </c>
      <c r="DY73" s="2">
        <v>18.3</v>
      </c>
      <c r="DZ73" s="2">
        <v>18.3</v>
      </c>
      <c r="EA73" s="2">
        <v>18.3</v>
      </c>
      <c r="EB73" s="2">
        <v>18.3</v>
      </c>
      <c r="EC73" s="2">
        <v>17.3</v>
      </c>
      <c r="ED73" s="2">
        <v>16.2</v>
      </c>
      <c r="EE73" s="2">
        <v>15.2</v>
      </c>
      <c r="EF73" s="2">
        <v>14.1</v>
      </c>
      <c r="EG73" s="2">
        <v>13.1</v>
      </c>
      <c r="EH73" s="2">
        <v>12</v>
      </c>
      <c r="EI73" s="2">
        <v>11</v>
      </c>
      <c r="EJ73" s="2">
        <v>12.6</v>
      </c>
      <c r="EK73" s="2">
        <v>14.2</v>
      </c>
      <c r="EL73" s="2">
        <v>15.8</v>
      </c>
      <c r="EM73" s="2">
        <v>17.399999999999999</v>
      </c>
      <c r="EN73" s="2">
        <v>19</v>
      </c>
      <c r="EO73" s="2">
        <v>20.6</v>
      </c>
      <c r="EP73" s="2">
        <v>22.2</v>
      </c>
      <c r="EQ73" s="2">
        <v>23.8</v>
      </c>
      <c r="ER73" s="2">
        <v>23.8</v>
      </c>
      <c r="ES73" s="2">
        <v>23.8</v>
      </c>
      <c r="ET73" s="2">
        <v>23.8</v>
      </c>
      <c r="EU73" s="2">
        <v>23.8</v>
      </c>
      <c r="EV73" s="2">
        <v>23.8</v>
      </c>
      <c r="EW73" s="2">
        <v>23.8</v>
      </c>
      <c r="EX73" s="2">
        <v>23.8</v>
      </c>
      <c r="EY73" s="2">
        <f t="shared" si="8"/>
        <v>3800.7000000000016</v>
      </c>
    </row>
    <row r="74" spans="1:155">
      <c r="A74" s="18" t="s">
        <v>61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7.2</v>
      </c>
      <c r="M74" s="2">
        <v>7.2</v>
      </c>
      <c r="N74" s="2">
        <v>7.2</v>
      </c>
      <c r="O74" s="2">
        <v>7.2</v>
      </c>
      <c r="P74" s="2">
        <v>7.38</v>
      </c>
      <c r="Q74" s="2">
        <v>7.55</v>
      </c>
      <c r="R74" s="2">
        <v>7.73</v>
      </c>
      <c r="S74" s="2">
        <v>7.9</v>
      </c>
      <c r="T74" s="2">
        <v>8.08</v>
      </c>
      <c r="U74" s="2">
        <v>8.25</v>
      </c>
      <c r="V74" s="2">
        <v>8.43</v>
      </c>
      <c r="W74" s="2">
        <v>8.6</v>
      </c>
      <c r="X74" s="2">
        <v>8.65</v>
      </c>
      <c r="Y74" s="2">
        <v>8.6999999999999993</v>
      </c>
      <c r="Z74" s="2">
        <v>8.75</v>
      </c>
      <c r="AA74" s="2">
        <v>8.8000000000000007</v>
      </c>
      <c r="AB74" s="2">
        <v>8.85</v>
      </c>
      <c r="AC74" s="2">
        <v>8.9</v>
      </c>
      <c r="AD74" s="2">
        <v>8.9</v>
      </c>
      <c r="AE74" s="2">
        <v>8.9</v>
      </c>
      <c r="AF74" s="2">
        <v>8.9</v>
      </c>
      <c r="AG74" s="2">
        <v>8.9</v>
      </c>
      <c r="AH74" s="2">
        <v>8.9</v>
      </c>
      <c r="AI74" s="2">
        <v>8.9</v>
      </c>
      <c r="AJ74" s="2">
        <v>8.9</v>
      </c>
      <c r="AK74" s="2">
        <v>8.9</v>
      </c>
      <c r="AL74" s="2">
        <v>8.9</v>
      </c>
      <c r="AM74" s="2">
        <v>8.9</v>
      </c>
      <c r="AN74" s="2">
        <v>8.9</v>
      </c>
      <c r="AO74" s="2">
        <v>8.9</v>
      </c>
      <c r="AP74" s="2">
        <v>11.6</v>
      </c>
      <c r="AQ74" s="2">
        <v>14.3</v>
      </c>
      <c r="AR74" s="2">
        <v>17</v>
      </c>
      <c r="AS74" s="2">
        <v>19.600000000000001</v>
      </c>
      <c r="AT74" s="2">
        <v>22.3</v>
      </c>
      <c r="AU74" s="2">
        <v>25</v>
      </c>
      <c r="AV74" s="2">
        <v>27.7</v>
      </c>
      <c r="AW74" s="2">
        <v>30.3</v>
      </c>
      <c r="AX74" s="2">
        <v>33</v>
      </c>
      <c r="AY74" s="2">
        <v>35.6</v>
      </c>
      <c r="AZ74" s="2">
        <v>38.299999999999997</v>
      </c>
      <c r="BA74" s="2">
        <v>40.9</v>
      </c>
      <c r="BB74" s="2">
        <v>43.6</v>
      </c>
      <c r="BC74" s="2">
        <v>46.2</v>
      </c>
      <c r="BD74" s="2">
        <v>48.9</v>
      </c>
      <c r="BE74" s="2">
        <v>51.5</v>
      </c>
      <c r="BF74" s="2">
        <v>48.6</v>
      </c>
      <c r="BG74" s="2">
        <v>45.7</v>
      </c>
      <c r="BH74" s="2">
        <v>42.8</v>
      </c>
      <c r="BI74" s="2">
        <v>39.9</v>
      </c>
      <c r="BJ74" s="2">
        <v>37</v>
      </c>
      <c r="BK74" s="2">
        <v>36.5</v>
      </c>
      <c r="BL74" s="2">
        <v>36</v>
      </c>
      <c r="BM74" s="2">
        <v>35.5</v>
      </c>
      <c r="BN74" s="2">
        <v>35</v>
      </c>
      <c r="BO74" s="2">
        <v>34.5</v>
      </c>
      <c r="BP74" s="2">
        <v>34</v>
      </c>
      <c r="BQ74" s="2">
        <v>33.5</v>
      </c>
      <c r="BR74" s="2">
        <v>34</v>
      </c>
      <c r="BS74" s="2">
        <v>33.5</v>
      </c>
      <c r="BT74" s="2">
        <v>33</v>
      </c>
      <c r="BU74" s="2">
        <v>32.5</v>
      </c>
      <c r="BV74" s="2">
        <v>31.9</v>
      </c>
      <c r="BW74" s="2">
        <v>31.4</v>
      </c>
      <c r="BX74" s="2">
        <v>30.9</v>
      </c>
      <c r="BY74" s="2">
        <v>32</v>
      </c>
      <c r="BZ74" s="2">
        <v>32</v>
      </c>
      <c r="CA74" s="2">
        <v>32</v>
      </c>
      <c r="CB74" s="2">
        <v>33</v>
      </c>
      <c r="CC74" s="2">
        <v>34</v>
      </c>
      <c r="CD74" s="2">
        <v>35</v>
      </c>
      <c r="CE74" s="2">
        <v>36</v>
      </c>
      <c r="CF74" s="2">
        <v>37</v>
      </c>
      <c r="CG74" s="2">
        <v>37</v>
      </c>
      <c r="CH74" s="2">
        <v>37</v>
      </c>
      <c r="CI74" s="2">
        <v>38</v>
      </c>
      <c r="CJ74" s="2">
        <v>35.799999999999997</v>
      </c>
      <c r="CK74" s="2">
        <v>33.5</v>
      </c>
      <c r="CL74" s="2">
        <v>31.3</v>
      </c>
      <c r="CM74" s="2">
        <v>31.1</v>
      </c>
      <c r="CN74" s="2">
        <v>31</v>
      </c>
      <c r="CO74" s="2">
        <v>30.8</v>
      </c>
      <c r="CP74" s="2">
        <v>30.7</v>
      </c>
      <c r="CQ74" s="2">
        <v>30.5</v>
      </c>
      <c r="CR74" s="2">
        <v>30.3</v>
      </c>
      <c r="CS74" s="2">
        <v>30.2</v>
      </c>
      <c r="CT74" s="2">
        <v>30</v>
      </c>
      <c r="CU74" s="2">
        <v>29.9</v>
      </c>
      <c r="CV74" s="2">
        <v>29.7</v>
      </c>
      <c r="CW74" s="2">
        <v>28.8</v>
      </c>
      <c r="CX74" s="2">
        <v>27.9</v>
      </c>
      <c r="CY74" s="2">
        <v>27</v>
      </c>
      <c r="CZ74" s="2">
        <v>26.1</v>
      </c>
      <c r="DA74" s="2">
        <v>25</v>
      </c>
      <c r="DB74" s="2">
        <v>23.9</v>
      </c>
      <c r="DC74" s="2">
        <v>22.8</v>
      </c>
      <c r="DD74" s="2">
        <v>21.7</v>
      </c>
      <c r="DE74" s="2">
        <v>20.6</v>
      </c>
      <c r="DF74" s="2">
        <v>19.5</v>
      </c>
      <c r="DG74" s="2">
        <v>18.399999999999999</v>
      </c>
      <c r="DH74" s="2">
        <v>18.3</v>
      </c>
      <c r="DI74" s="2">
        <v>18.2</v>
      </c>
      <c r="DJ74" s="2">
        <v>18.100000000000001</v>
      </c>
      <c r="DK74" s="2">
        <v>18</v>
      </c>
      <c r="DL74" s="2">
        <v>17.8</v>
      </c>
      <c r="DM74" s="2">
        <v>17.7</v>
      </c>
      <c r="DN74" s="2">
        <v>17.600000000000001</v>
      </c>
      <c r="DO74" s="2">
        <v>17.5</v>
      </c>
      <c r="DP74" s="2">
        <v>17.399999999999999</v>
      </c>
      <c r="DQ74" s="2">
        <v>17.2</v>
      </c>
      <c r="DR74" s="2">
        <v>17.100000000000001</v>
      </c>
      <c r="DS74" s="2">
        <v>17</v>
      </c>
      <c r="DT74" s="2">
        <v>16.899999999999999</v>
      </c>
      <c r="DU74" s="2">
        <v>16.7</v>
      </c>
      <c r="DV74" s="2">
        <v>16.600000000000001</v>
      </c>
      <c r="DW74" s="2">
        <v>15.6</v>
      </c>
      <c r="DX74" s="2">
        <v>14.7</v>
      </c>
      <c r="DY74" s="2">
        <v>13.7</v>
      </c>
      <c r="DZ74" s="2">
        <v>12.7</v>
      </c>
      <c r="EA74" s="2">
        <v>11.8</v>
      </c>
      <c r="EB74" s="2">
        <v>10.8</v>
      </c>
      <c r="EC74" s="2">
        <v>10.5</v>
      </c>
      <c r="ED74" s="2">
        <v>10.199999999999999</v>
      </c>
      <c r="EE74" s="2">
        <v>9.9</v>
      </c>
      <c r="EF74" s="2">
        <v>9.5</v>
      </c>
      <c r="EG74" s="2">
        <v>9.1999999999999993</v>
      </c>
      <c r="EH74" s="2">
        <v>8.9</v>
      </c>
      <c r="EI74" s="2">
        <v>8.6</v>
      </c>
      <c r="EJ74" s="2">
        <v>9.1999999999999993</v>
      </c>
      <c r="EK74" s="2">
        <v>9.9</v>
      </c>
      <c r="EL74" s="2">
        <v>10.5</v>
      </c>
      <c r="EM74" s="2">
        <v>11.1</v>
      </c>
      <c r="EN74" s="2">
        <v>11.7</v>
      </c>
      <c r="EO74" s="2">
        <v>12.4</v>
      </c>
      <c r="EP74" s="2">
        <v>13</v>
      </c>
      <c r="EQ74" s="2">
        <v>13.6</v>
      </c>
      <c r="ER74" s="2">
        <v>13.4</v>
      </c>
      <c r="ES74" s="2">
        <v>13.3</v>
      </c>
      <c r="ET74" s="2">
        <v>13.1</v>
      </c>
      <c r="EU74" s="2">
        <v>12.9</v>
      </c>
      <c r="EV74" s="2">
        <v>12.7</v>
      </c>
      <c r="EW74" s="2">
        <v>12.6</v>
      </c>
      <c r="EX74" s="2">
        <v>12.4</v>
      </c>
      <c r="EY74" s="2">
        <f t="shared" si="8"/>
        <v>3083.6699999999992</v>
      </c>
    </row>
    <row r="75" spans="1:155">
      <c r="A75" s="18" t="s">
        <v>62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18.5</v>
      </c>
      <c r="AX75" s="2">
        <v>18.399999999999999</v>
      </c>
      <c r="AY75" s="2">
        <v>18.3</v>
      </c>
      <c r="AZ75" s="2">
        <v>18.2</v>
      </c>
      <c r="BA75" s="2">
        <v>18.100000000000001</v>
      </c>
      <c r="BB75" s="2">
        <v>17.899999999999999</v>
      </c>
      <c r="BC75" s="2">
        <v>17.8</v>
      </c>
      <c r="BD75" s="2">
        <v>17.7</v>
      </c>
      <c r="BE75" s="2">
        <v>17.600000000000001</v>
      </c>
      <c r="BF75" s="2">
        <v>17.600000000000001</v>
      </c>
      <c r="BG75" s="2">
        <v>17.600000000000001</v>
      </c>
      <c r="BH75" s="2">
        <v>17.600000000000001</v>
      </c>
      <c r="BI75" s="2">
        <v>17.600000000000001</v>
      </c>
      <c r="BJ75" s="2">
        <v>17.600000000000001</v>
      </c>
      <c r="BK75" s="2">
        <v>17.600000000000001</v>
      </c>
      <c r="BL75" s="2">
        <v>17.5</v>
      </c>
      <c r="BM75" s="2">
        <v>17.5</v>
      </c>
      <c r="BN75" s="2">
        <v>17.5</v>
      </c>
      <c r="BO75" s="2">
        <v>17.399999999999999</v>
      </c>
      <c r="BP75" s="2">
        <v>17.399999999999999</v>
      </c>
      <c r="BQ75" s="2">
        <v>17.3</v>
      </c>
      <c r="BR75" s="2">
        <v>17.3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17.600000000000001</v>
      </c>
      <c r="CA75" s="2">
        <v>17.600000000000001</v>
      </c>
      <c r="CB75" s="2">
        <v>17.600000000000001</v>
      </c>
      <c r="CC75" s="2">
        <v>17.600000000000001</v>
      </c>
      <c r="CD75" s="2">
        <v>17.600000000000001</v>
      </c>
      <c r="CE75" s="2">
        <v>17.600000000000001</v>
      </c>
      <c r="CF75" s="2">
        <v>17.600000000000001</v>
      </c>
      <c r="CG75" s="2">
        <v>17.600000000000001</v>
      </c>
      <c r="CH75" s="2">
        <v>13.8</v>
      </c>
      <c r="CI75" s="2">
        <v>13.8</v>
      </c>
      <c r="CJ75" s="2">
        <v>13.8</v>
      </c>
      <c r="CK75" s="2">
        <v>13.8</v>
      </c>
      <c r="CL75" s="2">
        <v>13.8</v>
      </c>
      <c r="CM75" s="2">
        <v>21</v>
      </c>
      <c r="CN75" s="2">
        <v>21</v>
      </c>
      <c r="CO75" s="2">
        <v>21</v>
      </c>
      <c r="CP75" s="2">
        <v>21</v>
      </c>
      <c r="CQ75" s="2">
        <v>21</v>
      </c>
      <c r="CR75" s="2">
        <v>21</v>
      </c>
      <c r="CS75" s="2">
        <v>21</v>
      </c>
      <c r="CT75" s="2">
        <v>21</v>
      </c>
      <c r="CU75" s="2">
        <v>21</v>
      </c>
      <c r="CV75" s="2">
        <v>21</v>
      </c>
      <c r="CW75" s="2">
        <v>19.8</v>
      </c>
      <c r="CX75" s="2">
        <v>18.5</v>
      </c>
      <c r="CY75" s="2">
        <v>17.3</v>
      </c>
      <c r="CZ75" s="2">
        <v>16</v>
      </c>
      <c r="DA75" s="2">
        <v>8</v>
      </c>
      <c r="DB75" s="2">
        <v>8</v>
      </c>
      <c r="DC75" s="2">
        <v>8</v>
      </c>
      <c r="DD75" s="2">
        <v>8</v>
      </c>
      <c r="DE75" s="2">
        <v>8</v>
      </c>
      <c r="DF75" s="2">
        <v>8</v>
      </c>
      <c r="DG75" s="2">
        <v>8</v>
      </c>
      <c r="DH75" s="2">
        <v>8</v>
      </c>
      <c r="DI75" s="2">
        <v>8</v>
      </c>
      <c r="DJ75" s="2">
        <v>8</v>
      </c>
      <c r="DK75" s="2">
        <v>8</v>
      </c>
      <c r="DL75" s="2">
        <v>8</v>
      </c>
      <c r="DM75" s="2">
        <v>8</v>
      </c>
      <c r="DN75" s="2">
        <v>8</v>
      </c>
      <c r="DO75" s="2">
        <v>8</v>
      </c>
      <c r="DP75" s="2">
        <v>8</v>
      </c>
      <c r="DQ75" s="2">
        <v>8</v>
      </c>
      <c r="DR75" s="2">
        <v>8</v>
      </c>
      <c r="DS75" s="2">
        <v>8</v>
      </c>
      <c r="DT75" s="2">
        <v>8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f t="shared" si="8"/>
        <v>1041.3999999999996</v>
      </c>
    </row>
    <row r="76" spans="1:155">
      <c r="A76" s="18" t="s">
        <v>63</v>
      </c>
      <c r="B76" s="2">
        <v>15</v>
      </c>
      <c r="C76" s="2">
        <v>15</v>
      </c>
      <c r="D76" s="2">
        <v>25</v>
      </c>
      <c r="E76" s="2">
        <v>25</v>
      </c>
      <c r="F76" s="2">
        <v>25</v>
      </c>
      <c r="G76" s="2">
        <v>25</v>
      </c>
      <c r="H76" s="2">
        <v>25</v>
      </c>
      <c r="I76" s="2">
        <v>25</v>
      </c>
      <c r="J76" s="2">
        <v>30</v>
      </c>
      <c r="K76" s="2">
        <v>0</v>
      </c>
      <c r="L76" s="2">
        <v>160</v>
      </c>
      <c r="M76" s="2">
        <v>160</v>
      </c>
      <c r="N76" s="2">
        <v>160</v>
      </c>
      <c r="O76" s="2">
        <v>160</v>
      </c>
      <c r="P76" s="2">
        <v>160</v>
      </c>
      <c r="Q76" s="2">
        <v>160</v>
      </c>
      <c r="R76" s="2">
        <v>160</v>
      </c>
      <c r="S76" s="2">
        <v>160</v>
      </c>
      <c r="T76" s="2">
        <v>160</v>
      </c>
      <c r="U76" s="2">
        <v>160</v>
      </c>
      <c r="V76" s="2">
        <v>160</v>
      </c>
      <c r="W76" s="2">
        <v>160</v>
      </c>
      <c r="X76" s="2">
        <v>163.30000000000001</v>
      </c>
      <c r="Y76" s="2">
        <v>166.7</v>
      </c>
      <c r="Z76" s="2">
        <v>170</v>
      </c>
      <c r="AA76" s="2">
        <v>170</v>
      </c>
      <c r="AB76" s="2">
        <v>170</v>
      </c>
      <c r="AC76" s="2">
        <v>170</v>
      </c>
      <c r="AD76" s="2">
        <v>170</v>
      </c>
      <c r="AE76" s="2">
        <v>170</v>
      </c>
      <c r="AF76" s="2">
        <v>160</v>
      </c>
      <c r="AG76" s="2">
        <v>160</v>
      </c>
      <c r="AH76" s="2">
        <v>160</v>
      </c>
      <c r="AI76" s="2">
        <v>160</v>
      </c>
      <c r="AJ76" s="2">
        <v>160</v>
      </c>
      <c r="AK76" s="2">
        <v>160</v>
      </c>
      <c r="AL76" s="2">
        <v>160</v>
      </c>
      <c r="AM76" s="2">
        <v>160</v>
      </c>
      <c r="AN76" s="2">
        <v>160</v>
      </c>
      <c r="AO76" s="2">
        <v>159</v>
      </c>
      <c r="AP76" s="2">
        <v>159</v>
      </c>
      <c r="AQ76" s="2">
        <v>159.19999999999999</v>
      </c>
      <c r="AR76" s="2">
        <v>159.30000000000001</v>
      </c>
      <c r="AS76" s="2">
        <v>159.5</v>
      </c>
      <c r="AT76" s="2">
        <v>159.69999999999999</v>
      </c>
      <c r="AU76" s="2">
        <v>159.80000000000001</v>
      </c>
      <c r="AV76" s="2">
        <v>160</v>
      </c>
      <c r="AW76" s="2">
        <v>136</v>
      </c>
      <c r="AX76" s="2">
        <v>160</v>
      </c>
      <c r="AY76" s="2">
        <v>160</v>
      </c>
      <c r="AZ76" s="2">
        <v>160</v>
      </c>
      <c r="BA76" s="2">
        <v>167</v>
      </c>
      <c r="BB76" s="2">
        <v>167</v>
      </c>
      <c r="BC76" s="2">
        <v>160</v>
      </c>
      <c r="BD76" s="2">
        <v>160</v>
      </c>
      <c r="BE76" s="2">
        <v>160</v>
      </c>
      <c r="BF76" s="2">
        <v>160</v>
      </c>
      <c r="BG76" s="2">
        <v>166</v>
      </c>
      <c r="BH76" s="2">
        <v>160</v>
      </c>
      <c r="BI76" s="2">
        <v>158</v>
      </c>
      <c r="BJ76" s="2">
        <v>151</v>
      </c>
      <c r="BK76" s="2">
        <v>151</v>
      </c>
      <c r="BL76" s="2">
        <v>160</v>
      </c>
      <c r="BM76" s="2">
        <v>160</v>
      </c>
      <c r="BN76" s="2">
        <v>100</v>
      </c>
      <c r="BO76" s="2">
        <v>100</v>
      </c>
      <c r="BP76" s="2">
        <v>5</v>
      </c>
      <c r="BQ76" s="2">
        <v>1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5</v>
      </c>
      <c r="DI76" s="2">
        <v>5</v>
      </c>
      <c r="DJ76" s="2">
        <v>5</v>
      </c>
      <c r="DK76" s="2">
        <v>5</v>
      </c>
      <c r="DL76" s="2">
        <v>5</v>
      </c>
      <c r="DM76" s="2">
        <v>5</v>
      </c>
      <c r="DN76" s="2">
        <v>5</v>
      </c>
      <c r="DO76" s="2">
        <v>5</v>
      </c>
      <c r="DP76" s="2">
        <v>5</v>
      </c>
      <c r="DQ76" s="2">
        <v>5</v>
      </c>
      <c r="DR76" s="2">
        <v>5</v>
      </c>
      <c r="DS76" s="2">
        <v>5</v>
      </c>
      <c r="DT76" s="2">
        <v>5</v>
      </c>
      <c r="DU76" s="2">
        <v>5</v>
      </c>
      <c r="DV76" s="2">
        <v>5</v>
      </c>
      <c r="DW76" s="2">
        <v>5</v>
      </c>
      <c r="DX76" s="2">
        <v>5</v>
      </c>
      <c r="DY76" s="2">
        <v>5</v>
      </c>
      <c r="DZ76" s="2">
        <v>5</v>
      </c>
      <c r="EA76" s="2">
        <v>5</v>
      </c>
      <c r="EB76" s="2">
        <v>5</v>
      </c>
      <c r="EC76" s="2">
        <v>5</v>
      </c>
      <c r="ED76" s="2">
        <v>5</v>
      </c>
      <c r="EE76" s="2">
        <v>5</v>
      </c>
      <c r="EF76" s="2">
        <v>5</v>
      </c>
      <c r="EG76" s="2">
        <v>5</v>
      </c>
      <c r="EH76" s="2">
        <v>10</v>
      </c>
      <c r="EI76" s="2">
        <v>10</v>
      </c>
      <c r="EJ76" s="2">
        <v>14</v>
      </c>
      <c r="EK76" s="2">
        <v>14</v>
      </c>
      <c r="EL76" s="2">
        <v>14</v>
      </c>
      <c r="EM76" s="2">
        <v>14</v>
      </c>
      <c r="EN76" s="2">
        <v>14</v>
      </c>
      <c r="EO76" s="2">
        <v>14</v>
      </c>
      <c r="EP76" s="2">
        <v>14</v>
      </c>
      <c r="EQ76" s="2">
        <v>10</v>
      </c>
      <c r="ER76" s="2">
        <v>10</v>
      </c>
      <c r="ES76" s="2">
        <v>10</v>
      </c>
      <c r="ET76" s="2">
        <v>10</v>
      </c>
      <c r="EU76" s="2">
        <v>10</v>
      </c>
      <c r="EV76" s="2">
        <v>10</v>
      </c>
      <c r="EW76" s="2">
        <v>10</v>
      </c>
      <c r="EX76" s="2">
        <v>10</v>
      </c>
      <c r="EY76" s="2">
        <f t="shared" si="8"/>
        <v>9425.5</v>
      </c>
    </row>
    <row r="77" spans="1:155">
      <c r="A77" s="18" t="s">
        <v>64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0.99</v>
      </c>
      <c r="AQ77" s="2">
        <v>1.97</v>
      </c>
      <c r="AR77" s="2">
        <v>2.96</v>
      </c>
      <c r="AS77" s="2">
        <v>3.94</v>
      </c>
      <c r="AT77" s="2">
        <v>4.93</v>
      </c>
      <c r="AU77" s="2">
        <v>5.91</v>
      </c>
      <c r="AV77" s="2">
        <v>6.9</v>
      </c>
      <c r="AW77" s="2">
        <v>6.91</v>
      </c>
      <c r="AX77" s="2">
        <v>6.92</v>
      </c>
      <c r="AY77" s="2">
        <v>6.93</v>
      </c>
      <c r="AZ77" s="2">
        <v>6.94</v>
      </c>
      <c r="BA77" s="2">
        <v>6.96</v>
      </c>
      <c r="BB77" s="2">
        <v>6.97</v>
      </c>
      <c r="BC77" s="2">
        <v>6.98</v>
      </c>
      <c r="BD77" s="2">
        <v>6.99</v>
      </c>
      <c r="BE77" s="2">
        <v>7</v>
      </c>
      <c r="BF77" s="2">
        <v>7</v>
      </c>
      <c r="BG77" s="2">
        <v>7</v>
      </c>
      <c r="BH77" s="2">
        <v>7</v>
      </c>
      <c r="BI77" s="2">
        <v>7</v>
      </c>
      <c r="BJ77" s="2">
        <v>7</v>
      </c>
      <c r="BK77" s="2">
        <v>6.35</v>
      </c>
      <c r="BL77" s="2">
        <v>5.7</v>
      </c>
      <c r="BM77" s="2">
        <v>5.05</v>
      </c>
      <c r="BN77" s="2">
        <v>4.4000000000000004</v>
      </c>
      <c r="BO77" s="2">
        <v>3.75</v>
      </c>
      <c r="BP77" s="2">
        <v>3.1</v>
      </c>
      <c r="BQ77" s="2">
        <v>2.4500000000000002</v>
      </c>
      <c r="BR77" s="2">
        <v>1.8</v>
      </c>
      <c r="BS77" s="2">
        <v>2</v>
      </c>
      <c r="BT77" s="2">
        <v>2.2000000000000002</v>
      </c>
      <c r="BU77" s="2">
        <v>2.4</v>
      </c>
      <c r="BV77" s="2">
        <v>2.6</v>
      </c>
      <c r="BW77" s="2">
        <v>2.8</v>
      </c>
      <c r="BX77" s="2">
        <v>3</v>
      </c>
      <c r="BY77" s="2">
        <v>2</v>
      </c>
      <c r="BZ77" s="2">
        <v>1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f t="shared" si="8"/>
        <v>175.8</v>
      </c>
    </row>
    <row r="78" spans="1:155">
      <c r="A78" s="18" t="s">
        <v>65</v>
      </c>
      <c r="B78" s="2">
        <f>SUM(B64:B77)</f>
        <v>15</v>
      </c>
      <c r="C78" s="2">
        <f t="shared" ref="C78:AF78" si="9">SUM(C64:C77)</f>
        <v>15</v>
      </c>
      <c r="D78" s="2">
        <f t="shared" si="9"/>
        <v>25</v>
      </c>
      <c r="E78" s="2">
        <f t="shared" si="9"/>
        <v>25</v>
      </c>
      <c r="F78" s="2">
        <f t="shared" si="9"/>
        <v>25</v>
      </c>
      <c r="G78" s="2">
        <f t="shared" si="9"/>
        <v>39.700000000000003</v>
      </c>
      <c r="H78" s="2">
        <f t="shared" si="9"/>
        <v>52</v>
      </c>
      <c r="I78" s="2">
        <f t="shared" si="9"/>
        <v>52.2</v>
      </c>
      <c r="J78" s="2">
        <f t="shared" si="9"/>
        <v>57.7</v>
      </c>
      <c r="K78" s="2">
        <f t="shared" si="9"/>
        <v>73.5</v>
      </c>
      <c r="L78" s="2">
        <f t="shared" si="9"/>
        <v>240.60000000000002</v>
      </c>
      <c r="M78" s="2">
        <f t="shared" si="9"/>
        <v>245.2</v>
      </c>
      <c r="N78" s="2">
        <f t="shared" si="9"/>
        <v>249.89999999999998</v>
      </c>
      <c r="O78" s="2">
        <f t="shared" si="9"/>
        <v>279.5</v>
      </c>
      <c r="P78" s="2">
        <f t="shared" si="9"/>
        <v>283.08</v>
      </c>
      <c r="Q78" s="2">
        <f t="shared" si="9"/>
        <v>286.75</v>
      </c>
      <c r="R78" s="2">
        <f t="shared" si="9"/>
        <v>290.33</v>
      </c>
      <c r="S78" s="2">
        <f t="shared" si="9"/>
        <v>294</v>
      </c>
      <c r="T78" s="2">
        <f t="shared" si="9"/>
        <v>297.58000000000004</v>
      </c>
      <c r="U78" s="2">
        <f t="shared" si="9"/>
        <v>317.35000000000002</v>
      </c>
      <c r="V78" s="2">
        <f t="shared" si="9"/>
        <v>332.03</v>
      </c>
      <c r="W78" s="2">
        <f t="shared" si="9"/>
        <v>344.29999999999995</v>
      </c>
      <c r="X78" s="2">
        <f t="shared" si="9"/>
        <v>351.09000000000003</v>
      </c>
      <c r="Y78" s="2">
        <f t="shared" si="9"/>
        <v>349.88</v>
      </c>
      <c r="Z78" s="2">
        <f t="shared" si="9"/>
        <v>348.65999999999997</v>
      </c>
      <c r="AA78" s="2">
        <f t="shared" si="9"/>
        <v>344.15</v>
      </c>
      <c r="AB78" s="2">
        <f t="shared" si="9"/>
        <v>339.64</v>
      </c>
      <c r="AC78" s="2">
        <f t="shared" si="9"/>
        <v>335.13</v>
      </c>
      <c r="AD78" s="2">
        <f t="shared" si="9"/>
        <v>334.86</v>
      </c>
      <c r="AE78" s="2">
        <f t="shared" si="9"/>
        <v>350.5</v>
      </c>
      <c r="AF78" s="2">
        <f t="shared" si="9"/>
        <v>303.99</v>
      </c>
      <c r="AG78" s="2">
        <f t="shared" ref="AG78:CR78" si="10">SUM(AG64:AG77)</f>
        <v>318.49</v>
      </c>
      <c r="AH78" s="2">
        <f t="shared" si="10"/>
        <v>320.28999999999996</v>
      </c>
      <c r="AI78" s="2">
        <f t="shared" si="10"/>
        <v>316.85000000000002</v>
      </c>
      <c r="AJ78" s="2">
        <f t="shared" si="10"/>
        <v>324.28999999999996</v>
      </c>
      <c r="AK78" s="2">
        <f t="shared" si="10"/>
        <v>362.19</v>
      </c>
      <c r="AL78" s="2">
        <f t="shared" si="10"/>
        <v>362.09000000000003</v>
      </c>
      <c r="AM78" s="2">
        <f t="shared" si="10"/>
        <v>361.99</v>
      </c>
      <c r="AN78" s="2">
        <f t="shared" si="10"/>
        <v>361.89</v>
      </c>
      <c r="AO78" s="2">
        <f t="shared" si="10"/>
        <v>380.59000000000003</v>
      </c>
      <c r="AP78" s="2">
        <f t="shared" si="10"/>
        <v>393.88</v>
      </c>
      <c r="AQ78" s="2">
        <f t="shared" si="10"/>
        <v>407.26</v>
      </c>
      <c r="AR78" s="2">
        <f t="shared" si="10"/>
        <v>420.65</v>
      </c>
      <c r="AS78" s="2">
        <f t="shared" si="10"/>
        <v>433.83</v>
      </c>
      <c r="AT78" s="2">
        <f t="shared" si="10"/>
        <v>447.32</v>
      </c>
      <c r="AU78" s="2">
        <f t="shared" si="10"/>
        <v>460.60000000000008</v>
      </c>
      <c r="AV78" s="2">
        <f t="shared" si="10"/>
        <v>474.09</v>
      </c>
      <c r="AW78" s="2">
        <f t="shared" si="10"/>
        <v>432.36</v>
      </c>
      <c r="AX78" s="2">
        <f t="shared" si="10"/>
        <v>460.67</v>
      </c>
      <c r="AY78" s="2">
        <f t="shared" si="10"/>
        <v>465.08000000000004</v>
      </c>
      <c r="AZ78" s="2">
        <f t="shared" si="10"/>
        <v>469.49</v>
      </c>
      <c r="BA78" s="2">
        <f t="shared" si="10"/>
        <v>480.71</v>
      </c>
      <c r="BB78" s="2">
        <f t="shared" si="10"/>
        <v>485.02000000000004</v>
      </c>
      <c r="BC78" s="2">
        <f t="shared" si="10"/>
        <v>482.43</v>
      </c>
      <c r="BD78" s="2">
        <f t="shared" si="10"/>
        <v>486.74</v>
      </c>
      <c r="BE78" s="2">
        <f t="shared" si="10"/>
        <v>491.05</v>
      </c>
      <c r="BF78" s="2">
        <f t="shared" si="10"/>
        <v>487.31000000000006</v>
      </c>
      <c r="BG78" s="2">
        <f t="shared" si="10"/>
        <v>489.03000000000003</v>
      </c>
      <c r="BH78" s="2">
        <f t="shared" si="10"/>
        <v>478.76000000000005</v>
      </c>
      <c r="BI78" s="2">
        <f t="shared" si="10"/>
        <v>472.47999999999996</v>
      </c>
      <c r="BJ78" s="2">
        <f t="shared" si="10"/>
        <v>461.3</v>
      </c>
      <c r="BK78" s="2">
        <f t="shared" si="10"/>
        <v>452.24</v>
      </c>
      <c r="BL78" s="2">
        <f t="shared" si="10"/>
        <v>443.08</v>
      </c>
      <c r="BM78" s="2">
        <f t="shared" si="10"/>
        <v>429.02000000000004</v>
      </c>
      <c r="BN78" s="2">
        <f t="shared" si="10"/>
        <v>354.95</v>
      </c>
      <c r="BO78" s="2">
        <f t="shared" si="10"/>
        <v>343.94000000000005</v>
      </c>
      <c r="BP78" s="2">
        <f t="shared" si="10"/>
        <v>238.23</v>
      </c>
      <c r="BQ78" s="2">
        <f t="shared" si="10"/>
        <v>220.01999999999998</v>
      </c>
      <c r="BR78" s="2">
        <f t="shared" si="10"/>
        <v>205.8</v>
      </c>
      <c r="BS78" s="2">
        <f t="shared" si="10"/>
        <v>183.64</v>
      </c>
      <c r="BT78" s="2">
        <f t="shared" si="10"/>
        <v>178.78</v>
      </c>
      <c r="BU78" s="2">
        <f t="shared" si="10"/>
        <v>174.02</v>
      </c>
      <c r="BV78" s="2">
        <f t="shared" si="10"/>
        <v>168.95999999999998</v>
      </c>
      <c r="BW78" s="2">
        <f t="shared" si="10"/>
        <v>164.20000000000002</v>
      </c>
      <c r="BX78" s="2">
        <f t="shared" si="10"/>
        <v>159.24</v>
      </c>
      <c r="BY78" s="2">
        <f t="shared" si="10"/>
        <v>158.57999999999998</v>
      </c>
      <c r="BZ78" s="2">
        <f t="shared" si="10"/>
        <v>180.30999999999997</v>
      </c>
      <c r="CA78" s="2">
        <f t="shared" si="10"/>
        <v>182.27</v>
      </c>
      <c r="CB78" s="2">
        <f t="shared" si="10"/>
        <v>185.52</v>
      </c>
      <c r="CC78" s="2">
        <f t="shared" si="10"/>
        <v>188.78</v>
      </c>
      <c r="CD78" s="2">
        <f t="shared" si="10"/>
        <v>192.03</v>
      </c>
      <c r="CE78" s="2">
        <f t="shared" si="10"/>
        <v>195.71</v>
      </c>
      <c r="CF78" s="2">
        <f t="shared" si="10"/>
        <v>198.96</v>
      </c>
      <c r="CG78" s="2">
        <f t="shared" si="10"/>
        <v>201.22</v>
      </c>
      <c r="CH78" s="2">
        <f t="shared" si="10"/>
        <v>198.63</v>
      </c>
      <c r="CI78" s="2">
        <f t="shared" si="10"/>
        <v>202.24</v>
      </c>
      <c r="CJ78" s="2">
        <f t="shared" si="10"/>
        <v>202.84000000000003</v>
      </c>
      <c r="CK78" s="2">
        <f t="shared" si="10"/>
        <v>203.15</v>
      </c>
      <c r="CL78" s="2">
        <f t="shared" si="10"/>
        <v>203.66000000000003</v>
      </c>
      <c r="CM78" s="2">
        <f t="shared" si="10"/>
        <v>197.47</v>
      </c>
      <c r="CN78" s="2">
        <f t="shared" si="10"/>
        <v>189.79999999999998</v>
      </c>
      <c r="CO78" s="2">
        <f t="shared" si="10"/>
        <v>182.13000000000002</v>
      </c>
      <c r="CP78" s="2">
        <f t="shared" si="10"/>
        <v>175.43</v>
      </c>
      <c r="CQ78" s="2">
        <f t="shared" si="10"/>
        <v>167.76</v>
      </c>
      <c r="CR78" s="2">
        <f t="shared" si="10"/>
        <v>159.99</v>
      </c>
      <c r="CS78" s="2">
        <f t="shared" ref="CS78:EX78" si="11">SUM(CS64:CS77)</f>
        <v>152.41999999999999</v>
      </c>
      <c r="CT78" s="2">
        <f t="shared" si="11"/>
        <v>151.94999999999999</v>
      </c>
      <c r="CU78" s="2">
        <f t="shared" si="11"/>
        <v>151.57999999999998</v>
      </c>
      <c r="CV78" s="2">
        <f t="shared" si="11"/>
        <v>151.10999999999999</v>
      </c>
      <c r="CW78" s="2">
        <f t="shared" si="11"/>
        <v>144.44999999999999</v>
      </c>
      <c r="CX78" s="2">
        <f t="shared" si="11"/>
        <v>138.42999999999998</v>
      </c>
      <c r="CY78" s="2">
        <f t="shared" si="11"/>
        <v>132.54000000000002</v>
      </c>
      <c r="CZ78" s="2">
        <f t="shared" si="11"/>
        <v>126.52000000000001</v>
      </c>
      <c r="DA78" s="2">
        <f t="shared" si="11"/>
        <v>116.23000000000002</v>
      </c>
      <c r="DB78" s="2">
        <f t="shared" si="11"/>
        <v>114.35</v>
      </c>
      <c r="DC78" s="2">
        <f t="shared" si="11"/>
        <v>112.48</v>
      </c>
      <c r="DD78" s="2">
        <f t="shared" si="11"/>
        <v>110.72000000000001</v>
      </c>
      <c r="DE78" s="2">
        <f t="shared" si="11"/>
        <v>108.85000000000002</v>
      </c>
      <c r="DF78" s="2">
        <f t="shared" si="11"/>
        <v>106.96999999999998</v>
      </c>
      <c r="DG78" s="2">
        <f t="shared" si="11"/>
        <v>105.1</v>
      </c>
      <c r="DH78" s="2">
        <f t="shared" si="11"/>
        <v>105.72999999999999</v>
      </c>
      <c r="DI78" s="2">
        <f t="shared" si="11"/>
        <v>101.35000000000001</v>
      </c>
      <c r="DJ78" s="2">
        <f t="shared" si="11"/>
        <v>96.980000000000018</v>
      </c>
      <c r="DK78" s="2">
        <f t="shared" si="11"/>
        <v>92.7</v>
      </c>
      <c r="DL78" s="2">
        <f t="shared" si="11"/>
        <v>88.13</v>
      </c>
      <c r="DM78" s="2">
        <f t="shared" si="11"/>
        <v>83.75</v>
      </c>
      <c r="DN78" s="2">
        <f t="shared" si="11"/>
        <v>79.38</v>
      </c>
      <c r="DO78" s="2">
        <f t="shared" si="11"/>
        <v>75.08</v>
      </c>
      <c r="DP78" s="2">
        <f t="shared" si="11"/>
        <v>76.699999999999989</v>
      </c>
      <c r="DQ78" s="2">
        <f t="shared" si="11"/>
        <v>77.5</v>
      </c>
      <c r="DR78" s="2">
        <f t="shared" si="11"/>
        <v>78.599999999999994</v>
      </c>
      <c r="DS78" s="2">
        <f t="shared" si="11"/>
        <v>79.599999999999994</v>
      </c>
      <c r="DT78" s="2">
        <f t="shared" si="11"/>
        <v>80.699999999999989</v>
      </c>
      <c r="DU78" s="2">
        <f t="shared" si="11"/>
        <v>73.5</v>
      </c>
      <c r="DV78" s="2">
        <f t="shared" si="11"/>
        <v>74.599999999999994</v>
      </c>
      <c r="DW78" s="2">
        <f t="shared" si="11"/>
        <v>73.599999999999994</v>
      </c>
      <c r="DX78" s="2">
        <f t="shared" si="11"/>
        <v>72.7</v>
      </c>
      <c r="DY78" s="2">
        <f t="shared" si="11"/>
        <v>71.7</v>
      </c>
      <c r="DZ78" s="2">
        <f t="shared" si="11"/>
        <v>70.7</v>
      </c>
      <c r="EA78" s="2">
        <f t="shared" si="11"/>
        <v>69.8</v>
      </c>
      <c r="EB78" s="2">
        <f t="shared" si="11"/>
        <v>68.8</v>
      </c>
      <c r="EC78" s="2">
        <f t="shared" si="11"/>
        <v>72.13000000000001</v>
      </c>
      <c r="ED78" s="2">
        <f t="shared" si="11"/>
        <v>75.36</v>
      </c>
      <c r="EE78" s="2">
        <f t="shared" si="11"/>
        <v>78.690000000000012</v>
      </c>
      <c r="EF78" s="2">
        <f t="shared" si="11"/>
        <v>81.81</v>
      </c>
      <c r="EG78" s="2">
        <f t="shared" si="11"/>
        <v>85.14</v>
      </c>
      <c r="EH78" s="2">
        <f t="shared" si="11"/>
        <v>93.37</v>
      </c>
      <c r="EI78" s="2">
        <f t="shared" si="11"/>
        <v>96.7</v>
      </c>
      <c r="EJ78" s="2">
        <f t="shared" si="11"/>
        <v>98.61999999999999</v>
      </c>
      <c r="EK78" s="2">
        <f t="shared" si="11"/>
        <v>96.530000000000015</v>
      </c>
      <c r="EL78" s="2">
        <f t="shared" si="11"/>
        <v>94.45</v>
      </c>
      <c r="EM78" s="2">
        <f t="shared" si="11"/>
        <v>92.259999999999991</v>
      </c>
      <c r="EN78" s="2">
        <f t="shared" si="11"/>
        <v>90.08</v>
      </c>
      <c r="EO78" s="2">
        <f t="shared" si="11"/>
        <v>87.98</v>
      </c>
      <c r="EP78" s="2">
        <f t="shared" si="11"/>
        <v>85.91</v>
      </c>
      <c r="EQ78" s="2">
        <f t="shared" si="11"/>
        <v>79.709999999999994</v>
      </c>
      <c r="ER78" s="2">
        <f t="shared" si="11"/>
        <v>84.97</v>
      </c>
      <c r="ES78" s="2">
        <f t="shared" si="11"/>
        <v>90.42</v>
      </c>
      <c r="ET78" s="2">
        <f t="shared" si="11"/>
        <v>95.679999999999993</v>
      </c>
      <c r="EU78" s="2">
        <f t="shared" si="11"/>
        <v>101.03</v>
      </c>
      <c r="EV78" s="2">
        <f t="shared" si="11"/>
        <v>106.29</v>
      </c>
      <c r="EW78" s="2">
        <f t="shared" si="11"/>
        <v>111.74</v>
      </c>
      <c r="EX78" s="2">
        <f t="shared" si="11"/>
        <v>117</v>
      </c>
      <c r="EY78" s="2">
        <f>SUM(B78:EX78)</f>
        <v>32801.120000000003</v>
      </c>
    </row>
    <row r="79" spans="1:155">
      <c r="A79" t="s">
        <v>51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</row>
    <row r="80" spans="1:155">
      <c r="A80" t="s">
        <v>51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</row>
    <row r="81" spans="1:15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</row>
    <row r="82" spans="1:155">
      <c r="A82" t="s">
        <v>66</v>
      </c>
      <c r="B82" s="2">
        <f t="shared" ref="B82:BM82" si="12">B84+B90</f>
        <v>500.39</v>
      </c>
      <c r="C82" s="2">
        <f t="shared" si="12"/>
        <v>513.38</v>
      </c>
      <c r="D82" s="2">
        <f t="shared" si="12"/>
        <v>499.78</v>
      </c>
      <c r="E82" s="2">
        <f t="shared" si="12"/>
        <v>496.58</v>
      </c>
      <c r="F82" s="2">
        <f t="shared" si="12"/>
        <v>462.98</v>
      </c>
      <c r="G82" s="2">
        <f t="shared" si="12"/>
        <v>483.88</v>
      </c>
      <c r="H82" s="2">
        <f t="shared" si="12"/>
        <v>500.23</v>
      </c>
      <c r="I82" s="2">
        <f t="shared" si="12"/>
        <v>554.76</v>
      </c>
      <c r="J82" s="2">
        <f t="shared" si="12"/>
        <v>662.71</v>
      </c>
      <c r="K82" s="2">
        <f t="shared" si="12"/>
        <v>554.48</v>
      </c>
      <c r="L82" s="2">
        <f t="shared" si="12"/>
        <v>648.18000000000006</v>
      </c>
      <c r="M82" s="2">
        <f t="shared" si="12"/>
        <v>634.57999999999993</v>
      </c>
      <c r="N82" s="2">
        <f t="shared" si="12"/>
        <v>662.4</v>
      </c>
      <c r="O82" s="2">
        <f t="shared" si="12"/>
        <v>792.38</v>
      </c>
      <c r="P82" s="2">
        <f t="shared" si="12"/>
        <v>927.9</v>
      </c>
      <c r="Q82" s="2">
        <f t="shared" si="12"/>
        <v>917.62</v>
      </c>
      <c r="R82" s="2">
        <f t="shared" si="12"/>
        <v>869.2</v>
      </c>
      <c r="S82" s="2">
        <f t="shared" si="12"/>
        <v>888.90000000000009</v>
      </c>
      <c r="T82" s="2">
        <f t="shared" si="12"/>
        <v>941.98</v>
      </c>
      <c r="U82" s="2">
        <f t="shared" si="12"/>
        <v>1063.45</v>
      </c>
      <c r="V82" s="2">
        <f t="shared" si="12"/>
        <v>1090.93</v>
      </c>
      <c r="W82" s="2">
        <f t="shared" si="12"/>
        <v>1207.0999999999999</v>
      </c>
      <c r="X82" s="2">
        <f t="shared" si="12"/>
        <v>1296.69</v>
      </c>
      <c r="Y82" s="2">
        <f t="shared" si="12"/>
        <v>1227.68</v>
      </c>
      <c r="Z82" s="2">
        <f t="shared" si="12"/>
        <v>1235.76</v>
      </c>
      <c r="AA82" s="2">
        <f t="shared" si="12"/>
        <v>1334.75</v>
      </c>
      <c r="AB82" s="2">
        <f t="shared" si="12"/>
        <v>1405.24</v>
      </c>
      <c r="AC82" s="2">
        <f t="shared" si="12"/>
        <v>1472.2800000000002</v>
      </c>
      <c r="AD82" s="2">
        <f t="shared" si="12"/>
        <v>1579.5100000000002</v>
      </c>
      <c r="AE82" s="2">
        <f t="shared" si="12"/>
        <v>1681.3500000000001</v>
      </c>
      <c r="AF82" s="2">
        <f t="shared" si="12"/>
        <v>1688.8400000000001</v>
      </c>
      <c r="AG82" s="2">
        <f t="shared" si="12"/>
        <v>1708.44</v>
      </c>
      <c r="AH82" s="2">
        <f t="shared" si="12"/>
        <v>1711.54</v>
      </c>
      <c r="AI82" s="2">
        <f t="shared" si="12"/>
        <v>1691.6999999999998</v>
      </c>
      <c r="AJ82" s="2">
        <f t="shared" si="12"/>
        <v>1700.84</v>
      </c>
      <c r="AK82" s="2">
        <f t="shared" si="12"/>
        <v>1722.8400000000001</v>
      </c>
      <c r="AL82" s="2">
        <f t="shared" si="12"/>
        <v>1679.9900000000002</v>
      </c>
      <c r="AM82" s="2">
        <f t="shared" si="12"/>
        <v>1609.39</v>
      </c>
      <c r="AN82" s="2">
        <f t="shared" si="12"/>
        <v>1687.0899999999997</v>
      </c>
      <c r="AO82" s="2">
        <f t="shared" si="12"/>
        <v>1672.7900000000002</v>
      </c>
      <c r="AP82" s="2">
        <f t="shared" si="12"/>
        <v>1726.48</v>
      </c>
      <c r="AQ82" s="2">
        <f t="shared" si="12"/>
        <v>1735.56</v>
      </c>
      <c r="AR82" s="2">
        <f t="shared" si="12"/>
        <v>1750.0500000000002</v>
      </c>
      <c r="AS82" s="2">
        <f t="shared" si="12"/>
        <v>1702.23</v>
      </c>
      <c r="AT82" s="2">
        <f t="shared" si="12"/>
        <v>1624.82</v>
      </c>
      <c r="AU82" s="2">
        <f t="shared" si="12"/>
        <v>1583.8000000000002</v>
      </c>
      <c r="AV82" s="2">
        <f t="shared" si="12"/>
        <v>1563.9099999999999</v>
      </c>
      <c r="AW82" s="2">
        <f t="shared" si="12"/>
        <v>1506.5600000000002</v>
      </c>
      <c r="AX82" s="2">
        <f t="shared" si="12"/>
        <v>1525.47</v>
      </c>
      <c r="AY82" s="2">
        <f t="shared" si="12"/>
        <v>1548.28</v>
      </c>
      <c r="AZ82" s="2">
        <f t="shared" si="12"/>
        <v>1597.49</v>
      </c>
      <c r="BA82" s="2">
        <f t="shared" si="12"/>
        <v>1749.81</v>
      </c>
      <c r="BB82" s="2">
        <f t="shared" si="12"/>
        <v>1839.32</v>
      </c>
      <c r="BC82" s="2">
        <f t="shared" si="12"/>
        <v>1898.03</v>
      </c>
      <c r="BD82" s="2">
        <f t="shared" si="12"/>
        <v>1935.84</v>
      </c>
      <c r="BE82" s="2">
        <f t="shared" si="12"/>
        <v>1966.55</v>
      </c>
      <c r="BF82" s="2">
        <f t="shared" si="12"/>
        <v>1975.81</v>
      </c>
      <c r="BG82" s="2">
        <f t="shared" si="12"/>
        <v>2008.1299999999999</v>
      </c>
      <c r="BH82" s="2">
        <f t="shared" si="12"/>
        <v>2004.66</v>
      </c>
      <c r="BI82" s="2">
        <f t="shared" si="12"/>
        <v>1955.48</v>
      </c>
      <c r="BJ82" s="2">
        <f t="shared" si="12"/>
        <v>1846.5</v>
      </c>
      <c r="BK82" s="2">
        <f t="shared" si="12"/>
        <v>1788.94</v>
      </c>
      <c r="BL82" s="2">
        <f t="shared" si="12"/>
        <v>1755.28</v>
      </c>
      <c r="BM82" s="2">
        <f t="shared" si="12"/>
        <v>1699.52</v>
      </c>
      <c r="BN82" s="2">
        <f t="shared" ref="BN82:DY82" si="13">BN84+BN90</f>
        <v>1533.45</v>
      </c>
      <c r="BO82" s="2">
        <f t="shared" si="13"/>
        <v>1404.04</v>
      </c>
      <c r="BP82" s="2">
        <f t="shared" si="13"/>
        <v>1223.43</v>
      </c>
      <c r="BQ82" s="2">
        <f t="shared" si="13"/>
        <v>1189.32</v>
      </c>
      <c r="BR82" s="2">
        <f t="shared" si="13"/>
        <v>1130.5</v>
      </c>
      <c r="BS82" s="2">
        <f t="shared" si="13"/>
        <v>1040.6399999999999</v>
      </c>
      <c r="BT82" s="2">
        <f t="shared" si="13"/>
        <v>1042.28</v>
      </c>
      <c r="BU82" s="2">
        <f t="shared" si="13"/>
        <v>1030.1199999999999</v>
      </c>
      <c r="BV82" s="2">
        <f t="shared" si="13"/>
        <v>998.06000000000006</v>
      </c>
      <c r="BW82" s="2">
        <f t="shared" si="13"/>
        <v>948.4</v>
      </c>
      <c r="BX82" s="2">
        <f t="shared" si="13"/>
        <v>883.14</v>
      </c>
      <c r="BY82" s="2">
        <f t="shared" si="13"/>
        <v>815.9799999999999</v>
      </c>
      <c r="BZ82" s="2">
        <f t="shared" si="13"/>
        <v>838.1099999999999</v>
      </c>
      <c r="CA82" s="2">
        <f t="shared" si="13"/>
        <v>817.86999999999989</v>
      </c>
      <c r="CB82" s="2">
        <f t="shared" si="13"/>
        <v>815.92000000000007</v>
      </c>
      <c r="CC82" s="2">
        <f t="shared" si="13"/>
        <v>786.28</v>
      </c>
      <c r="CD82" s="2">
        <f t="shared" si="13"/>
        <v>751.68</v>
      </c>
      <c r="CE82" s="2">
        <f t="shared" si="13"/>
        <v>732.51</v>
      </c>
      <c r="CF82" s="2">
        <f t="shared" si="13"/>
        <v>730.86</v>
      </c>
      <c r="CG82" s="2">
        <f t="shared" si="13"/>
        <v>725.94</v>
      </c>
      <c r="CH82" s="2">
        <f t="shared" si="13"/>
        <v>721.87</v>
      </c>
      <c r="CI82" s="2">
        <f t="shared" si="13"/>
        <v>727.11</v>
      </c>
      <c r="CJ82" s="2">
        <f t="shared" si="13"/>
        <v>727.29</v>
      </c>
      <c r="CK82" s="2">
        <f t="shared" si="13"/>
        <v>706.64</v>
      </c>
      <c r="CL82" s="2">
        <f t="shared" si="13"/>
        <v>656.63</v>
      </c>
      <c r="CM82" s="2">
        <f t="shared" si="13"/>
        <v>670.71</v>
      </c>
      <c r="CN82" s="2">
        <f t="shared" si="13"/>
        <v>635.45999999999992</v>
      </c>
      <c r="CO82" s="2">
        <f t="shared" si="13"/>
        <v>611.46</v>
      </c>
      <c r="CP82" s="2">
        <f t="shared" si="13"/>
        <v>606.79</v>
      </c>
      <c r="CQ82" s="2">
        <f t="shared" si="13"/>
        <v>578.42999999999995</v>
      </c>
      <c r="CR82" s="2">
        <f t="shared" si="13"/>
        <v>542.77</v>
      </c>
      <c r="CS82" s="2">
        <f t="shared" si="13"/>
        <v>539.09</v>
      </c>
      <c r="CT82" s="2">
        <f t="shared" si="13"/>
        <v>537.90000000000009</v>
      </c>
      <c r="CU82" s="2">
        <f t="shared" si="13"/>
        <v>540.64</v>
      </c>
      <c r="CV82" s="2">
        <f t="shared" si="13"/>
        <v>475.6</v>
      </c>
      <c r="CW82" s="2">
        <f t="shared" si="13"/>
        <v>453.08000000000004</v>
      </c>
      <c r="CX82" s="2">
        <f t="shared" si="13"/>
        <v>448.68000000000006</v>
      </c>
      <c r="CY82" s="2">
        <f t="shared" si="13"/>
        <v>444.17000000000007</v>
      </c>
      <c r="CZ82" s="2">
        <f t="shared" si="13"/>
        <v>415.58000000000004</v>
      </c>
      <c r="DA82" s="2">
        <f t="shared" si="13"/>
        <v>394.24</v>
      </c>
      <c r="DB82" s="2">
        <f t="shared" si="13"/>
        <v>385.87</v>
      </c>
      <c r="DC82" s="2">
        <f t="shared" si="13"/>
        <v>373.70000000000005</v>
      </c>
      <c r="DD82" s="2">
        <f t="shared" si="13"/>
        <v>356.43</v>
      </c>
      <c r="DE82" s="2">
        <f t="shared" si="13"/>
        <v>354.37</v>
      </c>
      <c r="DF82" s="2">
        <f t="shared" si="13"/>
        <v>356.05999999999995</v>
      </c>
      <c r="DG82" s="2">
        <f t="shared" si="13"/>
        <v>342.57</v>
      </c>
      <c r="DH82" s="2">
        <f t="shared" si="13"/>
        <v>326.98</v>
      </c>
      <c r="DI82" s="2">
        <f t="shared" si="13"/>
        <v>316.29000000000002</v>
      </c>
      <c r="DJ82" s="2">
        <f t="shared" si="13"/>
        <v>311.95000000000005</v>
      </c>
      <c r="DK82" s="2">
        <f t="shared" si="13"/>
        <v>290.5</v>
      </c>
      <c r="DL82" s="2">
        <f t="shared" si="13"/>
        <v>304.95999999999998</v>
      </c>
      <c r="DM82" s="2">
        <f t="shared" si="13"/>
        <v>306.31</v>
      </c>
      <c r="DN82" s="2">
        <f t="shared" si="13"/>
        <v>301.78999999999996</v>
      </c>
      <c r="DO82" s="2">
        <f t="shared" si="13"/>
        <v>295.64</v>
      </c>
      <c r="DP82" s="2">
        <f t="shared" si="13"/>
        <v>298.04999999999995</v>
      </c>
      <c r="DQ82" s="2">
        <f t="shared" si="13"/>
        <v>293.77</v>
      </c>
      <c r="DR82" s="2">
        <f t="shared" si="13"/>
        <v>293.95</v>
      </c>
      <c r="DS82" s="2">
        <f t="shared" si="13"/>
        <v>301.73</v>
      </c>
      <c r="DT82" s="2">
        <f t="shared" si="13"/>
        <v>305.66999999999996</v>
      </c>
      <c r="DU82" s="2">
        <f t="shared" si="13"/>
        <v>304.37</v>
      </c>
      <c r="DV82" s="2">
        <f t="shared" si="13"/>
        <v>299.97000000000003</v>
      </c>
      <c r="DW82" s="2">
        <f t="shared" si="13"/>
        <v>294.47000000000003</v>
      </c>
      <c r="DX82" s="2">
        <f t="shared" si="13"/>
        <v>289.42999999999995</v>
      </c>
      <c r="DY82" s="2">
        <f t="shared" si="13"/>
        <v>284.7</v>
      </c>
      <c r="DZ82" s="2">
        <f t="shared" ref="DZ82:EX82" si="14">DZ84+DZ90</f>
        <v>283.25</v>
      </c>
      <c r="EA82" s="2">
        <f t="shared" si="14"/>
        <v>305.38</v>
      </c>
      <c r="EB82" s="2">
        <f t="shared" si="14"/>
        <v>303.88</v>
      </c>
      <c r="EC82" s="2">
        <f t="shared" si="14"/>
        <v>295.06</v>
      </c>
      <c r="ED82" s="2">
        <f t="shared" si="14"/>
        <v>301.55</v>
      </c>
      <c r="EE82" s="2">
        <f t="shared" si="14"/>
        <v>304.83</v>
      </c>
      <c r="EF82" s="2">
        <f t="shared" si="14"/>
        <v>297.83000000000004</v>
      </c>
      <c r="EG82" s="2">
        <f t="shared" si="14"/>
        <v>301.08999999999997</v>
      </c>
      <c r="EH82" s="2">
        <f t="shared" si="14"/>
        <v>317.90999999999997</v>
      </c>
      <c r="EI82" s="2">
        <f t="shared" si="14"/>
        <v>307.96999999999997</v>
      </c>
      <c r="EJ82" s="2">
        <f t="shared" si="14"/>
        <v>310.51</v>
      </c>
      <c r="EK82" s="2">
        <f t="shared" si="14"/>
        <v>247.59000000000003</v>
      </c>
      <c r="EL82" s="2">
        <f t="shared" si="14"/>
        <v>244.14</v>
      </c>
      <c r="EM82" s="2">
        <f t="shared" si="14"/>
        <v>241.91999999999996</v>
      </c>
      <c r="EN82" s="2">
        <f t="shared" si="14"/>
        <v>235.88</v>
      </c>
      <c r="EO82" s="2">
        <f t="shared" si="14"/>
        <v>229.47</v>
      </c>
      <c r="EP82" s="2">
        <f t="shared" si="14"/>
        <v>227.95</v>
      </c>
      <c r="EQ82" s="2">
        <f t="shared" si="14"/>
        <v>225.49</v>
      </c>
      <c r="ER82" s="2">
        <f t="shared" si="14"/>
        <v>244.07</v>
      </c>
      <c r="ES82" s="2">
        <f t="shared" si="14"/>
        <v>247.71</v>
      </c>
      <c r="ET82" s="2">
        <f t="shared" si="14"/>
        <v>252.96</v>
      </c>
      <c r="EU82" s="2">
        <f t="shared" si="14"/>
        <v>256.09000000000003</v>
      </c>
      <c r="EV82" s="2">
        <f t="shared" si="14"/>
        <v>261.48</v>
      </c>
      <c r="EW82" s="2">
        <f t="shared" si="14"/>
        <v>267.39</v>
      </c>
      <c r="EX82" s="2">
        <f t="shared" si="14"/>
        <v>271.30999999999995</v>
      </c>
      <c r="EY82" s="2">
        <f>SUM(B82:EX82)</f>
        <v>131513.93999999994</v>
      </c>
    </row>
    <row r="83" spans="1:15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2"/>
    </row>
    <row r="84" spans="1:155">
      <c r="A84" t="s">
        <v>67</v>
      </c>
      <c r="B84" s="2">
        <f t="shared" ref="B84:BM84" si="15">B61</f>
        <v>165.39000000000001</v>
      </c>
      <c r="C84" s="2">
        <f t="shared" si="15"/>
        <v>168.38</v>
      </c>
      <c r="D84" s="2">
        <f t="shared" si="15"/>
        <v>164.78</v>
      </c>
      <c r="E84" s="2">
        <f t="shared" si="15"/>
        <v>166.57999999999998</v>
      </c>
      <c r="F84" s="2">
        <f t="shared" si="15"/>
        <v>173.98000000000002</v>
      </c>
      <c r="G84" s="2">
        <f t="shared" si="15"/>
        <v>180.18</v>
      </c>
      <c r="H84" s="2">
        <f t="shared" si="15"/>
        <v>184.23000000000002</v>
      </c>
      <c r="I84" s="2">
        <f t="shared" si="15"/>
        <v>196.56</v>
      </c>
      <c r="J84" s="2">
        <f t="shared" si="15"/>
        <v>197.01</v>
      </c>
      <c r="K84" s="2">
        <f t="shared" si="15"/>
        <v>196.98</v>
      </c>
      <c r="L84" s="2">
        <f t="shared" si="15"/>
        <v>197.57999999999998</v>
      </c>
      <c r="M84" s="2">
        <f t="shared" si="15"/>
        <v>203.38</v>
      </c>
      <c r="N84" s="2">
        <f t="shared" si="15"/>
        <v>222.50000000000003</v>
      </c>
      <c r="O84" s="2">
        <f t="shared" si="15"/>
        <v>217.88000000000002</v>
      </c>
      <c r="P84" s="2">
        <f t="shared" si="15"/>
        <v>219.82000000000002</v>
      </c>
      <c r="Q84" s="2">
        <f t="shared" si="15"/>
        <v>242.87000000000003</v>
      </c>
      <c r="R84" s="2">
        <f t="shared" si="15"/>
        <v>265.87000000000006</v>
      </c>
      <c r="S84" s="2">
        <f t="shared" si="15"/>
        <v>274.90000000000003</v>
      </c>
      <c r="T84" s="2">
        <f t="shared" si="15"/>
        <v>306.40000000000003</v>
      </c>
      <c r="U84" s="2">
        <f t="shared" si="15"/>
        <v>378.1</v>
      </c>
      <c r="V84" s="2">
        <f t="shared" si="15"/>
        <v>390.90000000000003</v>
      </c>
      <c r="W84" s="2">
        <f t="shared" si="15"/>
        <v>394.8</v>
      </c>
      <c r="X84" s="2">
        <f t="shared" si="15"/>
        <v>380.6</v>
      </c>
      <c r="Y84" s="2">
        <f t="shared" si="15"/>
        <v>367.80000000000007</v>
      </c>
      <c r="Z84" s="2">
        <f t="shared" si="15"/>
        <v>375.10000000000008</v>
      </c>
      <c r="AA84" s="2">
        <f t="shared" si="15"/>
        <v>377.60000000000008</v>
      </c>
      <c r="AB84" s="2">
        <f t="shared" si="15"/>
        <v>395.60000000000008</v>
      </c>
      <c r="AC84" s="2">
        <f t="shared" si="15"/>
        <v>424.15000000000015</v>
      </c>
      <c r="AD84" s="2">
        <f t="shared" si="15"/>
        <v>419.65000000000009</v>
      </c>
      <c r="AE84" s="2">
        <f t="shared" si="15"/>
        <v>420.85000000000008</v>
      </c>
      <c r="AF84" s="2">
        <f t="shared" si="15"/>
        <v>420.85000000000008</v>
      </c>
      <c r="AG84" s="2">
        <f t="shared" si="15"/>
        <v>421.95000000000005</v>
      </c>
      <c r="AH84" s="2">
        <f t="shared" si="15"/>
        <v>416.25000000000006</v>
      </c>
      <c r="AI84" s="2">
        <f t="shared" si="15"/>
        <v>412.85</v>
      </c>
      <c r="AJ84" s="2">
        <f t="shared" si="15"/>
        <v>434.55</v>
      </c>
      <c r="AK84" s="2">
        <f t="shared" si="15"/>
        <v>425.65000000000003</v>
      </c>
      <c r="AL84" s="2">
        <f t="shared" si="15"/>
        <v>433.90000000000003</v>
      </c>
      <c r="AM84" s="2">
        <f t="shared" si="15"/>
        <v>425.40000000000003</v>
      </c>
      <c r="AN84" s="2">
        <f t="shared" si="15"/>
        <v>407.19999999999993</v>
      </c>
      <c r="AO84" s="2">
        <f t="shared" si="15"/>
        <v>398.2</v>
      </c>
      <c r="AP84" s="2">
        <f t="shared" si="15"/>
        <v>427.6</v>
      </c>
      <c r="AQ84" s="2">
        <f t="shared" si="15"/>
        <v>427.3</v>
      </c>
      <c r="AR84" s="2">
        <f t="shared" si="15"/>
        <v>412.40000000000003</v>
      </c>
      <c r="AS84" s="2">
        <f t="shared" si="15"/>
        <v>400.40000000000003</v>
      </c>
      <c r="AT84" s="2">
        <f t="shared" si="15"/>
        <v>390.5</v>
      </c>
      <c r="AU84" s="2">
        <f t="shared" si="15"/>
        <v>396.20000000000005</v>
      </c>
      <c r="AV84" s="2">
        <f t="shared" si="15"/>
        <v>419.82000000000005</v>
      </c>
      <c r="AW84" s="2">
        <f t="shared" si="15"/>
        <v>438.20000000000005</v>
      </c>
      <c r="AX84" s="2">
        <f t="shared" si="15"/>
        <v>447.8</v>
      </c>
      <c r="AY84" s="2">
        <f t="shared" si="15"/>
        <v>455.20000000000005</v>
      </c>
      <c r="AZ84" s="2">
        <f t="shared" si="15"/>
        <v>452.99999999999994</v>
      </c>
      <c r="BA84" s="2">
        <f t="shared" si="15"/>
        <v>478.09999999999997</v>
      </c>
      <c r="BB84" s="2">
        <f t="shared" si="15"/>
        <v>489.29999999999995</v>
      </c>
      <c r="BC84" s="2">
        <f t="shared" si="15"/>
        <v>500.59999999999997</v>
      </c>
      <c r="BD84" s="2">
        <f t="shared" si="15"/>
        <v>502.09999999999997</v>
      </c>
      <c r="BE84" s="2">
        <f t="shared" si="15"/>
        <v>516.5</v>
      </c>
      <c r="BF84" s="2">
        <f t="shared" si="15"/>
        <v>516.5</v>
      </c>
      <c r="BG84" s="2">
        <f t="shared" si="15"/>
        <v>514.09999999999991</v>
      </c>
      <c r="BH84" s="2">
        <f t="shared" si="15"/>
        <v>507.90000000000003</v>
      </c>
      <c r="BI84" s="2">
        <f t="shared" si="15"/>
        <v>473.00000000000006</v>
      </c>
      <c r="BJ84" s="2">
        <f t="shared" si="15"/>
        <v>403.20000000000005</v>
      </c>
      <c r="BK84" s="2">
        <f t="shared" si="15"/>
        <v>402.70000000000005</v>
      </c>
      <c r="BL84" s="2">
        <f t="shared" si="15"/>
        <v>398.20000000000005</v>
      </c>
      <c r="BM84" s="2">
        <f t="shared" si="15"/>
        <v>376.50000000000006</v>
      </c>
      <c r="BN84" s="2">
        <f t="shared" ref="BN84:DY84" si="16">BN61</f>
        <v>372.50000000000006</v>
      </c>
      <c r="BO84" s="2">
        <f t="shared" si="16"/>
        <v>370.1</v>
      </c>
      <c r="BP84" s="2">
        <f t="shared" si="16"/>
        <v>364.2</v>
      </c>
      <c r="BQ84" s="2">
        <f t="shared" si="16"/>
        <v>360.3</v>
      </c>
      <c r="BR84" s="2">
        <f t="shared" si="16"/>
        <v>354.70000000000005</v>
      </c>
      <c r="BS84" s="2">
        <f t="shared" si="16"/>
        <v>320</v>
      </c>
      <c r="BT84" s="2">
        <f t="shared" si="16"/>
        <v>317.5</v>
      </c>
      <c r="BU84" s="2">
        <f t="shared" si="16"/>
        <v>310.10000000000002</v>
      </c>
      <c r="BV84" s="2">
        <f t="shared" si="16"/>
        <v>306.10000000000002</v>
      </c>
      <c r="BW84" s="2">
        <f t="shared" si="16"/>
        <v>302.19999999999993</v>
      </c>
      <c r="BX84" s="2">
        <f t="shared" si="16"/>
        <v>296.89999999999998</v>
      </c>
      <c r="BY84" s="2">
        <f t="shared" si="16"/>
        <v>278.39999999999998</v>
      </c>
      <c r="BZ84" s="2">
        <f t="shared" si="16"/>
        <v>285.79999999999995</v>
      </c>
      <c r="CA84" s="2">
        <f t="shared" si="16"/>
        <v>283.59999999999997</v>
      </c>
      <c r="CB84" s="2">
        <f t="shared" si="16"/>
        <v>278.40000000000003</v>
      </c>
      <c r="CC84" s="2">
        <f t="shared" si="16"/>
        <v>270.5</v>
      </c>
      <c r="CD84" s="2">
        <f t="shared" si="16"/>
        <v>258.64999999999998</v>
      </c>
      <c r="CE84" s="2">
        <f t="shared" si="16"/>
        <v>260.8</v>
      </c>
      <c r="CF84" s="2">
        <f t="shared" si="16"/>
        <v>255.9</v>
      </c>
      <c r="CG84" s="2">
        <f t="shared" si="16"/>
        <v>250.72000000000003</v>
      </c>
      <c r="CH84" s="2">
        <f t="shared" si="16"/>
        <v>250.24</v>
      </c>
      <c r="CI84" s="2">
        <f t="shared" si="16"/>
        <v>253.87</v>
      </c>
      <c r="CJ84" s="2">
        <f t="shared" si="16"/>
        <v>255.45</v>
      </c>
      <c r="CK84" s="2">
        <f t="shared" si="16"/>
        <v>252.49</v>
      </c>
      <c r="CL84" s="2">
        <f t="shared" si="16"/>
        <v>225.97</v>
      </c>
      <c r="CM84" s="2">
        <f t="shared" si="16"/>
        <v>246.24</v>
      </c>
      <c r="CN84" s="2">
        <f t="shared" si="16"/>
        <v>244.66</v>
      </c>
      <c r="CO84" s="2">
        <f t="shared" si="16"/>
        <v>228.32999999999998</v>
      </c>
      <c r="CP84" s="2">
        <f t="shared" si="16"/>
        <v>230.35999999999999</v>
      </c>
      <c r="CQ84" s="2">
        <f t="shared" si="16"/>
        <v>234.67</v>
      </c>
      <c r="CR84" s="2">
        <f t="shared" si="16"/>
        <v>231.77999999999997</v>
      </c>
      <c r="CS84" s="2">
        <f t="shared" si="16"/>
        <v>235.67000000000007</v>
      </c>
      <c r="CT84" s="2">
        <f t="shared" si="16"/>
        <v>234.95000000000005</v>
      </c>
      <c r="CU84" s="2">
        <f t="shared" si="16"/>
        <v>238.06000000000003</v>
      </c>
      <c r="CV84" s="2">
        <f t="shared" si="16"/>
        <v>230.49</v>
      </c>
      <c r="CW84" s="2">
        <f t="shared" si="16"/>
        <v>214.63000000000005</v>
      </c>
      <c r="CX84" s="2">
        <f t="shared" si="16"/>
        <v>216.25000000000006</v>
      </c>
      <c r="CY84" s="2">
        <f t="shared" si="16"/>
        <v>217.63000000000005</v>
      </c>
      <c r="CZ84" s="2">
        <f t="shared" si="16"/>
        <v>195.06</v>
      </c>
      <c r="DA84" s="2">
        <f t="shared" si="16"/>
        <v>184.01</v>
      </c>
      <c r="DB84" s="2">
        <f t="shared" si="16"/>
        <v>177.51999999999998</v>
      </c>
      <c r="DC84" s="2">
        <f t="shared" si="16"/>
        <v>167.22</v>
      </c>
      <c r="DD84" s="2">
        <f t="shared" si="16"/>
        <v>159.70999999999998</v>
      </c>
      <c r="DE84" s="2">
        <f t="shared" si="16"/>
        <v>159.51999999999998</v>
      </c>
      <c r="DF84" s="2">
        <f t="shared" si="16"/>
        <v>163.09</v>
      </c>
      <c r="DG84" s="2">
        <f t="shared" si="16"/>
        <v>151.47</v>
      </c>
      <c r="DH84" s="2">
        <f t="shared" si="16"/>
        <v>151.25</v>
      </c>
      <c r="DI84" s="2">
        <f t="shared" si="16"/>
        <v>144.94</v>
      </c>
      <c r="DJ84" s="2">
        <f t="shared" si="16"/>
        <v>129.97</v>
      </c>
      <c r="DK84" s="2">
        <f t="shared" si="16"/>
        <v>125.8</v>
      </c>
      <c r="DL84" s="2">
        <f t="shared" si="16"/>
        <v>126.83</v>
      </c>
      <c r="DM84" s="2">
        <f t="shared" si="16"/>
        <v>127.56</v>
      </c>
      <c r="DN84" s="2">
        <f t="shared" si="16"/>
        <v>127.41</v>
      </c>
      <c r="DO84" s="2">
        <f t="shared" si="16"/>
        <v>125.56</v>
      </c>
      <c r="DP84" s="2">
        <f t="shared" si="16"/>
        <v>126.35</v>
      </c>
      <c r="DQ84" s="2">
        <f t="shared" si="16"/>
        <v>126.27</v>
      </c>
      <c r="DR84" s="2">
        <f t="shared" si="16"/>
        <v>127.35</v>
      </c>
      <c r="DS84" s="2">
        <f t="shared" si="16"/>
        <v>132.13</v>
      </c>
      <c r="DT84" s="2">
        <f t="shared" si="16"/>
        <v>134.97</v>
      </c>
      <c r="DU84" s="2">
        <f t="shared" si="16"/>
        <v>135.87</v>
      </c>
      <c r="DV84" s="2">
        <f t="shared" si="16"/>
        <v>135.37</v>
      </c>
      <c r="DW84" s="2">
        <f t="shared" si="16"/>
        <v>127.87</v>
      </c>
      <c r="DX84" s="2">
        <f t="shared" si="16"/>
        <v>123.72999999999999</v>
      </c>
      <c r="DY84" s="2">
        <f t="shared" si="16"/>
        <v>120</v>
      </c>
      <c r="DZ84" s="2">
        <f t="shared" ref="DZ84:EX84" si="17">DZ61</f>
        <v>119.55</v>
      </c>
      <c r="EA84" s="2">
        <f t="shared" si="17"/>
        <v>123.58000000000001</v>
      </c>
      <c r="EB84" s="2">
        <f t="shared" si="17"/>
        <v>123.08000000000001</v>
      </c>
      <c r="EC84" s="2">
        <f t="shared" si="17"/>
        <v>110.93</v>
      </c>
      <c r="ED84" s="2">
        <f t="shared" si="17"/>
        <v>110.19</v>
      </c>
      <c r="EE84" s="2">
        <f t="shared" si="17"/>
        <v>110.14</v>
      </c>
      <c r="EF84" s="2">
        <f t="shared" si="17"/>
        <v>110.02000000000001</v>
      </c>
      <c r="EG84" s="2">
        <f t="shared" si="17"/>
        <v>109.94999999999999</v>
      </c>
      <c r="EH84" s="2">
        <f t="shared" si="17"/>
        <v>118.53999999999999</v>
      </c>
      <c r="EI84" s="2">
        <f t="shared" si="17"/>
        <v>104.27</v>
      </c>
      <c r="EJ84" s="2">
        <f t="shared" si="17"/>
        <v>104.89</v>
      </c>
      <c r="EK84" s="2">
        <f t="shared" si="17"/>
        <v>107.05999999999999</v>
      </c>
      <c r="EL84" s="2">
        <f t="shared" si="17"/>
        <v>105.68999999999998</v>
      </c>
      <c r="EM84" s="2">
        <f t="shared" si="17"/>
        <v>105.65999999999998</v>
      </c>
      <c r="EN84" s="2">
        <f t="shared" si="17"/>
        <v>105.8</v>
      </c>
      <c r="EO84" s="2">
        <f t="shared" si="17"/>
        <v>104.49</v>
      </c>
      <c r="EP84" s="2">
        <f t="shared" si="17"/>
        <v>105.03999999999999</v>
      </c>
      <c r="EQ84" s="2">
        <f t="shared" si="17"/>
        <v>110.78</v>
      </c>
      <c r="ER84" s="2">
        <f t="shared" si="17"/>
        <v>109.1</v>
      </c>
      <c r="ES84" s="2">
        <f t="shared" si="17"/>
        <v>107.28999999999999</v>
      </c>
      <c r="ET84" s="2">
        <f t="shared" si="17"/>
        <v>107.28</v>
      </c>
      <c r="EU84" s="2">
        <f t="shared" si="17"/>
        <v>105.06</v>
      </c>
      <c r="EV84" s="2">
        <f t="shared" si="17"/>
        <v>105.18999999999998</v>
      </c>
      <c r="EW84" s="2">
        <f t="shared" si="17"/>
        <v>105.64999999999999</v>
      </c>
      <c r="EX84" s="2">
        <f t="shared" si="17"/>
        <v>104.30999999999997</v>
      </c>
      <c r="EY84" s="2">
        <f>SUM(B84:EX84)</f>
        <v>39993.820000000007</v>
      </c>
    </row>
    <row r="85" spans="1:155">
      <c r="A85" t="s">
        <v>68</v>
      </c>
      <c r="B85" s="6">
        <f>B82*0.43</f>
        <v>215.1677</v>
      </c>
      <c r="C85" s="6">
        <f t="shared" ref="C85:O85" si="18">C82*0.43</f>
        <v>220.7534</v>
      </c>
      <c r="D85" s="6">
        <f t="shared" si="18"/>
        <v>214.90539999999999</v>
      </c>
      <c r="E85" s="6">
        <f t="shared" si="18"/>
        <v>213.52939999999998</v>
      </c>
      <c r="F85" s="6">
        <f t="shared" si="18"/>
        <v>199.0814</v>
      </c>
      <c r="G85" s="6">
        <f t="shared" si="18"/>
        <v>208.0684</v>
      </c>
      <c r="H85" s="6">
        <f t="shared" si="18"/>
        <v>215.09890000000001</v>
      </c>
      <c r="I85" s="6">
        <f t="shared" si="18"/>
        <v>238.54679999999999</v>
      </c>
      <c r="J85" s="6">
        <f t="shared" si="18"/>
        <v>284.96530000000001</v>
      </c>
      <c r="K85" s="6">
        <f t="shared" si="18"/>
        <v>238.4264</v>
      </c>
      <c r="L85" s="6">
        <f t="shared" si="18"/>
        <v>278.7174</v>
      </c>
      <c r="M85" s="6">
        <f t="shared" si="18"/>
        <v>272.86939999999998</v>
      </c>
      <c r="N85" s="6">
        <f t="shared" si="18"/>
        <v>284.83199999999999</v>
      </c>
      <c r="O85" s="6">
        <f t="shared" si="18"/>
        <v>340.72339999999997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>
        <f t="shared" ref="BY85:DZ85" si="19">BY82*0.43</f>
        <v>350.87139999999994</v>
      </c>
      <c r="BZ85" s="6">
        <f t="shared" si="19"/>
        <v>360.38729999999993</v>
      </c>
      <c r="CA85" s="6">
        <f t="shared" si="19"/>
        <v>351.68409999999994</v>
      </c>
      <c r="CB85" s="6">
        <f t="shared" si="19"/>
        <v>350.84560000000005</v>
      </c>
      <c r="CC85" s="6">
        <f t="shared" si="19"/>
        <v>338.10039999999998</v>
      </c>
      <c r="CD85" s="6">
        <f t="shared" si="19"/>
        <v>323.22239999999999</v>
      </c>
      <c r="CE85" s="6">
        <f t="shared" si="19"/>
        <v>314.97929999999997</v>
      </c>
      <c r="CF85" s="6">
        <f t="shared" si="19"/>
        <v>314.26979999999998</v>
      </c>
      <c r="CG85" s="6">
        <f t="shared" si="19"/>
        <v>312.1542</v>
      </c>
      <c r="CH85" s="6">
        <f t="shared" si="19"/>
        <v>310.40409999999997</v>
      </c>
      <c r="CI85" s="6">
        <f t="shared" si="19"/>
        <v>312.65730000000002</v>
      </c>
      <c r="CJ85" s="6">
        <f t="shared" si="19"/>
        <v>312.73469999999998</v>
      </c>
      <c r="CK85" s="6">
        <f t="shared" si="19"/>
        <v>303.85519999999997</v>
      </c>
      <c r="CL85" s="6">
        <f t="shared" si="19"/>
        <v>282.35089999999997</v>
      </c>
      <c r="CM85" s="6">
        <f t="shared" si="19"/>
        <v>288.40530000000001</v>
      </c>
      <c r="CN85" s="6">
        <f t="shared" si="19"/>
        <v>273.24779999999998</v>
      </c>
      <c r="CO85" s="6">
        <f t="shared" si="19"/>
        <v>262.92779999999999</v>
      </c>
      <c r="CP85" s="6">
        <f t="shared" si="19"/>
        <v>260.91969999999998</v>
      </c>
      <c r="CQ85" s="6">
        <f t="shared" si="19"/>
        <v>248.72489999999996</v>
      </c>
      <c r="CR85" s="6">
        <f t="shared" si="19"/>
        <v>233.39109999999999</v>
      </c>
      <c r="CS85" s="6">
        <f t="shared" si="19"/>
        <v>231.80870000000002</v>
      </c>
      <c r="CT85" s="6">
        <f t="shared" si="19"/>
        <v>231.29700000000003</v>
      </c>
      <c r="CU85" s="6">
        <f t="shared" si="19"/>
        <v>232.4752</v>
      </c>
      <c r="CV85" s="6">
        <f t="shared" si="19"/>
        <v>204.50800000000001</v>
      </c>
      <c r="CW85" s="6">
        <f t="shared" si="19"/>
        <v>194.82440000000003</v>
      </c>
      <c r="CX85" s="6">
        <f t="shared" si="19"/>
        <v>192.93240000000003</v>
      </c>
      <c r="CY85" s="6">
        <f t="shared" si="19"/>
        <v>190.99310000000003</v>
      </c>
      <c r="CZ85" s="6">
        <f t="shared" si="19"/>
        <v>178.69940000000003</v>
      </c>
      <c r="DA85" s="6">
        <f t="shared" si="19"/>
        <v>169.5232</v>
      </c>
      <c r="DB85" s="6">
        <f t="shared" si="19"/>
        <v>165.92410000000001</v>
      </c>
      <c r="DC85" s="6">
        <f t="shared" si="19"/>
        <v>160.69100000000003</v>
      </c>
      <c r="DD85" s="6">
        <f t="shared" si="19"/>
        <v>153.26490000000001</v>
      </c>
      <c r="DE85" s="6">
        <f t="shared" si="19"/>
        <v>152.37909999999999</v>
      </c>
      <c r="DF85" s="6">
        <f t="shared" si="19"/>
        <v>153.10579999999999</v>
      </c>
      <c r="DG85" s="6">
        <f t="shared" si="19"/>
        <v>147.30509999999998</v>
      </c>
      <c r="DH85" s="6">
        <f t="shared" si="19"/>
        <v>140.60140000000001</v>
      </c>
      <c r="DI85" s="6">
        <f t="shared" si="19"/>
        <v>136.00470000000001</v>
      </c>
      <c r="DJ85" s="6">
        <f t="shared" si="19"/>
        <v>134.13850000000002</v>
      </c>
      <c r="DK85" s="6">
        <f t="shared" si="19"/>
        <v>124.91499999999999</v>
      </c>
      <c r="DL85" s="6">
        <f t="shared" si="19"/>
        <v>131.1328</v>
      </c>
      <c r="DM85" s="6">
        <f t="shared" si="19"/>
        <v>131.7133</v>
      </c>
      <c r="DN85" s="6">
        <f t="shared" si="19"/>
        <v>129.76969999999997</v>
      </c>
      <c r="DO85" s="6">
        <f t="shared" si="19"/>
        <v>127.12519999999999</v>
      </c>
      <c r="DP85" s="6">
        <f t="shared" si="19"/>
        <v>128.16149999999999</v>
      </c>
      <c r="DQ85" s="6">
        <f t="shared" si="19"/>
        <v>126.32109999999999</v>
      </c>
      <c r="DR85" s="6">
        <f t="shared" si="19"/>
        <v>126.3985</v>
      </c>
      <c r="DS85" s="6">
        <f t="shared" si="19"/>
        <v>129.7439</v>
      </c>
      <c r="DT85" s="6">
        <f t="shared" si="19"/>
        <v>131.43809999999999</v>
      </c>
      <c r="DU85" s="6">
        <f t="shared" si="19"/>
        <v>130.87909999999999</v>
      </c>
      <c r="DV85" s="6">
        <f t="shared" si="19"/>
        <v>128.9871</v>
      </c>
      <c r="DW85" s="6">
        <f t="shared" si="19"/>
        <v>126.6221</v>
      </c>
      <c r="DX85" s="6">
        <f t="shared" si="19"/>
        <v>124.45489999999998</v>
      </c>
      <c r="DY85" s="6">
        <f t="shared" si="19"/>
        <v>122.42099999999999</v>
      </c>
      <c r="DZ85" s="6">
        <f t="shared" si="19"/>
        <v>121.7975</v>
      </c>
      <c r="EA85" s="6">
        <f t="shared" ref="EA85:EX85" si="20">EA82*0.43</f>
        <v>131.3134</v>
      </c>
      <c r="EB85" s="6">
        <f t="shared" si="20"/>
        <v>130.66839999999999</v>
      </c>
      <c r="EC85" s="6">
        <f t="shared" si="20"/>
        <v>126.8758</v>
      </c>
      <c r="ED85" s="6">
        <f t="shared" si="20"/>
        <v>129.66650000000001</v>
      </c>
      <c r="EE85" s="6">
        <f t="shared" si="20"/>
        <v>131.07689999999999</v>
      </c>
      <c r="EF85" s="6">
        <f t="shared" si="20"/>
        <v>128.0669</v>
      </c>
      <c r="EG85" s="6">
        <f t="shared" si="20"/>
        <v>129.46869999999998</v>
      </c>
      <c r="EH85" s="6">
        <f t="shared" si="20"/>
        <v>136.70129999999997</v>
      </c>
      <c r="EI85" s="6">
        <f t="shared" si="20"/>
        <v>132.4271</v>
      </c>
      <c r="EJ85" s="6">
        <f t="shared" si="20"/>
        <v>133.51929999999999</v>
      </c>
      <c r="EK85" s="6">
        <f t="shared" si="20"/>
        <v>106.46370000000002</v>
      </c>
      <c r="EL85" s="6">
        <f t="shared" si="20"/>
        <v>104.9802</v>
      </c>
      <c r="EM85" s="6">
        <f t="shared" si="20"/>
        <v>104.02559999999998</v>
      </c>
      <c r="EN85" s="6">
        <f t="shared" si="20"/>
        <v>101.4284</v>
      </c>
      <c r="EO85" s="6">
        <f t="shared" si="20"/>
        <v>98.6721</v>
      </c>
      <c r="EP85" s="6">
        <f t="shared" si="20"/>
        <v>98.018499999999989</v>
      </c>
      <c r="EQ85" s="6">
        <f t="shared" si="20"/>
        <v>96.960700000000003</v>
      </c>
      <c r="ER85" s="6">
        <f t="shared" si="20"/>
        <v>104.95009999999999</v>
      </c>
      <c r="ES85" s="6">
        <f t="shared" si="20"/>
        <v>106.5153</v>
      </c>
      <c r="ET85" s="6">
        <f t="shared" si="20"/>
        <v>108.7728</v>
      </c>
      <c r="EU85" s="6">
        <f t="shared" si="20"/>
        <v>110.11870000000002</v>
      </c>
      <c r="EV85" s="6">
        <f t="shared" si="20"/>
        <v>112.43640000000001</v>
      </c>
      <c r="EW85" s="6">
        <f t="shared" si="20"/>
        <v>114.9777</v>
      </c>
      <c r="EX85" s="6">
        <f t="shared" si="20"/>
        <v>116.66329999999998</v>
      </c>
      <c r="EY85" s="2">
        <f>SUM(B85:EX85)</f>
        <v>17538.943199999991</v>
      </c>
    </row>
    <row r="86" spans="1:15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2"/>
    </row>
    <row r="87" spans="1:155">
      <c r="A87" t="s">
        <v>69</v>
      </c>
      <c r="B87" s="2">
        <f t="shared" ref="B87:BM87" si="21">B78</f>
        <v>15</v>
      </c>
      <c r="C87" s="2">
        <f t="shared" si="21"/>
        <v>15</v>
      </c>
      <c r="D87" s="2">
        <f t="shared" si="21"/>
        <v>25</v>
      </c>
      <c r="E87" s="2">
        <f t="shared" si="21"/>
        <v>25</v>
      </c>
      <c r="F87" s="2">
        <f t="shared" si="21"/>
        <v>25</v>
      </c>
      <c r="G87" s="2">
        <f t="shared" si="21"/>
        <v>39.700000000000003</v>
      </c>
      <c r="H87" s="2">
        <f t="shared" si="21"/>
        <v>52</v>
      </c>
      <c r="I87" s="2">
        <f t="shared" si="21"/>
        <v>52.2</v>
      </c>
      <c r="J87" s="2">
        <f t="shared" si="21"/>
        <v>57.7</v>
      </c>
      <c r="K87" s="2">
        <f t="shared" si="21"/>
        <v>73.5</v>
      </c>
      <c r="L87" s="2">
        <f t="shared" si="21"/>
        <v>240.60000000000002</v>
      </c>
      <c r="M87" s="2">
        <f t="shared" si="21"/>
        <v>245.2</v>
      </c>
      <c r="N87" s="2">
        <f t="shared" si="21"/>
        <v>249.89999999999998</v>
      </c>
      <c r="O87" s="2">
        <f t="shared" si="21"/>
        <v>279.5</v>
      </c>
      <c r="P87" s="2">
        <f t="shared" si="21"/>
        <v>283.08</v>
      </c>
      <c r="Q87" s="2">
        <f t="shared" si="21"/>
        <v>286.75</v>
      </c>
      <c r="R87" s="2">
        <f t="shared" si="21"/>
        <v>290.33</v>
      </c>
      <c r="S87" s="2">
        <f t="shared" si="21"/>
        <v>294</v>
      </c>
      <c r="T87" s="2">
        <f t="shared" si="21"/>
        <v>297.58000000000004</v>
      </c>
      <c r="U87" s="2">
        <f t="shared" si="21"/>
        <v>317.35000000000002</v>
      </c>
      <c r="V87" s="2">
        <f t="shared" si="21"/>
        <v>332.03</v>
      </c>
      <c r="W87" s="2">
        <f t="shared" si="21"/>
        <v>344.29999999999995</v>
      </c>
      <c r="X87" s="2">
        <f t="shared" si="21"/>
        <v>351.09000000000003</v>
      </c>
      <c r="Y87" s="2">
        <f t="shared" si="21"/>
        <v>349.88</v>
      </c>
      <c r="Z87" s="2">
        <f t="shared" si="21"/>
        <v>348.65999999999997</v>
      </c>
      <c r="AA87" s="2">
        <f t="shared" si="21"/>
        <v>344.15</v>
      </c>
      <c r="AB87" s="2">
        <f t="shared" si="21"/>
        <v>339.64</v>
      </c>
      <c r="AC87" s="2">
        <f t="shared" si="21"/>
        <v>335.13</v>
      </c>
      <c r="AD87" s="2">
        <f t="shared" si="21"/>
        <v>334.86</v>
      </c>
      <c r="AE87" s="2">
        <f t="shared" si="21"/>
        <v>350.5</v>
      </c>
      <c r="AF87" s="2">
        <f t="shared" si="21"/>
        <v>303.99</v>
      </c>
      <c r="AG87" s="2">
        <f t="shared" si="21"/>
        <v>318.49</v>
      </c>
      <c r="AH87" s="2">
        <f t="shared" si="21"/>
        <v>320.28999999999996</v>
      </c>
      <c r="AI87" s="2">
        <f t="shared" si="21"/>
        <v>316.85000000000002</v>
      </c>
      <c r="AJ87" s="2">
        <f t="shared" si="21"/>
        <v>324.28999999999996</v>
      </c>
      <c r="AK87" s="2">
        <f t="shared" si="21"/>
        <v>362.19</v>
      </c>
      <c r="AL87" s="2">
        <f t="shared" si="21"/>
        <v>362.09000000000003</v>
      </c>
      <c r="AM87" s="2">
        <f t="shared" si="21"/>
        <v>361.99</v>
      </c>
      <c r="AN87" s="2">
        <f t="shared" si="21"/>
        <v>361.89</v>
      </c>
      <c r="AO87" s="2">
        <f t="shared" si="21"/>
        <v>380.59000000000003</v>
      </c>
      <c r="AP87" s="2">
        <f t="shared" si="21"/>
        <v>393.88</v>
      </c>
      <c r="AQ87" s="2">
        <f t="shared" si="21"/>
        <v>407.26</v>
      </c>
      <c r="AR87" s="2">
        <f t="shared" si="21"/>
        <v>420.65</v>
      </c>
      <c r="AS87" s="2">
        <f t="shared" si="21"/>
        <v>433.83</v>
      </c>
      <c r="AT87" s="2">
        <f t="shared" si="21"/>
        <v>447.32</v>
      </c>
      <c r="AU87" s="2">
        <f t="shared" si="21"/>
        <v>460.60000000000008</v>
      </c>
      <c r="AV87" s="2">
        <f t="shared" si="21"/>
        <v>474.09</v>
      </c>
      <c r="AW87" s="2">
        <f t="shared" si="21"/>
        <v>432.36</v>
      </c>
      <c r="AX87" s="2">
        <f t="shared" si="21"/>
        <v>460.67</v>
      </c>
      <c r="AY87" s="2">
        <f t="shared" si="21"/>
        <v>465.08000000000004</v>
      </c>
      <c r="AZ87" s="2">
        <f t="shared" si="21"/>
        <v>469.49</v>
      </c>
      <c r="BA87" s="2">
        <f t="shared" si="21"/>
        <v>480.71</v>
      </c>
      <c r="BB87" s="2">
        <f t="shared" si="21"/>
        <v>485.02000000000004</v>
      </c>
      <c r="BC87" s="2">
        <f t="shared" si="21"/>
        <v>482.43</v>
      </c>
      <c r="BD87" s="2">
        <f t="shared" si="21"/>
        <v>486.74</v>
      </c>
      <c r="BE87" s="2">
        <f t="shared" si="21"/>
        <v>491.05</v>
      </c>
      <c r="BF87" s="2">
        <f t="shared" si="21"/>
        <v>487.31000000000006</v>
      </c>
      <c r="BG87" s="2">
        <f t="shared" si="21"/>
        <v>489.03000000000003</v>
      </c>
      <c r="BH87" s="2">
        <f t="shared" si="21"/>
        <v>478.76000000000005</v>
      </c>
      <c r="BI87" s="2">
        <f t="shared" si="21"/>
        <v>472.47999999999996</v>
      </c>
      <c r="BJ87" s="2">
        <f t="shared" si="21"/>
        <v>461.3</v>
      </c>
      <c r="BK87" s="2">
        <f t="shared" si="21"/>
        <v>452.24</v>
      </c>
      <c r="BL87" s="2">
        <f t="shared" si="21"/>
        <v>443.08</v>
      </c>
      <c r="BM87" s="2">
        <f t="shared" si="21"/>
        <v>429.02000000000004</v>
      </c>
      <c r="BN87" s="2">
        <f t="shared" ref="BN87:DY87" si="22">BN78</f>
        <v>354.95</v>
      </c>
      <c r="BO87" s="2">
        <f t="shared" si="22"/>
        <v>343.94000000000005</v>
      </c>
      <c r="BP87" s="2">
        <f t="shared" si="22"/>
        <v>238.23</v>
      </c>
      <c r="BQ87" s="2">
        <f t="shared" si="22"/>
        <v>220.01999999999998</v>
      </c>
      <c r="BR87" s="2">
        <f t="shared" si="22"/>
        <v>205.8</v>
      </c>
      <c r="BS87" s="2">
        <f t="shared" si="22"/>
        <v>183.64</v>
      </c>
      <c r="BT87" s="2">
        <f t="shared" si="22"/>
        <v>178.78</v>
      </c>
      <c r="BU87" s="2">
        <f t="shared" si="22"/>
        <v>174.02</v>
      </c>
      <c r="BV87" s="2">
        <f t="shared" si="22"/>
        <v>168.95999999999998</v>
      </c>
      <c r="BW87" s="2">
        <f t="shared" si="22"/>
        <v>164.20000000000002</v>
      </c>
      <c r="BX87" s="2">
        <f t="shared" si="22"/>
        <v>159.24</v>
      </c>
      <c r="BY87" s="2">
        <f t="shared" si="22"/>
        <v>158.57999999999998</v>
      </c>
      <c r="BZ87" s="2">
        <f t="shared" si="22"/>
        <v>180.30999999999997</v>
      </c>
      <c r="CA87" s="2">
        <f t="shared" si="22"/>
        <v>182.27</v>
      </c>
      <c r="CB87" s="2">
        <f t="shared" si="22"/>
        <v>185.52</v>
      </c>
      <c r="CC87" s="2">
        <f t="shared" si="22"/>
        <v>188.78</v>
      </c>
      <c r="CD87" s="2">
        <f t="shared" si="22"/>
        <v>192.03</v>
      </c>
      <c r="CE87" s="2">
        <f t="shared" si="22"/>
        <v>195.71</v>
      </c>
      <c r="CF87" s="2">
        <f t="shared" si="22"/>
        <v>198.96</v>
      </c>
      <c r="CG87" s="2">
        <f t="shared" si="22"/>
        <v>201.22</v>
      </c>
      <c r="CH87" s="2">
        <f t="shared" si="22"/>
        <v>198.63</v>
      </c>
      <c r="CI87" s="2">
        <f t="shared" si="22"/>
        <v>202.24</v>
      </c>
      <c r="CJ87" s="2">
        <f t="shared" si="22"/>
        <v>202.84000000000003</v>
      </c>
      <c r="CK87" s="2">
        <f t="shared" si="22"/>
        <v>203.15</v>
      </c>
      <c r="CL87" s="2">
        <f t="shared" si="22"/>
        <v>203.66000000000003</v>
      </c>
      <c r="CM87" s="2">
        <f t="shared" si="22"/>
        <v>197.47</v>
      </c>
      <c r="CN87" s="2">
        <f t="shared" si="22"/>
        <v>189.79999999999998</v>
      </c>
      <c r="CO87" s="2">
        <f t="shared" si="22"/>
        <v>182.13000000000002</v>
      </c>
      <c r="CP87" s="2">
        <f t="shared" si="22"/>
        <v>175.43</v>
      </c>
      <c r="CQ87" s="2">
        <f t="shared" si="22"/>
        <v>167.76</v>
      </c>
      <c r="CR87" s="2">
        <f t="shared" si="22"/>
        <v>159.99</v>
      </c>
      <c r="CS87" s="2">
        <f t="shared" si="22"/>
        <v>152.41999999999999</v>
      </c>
      <c r="CT87" s="2">
        <f t="shared" si="22"/>
        <v>151.94999999999999</v>
      </c>
      <c r="CU87" s="2">
        <f t="shared" si="22"/>
        <v>151.57999999999998</v>
      </c>
      <c r="CV87" s="2">
        <f t="shared" si="22"/>
        <v>151.10999999999999</v>
      </c>
      <c r="CW87" s="2">
        <f t="shared" si="22"/>
        <v>144.44999999999999</v>
      </c>
      <c r="CX87" s="2">
        <f t="shared" si="22"/>
        <v>138.42999999999998</v>
      </c>
      <c r="CY87" s="2">
        <f t="shared" si="22"/>
        <v>132.54000000000002</v>
      </c>
      <c r="CZ87" s="2">
        <f t="shared" si="22"/>
        <v>126.52000000000001</v>
      </c>
      <c r="DA87" s="2">
        <f t="shared" si="22"/>
        <v>116.23000000000002</v>
      </c>
      <c r="DB87" s="2">
        <f t="shared" si="22"/>
        <v>114.35</v>
      </c>
      <c r="DC87" s="2">
        <f t="shared" si="22"/>
        <v>112.48</v>
      </c>
      <c r="DD87" s="2">
        <f t="shared" si="22"/>
        <v>110.72000000000001</v>
      </c>
      <c r="DE87" s="2">
        <f t="shared" si="22"/>
        <v>108.85000000000002</v>
      </c>
      <c r="DF87" s="2">
        <f t="shared" si="22"/>
        <v>106.96999999999998</v>
      </c>
      <c r="DG87" s="2">
        <f t="shared" si="22"/>
        <v>105.1</v>
      </c>
      <c r="DH87" s="2">
        <f t="shared" si="22"/>
        <v>105.72999999999999</v>
      </c>
      <c r="DI87" s="2">
        <f t="shared" si="22"/>
        <v>101.35000000000001</v>
      </c>
      <c r="DJ87" s="2">
        <f t="shared" si="22"/>
        <v>96.980000000000018</v>
      </c>
      <c r="DK87" s="2">
        <f t="shared" si="22"/>
        <v>92.7</v>
      </c>
      <c r="DL87" s="2">
        <f t="shared" si="22"/>
        <v>88.13</v>
      </c>
      <c r="DM87" s="2">
        <f t="shared" si="22"/>
        <v>83.75</v>
      </c>
      <c r="DN87" s="2">
        <f t="shared" si="22"/>
        <v>79.38</v>
      </c>
      <c r="DO87" s="2">
        <f t="shared" si="22"/>
        <v>75.08</v>
      </c>
      <c r="DP87" s="2">
        <f t="shared" si="22"/>
        <v>76.699999999999989</v>
      </c>
      <c r="DQ87" s="2">
        <f t="shared" si="22"/>
        <v>77.5</v>
      </c>
      <c r="DR87" s="2">
        <f t="shared" si="22"/>
        <v>78.599999999999994</v>
      </c>
      <c r="DS87" s="2">
        <f t="shared" si="22"/>
        <v>79.599999999999994</v>
      </c>
      <c r="DT87" s="2">
        <f t="shared" si="22"/>
        <v>80.699999999999989</v>
      </c>
      <c r="DU87" s="2">
        <f t="shared" si="22"/>
        <v>73.5</v>
      </c>
      <c r="DV87" s="2">
        <f t="shared" si="22"/>
        <v>74.599999999999994</v>
      </c>
      <c r="DW87" s="2">
        <f t="shared" si="22"/>
        <v>73.599999999999994</v>
      </c>
      <c r="DX87" s="2">
        <f t="shared" si="22"/>
        <v>72.7</v>
      </c>
      <c r="DY87" s="2">
        <f t="shared" si="22"/>
        <v>71.7</v>
      </c>
      <c r="DZ87" s="2">
        <f t="shared" ref="DZ87:EX87" si="23">DZ78</f>
        <v>70.7</v>
      </c>
      <c r="EA87" s="2">
        <f t="shared" si="23"/>
        <v>69.8</v>
      </c>
      <c r="EB87" s="2">
        <f t="shared" si="23"/>
        <v>68.8</v>
      </c>
      <c r="EC87" s="2">
        <f t="shared" si="23"/>
        <v>72.13000000000001</v>
      </c>
      <c r="ED87" s="2">
        <f t="shared" si="23"/>
        <v>75.36</v>
      </c>
      <c r="EE87" s="2">
        <f t="shared" si="23"/>
        <v>78.690000000000012</v>
      </c>
      <c r="EF87" s="2">
        <f t="shared" si="23"/>
        <v>81.81</v>
      </c>
      <c r="EG87" s="2">
        <f t="shared" si="23"/>
        <v>85.14</v>
      </c>
      <c r="EH87" s="2">
        <f t="shared" si="23"/>
        <v>93.37</v>
      </c>
      <c r="EI87" s="2">
        <f t="shared" si="23"/>
        <v>96.7</v>
      </c>
      <c r="EJ87" s="2">
        <f t="shared" si="23"/>
        <v>98.61999999999999</v>
      </c>
      <c r="EK87" s="2">
        <f t="shared" si="23"/>
        <v>96.530000000000015</v>
      </c>
      <c r="EL87" s="2">
        <f t="shared" si="23"/>
        <v>94.45</v>
      </c>
      <c r="EM87" s="2">
        <f t="shared" si="23"/>
        <v>92.259999999999991</v>
      </c>
      <c r="EN87" s="2">
        <f t="shared" si="23"/>
        <v>90.08</v>
      </c>
      <c r="EO87" s="2">
        <f t="shared" si="23"/>
        <v>87.98</v>
      </c>
      <c r="EP87" s="2">
        <f t="shared" si="23"/>
        <v>85.91</v>
      </c>
      <c r="EQ87" s="2">
        <f t="shared" si="23"/>
        <v>79.709999999999994</v>
      </c>
      <c r="ER87" s="2">
        <f t="shared" si="23"/>
        <v>84.97</v>
      </c>
      <c r="ES87" s="2">
        <f t="shared" si="23"/>
        <v>90.42</v>
      </c>
      <c r="ET87" s="2">
        <f t="shared" si="23"/>
        <v>95.679999999999993</v>
      </c>
      <c r="EU87" s="2">
        <f t="shared" si="23"/>
        <v>101.03</v>
      </c>
      <c r="EV87" s="2">
        <f t="shared" si="23"/>
        <v>106.29</v>
      </c>
      <c r="EW87" s="2">
        <f t="shared" si="23"/>
        <v>111.74</v>
      </c>
      <c r="EX87" s="2">
        <f t="shared" si="23"/>
        <v>117</v>
      </c>
      <c r="EY87" s="2">
        <f>SUM(B87:EX87)</f>
        <v>32801.120000000003</v>
      </c>
    </row>
    <row r="88" spans="1:155" s="20" customFormat="1">
      <c r="A88" s="22" t="s">
        <v>70</v>
      </c>
      <c r="B88" s="21">
        <v>315</v>
      </c>
      <c r="C88" s="21">
        <v>325</v>
      </c>
      <c r="D88" s="21">
        <v>305</v>
      </c>
      <c r="E88" s="21">
        <v>300</v>
      </c>
      <c r="F88" s="21">
        <v>260</v>
      </c>
      <c r="G88" s="21">
        <v>260</v>
      </c>
      <c r="H88" s="21">
        <v>260</v>
      </c>
      <c r="I88" s="21">
        <v>300</v>
      </c>
      <c r="J88" s="21">
        <v>400</v>
      </c>
      <c r="K88" s="21">
        <v>276</v>
      </c>
      <c r="L88" s="21">
        <v>200</v>
      </c>
      <c r="M88" s="21">
        <v>176</v>
      </c>
      <c r="N88" s="21">
        <v>175</v>
      </c>
      <c r="O88" s="21">
        <v>275</v>
      </c>
      <c r="P88" s="21">
        <v>410</v>
      </c>
      <c r="Q88" s="21">
        <v>375</v>
      </c>
      <c r="R88" s="21">
        <v>300</v>
      </c>
      <c r="S88" s="21">
        <v>305</v>
      </c>
      <c r="T88" s="21">
        <v>320</v>
      </c>
      <c r="U88" s="21">
        <v>350</v>
      </c>
      <c r="V88" s="21">
        <v>350</v>
      </c>
      <c r="W88" s="21">
        <v>450</v>
      </c>
      <c r="X88" s="21">
        <v>550</v>
      </c>
      <c r="Y88" s="21">
        <v>500</v>
      </c>
      <c r="Z88" s="21">
        <v>500</v>
      </c>
      <c r="AA88" s="21">
        <v>600</v>
      </c>
      <c r="AB88" s="21">
        <v>660</v>
      </c>
      <c r="AC88" s="21">
        <v>700</v>
      </c>
      <c r="AD88" s="21">
        <v>810</v>
      </c>
      <c r="AE88" s="21">
        <v>900</v>
      </c>
      <c r="AF88" s="21">
        <v>954</v>
      </c>
      <c r="AG88" s="21">
        <v>958</v>
      </c>
      <c r="AH88" s="21">
        <v>965</v>
      </c>
      <c r="AI88" s="21">
        <v>952</v>
      </c>
      <c r="AJ88" s="21">
        <v>932</v>
      </c>
      <c r="AK88" s="21">
        <v>925</v>
      </c>
      <c r="AL88" s="21">
        <v>874</v>
      </c>
      <c r="AM88" s="21">
        <v>812</v>
      </c>
      <c r="AN88" s="21">
        <v>906</v>
      </c>
      <c r="AO88" s="21">
        <v>874</v>
      </c>
      <c r="AP88" s="21">
        <v>895</v>
      </c>
      <c r="AQ88" s="21">
        <v>891</v>
      </c>
      <c r="AR88" s="21">
        <v>907</v>
      </c>
      <c r="AS88" s="21">
        <v>858</v>
      </c>
      <c r="AT88" s="21">
        <v>777</v>
      </c>
      <c r="AU88" s="21">
        <v>717</v>
      </c>
      <c r="AV88" s="21">
        <v>660</v>
      </c>
      <c r="AW88" s="21">
        <v>626</v>
      </c>
      <c r="AX88" s="21">
        <v>607</v>
      </c>
      <c r="AY88" s="21">
        <v>618</v>
      </c>
      <c r="AZ88" s="21">
        <v>665</v>
      </c>
      <c r="BA88" s="21">
        <v>781</v>
      </c>
      <c r="BB88" s="21">
        <v>855</v>
      </c>
      <c r="BC88" s="21">
        <v>905</v>
      </c>
      <c r="BD88" s="21">
        <v>937</v>
      </c>
      <c r="BE88" s="21">
        <v>949</v>
      </c>
      <c r="BF88" s="21">
        <v>962</v>
      </c>
      <c r="BG88" s="21">
        <v>995</v>
      </c>
      <c r="BH88" s="21">
        <v>1008</v>
      </c>
      <c r="BI88" s="21">
        <v>1000</v>
      </c>
      <c r="BJ88" s="21">
        <v>972</v>
      </c>
      <c r="BK88" s="21">
        <v>924</v>
      </c>
      <c r="BL88" s="21">
        <v>904</v>
      </c>
      <c r="BM88" s="21">
        <v>884</v>
      </c>
      <c r="BN88" s="21">
        <v>797</v>
      </c>
      <c r="BO88" s="21">
        <v>681</v>
      </c>
      <c r="BP88" s="21">
        <v>618</v>
      </c>
      <c r="BQ88" s="21">
        <v>607</v>
      </c>
      <c r="BR88" s="21">
        <v>568</v>
      </c>
      <c r="BS88" s="21">
        <v>535</v>
      </c>
      <c r="BT88" s="21">
        <v>544</v>
      </c>
      <c r="BU88" s="21">
        <v>544</v>
      </c>
      <c r="BV88" s="21">
        <v>521</v>
      </c>
      <c r="BW88" s="21">
        <v>480</v>
      </c>
      <c r="BX88" s="21">
        <v>425</v>
      </c>
      <c r="BY88" s="21">
        <v>377</v>
      </c>
      <c r="BZ88" s="21">
        <v>370</v>
      </c>
      <c r="CA88" s="21">
        <v>350</v>
      </c>
      <c r="CB88" s="21">
        <v>350</v>
      </c>
      <c r="CC88" s="21">
        <v>325</v>
      </c>
      <c r="CD88" s="21">
        <v>300</v>
      </c>
      <c r="CE88" s="21">
        <v>275</v>
      </c>
      <c r="CF88" s="21">
        <v>275</v>
      </c>
      <c r="CG88" s="21">
        <v>273</v>
      </c>
      <c r="CH88" s="21">
        <v>272</v>
      </c>
      <c r="CI88" s="21">
        <v>270</v>
      </c>
      <c r="CJ88" s="21">
        <v>268</v>
      </c>
      <c r="CK88" s="21">
        <v>250</v>
      </c>
      <c r="CL88" s="21">
        <v>226</v>
      </c>
      <c r="CM88" s="21">
        <v>226</v>
      </c>
      <c r="CN88" s="21">
        <v>200</v>
      </c>
      <c r="CO88" s="21">
        <v>200</v>
      </c>
      <c r="CP88" s="21">
        <v>200</v>
      </c>
      <c r="CQ88" s="21">
        <v>175</v>
      </c>
      <c r="CR88" s="21">
        <v>150</v>
      </c>
      <c r="CS88" s="21">
        <v>150</v>
      </c>
      <c r="CT88" s="21">
        <v>150</v>
      </c>
      <c r="CU88" s="21">
        <v>150</v>
      </c>
      <c r="CV88" s="21">
        <v>93</v>
      </c>
      <c r="CW88" s="21">
        <v>93</v>
      </c>
      <c r="CX88" s="21">
        <v>93</v>
      </c>
      <c r="CY88" s="21">
        <v>93</v>
      </c>
      <c r="CZ88" s="21">
        <v>93</v>
      </c>
      <c r="DA88" s="21">
        <v>93</v>
      </c>
      <c r="DB88" s="21">
        <v>93</v>
      </c>
      <c r="DC88" s="21">
        <v>93</v>
      </c>
      <c r="DD88" s="21">
        <v>85</v>
      </c>
      <c r="DE88" s="21">
        <v>85</v>
      </c>
      <c r="DF88" s="21">
        <v>85</v>
      </c>
      <c r="DG88" s="21">
        <v>85</v>
      </c>
      <c r="DH88" s="21">
        <v>40</v>
      </c>
      <c r="DI88" s="21">
        <v>40</v>
      </c>
      <c r="DJ88" s="21">
        <v>60</v>
      </c>
      <c r="DK88" s="21">
        <v>60</v>
      </c>
      <c r="DL88" s="21">
        <v>75</v>
      </c>
      <c r="DM88" s="21">
        <v>80</v>
      </c>
      <c r="DN88" s="21">
        <v>85</v>
      </c>
      <c r="DO88" s="21">
        <v>85</v>
      </c>
      <c r="DP88" s="21">
        <v>85</v>
      </c>
      <c r="DQ88" s="21">
        <v>80</v>
      </c>
      <c r="DR88" s="21">
        <v>80</v>
      </c>
      <c r="DS88" s="21">
        <v>80</v>
      </c>
      <c r="DT88" s="21">
        <v>80</v>
      </c>
      <c r="DU88" s="21">
        <v>85</v>
      </c>
      <c r="DV88" s="21">
        <v>85</v>
      </c>
      <c r="DW88" s="21">
        <v>85</v>
      </c>
      <c r="DX88" s="21">
        <v>85</v>
      </c>
      <c r="DY88" s="21">
        <v>85</v>
      </c>
      <c r="DZ88" s="21">
        <v>85</v>
      </c>
      <c r="EA88" s="21">
        <v>104</v>
      </c>
      <c r="EB88" s="21">
        <v>104</v>
      </c>
      <c r="EC88" s="21">
        <v>104</v>
      </c>
      <c r="ED88" s="21">
        <v>110</v>
      </c>
      <c r="EE88" s="21">
        <v>110</v>
      </c>
      <c r="EF88" s="21">
        <v>100</v>
      </c>
      <c r="EG88" s="21">
        <v>100</v>
      </c>
      <c r="EH88" s="21">
        <v>100</v>
      </c>
      <c r="EI88" s="21">
        <v>90</v>
      </c>
      <c r="EJ88" s="21">
        <v>90</v>
      </c>
      <c r="EK88" s="21">
        <v>29</v>
      </c>
      <c r="EL88" s="21">
        <v>29</v>
      </c>
      <c r="EM88" s="21">
        <v>29</v>
      </c>
      <c r="EN88" s="21">
        <v>25</v>
      </c>
      <c r="EO88" s="21">
        <v>25</v>
      </c>
      <c r="EP88" s="21">
        <v>25</v>
      </c>
      <c r="EQ88" s="21">
        <v>25</v>
      </c>
      <c r="ER88" s="21">
        <v>40</v>
      </c>
      <c r="ES88" s="21">
        <v>40</v>
      </c>
      <c r="ET88" s="21">
        <v>40</v>
      </c>
      <c r="EU88" s="21">
        <v>40</v>
      </c>
      <c r="EV88" s="21">
        <v>40</v>
      </c>
      <c r="EW88" s="21">
        <v>40</v>
      </c>
      <c r="EX88" s="21">
        <v>40</v>
      </c>
      <c r="EY88" s="2">
        <f t="shared" ref="EY88:EY89" si="24">SUM(B88:EX88)</f>
        <v>57461</v>
      </c>
    </row>
    <row r="89" spans="1:155" s="20" customFormat="1">
      <c r="A89" s="22" t="s">
        <v>71</v>
      </c>
      <c r="B89" s="21">
        <v>5</v>
      </c>
      <c r="C89" s="21">
        <v>5</v>
      </c>
      <c r="D89" s="21">
        <v>5</v>
      </c>
      <c r="E89" s="21">
        <v>5</v>
      </c>
      <c r="F89" s="21">
        <v>4</v>
      </c>
      <c r="G89" s="21">
        <v>4</v>
      </c>
      <c r="H89" s="21">
        <v>4</v>
      </c>
      <c r="I89" s="21">
        <v>6</v>
      </c>
      <c r="J89" s="21">
        <v>8</v>
      </c>
      <c r="K89" s="21">
        <v>8</v>
      </c>
      <c r="L89" s="21">
        <v>10</v>
      </c>
      <c r="M89" s="21">
        <v>10</v>
      </c>
      <c r="N89" s="21">
        <v>15</v>
      </c>
      <c r="O89" s="21">
        <v>20</v>
      </c>
      <c r="P89" s="21">
        <v>15</v>
      </c>
      <c r="Q89" s="21">
        <v>13</v>
      </c>
      <c r="R89" s="21">
        <v>13</v>
      </c>
      <c r="S89" s="21">
        <v>15</v>
      </c>
      <c r="T89" s="21">
        <v>18</v>
      </c>
      <c r="U89" s="21">
        <v>18</v>
      </c>
      <c r="V89" s="21">
        <v>18</v>
      </c>
      <c r="W89" s="21">
        <v>18</v>
      </c>
      <c r="X89" s="21">
        <v>15</v>
      </c>
      <c r="Y89" s="21">
        <v>10</v>
      </c>
      <c r="Z89" s="21">
        <v>12</v>
      </c>
      <c r="AA89" s="21">
        <v>13</v>
      </c>
      <c r="AB89" s="21">
        <v>10</v>
      </c>
      <c r="AC89" s="21">
        <v>13</v>
      </c>
      <c r="AD89" s="21">
        <v>15</v>
      </c>
      <c r="AE89" s="21">
        <v>10</v>
      </c>
      <c r="AF89" s="21">
        <v>10</v>
      </c>
      <c r="AG89" s="21">
        <v>10</v>
      </c>
      <c r="AH89" s="21">
        <v>10</v>
      </c>
      <c r="AI89" s="21">
        <v>10</v>
      </c>
      <c r="AJ89" s="21">
        <v>10</v>
      </c>
      <c r="AK89" s="21">
        <v>10</v>
      </c>
      <c r="AL89" s="21">
        <v>10</v>
      </c>
      <c r="AM89" s="21">
        <v>10</v>
      </c>
      <c r="AN89" s="21">
        <v>12</v>
      </c>
      <c r="AO89" s="21">
        <v>20</v>
      </c>
      <c r="AP89" s="21">
        <v>10</v>
      </c>
      <c r="AQ89" s="21">
        <v>10</v>
      </c>
      <c r="AR89" s="21">
        <v>10</v>
      </c>
      <c r="AS89" s="21">
        <v>10</v>
      </c>
      <c r="AT89" s="21">
        <v>10</v>
      </c>
      <c r="AU89" s="21">
        <v>10</v>
      </c>
      <c r="AV89" s="21">
        <v>10</v>
      </c>
      <c r="AW89" s="21">
        <v>10</v>
      </c>
      <c r="AX89" s="21">
        <v>10</v>
      </c>
      <c r="AY89" s="21">
        <v>10</v>
      </c>
      <c r="AZ89" s="21">
        <v>10</v>
      </c>
      <c r="BA89" s="21">
        <v>10</v>
      </c>
      <c r="BB89" s="21">
        <v>10</v>
      </c>
      <c r="BC89" s="21">
        <v>10</v>
      </c>
      <c r="BD89" s="21">
        <v>10</v>
      </c>
      <c r="BE89" s="21">
        <v>10</v>
      </c>
      <c r="BF89" s="21">
        <v>10</v>
      </c>
      <c r="BG89" s="21">
        <v>10</v>
      </c>
      <c r="BH89" s="21">
        <v>10</v>
      </c>
      <c r="BI89" s="21">
        <v>10</v>
      </c>
      <c r="BJ89" s="21">
        <v>10</v>
      </c>
      <c r="BK89" s="21">
        <v>10</v>
      </c>
      <c r="BL89" s="21">
        <v>10</v>
      </c>
      <c r="BM89" s="21">
        <v>10</v>
      </c>
      <c r="BN89" s="21">
        <v>9</v>
      </c>
      <c r="BO89" s="21">
        <v>9</v>
      </c>
      <c r="BP89" s="21">
        <v>3</v>
      </c>
      <c r="BQ89" s="21">
        <v>2</v>
      </c>
      <c r="BR89" s="21">
        <v>2</v>
      </c>
      <c r="BS89" s="21">
        <v>2</v>
      </c>
      <c r="BT89" s="21">
        <v>2</v>
      </c>
      <c r="BU89" s="21">
        <v>2</v>
      </c>
      <c r="BV89" s="21">
        <v>2</v>
      </c>
      <c r="BW89" s="21">
        <v>2</v>
      </c>
      <c r="BX89" s="21">
        <v>2</v>
      </c>
      <c r="BY89" s="21">
        <v>2</v>
      </c>
      <c r="BZ89" s="21">
        <v>2</v>
      </c>
      <c r="CA89" s="21">
        <v>2</v>
      </c>
      <c r="CB89" s="21">
        <v>2</v>
      </c>
      <c r="CC89" s="21">
        <v>2</v>
      </c>
      <c r="CD89" s="21">
        <v>1</v>
      </c>
      <c r="CE89" s="21">
        <v>1</v>
      </c>
      <c r="CF89" s="21">
        <v>1</v>
      </c>
      <c r="CG89" s="21">
        <v>1</v>
      </c>
      <c r="CH89" s="21">
        <v>1</v>
      </c>
      <c r="CI89" s="21">
        <v>1</v>
      </c>
      <c r="CJ89" s="21">
        <v>1</v>
      </c>
      <c r="CK89" s="21">
        <v>1</v>
      </c>
      <c r="CL89" s="21">
        <v>1</v>
      </c>
      <c r="CM89" s="21">
        <v>1</v>
      </c>
      <c r="CN89" s="21">
        <v>1</v>
      </c>
      <c r="CO89" s="21">
        <v>1</v>
      </c>
      <c r="CP89" s="21">
        <v>1</v>
      </c>
      <c r="CQ89" s="21">
        <v>1</v>
      </c>
      <c r="CR89" s="21">
        <v>1</v>
      </c>
      <c r="CS89" s="21">
        <v>1</v>
      </c>
      <c r="CT89" s="21">
        <v>1</v>
      </c>
      <c r="CU89" s="21">
        <v>1</v>
      </c>
      <c r="CV89" s="21">
        <v>1</v>
      </c>
      <c r="CW89" s="21">
        <v>1</v>
      </c>
      <c r="CX89" s="21">
        <v>1</v>
      </c>
      <c r="CY89" s="21">
        <v>1</v>
      </c>
      <c r="CZ89" s="21">
        <v>1</v>
      </c>
      <c r="DA89" s="21">
        <v>1</v>
      </c>
      <c r="DB89" s="21">
        <v>1</v>
      </c>
      <c r="DC89" s="21">
        <v>1</v>
      </c>
      <c r="DD89" s="21">
        <v>1</v>
      </c>
      <c r="DE89" s="21">
        <v>1</v>
      </c>
      <c r="DF89" s="21">
        <v>1</v>
      </c>
      <c r="DG89" s="21">
        <v>1</v>
      </c>
      <c r="DH89" s="21">
        <v>30</v>
      </c>
      <c r="DI89" s="21">
        <v>30</v>
      </c>
      <c r="DJ89" s="21">
        <v>25</v>
      </c>
      <c r="DK89" s="21">
        <v>12</v>
      </c>
      <c r="DL89" s="21">
        <v>15</v>
      </c>
      <c r="DM89" s="21">
        <v>15</v>
      </c>
      <c r="DN89" s="21">
        <v>10</v>
      </c>
      <c r="DO89" s="21">
        <v>10</v>
      </c>
      <c r="DP89" s="21">
        <v>10</v>
      </c>
      <c r="DQ89" s="21">
        <v>10</v>
      </c>
      <c r="DR89" s="21">
        <v>8</v>
      </c>
      <c r="DS89" s="21">
        <v>10</v>
      </c>
      <c r="DT89" s="21">
        <v>10</v>
      </c>
      <c r="DU89" s="21">
        <v>10</v>
      </c>
      <c r="DV89" s="21">
        <v>5</v>
      </c>
      <c r="DW89" s="21">
        <v>8</v>
      </c>
      <c r="DX89" s="21">
        <v>8</v>
      </c>
      <c r="DY89" s="21">
        <v>8</v>
      </c>
      <c r="DZ89" s="21">
        <v>8</v>
      </c>
      <c r="EA89" s="21">
        <v>8</v>
      </c>
      <c r="EB89" s="21">
        <v>8</v>
      </c>
      <c r="EC89" s="21">
        <v>8</v>
      </c>
      <c r="ED89" s="21">
        <v>6</v>
      </c>
      <c r="EE89" s="21">
        <v>6</v>
      </c>
      <c r="EF89" s="21">
        <v>6</v>
      </c>
      <c r="EG89" s="21">
        <v>6</v>
      </c>
      <c r="EH89" s="21">
        <v>6</v>
      </c>
      <c r="EI89" s="21">
        <v>17</v>
      </c>
      <c r="EJ89" s="21">
        <v>17</v>
      </c>
      <c r="EK89" s="21">
        <v>15</v>
      </c>
      <c r="EL89" s="21">
        <v>15</v>
      </c>
      <c r="EM89" s="21">
        <v>15</v>
      </c>
      <c r="EN89" s="21">
        <v>15</v>
      </c>
      <c r="EO89" s="21">
        <v>12</v>
      </c>
      <c r="EP89" s="21">
        <v>12</v>
      </c>
      <c r="EQ89" s="21">
        <v>10</v>
      </c>
      <c r="ER89" s="21">
        <v>10</v>
      </c>
      <c r="ES89" s="21">
        <v>10</v>
      </c>
      <c r="ET89" s="21">
        <v>10</v>
      </c>
      <c r="EU89" s="21">
        <v>10</v>
      </c>
      <c r="EV89" s="21">
        <v>10</v>
      </c>
      <c r="EW89" s="21">
        <v>10</v>
      </c>
      <c r="EX89" s="21">
        <v>10</v>
      </c>
      <c r="EY89" s="2">
        <f t="shared" si="24"/>
        <v>1258</v>
      </c>
    </row>
    <row r="90" spans="1:155">
      <c r="A90" t="s">
        <v>72</v>
      </c>
      <c r="B90" s="2">
        <f t="shared" ref="B90:BM90" si="25">SUM(B87:B89)</f>
        <v>335</v>
      </c>
      <c r="C90" s="2">
        <f t="shared" si="25"/>
        <v>345</v>
      </c>
      <c r="D90" s="2">
        <f t="shared" si="25"/>
        <v>335</v>
      </c>
      <c r="E90" s="2">
        <f t="shared" si="25"/>
        <v>330</v>
      </c>
      <c r="F90" s="2">
        <f t="shared" si="25"/>
        <v>289</v>
      </c>
      <c r="G90" s="2">
        <f t="shared" si="25"/>
        <v>303.7</v>
      </c>
      <c r="H90" s="2">
        <f t="shared" si="25"/>
        <v>316</v>
      </c>
      <c r="I90" s="2">
        <f t="shared" si="25"/>
        <v>358.2</v>
      </c>
      <c r="J90" s="2">
        <f t="shared" si="25"/>
        <v>465.7</v>
      </c>
      <c r="K90" s="2">
        <f t="shared" si="25"/>
        <v>357.5</v>
      </c>
      <c r="L90" s="2">
        <f t="shared" si="25"/>
        <v>450.6</v>
      </c>
      <c r="M90" s="2">
        <f t="shared" si="25"/>
        <v>431.2</v>
      </c>
      <c r="N90" s="2">
        <f t="shared" si="25"/>
        <v>439.9</v>
      </c>
      <c r="O90" s="2">
        <f t="shared" si="25"/>
        <v>574.5</v>
      </c>
      <c r="P90" s="2">
        <f t="shared" si="25"/>
        <v>708.07999999999993</v>
      </c>
      <c r="Q90" s="2">
        <f t="shared" si="25"/>
        <v>674.75</v>
      </c>
      <c r="R90" s="2">
        <f t="shared" si="25"/>
        <v>603.32999999999993</v>
      </c>
      <c r="S90" s="2">
        <f t="shared" si="25"/>
        <v>614</v>
      </c>
      <c r="T90" s="2">
        <f t="shared" si="25"/>
        <v>635.58000000000004</v>
      </c>
      <c r="U90" s="2">
        <f t="shared" si="25"/>
        <v>685.35</v>
      </c>
      <c r="V90" s="2">
        <f t="shared" si="25"/>
        <v>700.03</v>
      </c>
      <c r="W90" s="2">
        <f t="shared" si="25"/>
        <v>812.3</v>
      </c>
      <c r="X90" s="2">
        <f t="shared" si="25"/>
        <v>916.09</v>
      </c>
      <c r="Y90" s="2">
        <f t="shared" si="25"/>
        <v>859.88</v>
      </c>
      <c r="Z90" s="2">
        <f t="shared" si="25"/>
        <v>860.66</v>
      </c>
      <c r="AA90" s="2">
        <f t="shared" si="25"/>
        <v>957.15</v>
      </c>
      <c r="AB90" s="2">
        <f t="shared" si="25"/>
        <v>1009.64</v>
      </c>
      <c r="AC90" s="2">
        <f t="shared" si="25"/>
        <v>1048.1300000000001</v>
      </c>
      <c r="AD90" s="2">
        <f t="shared" si="25"/>
        <v>1159.8600000000001</v>
      </c>
      <c r="AE90" s="2">
        <f t="shared" si="25"/>
        <v>1260.5</v>
      </c>
      <c r="AF90" s="2">
        <f t="shared" si="25"/>
        <v>1267.99</v>
      </c>
      <c r="AG90" s="2">
        <f t="shared" si="25"/>
        <v>1286.49</v>
      </c>
      <c r="AH90" s="2">
        <f t="shared" si="25"/>
        <v>1295.29</v>
      </c>
      <c r="AI90" s="2">
        <f t="shared" si="25"/>
        <v>1278.8499999999999</v>
      </c>
      <c r="AJ90" s="2">
        <f t="shared" si="25"/>
        <v>1266.29</v>
      </c>
      <c r="AK90" s="2">
        <f t="shared" si="25"/>
        <v>1297.19</v>
      </c>
      <c r="AL90" s="2">
        <f t="shared" si="25"/>
        <v>1246.0900000000001</v>
      </c>
      <c r="AM90" s="2">
        <f t="shared" si="25"/>
        <v>1183.99</v>
      </c>
      <c r="AN90" s="2">
        <f t="shared" si="25"/>
        <v>1279.8899999999999</v>
      </c>
      <c r="AO90" s="2">
        <f t="shared" si="25"/>
        <v>1274.5900000000001</v>
      </c>
      <c r="AP90" s="2">
        <f t="shared" si="25"/>
        <v>1298.8800000000001</v>
      </c>
      <c r="AQ90" s="2">
        <f t="shared" si="25"/>
        <v>1308.26</v>
      </c>
      <c r="AR90" s="2">
        <f t="shared" si="25"/>
        <v>1337.65</v>
      </c>
      <c r="AS90" s="2">
        <f t="shared" si="25"/>
        <v>1301.83</v>
      </c>
      <c r="AT90" s="2">
        <f t="shared" si="25"/>
        <v>1234.32</v>
      </c>
      <c r="AU90" s="2">
        <f t="shared" si="25"/>
        <v>1187.6000000000001</v>
      </c>
      <c r="AV90" s="2">
        <f t="shared" si="25"/>
        <v>1144.0899999999999</v>
      </c>
      <c r="AW90" s="2">
        <f t="shared" si="25"/>
        <v>1068.3600000000001</v>
      </c>
      <c r="AX90" s="2">
        <f t="shared" si="25"/>
        <v>1077.67</v>
      </c>
      <c r="AY90" s="2">
        <f t="shared" si="25"/>
        <v>1093.08</v>
      </c>
      <c r="AZ90" s="2">
        <f t="shared" si="25"/>
        <v>1144.49</v>
      </c>
      <c r="BA90" s="2">
        <f t="shared" si="25"/>
        <v>1271.71</v>
      </c>
      <c r="BB90" s="2">
        <f t="shared" si="25"/>
        <v>1350.02</v>
      </c>
      <c r="BC90" s="2">
        <f t="shared" si="25"/>
        <v>1397.43</v>
      </c>
      <c r="BD90" s="2">
        <f t="shared" si="25"/>
        <v>1433.74</v>
      </c>
      <c r="BE90" s="2">
        <f t="shared" si="25"/>
        <v>1450.05</v>
      </c>
      <c r="BF90" s="2">
        <f t="shared" si="25"/>
        <v>1459.31</v>
      </c>
      <c r="BG90" s="2">
        <f t="shared" si="25"/>
        <v>1494.03</v>
      </c>
      <c r="BH90" s="2">
        <f t="shared" si="25"/>
        <v>1496.76</v>
      </c>
      <c r="BI90" s="2">
        <f t="shared" si="25"/>
        <v>1482.48</v>
      </c>
      <c r="BJ90" s="2">
        <f t="shared" si="25"/>
        <v>1443.3</v>
      </c>
      <c r="BK90" s="2">
        <f t="shared" si="25"/>
        <v>1386.24</v>
      </c>
      <c r="BL90" s="2">
        <f t="shared" si="25"/>
        <v>1357.08</v>
      </c>
      <c r="BM90" s="2">
        <f t="shared" si="25"/>
        <v>1323.02</v>
      </c>
      <c r="BN90" s="2">
        <f t="shared" ref="BN90:DY90" si="26">SUM(BN87:BN89)</f>
        <v>1160.95</v>
      </c>
      <c r="BO90" s="2">
        <f t="shared" si="26"/>
        <v>1033.94</v>
      </c>
      <c r="BP90" s="2">
        <f t="shared" si="26"/>
        <v>859.23</v>
      </c>
      <c r="BQ90" s="2">
        <f t="shared" si="26"/>
        <v>829.02</v>
      </c>
      <c r="BR90" s="2">
        <f t="shared" si="26"/>
        <v>775.8</v>
      </c>
      <c r="BS90" s="2">
        <f t="shared" si="26"/>
        <v>720.64</v>
      </c>
      <c r="BT90" s="2">
        <f t="shared" si="26"/>
        <v>724.78</v>
      </c>
      <c r="BU90" s="2">
        <f t="shared" si="26"/>
        <v>720.02</v>
      </c>
      <c r="BV90" s="2">
        <f t="shared" si="26"/>
        <v>691.96</v>
      </c>
      <c r="BW90" s="2">
        <f t="shared" si="26"/>
        <v>646.20000000000005</v>
      </c>
      <c r="BX90" s="2">
        <f t="shared" si="26"/>
        <v>586.24</v>
      </c>
      <c r="BY90" s="2">
        <f t="shared" si="26"/>
        <v>537.57999999999993</v>
      </c>
      <c r="BZ90" s="2">
        <f t="shared" si="26"/>
        <v>552.30999999999995</v>
      </c>
      <c r="CA90" s="2">
        <f t="shared" si="26"/>
        <v>534.27</v>
      </c>
      <c r="CB90" s="2">
        <f t="shared" si="26"/>
        <v>537.52</v>
      </c>
      <c r="CC90" s="2">
        <f t="shared" si="26"/>
        <v>515.78</v>
      </c>
      <c r="CD90" s="2">
        <f t="shared" si="26"/>
        <v>493.03</v>
      </c>
      <c r="CE90" s="2">
        <f t="shared" si="26"/>
        <v>471.71000000000004</v>
      </c>
      <c r="CF90" s="2">
        <f t="shared" si="26"/>
        <v>474.96000000000004</v>
      </c>
      <c r="CG90" s="2">
        <f t="shared" si="26"/>
        <v>475.22</v>
      </c>
      <c r="CH90" s="2">
        <f t="shared" si="26"/>
        <v>471.63</v>
      </c>
      <c r="CI90" s="2">
        <f t="shared" si="26"/>
        <v>473.24</v>
      </c>
      <c r="CJ90" s="2">
        <f t="shared" si="26"/>
        <v>471.84000000000003</v>
      </c>
      <c r="CK90" s="2">
        <f t="shared" si="26"/>
        <v>454.15</v>
      </c>
      <c r="CL90" s="2">
        <f t="shared" si="26"/>
        <v>430.66</v>
      </c>
      <c r="CM90" s="2">
        <f t="shared" si="26"/>
        <v>424.47</v>
      </c>
      <c r="CN90" s="2">
        <f t="shared" si="26"/>
        <v>390.79999999999995</v>
      </c>
      <c r="CO90" s="2">
        <f t="shared" si="26"/>
        <v>383.13</v>
      </c>
      <c r="CP90" s="2">
        <f t="shared" si="26"/>
        <v>376.43</v>
      </c>
      <c r="CQ90" s="2">
        <f t="shared" si="26"/>
        <v>343.76</v>
      </c>
      <c r="CR90" s="2">
        <f t="shared" si="26"/>
        <v>310.99</v>
      </c>
      <c r="CS90" s="2">
        <f t="shared" si="26"/>
        <v>303.41999999999996</v>
      </c>
      <c r="CT90" s="2">
        <f t="shared" si="26"/>
        <v>302.95</v>
      </c>
      <c r="CU90" s="2">
        <f t="shared" si="26"/>
        <v>302.58</v>
      </c>
      <c r="CV90" s="2">
        <f t="shared" si="26"/>
        <v>245.10999999999999</v>
      </c>
      <c r="CW90" s="2">
        <f t="shared" si="26"/>
        <v>238.45</v>
      </c>
      <c r="CX90" s="2">
        <f t="shared" si="26"/>
        <v>232.42999999999998</v>
      </c>
      <c r="CY90" s="2">
        <f t="shared" si="26"/>
        <v>226.54000000000002</v>
      </c>
      <c r="CZ90" s="2">
        <f t="shared" si="26"/>
        <v>220.52</v>
      </c>
      <c r="DA90" s="2">
        <f t="shared" si="26"/>
        <v>210.23000000000002</v>
      </c>
      <c r="DB90" s="2">
        <f t="shared" si="26"/>
        <v>208.35</v>
      </c>
      <c r="DC90" s="2">
        <f t="shared" si="26"/>
        <v>206.48000000000002</v>
      </c>
      <c r="DD90" s="2">
        <f t="shared" si="26"/>
        <v>196.72000000000003</v>
      </c>
      <c r="DE90" s="2">
        <f t="shared" si="26"/>
        <v>194.85000000000002</v>
      </c>
      <c r="DF90" s="2">
        <f t="shared" si="26"/>
        <v>192.96999999999997</v>
      </c>
      <c r="DG90" s="2">
        <f t="shared" si="26"/>
        <v>191.1</v>
      </c>
      <c r="DH90" s="2">
        <f t="shared" si="26"/>
        <v>175.73</v>
      </c>
      <c r="DI90" s="2">
        <f t="shared" si="26"/>
        <v>171.35000000000002</v>
      </c>
      <c r="DJ90" s="2">
        <f t="shared" si="26"/>
        <v>181.98000000000002</v>
      </c>
      <c r="DK90" s="2">
        <f t="shared" si="26"/>
        <v>164.7</v>
      </c>
      <c r="DL90" s="2">
        <f t="shared" si="26"/>
        <v>178.13</v>
      </c>
      <c r="DM90" s="2">
        <f t="shared" si="26"/>
        <v>178.75</v>
      </c>
      <c r="DN90" s="2">
        <f t="shared" si="26"/>
        <v>174.38</v>
      </c>
      <c r="DO90" s="2">
        <f t="shared" si="26"/>
        <v>170.07999999999998</v>
      </c>
      <c r="DP90" s="2">
        <f t="shared" si="26"/>
        <v>171.7</v>
      </c>
      <c r="DQ90" s="2">
        <f t="shared" si="26"/>
        <v>167.5</v>
      </c>
      <c r="DR90" s="2">
        <f t="shared" si="26"/>
        <v>166.6</v>
      </c>
      <c r="DS90" s="2">
        <f t="shared" si="26"/>
        <v>169.6</v>
      </c>
      <c r="DT90" s="2">
        <f t="shared" si="26"/>
        <v>170.7</v>
      </c>
      <c r="DU90" s="2">
        <f t="shared" si="26"/>
        <v>168.5</v>
      </c>
      <c r="DV90" s="2">
        <f t="shared" si="26"/>
        <v>164.6</v>
      </c>
      <c r="DW90" s="2">
        <f t="shared" si="26"/>
        <v>166.6</v>
      </c>
      <c r="DX90" s="2">
        <f t="shared" si="26"/>
        <v>165.7</v>
      </c>
      <c r="DY90" s="2">
        <f t="shared" si="26"/>
        <v>164.7</v>
      </c>
      <c r="DZ90" s="2">
        <f t="shared" ref="DZ90:EX90" si="27">SUM(DZ87:DZ89)</f>
        <v>163.69999999999999</v>
      </c>
      <c r="EA90" s="2">
        <f t="shared" si="27"/>
        <v>181.8</v>
      </c>
      <c r="EB90" s="2">
        <f t="shared" si="27"/>
        <v>180.8</v>
      </c>
      <c r="EC90" s="2">
        <f t="shared" si="27"/>
        <v>184.13</v>
      </c>
      <c r="ED90" s="2">
        <f t="shared" si="27"/>
        <v>191.36</v>
      </c>
      <c r="EE90" s="2">
        <f t="shared" si="27"/>
        <v>194.69</v>
      </c>
      <c r="EF90" s="2">
        <f t="shared" si="27"/>
        <v>187.81</v>
      </c>
      <c r="EG90" s="2">
        <f t="shared" si="27"/>
        <v>191.14</v>
      </c>
      <c r="EH90" s="2">
        <f t="shared" si="27"/>
        <v>199.37</v>
      </c>
      <c r="EI90" s="2">
        <f t="shared" si="27"/>
        <v>203.7</v>
      </c>
      <c r="EJ90" s="2">
        <f t="shared" si="27"/>
        <v>205.62</v>
      </c>
      <c r="EK90" s="2">
        <f t="shared" si="27"/>
        <v>140.53000000000003</v>
      </c>
      <c r="EL90" s="2">
        <f t="shared" si="27"/>
        <v>138.44999999999999</v>
      </c>
      <c r="EM90" s="2">
        <f t="shared" si="27"/>
        <v>136.26</v>
      </c>
      <c r="EN90" s="2">
        <f t="shared" si="27"/>
        <v>130.07999999999998</v>
      </c>
      <c r="EO90" s="2">
        <f t="shared" si="27"/>
        <v>124.98</v>
      </c>
      <c r="EP90" s="2">
        <f t="shared" si="27"/>
        <v>122.91</v>
      </c>
      <c r="EQ90" s="2">
        <f t="shared" si="27"/>
        <v>114.71</v>
      </c>
      <c r="ER90" s="2">
        <f t="shared" si="27"/>
        <v>134.97</v>
      </c>
      <c r="ES90" s="2">
        <f t="shared" si="27"/>
        <v>140.42000000000002</v>
      </c>
      <c r="ET90" s="2">
        <f t="shared" si="27"/>
        <v>145.68</v>
      </c>
      <c r="EU90" s="2">
        <f t="shared" si="27"/>
        <v>151.03</v>
      </c>
      <c r="EV90" s="2">
        <f t="shared" si="27"/>
        <v>156.29000000000002</v>
      </c>
      <c r="EW90" s="2">
        <f t="shared" si="27"/>
        <v>161.74</v>
      </c>
      <c r="EX90" s="2">
        <f t="shared" si="27"/>
        <v>167</v>
      </c>
      <c r="EY90" s="2">
        <f>SUM(B90:EX90)</f>
        <v>91520.120000000039</v>
      </c>
    </row>
    <row r="91" spans="1:155">
      <c r="A91" t="s">
        <v>73</v>
      </c>
      <c r="B91" s="6">
        <f>B82*0.57</f>
        <v>285.22229999999996</v>
      </c>
      <c r="C91" s="6">
        <f t="shared" ref="C91:O91" si="28">C82*0.57</f>
        <v>292.6266</v>
      </c>
      <c r="D91" s="6">
        <f t="shared" si="28"/>
        <v>284.87459999999999</v>
      </c>
      <c r="E91" s="6">
        <f t="shared" si="28"/>
        <v>283.05059999999997</v>
      </c>
      <c r="F91" s="6">
        <f t="shared" si="28"/>
        <v>263.89859999999999</v>
      </c>
      <c r="G91" s="6">
        <f t="shared" si="28"/>
        <v>275.8116</v>
      </c>
      <c r="H91" s="6">
        <f t="shared" si="28"/>
        <v>285.1311</v>
      </c>
      <c r="I91" s="6">
        <f t="shared" si="28"/>
        <v>316.21319999999997</v>
      </c>
      <c r="J91" s="6">
        <f t="shared" si="28"/>
        <v>377.74469999999997</v>
      </c>
      <c r="K91" s="6">
        <f t="shared" si="28"/>
        <v>316.05359999999996</v>
      </c>
      <c r="L91" s="6">
        <f t="shared" si="28"/>
        <v>369.46260000000001</v>
      </c>
      <c r="M91" s="6">
        <f t="shared" si="28"/>
        <v>361.71059999999994</v>
      </c>
      <c r="N91" s="6">
        <f t="shared" si="28"/>
        <v>377.56799999999993</v>
      </c>
      <c r="O91" s="6">
        <f t="shared" si="28"/>
        <v>451.65659999999997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>
        <f t="shared" ref="BY91:DZ91" si="29">BY82*0.57</f>
        <v>465.10859999999991</v>
      </c>
      <c r="BZ91" s="6">
        <f t="shared" si="29"/>
        <v>477.72269999999992</v>
      </c>
      <c r="CA91" s="6">
        <f t="shared" si="29"/>
        <v>466.18589999999989</v>
      </c>
      <c r="CB91" s="6">
        <f t="shared" si="29"/>
        <v>465.07440000000003</v>
      </c>
      <c r="CC91" s="6">
        <f t="shared" si="29"/>
        <v>448.17959999999994</v>
      </c>
      <c r="CD91" s="6">
        <f t="shared" si="29"/>
        <v>428.45759999999996</v>
      </c>
      <c r="CE91" s="6">
        <f t="shared" si="29"/>
        <v>417.53069999999997</v>
      </c>
      <c r="CF91" s="6">
        <f t="shared" si="29"/>
        <v>416.59019999999998</v>
      </c>
      <c r="CG91" s="6">
        <f t="shared" si="29"/>
        <v>413.78579999999999</v>
      </c>
      <c r="CH91" s="6">
        <f t="shared" si="29"/>
        <v>411.46589999999998</v>
      </c>
      <c r="CI91" s="6">
        <f t="shared" si="29"/>
        <v>414.45269999999999</v>
      </c>
      <c r="CJ91" s="6">
        <f t="shared" si="29"/>
        <v>414.55529999999993</v>
      </c>
      <c r="CK91" s="6">
        <f t="shared" si="29"/>
        <v>402.78479999999996</v>
      </c>
      <c r="CL91" s="6">
        <f t="shared" si="29"/>
        <v>374.27909999999997</v>
      </c>
      <c r="CM91" s="6">
        <f t="shared" si="29"/>
        <v>382.30469999999997</v>
      </c>
      <c r="CN91" s="6">
        <f t="shared" si="29"/>
        <v>362.21219999999994</v>
      </c>
      <c r="CO91" s="6">
        <f t="shared" si="29"/>
        <v>348.53219999999999</v>
      </c>
      <c r="CP91" s="6">
        <f t="shared" si="29"/>
        <v>345.87029999999993</v>
      </c>
      <c r="CQ91" s="6">
        <f t="shared" si="29"/>
        <v>329.70509999999996</v>
      </c>
      <c r="CR91" s="6">
        <f t="shared" si="29"/>
        <v>309.37889999999999</v>
      </c>
      <c r="CS91" s="6">
        <f t="shared" si="29"/>
        <v>307.28129999999999</v>
      </c>
      <c r="CT91" s="6">
        <f t="shared" si="29"/>
        <v>306.60300000000001</v>
      </c>
      <c r="CU91" s="6">
        <f t="shared" si="29"/>
        <v>308.16479999999996</v>
      </c>
      <c r="CV91" s="6">
        <f t="shared" si="29"/>
        <v>271.09199999999998</v>
      </c>
      <c r="CW91" s="6">
        <f t="shared" si="29"/>
        <v>258.25560000000002</v>
      </c>
      <c r="CX91" s="6">
        <f t="shared" si="29"/>
        <v>255.74760000000001</v>
      </c>
      <c r="CY91" s="6">
        <f t="shared" si="29"/>
        <v>253.17690000000002</v>
      </c>
      <c r="CZ91" s="6">
        <f t="shared" si="29"/>
        <v>236.88060000000002</v>
      </c>
      <c r="DA91" s="6">
        <f t="shared" si="29"/>
        <v>224.71679999999998</v>
      </c>
      <c r="DB91" s="6">
        <f t="shared" si="29"/>
        <v>219.94589999999999</v>
      </c>
      <c r="DC91" s="6">
        <f t="shared" si="29"/>
        <v>213.00900000000001</v>
      </c>
      <c r="DD91" s="6">
        <f t="shared" si="29"/>
        <v>203.1651</v>
      </c>
      <c r="DE91" s="6">
        <f t="shared" si="29"/>
        <v>201.99089999999998</v>
      </c>
      <c r="DF91" s="6">
        <f t="shared" si="29"/>
        <v>202.95419999999996</v>
      </c>
      <c r="DG91" s="6">
        <f t="shared" si="29"/>
        <v>195.26489999999998</v>
      </c>
      <c r="DH91" s="6">
        <f t="shared" si="29"/>
        <v>186.37860000000001</v>
      </c>
      <c r="DI91" s="6">
        <f t="shared" si="29"/>
        <v>180.28530000000001</v>
      </c>
      <c r="DJ91" s="6">
        <f t="shared" si="29"/>
        <v>177.81150000000002</v>
      </c>
      <c r="DK91" s="6">
        <f t="shared" si="29"/>
        <v>165.58499999999998</v>
      </c>
      <c r="DL91" s="6">
        <f t="shared" si="29"/>
        <v>173.82719999999998</v>
      </c>
      <c r="DM91" s="6">
        <f t="shared" si="29"/>
        <v>174.5967</v>
      </c>
      <c r="DN91" s="6">
        <f t="shared" si="29"/>
        <v>172.02029999999996</v>
      </c>
      <c r="DO91" s="6">
        <f t="shared" si="29"/>
        <v>168.51479999999998</v>
      </c>
      <c r="DP91" s="6">
        <f t="shared" si="29"/>
        <v>169.88849999999996</v>
      </c>
      <c r="DQ91" s="6">
        <f t="shared" si="29"/>
        <v>167.44889999999998</v>
      </c>
      <c r="DR91" s="6">
        <f t="shared" si="29"/>
        <v>167.55149999999998</v>
      </c>
      <c r="DS91" s="6">
        <f t="shared" si="29"/>
        <v>171.98609999999999</v>
      </c>
      <c r="DT91" s="6">
        <f t="shared" si="29"/>
        <v>174.23189999999997</v>
      </c>
      <c r="DU91" s="6">
        <f t="shared" si="29"/>
        <v>173.49089999999998</v>
      </c>
      <c r="DV91" s="6">
        <f t="shared" si="29"/>
        <v>170.9829</v>
      </c>
      <c r="DW91" s="6">
        <f t="shared" si="29"/>
        <v>167.84790000000001</v>
      </c>
      <c r="DX91" s="6">
        <f t="shared" si="29"/>
        <v>164.97509999999997</v>
      </c>
      <c r="DY91" s="6">
        <f t="shared" si="29"/>
        <v>162.27899999999997</v>
      </c>
      <c r="DZ91" s="6">
        <f t="shared" si="29"/>
        <v>161.45249999999999</v>
      </c>
      <c r="EA91" s="6">
        <f t="shared" ref="EA91:EX91" si="30">EA82*0.57</f>
        <v>174.06659999999999</v>
      </c>
      <c r="EB91" s="6">
        <f t="shared" si="30"/>
        <v>173.21159999999998</v>
      </c>
      <c r="EC91" s="6">
        <f t="shared" si="30"/>
        <v>168.18419999999998</v>
      </c>
      <c r="ED91" s="6">
        <f t="shared" si="30"/>
        <v>171.8835</v>
      </c>
      <c r="EE91" s="6">
        <f t="shared" si="30"/>
        <v>173.75309999999999</v>
      </c>
      <c r="EF91" s="6">
        <f t="shared" si="30"/>
        <v>169.76310000000001</v>
      </c>
      <c r="EG91" s="6">
        <f t="shared" si="30"/>
        <v>171.62129999999996</v>
      </c>
      <c r="EH91" s="6">
        <f t="shared" si="30"/>
        <v>181.20869999999996</v>
      </c>
      <c r="EI91" s="6">
        <f t="shared" si="30"/>
        <v>175.54289999999997</v>
      </c>
      <c r="EJ91" s="6">
        <f t="shared" si="30"/>
        <v>176.99069999999998</v>
      </c>
      <c r="EK91" s="6">
        <f t="shared" si="30"/>
        <v>141.12630000000001</v>
      </c>
      <c r="EL91" s="6">
        <f t="shared" si="30"/>
        <v>139.15979999999999</v>
      </c>
      <c r="EM91" s="6">
        <f t="shared" si="30"/>
        <v>137.89439999999996</v>
      </c>
      <c r="EN91" s="6">
        <f t="shared" si="30"/>
        <v>134.45159999999998</v>
      </c>
      <c r="EO91" s="6">
        <f t="shared" si="30"/>
        <v>130.7979</v>
      </c>
      <c r="EP91" s="6">
        <f t="shared" si="30"/>
        <v>129.93149999999997</v>
      </c>
      <c r="EQ91" s="6">
        <f t="shared" si="30"/>
        <v>128.52930000000001</v>
      </c>
      <c r="ER91" s="6">
        <f t="shared" si="30"/>
        <v>139.11989999999997</v>
      </c>
      <c r="ES91" s="6">
        <f t="shared" si="30"/>
        <v>141.19469999999998</v>
      </c>
      <c r="ET91" s="6">
        <f t="shared" si="30"/>
        <v>144.18719999999999</v>
      </c>
      <c r="EU91" s="6">
        <f t="shared" si="30"/>
        <v>145.97130000000001</v>
      </c>
      <c r="EV91" s="6">
        <f t="shared" si="30"/>
        <v>149.0436</v>
      </c>
      <c r="EW91" s="6">
        <f t="shared" si="30"/>
        <v>152.41229999999999</v>
      </c>
      <c r="EX91" s="6">
        <f t="shared" si="30"/>
        <v>154.64669999999995</v>
      </c>
      <c r="EY91" s="2">
        <f>SUM(B91:EX91)</f>
        <v>23249.296799999996</v>
      </c>
    </row>
    <row r="92" spans="1:155">
      <c r="A92" t="s">
        <v>51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</row>
    <row r="93" spans="1:155">
      <c r="A93" s="18" t="s">
        <v>74</v>
      </c>
      <c r="B93" s="2">
        <v>298</v>
      </c>
      <c r="C93" s="2">
        <v>285</v>
      </c>
      <c r="D93" s="2">
        <v>260</v>
      </c>
      <c r="E93" s="2">
        <v>245</v>
      </c>
      <c r="F93" s="2">
        <v>275</v>
      </c>
      <c r="G93" s="2">
        <v>321</v>
      </c>
      <c r="H93" s="2">
        <v>376</v>
      </c>
      <c r="I93" s="2">
        <v>413</v>
      </c>
      <c r="J93" s="2">
        <v>391</v>
      </c>
      <c r="K93" s="2">
        <v>387</v>
      </c>
      <c r="L93" s="2">
        <v>365</v>
      </c>
      <c r="M93" s="2">
        <v>411</v>
      </c>
      <c r="N93" s="2">
        <v>603</v>
      </c>
      <c r="O93" s="2">
        <v>614</v>
      </c>
      <c r="P93" s="2">
        <v>585</v>
      </c>
      <c r="Q93" s="2">
        <v>564</v>
      </c>
      <c r="R93" s="2">
        <v>614</v>
      </c>
      <c r="S93" s="2">
        <v>685</v>
      </c>
      <c r="T93" s="2">
        <v>741</v>
      </c>
      <c r="U93" s="2">
        <v>774</v>
      </c>
      <c r="V93" s="2">
        <v>791</v>
      </c>
      <c r="W93" s="2">
        <v>856</v>
      </c>
      <c r="X93" s="2">
        <v>767</v>
      </c>
      <c r="Y93" s="2">
        <v>756</v>
      </c>
      <c r="Z93" s="2">
        <v>807</v>
      </c>
      <c r="AA93" s="2">
        <v>830</v>
      </c>
      <c r="AB93" s="2">
        <v>970</v>
      </c>
      <c r="AC93" s="2">
        <v>1220</v>
      </c>
      <c r="AD93" s="2">
        <v>1330</v>
      </c>
      <c r="AE93" s="2">
        <v>1360</v>
      </c>
      <c r="AF93" s="2">
        <v>1370</v>
      </c>
      <c r="AG93" s="2">
        <v>1390</v>
      </c>
      <c r="AH93" s="2">
        <v>1390</v>
      </c>
      <c r="AI93" s="2">
        <v>1370</v>
      </c>
      <c r="AJ93" s="2">
        <v>1340</v>
      </c>
      <c r="AK93" s="2">
        <v>1260</v>
      </c>
      <c r="AL93" s="2">
        <v>1270</v>
      </c>
      <c r="AM93" s="2">
        <v>1280</v>
      </c>
      <c r="AN93" s="2">
        <v>1230</v>
      </c>
      <c r="AO93" s="2">
        <v>1190</v>
      </c>
      <c r="AP93" s="2">
        <v>1150</v>
      </c>
      <c r="AQ93" s="2">
        <v>1190</v>
      </c>
      <c r="AR93" s="2">
        <v>1130</v>
      </c>
      <c r="AS93" s="2">
        <v>1060</v>
      </c>
      <c r="AT93" s="2">
        <v>1020</v>
      </c>
      <c r="AU93" s="2">
        <v>1020</v>
      </c>
      <c r="AV93" s="2">
        <v>1040</v>
      </c>
      <c r="AW93" s="2">
        <v>1090</v>
      </c>
      <c r="AX93" s="2">
        <v>1150</v>
      </c>
      <c r="AY93" s="2">
        <v>1200</v>
      </c>
      <c r="AZ93" s="2">
        <v>1210</v>
      </c>
      <c r="BA93" s="2">
        <v>1220</v>
      </c>
      <c r="BB93" s="2">
        <v>1200</v>
      </c>
      <c r="BC93" s="2">
        <v>1190</v>
      </c>
      <c r="BD93" s="2">
        <v>1180</v>
      </c>
      <c r="BE93" s="2">
        <v>1170</v>
      </c>
      <c r="BF93" s="2">
        <v>1150</v>
      </c>
      <c r="BG93" s="2">
        <v>1150</v>
      </c>
      <c r="BH93" s="2">
        <v>1100</v>
      </c>
      <c r="BI93" s="2">
        <v>1020</v>
      </c>
      <c r="BJ93" s="2">
        <v>981</v>
      </c>
      <c r="BK93" s="2">
        <v>973</v>
      </c>
      <c r="BL93" s="2">
        <v>951</v>
      </c>
      <c r="BM93" s="2">
        <v>804</v>
      </c>
      <c r="BN93" s="2">
        <v>713</v>
      </c>
      <c r="BO93" s="2">
        <v>657</v>
      </c>
      <c r="BP93" s="2">
        <v>609</v>
      </c>
      <c r="BQ93" s="2">
        <v>579</v>
      </c>
      <c r="BR93" s="2">
        <v>549</v>
      </c>
      <c r="BS93" s="2">
        <v>558</v>
      </c>
      <c r="BT93" s="2">
        <v>560</v>
      </c>
      <c r="BU93" s="2">
        <v>547</v>
      </c>
      <c r="BV93" s="2">
        <v>519</v>
      </c>
      <c r="BW93" s="2">
        <v>466</v>
      </c>
      <c r="BX93" s="2">
        <v>427</v>
      </c>
      <c r="BY93" s="2">
        <v>401</v>
      </c>
      <c r="BZ93" s="2">
        <v>392</v>
      </c>
      <c r="CA93" s="2">
        <v>381</v>
      </c>
      <c r="CB93" s="2">
        <v>374</v>
      </c>
      <c r="CC93" s="2">
        <v>355</v>
      </c>
      <c r="CD93" s="2">
        <v>330</v>
      </c>
      <c r="CE93" s="2">
        <v>336</v>
      </c>
      <c r="CF93" s="2">
        <v>349</v>
      </c>
      <c r="CG93" s="2">
        <v>334</v>
      </c>
      <c r="CH93" s="2">
        <v>334</v>
      </c>
      <c r="CI93" s="2">
        <v>314</v>
      </c>
      <c r="CJ93" s="2">
        <v>294</v>
      </c>
      <c r="CK93" s="2">
        <v>274</v>
      </c>
      <c r="CL93" s="2">
        <v>258</v>
      </c>
      <c r="CM93" s="2">
        <v>248</v>
      </c>
      <c r="CN93" s="2">
        <v>234</v>
      </c>
      <c r="CO93" s="2">
        <v>222</v>
      </c>
      <c r="CP93" s="2">
        <v>207</v>
      </c>
      <c r="CQ93" s="2">
        <v>192</v>
      </c>
      <c r="CR93" s="2">
        <v>182</v>
      </c>
      <c r="CS93" s="2">
        <v>180</v>
      </c>
      <c r="CT93" s="2">
        <v>174</v>
      </c>
      <c r="CU93" s="2">
        <v>174</v>
      </c>
      <c r="CV93" s="2">
        <v>176</v>
      </c>
      <c r="CW93" s="2">
        <v>180</v>
      </c>
      <c r="CX93" s="2">
        <v>182</v>
      </c>
      <c r="CY93" s="2">
        <v>188</v>
      </c>
      <c r="CZ93" s="2">
        <v>185</v>
      </c>
      <c r="DA93" s="2">
        <v>181</v>
      </c>
      <c r="DB93" s="2">
        <v>182</v>
      </c>
      <c r="DC93" s="2">
        <v>170</v>
      </c>
      <c r="DD93" s="2">
        <v>158</v>
      </c>
      <c r="DE93" s="2">
        <v>158</v>
      </c>
      <c r="DF93" s="2">
        <v>162</v>
      </c>
      <c r="DG93" s="2">
        <v>159</v>
      </c>
      <c r="DH93" s="2">
        <v>153</v>
      </c>
      <c r="DI93" s="2">
        <v>149</v>
      </c>
      <c r="DJ93" s="2">
        <v>146</v>
      </c>
      <c r="DK93" s="2">
        <v>146</v>
      </c>
      <c r="DL93" s="2">
        <v>145</v>
      </c>
      <c r="DM93" s="2">
        <v>144</v>
      </c>
      <c r="DN93" s="2">
        <v>143</v>
      </c>
      <c r="DO93" s="2">
        <v>141</v>
      </c>
      <c r="DP93" s="2">
        <v>137</v>
      </c>
      <c r="DQ93" s="2">
        <v>135</v>
      </c>
      <c r="DR93" s="2">
        <v>134</v>
      </c>
      <c r="DS93" s="2">
        <v>125</v>
      </c>
      <c r="DT93" s="2">
        <v>124</v>
      </c>
      <c r="DU93" s="2">
        <v>136</v>
      </c>
      <c r="DV93" s="2">
        <v>140</v>
      </c>
      <c r="DW93" s="2">
        <v>137</v>
      </c>
      <c r="DX93" s="2">
        <v>135</v>
      </c>
      <c r="DY93" s="2">
        <v>136</v>
      </c>
      <c r="DZ93" s="2">
        <v>134</v>
      </c>
      <c r="EA93" s="2">
        <v>130</v>
      </c>
      <c r="EB93" s="2">
        <v>128</v>
      </c>
      <c r="EC93" s="2">
        <v>126</v>
      </c>
      <c r="ED93" s="2">
        <v>124</v>
      </c>
      <c r="EE93" s="2">
        <v>123</v>
      </c>
      <c r="EF93" s="2">
        <v>123</v>
      </c>
      <c r="EG93" s="2">
        <v>118</v>
      </c>
      <c r="EH93" s="2">
        <v>115</v>
      </c>
      <c r="EI93" s="2">
        <v>113</v>
      </c>
      <c r="EJ93" s="2">
        <v>112</v>
      </c>
      <c r="EK93" s="2">
        <v>109</v>
      </c>
      <c r="EL93" s="2">
        <v>107</v>
      </c>
      <c r="EM93" s="2">
        <v>107</v>
      </c>
      <c r="EN93" s="2">
        <v>108</v>
      </c>
      <c r="EO93" s="2">
        <v>110</v>
      </c>
      <c r="EP93" s="2">
        <v>113</v>
      </c>
      <c r="EQ93" s="2">
        <v>116</v>
      </c>
      <c r="ER93" s="2">
        <v>114</v>
      </c>
      <c r="ES93" s="2">
        <v>111</v>
      </c>
      <c r="ET93" s="2">
        <v>107</v>
      </c>
      <c r="EU93" s="2">
        <v>107</v>
      </c>
      <c r="EV93" s="2">
        <v>107</v>
      </c>
      <c r="EW93" s="2">
        <v>107</v>
      </c>
      <c r="EX93" s="2">
        <v>105</v>
      </c>
      <c r="EY93" s="2">
        <f>SUM(B93:EX93)</f>
        <v>78517</v>
      </c>
    </row>
    <row r="95" spans="1:155">
      <c r="B95" t="s">
        <v>75</v>
      </c>
      <c r="AG95" t="s">
        <v>75</v>
      </c>
      <c r="BK95" t="s">
        <v>75</v>
      </c>
      <c r="CP95" t="s">
        <v>75</v>
      </c>
      <c r="DU95" t="s">
        <v>75</v>
      </c>
    </row>
    <row r="97" spans="1:154">
      <c r="A97" s="13" t="s">
        <v>90</v>
      </c>
    </row>
    <row r="99" spans="1:154">
      <c r="A99" t="s">
        <v>67</v>
      </c>
    </row>
    <row r="100" spans="1:154" ht="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</row>
    <row r="101" spans="1:154" ht="15">
      <c r="A101" t="s">
        <v>69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</row>
    <row r="102" spans="1:154" ht="15">
      <c r="A102" t="s">
        <v>91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</row>
    <row r="103" spans="1:154" ht="15">
      <c r="A103" t="s">
        <v>92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</row>
    <row r="104" spans="1:154" ht="15">
      <c r="A104" t="s">
        <v>93</v>
      </c>
      <c r="B104" s="11" t="str">
        <f>IF(B101&gt;0,SUM(B101:B103),"")</f>
        <v/>
      </c>
      <c r="C104" s="11" t="str">
        <f t="shared" ref="C104:BN104" si="31">IF(C101&gt;0,SUM(C101:C103),"")</f>
        <v/>
      </c>
      <c r="D104" s="11" t="str">
        <f t="shared" si="31"/>
        <v/>
      </c>
      <c r="E104" s="11" t="str">
        <f t="shared" si="31"/>
        <v/>
      </c>
      <c r="F104" s="11" t="str">
        <f t="shared" si="31"/>
        <v/>
      </c>
      <c r="G104" s="11" t="str">
        <f t="shared" si="31"/>
        <v/>
      </c>
      <c r="H104" s="11" t="str">
        <f t="shared" si="31"/>
        <v/>
      </c>
      <c r="I104" s="11" t="str">
        <f t="shared" si="31"/>
        <v/>
      </c>
      <c r="J104" s="11" t="str">
        <f t="shared" si="31"/>
        <v/>
      </c>
      <c r="K104" s="11" t="str">
        <f t="shared" si="31"/>
        <v/>
      </c>
      <c r="L104" s="11" t="str">
        <f t="shared" si="31"/>
        <v/>
      </c>
      <c r="M104" s="11" t="str">
        <f t="shared" si="31"/>
        <v/>
      </c>
      <c r="N104" s="11" t="str">
        <f t="shared" si="31"/>
        <v/>
      </c>
      <c r="O104" s="11" t="str">
        <f t="shared" si="31"/>
        <v/>
      </c>
      <c r="P104" s="11" t="str">
        <f t="shared" si="31"/>
        <v/>
      </c>
      <c r="Q104" s="11" t="str">
        <f t="shared" si="31"/>
        <v/>
      </c>
      <c r="R104" s="11" t="str">
        <f t="shared" si="31"/>
        <v/>
      </c>
      <c r="S104" s="11" t="str">
        <f t="shared" si="31"/>
        <v/>
      </c>
      <c r="T104" s="11" t="str">
        <f t="shared" si="31"/>
        <v/>
      </c>
      <c r="U104" s="11" t="str">
        <f t="shared" si="31"/>
        <v/>
      </c>
      <c r="V104" s="11" t="str">
        <f t="shared" si="31"/>
        <v/>
      </c>
      <c r="W104" s="11" t="str">
        <f t="shared" si="31"/>
        <v/>
      </c>
      <c r="X104" s="11" t="str">
        <f t="shared" si="31"/>
        <v/>
      </c>
      <c r="Y104" s="11" t="str">
        <f t="shared" si="31"/>
        <v/>
      </c>
      <c r="Z104" s="11" t="str">
        <f t="shared" si="31"/>
        <v/>
      </c>
      <c r="AA104" s="11" t="str">
        <f t="shared" si="31"/>
        <v/>
      </c>
      <c r="AB104" s="11" t="str">
        <f t="shared" si="31"/>
        <v/>
      </c>
      <c r="AC104" s="11" t="str">
        <f t="shared" si="31"/>
        <v/>
      </c>
      <c r="AD104" s="11" t="str">
        <f t="shared" si="31"/>
        <v/>
      </c>
      <c r="AE104" s="11" t="str">
        <f t="shared" si="31"/>
        <v/>
      </c>
      <c r="AF104" s="11" t="str">
        <f t="shared" si="31"/>
        <v/>
      </c>
      <c r="AG104" s="11" t="str">
        <f t="shared" si="31"/>
        <v/>
      </c>
      <c r="AH104" s="11" t="str">
        <f t="shared" si="31"/>
        <v/>
      </c>
      <c r="AI104" s="11" t="str">
        <f t="shared" si="31"/>
        <v/>
      </c>
      <c r="AJ104" s="11" t="str">
        <f t="shared" si="31"/>
        <v/>
      </c>
      <c r="AK104" s="11" t="str">
        <f t="shared" si="31"/>
        <v/>
      </c>
      <c r="AL104" s="11" t="str">
        <f t="shared" si="31"/>
        <v/>
      </c>
      <c r="AM104" s="11" t="str">
        <f t="shared" si="31"/>
        <v/>
      </c>
      <c r="AN104" s="11" t="str">
        <f t="shared" si="31"/>
        <v/>
      </c>
      <c r="AO104" s="11" t="str">
        <f t="shared" si="31"/>
        <v/>
      </c>
      <c r="AP104" s="11" t="str">
        <f t="shared" si="31"/>
        <v/>
      </c>
      <c r="AQ104" s="11" t="str">
        <f t="shared" si="31"/>
        <v/>
      </c>
      <c r="AR104" s="11" t="str">
        <f t="shared" si="31"/>
        <v/>
      </c>
      <c r="AS104" s="11" t="str">
        <f t="shared" si="31"/>
        <v/>
      </c>
      <c r="AT104" s="11" t="str">
        <f t="shared" si="31"/>
        <v/>
      </c>
      <c r="AU104" s="11" t="str">
        <f t="shared" si="31"/>
        <v/>
      </c>
      <c r="AV104" s="11" t="str">
        <f t="shared" si="31"/>
        <v/>
      </c>
      <c r="AW104" s="11" t="str">
        <f t="shared" si="31"/>
        <v/>
      </c>
      <c r="AX104" s="11" t="str">
        <f t="shared" si="31"/>
        <v/>
      </c>
      <c r="AY104" s="11" t="str">
        <f t="shared" si="31"/>
        <v/>
      </c>
      <c r="AZ104" s="11" t="str">
        <f t="shared" si="31"/>
        <v/>
      </c>
      <c r="BA104" s="11" t="str">
        <f t="shared" si="31"/>
        <v/>
      </c>
      <c r="BB104" s="11" t="str">
        <f t="shared" si="31"/>
        <v/>
      </c>
      <c r="BC104" s="11" t="str">
        <f t="shared" si="31"/>
        <v/>
      </c>
      <c r="BD104" s="11" t="str">
        <f t="shared" si="31"/>
        <v/>
      </c>
      <c r="BE104" s="11" t="str">
        <f t="shared" si="31"/>
        <v/>
      </c>
      <c r="BF104" s="11" t="str">
        <f t="shared" si="31"/>
        <v/>
      </c>
      <c r="BG104" s="11" t="str">
        <f t="shared" si="31"/>
        <v/>
      </c>
      <c r="BH104" s="11" t="str">
        <f t="shared" si="31"/>
        <v/>
      </c>
      <c r="BI104" s="11" t="str">
        <f t="shared" si="31"/>
        <v/>
      </c>
      <c r="BJ104" s="11" t="str">
        <f t="shared" si="31"/>
        <v/>
      </c>
      <c r="BK104" s="11" t="str">
        <f t="shared" si="31"/>
        <v/>
      </c>
      <c r="BL104" s="11" t="str">
        <f t="shared" si="31"/>
        <v/>
      </c>
      <c r="BM104" s="11" t="str">
        <f t="shared" si="31"/>
        <v/>
      </c>
      <c r="BN104" s="11" t="str">
        <f t="shared" si="31"/>
        <v/>
      </c>
      <c r="BO104" s="11" t="str">
        <f t="shared" ref="BO104:DZ104" si="32">IF(BO101&gt;0,SUM(BO101:BO103),"")</f>
        <v/>
      </c>
      <c r="BP104" s="11" t="str">
        <f t="shared" si="32"/>
        <v/>
      </c>
      <c r="BQ104" s="11" t="str">
        <f t="shared" si="32"/>
        <v/>
      </c>
      <c r="BR104" s="11" t="str">
        <f t="shared" si="32"/>
        <v/>
      </c>
      <c r="BS104" s="11" t="str">
        <f t="shared" si="32"/>
        <v/>
      </c>
      <c r="BT104" s="11" t="str">
        <f t="shared" si="32"/>
        <v/>
      </c>
      <c r="BU104" s="11" t="str">
        <f t="shared" si="32"/>
        <v/>
      </c>
      <c r="BV104" s="11" t="str">
        <f t="shared" si="32"/>
        <v/>
      </c>
      <c r="BW104" s="11" t="str">
        <f t="shared" si="32"/>
        <v/>
      </c>
      <c r="BX104" s="11" t="str">
        <f t="shared" si="32"/>
        <v/>
      </c>
      <c r="BY104" s="11" t="str">
        <f t="shared" si="32"/>
        <v/>
      </c>
      <c r="BZ104" s="11" t="str">
        <f t="shared" si="32"/>
        <v/>
      </c>
      <c r="CA104" s="11" t="str">
        <f t="shared" si="32"/>
        <v/>
      </c>
      <c r="CB104" s="11" t="str">
        <f t="shared" si="32"/>
        <v/>
      </c>
      <c r="CC104" s="11" t="str">
        <f t="shared" si="32"/>
        <v/>
      </c>
      <c r="CD104" s="11" t="str">
        <f t="shared" si="32"/>
        <v/>
      </c>
      <c r="CE104" s="11" t="str">
        <f t="shared" si="32"/>
        <v/>
      </c>
      <c r="CF104" s="11" t="str">
        <f t="shared" si="32"/>
        <v/>
      </c>
      <c r="CG104" s="11" t="str">
        <f t="shared" si="32"/>
        <v/>
      </c>
      <c r="CH104" s="11" t="str">
        <f t="shared" si="32"/>
        <v/>
      </c>
      <c r="CI104" s="11" t="str">
        <f t="shared" si="32"/>
        <v/>
      </c>
      <c r="CJ104" s="11" t="str">
        <f t="shared" si="32"/>
        <v/>
      </c>
      <c r="CK104" s="11" t="str">
        <f t="shared" si="32"/>
        <v/>
      </c>
      <c r="CL104" s="11" t="str">
        <f t="shared" si="32"/>
        <v/>
      </c>
      <c r="CM104" s="11" t="str">
        <f t="shared" si="32"/>
        <v/>
      </c>
      <c r="CN104" s="11" t="str">
        <f t="shared" si="32"/>
        <v/>
      </c>
      <c r="CO104" s="11" t="str">
        <f t="shared" si="32"/>
        <v/>
      </c>
      <c r="CP104" s="11" t="str">
        <f t="shared" si="32"/>
        <v/>
      </c>
      <c r="CQ104" s="11" t="str">
        <f t="shared" si="32"/>
        <v/>
      </c>
      <c r="CR104" s="11" t="str">
        <f t="shared" si="32"/>
        <v/>
      </c>
      <c r="CS104" s="11" t="str">
        <f t="shared" si="32"/>
        <v/>
      </c>
      <c r="CT104" s="11" t="str">
        <f t="shared" si="32"/>
        <v/>
      </c>
      <c r="CU104" s="11" t="str">
        <f t="shared" si="32"/>
        <v/>
      </c>
      <c r="CV104" s="11" t="str">
        <f t="shared" si="32"/>
        <v/>
      </c>
      <c r="CW104" s="11" t="str">
        <f t="shared" si="32"/>
        <v/>
      </c>
      <c r="CX104" s="11" t="str">
        <f t="shared" si="32"/>
        <v/>
      </c>
      <c r="CY104" s="11" t="str">
        <f t="shared" si="32"/>
        <v/>
      </c>
      <c r="CZ104" s="11" t="str">
        <f t="shared" si="32"/>
        <v/>
      </c>
      <c r="DA104" s="11" t="str">
        <f t="shared" si="32"/>
        <v/>
      </c>
      <c r="DB104" s="11" t="str">
        <f t="shared" si="32"/>
        <v/>
      </c>
      <c r="DC104" s="11" t="str">
        <f t="shared" si="32"/>
        <v/>
      </c>
      <c r="DD104" s="11" t="str">
        <f t="shared" si="32"/>
        <v/>
      </c>
      <c r="DE104" s="11" t="str">
        <f t="shared" si="32"/>
        <v/>
      </c>
      <c r="DF104" s="11" t="str">
        <f t="shared" si="32"/>
        <v/>
      </c>
      <c r="DG104" s="11" t="str">
        <f t="shared" si="32"/>
        <v/>
      </c>
      <c r="DH104" s="11" t="str">
        <f t="shared" si="32"/>
        <v/>
      </c>
      <c r="DI104" s="11" t="str">
        <f t="shared" si="32"/>
        <v/>
      </c>
      <c r="DJ104" s="11" t="str">
        <f t="shared" si="32"/>
        <v/>
      </c>
      <c r="DK104" s="11" t="str">
        <f t="shared" si="32"/>
        <v/>
      </c>
      <c r="DL104" s="11" t="str">
        <f t="shared" si="32"/>
        <v/>
      </c>
      <c r="DM104" s="11" t="str">
        <f t="shared" si="32"/>
        <v/>
      </c>
      <c r="DN104" s="11" t="str">
        <f t="shared" si="32"/>
        <v/>
      </c>
      <c r="DO104" s="11" t="str">
        <f t="shared" si="32"/>
        <v/>
      </c>
      <c r="DP104" s="11" t="str">
        <f t="shared" si="32"/>
        <v/>
      </c>
      <c r="DQ104" s="11" t="str">
        <f t="shared" si="32"/>
        <v/>
      </c>
      <c r="DR104" s="11" t="str">
        <f t="shared" si="32"/>
        <v/>
      </c>
      <c r="DS104" s="11" t="str">
        <f t="shared" si="32"/>
        <v/>
      </c>
      <c r="DT104" s="11" t="str">
        <f t="shared" si="32"/>
        <v/>
      </c>
      <c r="DU104" s="11" t="str">
        <f t="shared" si="32"/>
        <v/>
      </c>
      <c r="DV104" s="11" t="str">
        <f t="shared" si="32"/>
        <v/>
      </c>
      <c r="DW104" s="11" t="str">
        <f t="shared" si="32"/>
        <v/>
      </c>
      <c r="DX104" s="11" t="str">
        <f t="shared" si="32"/>
        <v/>
      </c>
      <c r="DY104" s="11" t="str">
        <f t="shared" si="32"/>
        <v/>
      </c>
      <c r="DZ104" s="11" t="str">
        <f t="shared" si="32"/>
        <v/>
      </c>
      <c r="EA104" s="11" t="str">
        <f t="shared" ref="EA104:EX104" si="33">IF(EA101&gt;0,SUM(EA101:EA103),"")</f>
        <v/>
      </c>
      <c r="EB104" s="11" t="str">
        <f t="shared" si="33"/>
        <v/>
      </c>
      <c r="EC104" s="11" t="str">
        <f t="shared" si="33"/>
        <v/>
      </c>
      <c r="ED104" s="11" t="str">
        <f t="shared" si="33"/>
        <v/>
      </c>
      <c r="EE104" s="11" t="str">
        <f t="shared" si="33"/>
        <v/>
      </c>
      <c r="EF104" s="11" t="str">
        <f t="shared" si="33"/>
        <v/>
      </c>
      <c r="EG104" s="11" t="str">
        <f t="shared" si="33"/>
        <v/>
      </c>
      <c r="EH104" s="11" t="str">
        <f t="shared" si="33"/>
        <v/>
      </c>
      <c r="EI104" s="11" t="str">
        <f t="shared" si="33"/>
        <v/>
      </c>
      <c r="EJ104" s="11" t="str">
        <f t="shared" si="33"/>
        <v/>
      </c>
      <c r="EK104" s="11" t="str">
        <f t="shared" si="33"/>
        <v/>
      </c>
      <c r="EL104" s="11" t="str">
        <f t="shared" si="33"/>
        <v/>
      </c>
      <c r="EM104" s="11" t="str">
        <f t="shared" si="33"/>
        <v/>
      </c>
      <c r="EN104" s="11" t="str">
        <f t="shared" si="33"/>
        <v/>
      </c>
      <c r="EO104" s="11" t="str">
        <f t="shared" si="33"/>
        <v/>
      </c>
      <c r="EP104" s="11" t="str">
        <f t="shared" si="33"/>
        <v/>
      </c>
      <c r="EQ104" s="11" t="str">
        <f t="shared" si="33"/>
        <v/>
      </c>
      <c r="ER104" s="11" t="str">
        <f t="shared" si="33"/>
        <v/>
      </c>
      <c r="ES104" s="11" t="str">
        <f t="shared" si="33"/>
        <v/>
      </c>
      <c r="ET104" s="11" t="str">
        <f t="shared" si="33"/>
        <v/>
      </c>
      <c r="EU104" s="11" t="str">
        <f t="shared" si="33"/>
        <v/>
      </c>
      <c r="EV104" s="11" t="str">
        <f t="shared" si="33"/>
        <v/>
      </c>
      <c r="EW104" s="11" t="str">
        <f t="shared" si="33"/>
        <v/>
      </c>
      <c r="EX104" s="11" t="str">
        <f t="shared" si="33"/>
        <v/>
      </c>
    </row>
    <row r="105" spans="1:154" ht="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</row>
    <row r="106" spans="1:154" s="14" customFormat="1" ht="15">
      <c r="A106" s="14" t="s">
        <v>66</v>
      </c>
      <c r="B106" s="15" t="str">
        <f>IF(B99&gt;0,B99+B104,"")</f>
        <v/>
      </c>
      <c r="C106" s="15" t="str">
        <f t="shared" ref="C106:BN106" si="34">IF(C99&gt;0,C99+C104,"")</f>
        <v/>
      </c>
      <c r="D106" s="15" t="str">
        <f t="shared" si="34"/>
        <v/>
      </c>
      <c r="E106" s="15" t="str">
        <f t="shared" si="34"/>
        <v/>
      </c>
      <c r="F106" s="15" t="str">
        <f t="shared" si="34"/>
        <v/>
      </c>
      <c r="G106" s="15" t="str">
        <f t="shared" si="34"/>
        <v/>
      </c>
      <c r="H106" s="15" t="str">
        <f t="shared" si="34"/>
        <v/>
      </c>
      <c r="I106" s="15" t="str">
        <f t="shared" si="34"/>
        <v/>
      </c>
      <c r="J106" s="15" t="str">
        <f t="shared" si="34"/>
        <v/>
      </c>
      <c r="K106" s="15" t="str">
        <f t="shared" si="34"/>
        <v/>
      </c>
      <c r="L106" s="15" t="str">
        <f t="shared" si="34"/>
        <v/>
      </c>
      <c r="M106" s="15" t="str">
        <f t="shared" si="34"/>
        <v/>
      </c>
      <c r="N106" s="15" t="str">
        <f t="shared" si="34"/>
        <v/>
      </c>
      <c r="O106" s="15" t="str">
        <f t="shared" si="34"/>
        <v/>
      </c>
      <c r="P106" s="15" t="str">
        <f t="shared" si="34"/>
        <v/>
      </c>
      <c r="Q106" s="15" t="str">
        <f t="shared" si="34"/>
        <v/>
      </c>
      <c r="R106" s="15" t="str">
        <f t="shared" si="34"/>
        <v/>
      </c>
      <c r="S106" s="15" t="str">
        <f t="shared" si="34"/>
        <v/>
      </c>
      <c r="T106" s="15" t="str">
        <f t="shared" si="34"/>
        <v/>
      </c>
      <c r="U106" s="15" t="str">
        <f t="shared" si="34"/>
        <v/>
      </c>
      <c r="V106" s="15" t="str">
        <f t="shared" si="34"/>
        <v/>
      </c>
      <c r="W106" s="15" t="str">
        <f t="shared" si="34"/>
        <v/>
      </c>
      <c r="X106" s="15" t="str">
        <f t="shared" si="34"/>
        <v/>
      </c>
      <c r="Y106" s="15" t="str">
        <f t="shared" si="34"/>
        <v/>
      </c>
      <c r="Z106" s="15" t="str">
        <f t="shared" si="34"/>
        <v/>
      </c>
      <c r="AA106" s="15" t="str">
        <f t="shared" si="34"/>
        <v/>
      </c>
      <c r="AB106" s="15" t="str">
        <f t="shared" si="34"/>
        <v/>
      </c>
      <c r="AC106" s="15" t="str">
        <f t="shared" si="34"/>
        <v/>
      </c>
      <c r="AD106" s="15" t="str">
        <f t="shared" si="34"/>
        <v/>
      </c>
      <c r="AE106" s="15" t="str">
        <f t="shared" si="34"/>
        <v/>
      </c>
      <c r="AF106" s="15" t="str">
        <f t="shared" si="34"/>
        <v/>
      </c>
      <c r="AG106" s="15" t="str">
        <f t="shared" si="34"/>
        <v/>
      </c>
      <c r="AH106" s="15" t="str">
        <f t="shared" si="34"/>
        <v/>
      </c>
      <c r="AI106" s="15" t="str">
        <f t="shared" si="34"/>
        <v/>
      </c>
      <c r="AJ106" s="15" t="str">
        <f t="shared" si="34"/>
        <v/>
      </c>
      <c r="AK106" s="15" t="str">
        <f t="shared" si="34"/>
        <v/>
      </c>
      <c r="AL106" s="15" t="str">
        <f t="shared" si="34"/>
        <v/>
      </c>
      <c r="AM106" s="15" t="str">
        <f t="shared" si="34"/>
        <v/>
      </c>
      <c r="AN106" s="15" t="str">
        <f t="shared" si="34"/>
        <v/>
      </c>
      <c r="AO106" s="15" t="str">
        <f t="shared" si="34"/>
        <v/>
      </c>
      <c r="AP106" s="15" t="str">
        <f t="shared" si="34"/>
        <v/>
      </c>
      <c r="AQ106" s="15" t="str">
        <f t="shared" si="34"/>
        <v/>
      </c>
      <c r="AR106" s="15" t="str">
        <f t="shared" si="34"/>
        <v/>
      </c>
      <c r="AS106" s="15" t="str">
        <f t="shared" si="34"/>
        <v/>
      </c>
      <c r="AT106" s="15" t="str">
        <f t="shared" si="34"/>
        <v/>
      </c>
      <c r="AU106" s="15" t="str">
        <f t="shared" si="34"/>
        <v/>
      </c>
      <c r="AV106" s="15" t="str">
        <f t="shared" si="34"/>
        <v/>
      </c>
      <c r="AW106" s="15" t="str">
        <f t="shared" si="34"/>
        <v/>
      </c>
      <c r="AX106" s="15" t="str">
        <f t="shared" si="34"/>
        <v/>
      </c>
      <c r="AY106" s="15" t="str">
        <f t="shared" si="34"/>
        <v/>
      </c>
      <c r="AZ106" s="15" t="str">
        <f t="shared" si="34"/>
        <v/>
      </c>
      <c r="BA106" s="15" t="str">
        <f t="shared" si="34"/>
        <v/>
      </c>
      <c r="BB106" s="15" t="str">
        <f t="shared" si="34"/>
        <v/>
      </c>
      <c r="BC106" s="15" t="str">
        <f t="shared" si="34"/>
        <v/>
      </c>
      <c r="BD106" s="15" t="str">
        <f t="shared" si="34"/>
        <v/>
      </c>
      <c r="BE106" s="15" t="str">
        <f t="shared" si="34"/>
        <v/>
      </c>
      <c r="BF106" s="15" t="str">
        <f t="shared" si="34"/>
        <v/>
      </c>
      <c r="BG106" s="15" t="str">
        <f t="shared" si="34"/>
        <v/>
      </c>
      <c r="BH106" s="15" t="str">
        <f t="shared" si="34"/>
        <v/>
      </c>
      <c r="BI106" s="15" t="str">
        <f t="shared" si="34"/>
        <v/>
      </c>
      <c r="BJ106" s="15" t="str">
        <f t="shared" si="34"/>
        <v/>
      </c>
      <c r="BK106" s="15" t="str">
        <f t="shared" si="34"/>
        <v/>
      </c>
      <c r="BL106" s="15" t="str">
        <f t="shared" si="34"/>
        <v/>
      </c>
      <c r="BM106" s="15" t="str">
        <f t="shared" si="34"/>
        <v/>
      </c>
      <c r="BN106" s="15" t="str">
        <f t="shared" si="34"/>
        <v/>
      </c>
      <c r="BO106" s="15" t="str">
        <f t="shared" ref="BO106:DZ106" si="35">IF(BO99&gt;0,BO99+BO104,"")</f>
        <v/>
      </c>
      <c r="BP106" s="15" t="str">
        <f t="shared" si="35"/>
        <v/>
      </c>
      <c r="BQ106" s="15" t="str">
        <f t="shared" si="35"/>
        <v/>
      </c>
      <c r="BR106" s="15" t="str">
        <f t="shared" si="35"/>
        <v/>
      </c>
      <c r="BS106" s="15" t="str">
        <f t="shared" si="35"/>
        <v/>
      </c>
      <c r="BT106" s="15" t="str">
        <f t="shared" si="35"/>
        <v/>
      </c>
      <c r="BU106" s="15" t="str">
        <f t="shared" si="35"/>
        <v/>
      </c>
      <c r="BV106" s="15" t="str">
        <f t="shared" si="35"/>
        <v/>
      </c>
      <c r="BW106" s="15" t="str">
        <f t="shared" si="35"/>
        <v/>
      </c>
      <c r="BX106" s="15" t="str">
        <f t="shared" si="35"/>
        <v/>
      </c>
      <c r="BY106" s="15" t="str">
        <f t="shared" si="35"/>
        <v/>
      </c>
      <c r="BZ106" s="15" t="str">
        <f t="shared" si="35"/>
        <v/>
      </c>
      <c r="CA106" s="15" t="str">
        <f t="shared" si="35"/>
        <v/>
      </c>
      <c r="CB106" s="15" t="str">
        <f t="shared" si="35"/>
        <v/>
      </c>
      <c r="CC106" s="15" t="str">
        <f t="shared" si="35"/>
        <v/>
      </c>
      <c r="CD106" s="15" t="str">
        <f t="shared" si="35"/>
        <v/>
      </c>
      <c r="CE106" s="15" t="str">
        <f t="shared" si="35"/>
        <v/>
      </c>
      <c r="CF106" s="15" t="str">
        <f t="shared" si="35"/>
        <v/>
      </c>
      <c r="CG106" s="15" t="str">
        <f t="shared" si="35"/>
        <v/>
      </c>
      <c r="CH106" s="15" t="str">
        <f t="shared" si="35"/>
        <v/>
      </c>
      <c r="CI106" s="15" t="str">
        <f t="shared" si="35"/>
        <v/>
      </c>
      <c r="CJ106" s="15" t="str">
        <f t="shared" si="35"/>
        <v/>
      </c>
      <c r="CK106" s="15" t="str">
        <f t="shared" si="35"/>
        <v/>
      </c>
      <c r="CL106" s="15" t="str">
        <f t="shared" si="35"/>
        <v/>
      </c>
      <c r="CM106" s="15" t="str">
        <f t="shared" si="35"/>
        <v/>
      </c>
      <c r="CN106" s="15" t="str">
        <f t="shared" si="35"/>
        <v/>
      </c>
      <c r="CO106" s="15" t="str">
        <f t="shared" si="35"/>
        <v/>
      </c>
      <c r="CP106" s="15" t="str">
        <f t="shared" si="35"/>
        <v/>
      </c>
      <c r="CQ106" s="15" t="str">
        <f t="shared" si="35"/>
        <v/>
      </c>
      <c r="CR106" s="15" t="str">
        <f t="shared" si="35"/>
        <v/>
      </c>
      <c r="CS106" s="15" t="str">
        <f t="shared" si="35"/>
        <v/>
      </c>
      <c r="CT106" s="15" t="str">
        <f t="shared" si="35"/>
        <v/>
      </c>
      <c r="CU106" s="15" t="str">
        <f t="shared" si="35"/>
        <v/>
      </c>
      <c r="CV106" s="15" t="str">
        <f t="shared" si="35"/>
        <v/>
      </c>
      <c r="CW106" s="15" t="str">
        <f t="shared" si="35"/>
        <v/>
      </c>
      <c r="CX106" s="15" t="str">
        <f t="shared" si="35"/>
        <v/>
      </c>
      <c r="CY106" s="15" t="str">
        <f t="shared" si="35"/>
        <v/>
      </c>
      <c r="CZ106" s="15" t="str">
        <f t="shared" si="35"/>
        <v/>
      </c>
      <c r="DA106" s="15" t="str">
        <f t="shared" si="35"/>
        <v/>
      </c>
      <c r="DB106" s="15" t="str">
        <f t="shared" si="35"/>
        <v/>
      </c>
      <c r="DC106" s="15" t="str">
        <f t="shared" si="35"/>
        <v/>
      </c>
      <c r="DD106" s="15" t="str">
        <f t="shared" si="35"/>
        <v/>
      </c>
      <c r="DE106" s="15" t="str">
        <f t="shared" si="35"/>
        <v/>
      </c>
      <c r="DF106" s="15" t="str">
        <f t="shared" si="35"/>
        <v/>
      </c>
      <c r="DG106" s="15" t="str">
        <f t="shared" si="35"/>
        <v/>
      </c>
      <c r="DH106" s="15" t="str">
        <f t="shared" si="35"/>
        <v/>
      </c>
      <c r="DI106" s="15" t="str">
        <f t="shared" si="35"/>
        <v/>
      </c>
      <c r="DJ106" s="15" t="str">
        <f t="shared" si="35"/>
        <v/>
      </c>
      <c r="DK106" s="15" t="str">
        <f t="shared" si="35"/>
        <v/>
      </c>
      <c r="DL106" s="15" t="str">
        <f t="shared" si="35"/>
        <v/>
      </c>
      <c r="DM106" s="15" t="str">
        <f t="shared" si="35"/>
        <v/>
      </c>
      <c r="DN106" s="15" t="str">
        <f t="shared" si="35"/>
        <v/>
      </c>
      <c r="DO106" s="15" t="str">
        <f t="shared" si="35"/>
        <v/>
      </c>
      <c r="DP106" s="15" t="str">
        <f t="shared" si="35"/>
        <v/>
      </c>
      <c r="DQ106" s="15" t="str">
        <f t="shared" si="35"/>
        <v/>
      </c>
      <c r="DR106" s="15" t="str">
        <f t="shared" si="35"/>
        <v/>
      </c>
      <c r="DS106" s="15" t="str">
        <f t="shared" si="35"/>
        <v/>
      </c>
      <c r="DT106" s="15" t="str">
        <f t="shared" si="35"/>
        <v/>
      </c>
      <c r="DU106" s="15" t="str">
        <f t="shared" si="35"/>
        <v/>
      </c>
      <c r="DV106" s="15" t="str">
        <f t="shared" si="35"/>
        <v/>
      </c>
      <c r="DW106" s="15" t="str">
        <f t="shared" si="35"/>
        <v/>
      </c>
      <c r="DX106" s="15" t="str">
        <f t="shared" si="35"/>
        <v/>
      </c>
      <c r="DY106" s="15" t="str">
        <f t="shared" si="35"/>
        <v/>
      </c>
      <c r="DZ106" s="15" t="str">
        <f t="shared" si="35"/>
        <v/>
      </c>
      <c r="EA106" s="15" t="str">
        <f t="shared" ref="EA106:EX106" si="36">IF(EA99&gt;0,EA99+EA104,"")</f>
        <v/>
      </c>
      <c r="EB106" s="15" t="str">
        <f t="shared" si="36"/>
        <v/>
      </c>
      <c r="EC106" s="15" t="str">
        <f t="shared" si="36"/>
        <v/>
      </c>
      <c r="ED106" s="15" t="str">
        <f t="shared" si="36"/>
        <v/>
      </c>
      <c r="EE106" s="15" t="str">
        <f t="shared" si="36"/>
        <v/>
      </c>
      <c r="EF106" s="15" t="str">
        <f t="shared" si="36"/>
        <v/>
      </c>
      <c r="EG106" s="15" t="str">
        <f t="shared" si="36"/>
        <v/>
      </c>
      <c r="EH106" s="15" t="str">
        <f t="shared" si="36"/>
        <v/>
      </c>
      <c r="EI106" s="15" t="str">
        <f t="shared" si="36"/>
        <v/>
      </c>
      <c r="EJ106" s="15" t="str">
        <f t="shared" si="36"/>
        <v/>
      </c>
      <c r="EK106" s="15" t="str">
        <f t="shared" si="36"/>
        <v/>
      </c>
      <c r="EL106" s="15" t="str">
        <f t="shared" si="36"/>
        <v/>
      </c>
      <c r="EM106" s="15" t="str">
        <f t="shared" si="36"/>
        <v/>
      </c>
      <c r="EN106" s="15" t="str">
        <f t="shared" si="36"/>
        <v/>
      </c>
      <c r="EO106" s="15" t="str">
        <f t="shared" si="36"/>
        <v/>
      </c>
      <c r="EP106" s="15" t="str">
        <f t="shared" si="36"/>
        <v/>
      </c>
      <c r="EQ106" s="15" t="str">
        <f t="shared" si="36"/>
        <v/>
      </c>
      <c r="ER106" s="15" t="str">
        <f t="shared" si="36"/>
        <v/>
      </c>
      <c r="ES106" s="15" t="str">
        <f t="shared" si="36"/>
        <v/>
      </c>
      <c r="ET106" s="15" t="str">
        <f t="shared" si="36"/>
        <v/>
      </c>
      <c r="EU106" s="15" t="str">
        <f t="shared" si="36"/>
        <v/>
      </c>
      <c r="EV106" s="15" t="str">
        <f t="shared" si="36"/>
        <v/>
      </c>
      <c r="EW106" s="15" t="str">
        <f t="shared" si="36"/>
        <v/>
      </c>
      <c r="EX106" s="15" t="str">
        <f t="shared" si="36"/>
        <v/>
      </c>
    </row>
    <row r="107" spans="1:154" ht="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</row>
    <row r="108" spans="1:154">
      <c r="A108" t="s">
        <v>94</v>
      </c>
    </row>
    <row r="109" spans="1:154" ht="15">
      <c r="A109" t="s">
        <v>95</v>
      </c>
      <c r="B109" s="11" t="e">
        <f>IF(B106&gt;0,ROUND(B106*0.43,0),"")</f>
        <v>#VALUE!</v>
      </c>
      <c r="C109" s="11" t="e">
        <f t="shared" ref="C109:BN109" si="37">IF(C106&gt;0,ROUND(C106*0.43,0),"")</f>
        <v>#VALUE!</v>
      </c>
      <c r="D109" s="11" t="e">
        <f t="shared" si="37"/>
        <v>#VALUE!</v>
      </c>
      <c r="E109" s="11" t="e">
        <f t="shared" si="37"/>
        <v>#VALUE!</v>
      </c>
      <c r="F109" s="11" t="e">
        <f t="shared" si="37"/>
        <v>#VALUE!</v>
      </c>
      <c r="G109" s="11" t="e">
        <f t="shared" si="37"/>
        <v>#VALUE!</v>
      </c>
      <c r="H109" s="11" t="e">
        <f t="shared" si="37"/>
        <v>#VALUE!</v>
      </c>
      <c r="I109" s="11" t="e">
        <f t="shared" si="37"/>
        <v>#VALUE!</v>
      </c>
      <c r="J109" s="11" t="e">
        <f t="shared" si="37"/>
        <v>#VALUE!</v>
      </c>
      <c r="K109" s="11" t="e">
        <f t="shared" si="37"/>
        <v>#VALUE!</v>
      </c>
      <c r="L109" s="11" t="e">
        <f t="shared" si="37"/>
        <v>#VALUE!</v>
      </c>
      <c r="M109" s="11" t="e">
        <f t="shared" si="37"/>
        <v>#VALUE!</v>
      </c>
      <c r="N109" s="11" t="e">
        <f t="shared" si="37"/>
        <v>#VALUE!</v>
      </c>
      <c r="O109" s="11" t="e">
        <f t="shared" si="37"/>
        <v>#VALUE!</v>
      </c>
      <c r="P109" s="11" t="e">
        <f t="shared" si="37"/>
        <v>#VALUE!</v>
      </c>
      <c r="Q109" s="11" t="e">
        <f t="shared" si="37"/>
        <v>#VALUE!</v>
      </c>
      <c r="R109" s="11" t="e">
        <f t="shared" si="37"/>
        <v>#VALUE!</v>
      </c>
      <c r="S109" s="11" t="e">
        <f t="shared" si="37"/>
        <v>#VALUE!</v>
      </c>
      <c r="T109" s="11" t="e">
        <f t="shared" si="37"/>
        <v>#VALUE!</v>
      </c>
      <c r="U109" s="11" t="e">
        <f t="shared" si="37"/>
        <v>#VALUE!</v>
      </c>
      <c r="V109" s="11" t="e">
        <f t="shared" si="37"/>
        <v>#VALUE!</v>
      </c>
      <c r="W109" s="11" t="e">
        <f t="shared" si="37"/>
        <v>#VALUE!</v>
      </c>
      <c r="X109" s="11" t="e">
        <f t="shared" si="37"/>
        <v>#VALUE!</v>
      </c>
      <c r="Y109" s="11" t="e">
        <f t="shared" si="37"/>
        <v>#VALUE!</v>
      </c>
      <c r="Z109" s="11" t="e">
        <f t="shared" si="37"/>
        <v>#VALUE!</v>
      </c>
      <c r="AA109" s="11" t="e">
        <f t="shared" si="37"/>
        <v>#VALUE!</v>
      </c>
      <c r="AB109" s="11" t="e">
        <f t="shared" si="37"/>
        <v>#VALUE!</v>
      </c>
      <c r="AC109" s="11" t="e">
        <f t="shared" si="37"/>
        <v>#VALUE!</v>
      </c>
      <c r="AD109" s="11" t="e">
        <f t="shared" si="37"/>
        <v>#VALUE!</v>
      </c>
      <c r="AE109" s="11" t="e">
        <f t="shared" si="37"/>
        <v>#VALUE!</v>
      </c>
      <c r="AF109" s="11" t="e">
        <f t="shared" si="37"/>
        <v>#VALUE!</v>
      </c>
      <c r="AG109" s="11" t="e">
        <f t="shared" si="37"/>
        <v>#VALUE!</v>
      </c>
      <c r="AH109" s="11" t="e">
        <f t="shared" si="37"/>
        <v>#VALUE!</v>
      </c>
      <c r="AI109" s="11" t="e">
        <f t="shared" si="37"/>
        <v>#VALUE!</v>
      </c>
      <c r="AJ109" s="11" t="e">
        <f t="shared" si="37"/>
        <v>#VALUE!</v>
      </c>
      <c r="AK109" s="11" t="e">
        <f t="shared" si="37"/>
        <v>#VALUE!</v>
      </c>
      <c r="AL109" s="11" t="e">
        <f t="shared" si="37"/>
        <v>#VALUE!</v>
      </c>
      <c r="AM109" s="11" t="e">
        <f t="shared" si="37"/>
        <v>#VALUE!</v>
      </c>
      <c r="AN109" s="11" t="e">
        <f t="shared" si="37"/>
        <v>#VALUE!</v>
      </c>
      <c r="AO109" s="11" t="e">
        <f t="shared" si="37"/>
        <v>#VALUE!</v>
      </c>
      <c r="AP109" s="11" t="e">
        <f t="shared" si="37"/>
        <v>#VALUE!</v>
      </c>
      <c r="AQ109" s="11" t="e">
        <f t="shared" si="37"/>
        <v>#VALUE!</v>
      </c>
      <c r="AR109" s="11" t="e">
        <f t="shared" si="37"/>
        <v>#VALUE!</v>
      </c>
      <c r="AS109" s="11" t="e">
        <f t="shared" si="37"/>
        <v>#VALUE!</v>
      </c>
      <c r="AT109" s="11" t="e">
        <f t="shared" si="37"/>
        <v>#VALUE!</v>
      </c>
      <c r="AU109" s="11" t="e">
        <f t="shared" si="37"/>
        <v>#VALUE!</v>
      </c>
      <c r="AV109" s="11" t="e">
        <f t="shared" si="37"/>
        <v>#VALUE!</v>
      </c>
      <c r="AW109" s="11" t="e">
        <f t="shared" si="37"/>
        <v>#VALUE!</v>
      </c>
      <c r="AX109" s="11" t="e">
        <f t="shared" si="37"/>
        <v>#VALUE!</v>
      </c>
      <c r="AY109" s="11" t="e">
        <f t="shared" si="37"/>
        <v>#VALUE!</v>
      </c>
      <c r="AZ109" s="11" t="e">
        <f t="shared" si="37"/>
        <v>#VALUE!</v>
      </c>
      <c r="BA109" s="11" t="e">
        <f t="shared" si="37"/>
        <v>#VALUE!</v>
      </c>
      <c r="BB109" s="11" t="e">
        <f t="shared" si="37"/>
        <v>#VALUE!</v>
      </c>
      <c r="BC109" s="11" t="e">
        <f t="shared" si="37"/>
        <v>#VALUE!</v>
      </c>
      <c r="BD109" s="11" t="e">
        <f t="shared" si="37"/>
        <v>#VALUE!</v>
      </c>
      <c r="BE109" s="11" t="e">
        <f t="shared" si="37"/>
        <v>#VALUE!</v>
      </c>
      <c r="BF109" s="11" t="e">
        <f t="shared" si="37"/>
        <v>#VALUE!</v>
      </c>
      <c r="BG109" s="11" t="e">
        <f t="shared" si="37"/>
        <v>#VALUE!</v>
      </c>
      <c r="BH109" s="11" t="e">
        <f t="shared" si="37"/>
        <v>#VALUE!</v>
      </c>
      <c r="BI109" s="11" t="e">
        <f t="shared" si="37"/>
        <v>#VALUE!</v>
      </c>
      <c r="BJ109" s="11" t="e">
        <f t="shared" si="37"/>
        <v>#VALUE!</v>
      </c>
      <c r="BK109" s="11" t="e">
        <f t="shared" si="37"/>
        <v>#VALUE!</v>
      </c>
      <c r="BL109" s="11" t="e">
        <f t="shared" si="37"/>
        <v>#VALUE!</v>
      </c>
      <c r="BM109" s="11" t="e">
        <f t="shared" si="37"/>
        <v>#VALUE!</v>
      </c>
      <c r="BN109" s="11" t="e">
        <f t="shared" si="37"/>
        <v>#VALUE!</v>
      </c>
      <c r="BO109" s="11" t="e">
        <f t="shared" ref="BO109:DZ109" si="38">IF(BO106&gt;0,ROUND(BO106*0.43,0),"")</f>
        <v>#VALUE!</v>
      </c>
      <c r="BP109" s="11" t="e">
        <f t="shared" si="38"/>
        <v>#VALUE!</v>
      </c>
      <c r="BQ109" s="11" t="e">
        <f t="shared" si="38"/>
        <v>#VALUE!</v>
      </c>
      <c r="BR109" s="11" t="e">
        <f t="shared" si="38"/>
        <v>#VALUE!</v>
      </c>
      <c r="BS109" s="11" t="e">
        <f t="shared" si="38"/>
        <v>#VALUE!</v>
      </c>
      <c r="BT109" s="11" t="e">
        <f t="shared" si="38"/>
        <v>#VALUE!</v>
      </c>
      <c r="BU109" s="11" t="e">
        <f t="shared" si="38"/>
        <v>#VALUE!</v>
      </c>
      <c r="BV109" s="11" t="e">
        <f t="shared" si="38"/>
        <v>#VALUE!</v>
      </c>
      <c r="BW109" s="11" t="e">
        <f t="shared" si="38"/>
        <v>#VALUE!</v>
      </c>
      <c r="BX109" s="11" t="e">
        <f t="shared" si="38"/>
        <v>#VALUE!</v>
      </c>
      <c r="BY109" s="11" t="e">
        <f t="shared" si="38"/>
        <v>#VALUE!</v>
      </c>
      <c r="BZ109" s="11" t="e">
        <f t="shared" si="38"/>
        <v>#VALUE!</v>
      </c>
      <c r="CA109" s="11" t="e">
        <f t="shared" si="38"/>
        <v>#VALUE!</v>
      </c>
      <c r="CB109" s="11" t="e">
        <f t="shared" si="38"/>
        <v>#VALUE!</v>
      </c>
      <c r="CC109" s="11" t="e">
        <f t="shared" si="38"/>
        <v>#VALUE!</v>
      </c>
      <c r="CD109" s="11" t="e">
        <f t="shared" si="38"/>
        <v>#VALUE!</v>
      </c>
      <c r="CE109" s="11" t="e">
        <f t="shared" si="38"/>
        <v>#VALUE!</v>
      </c>
      <c r="CF109" s="11" t="e">
        <f t="shared" si="38"/>
        <v>#VALUE!</v>
      </c>
      <c r="CG109" s="11" t="e">
        <f t="shared" si="38"/>
        <v>#VALUE!</v>
      </c>
      <c r="CH109" s="11" t="e">
        <f t="shared" si="38"/>
        <v>#VALUE!</v>
      </c>
      <c r="CI109" s="11" t="e">
        <f t="shared" si="38"/>
        <v>#VALUE!</v>
      </c>
      <c r="CJ109" s="11" t="e">
        <f t="shared" si="38"/>
        <v>#VALUE!</v>
      </c>
      <c r="CK109" s="11" t="e">
        <f t="shared" si="38"/>
        <v>#VALUE!</v>
      </c>
      <c r="CL109" s="11" t="e">
        <f t="shared" si="38"/>
        <v>#VALUE!</v>
      </c>
      <c r="CM109" s="11" t="e">
        <f t="shared" si="38"/>
        <v>#VALUE!</v>
      </c>
      <c r="CN109" s="11" t="e">
        <f t="shared" si="38"/>
        <v>#VALUE!</v>
      </c>
      <c r="CO109" s="11" t="e">
        <f t="shared" si="38"/>
        <v>#VALUE!</v>
      </c>
      <c r="CP109" s="11" t="e">
        <f t="shared" si="38"/>
        <v>#VALUE!</v>
      </c>
      <c r="CQ109" s="11" t="e">
        <f t="shared" si="38"/>
        <v>#VALUE!</v>
      </c>
      <c r="CR109" s="11" t="e">
        <f t="shared" si="38"/>
        <v>#VALUE!</v>
      </c>
      <c r="CS109" s="11" t="e">
        <f t="shared" si="38"/>
        <v>#VALUE!</v>
      </c>
      <c r="CT109" s="11" t="e">
        <f t="shared" si="38"/>
        <v>#VALUE!</v>
      </c>
      <c r="CU109" s="11" t="e">
        <f t="shared" si="38"/>
        <v>#VALUE!</v>
      </c>
      <c r="CV109" s="11" t="e">
        <f t="shared" si="38"/>
        <v>#VALUE!</v>
      </c>
      <c r="CW109" s="11" t="e">
        <f t="shared" si="38"/>
        <v>#VALUE!</v>
      </c>
      <c r="CX109" s="11" t="e">
        <f t="shared" si="38"/>
        <v>#VALUE!</v>
      </c>
      <c r="CY109" s="11" t="e">
        <f t="shared" si="38"/>
        <v>#VALUE!</v>
      </c>
      <c r="CZ109" s="11" t="e">
        <f t="shared" si="38"/>
        <v>#VALUE!</v>
      </c>
      <c r="DA109" s="11" t="e">
        <f t="shared" si="38"/>
        <v>#VALUE!</v>
      </c>
      <c r="DB109" s="11" t="e">
        <f t="shared" si="38"/>
        <v>#VALUE!</v>
      </c>
      <c r="DC109" s="11" t="e">
        <f t="shared" si="38"/>
        <v>#VALUE!</v>
      </c>
      <c r="DD109" s="11" t="e">
        <f t="shared" si="38"/>
        <v>#VALUE!</v>
      </c>
      <c r="DE109" s="11" t="e">
        <f t="shared" si="38"/>
        <v>#VALUE!</v>
      </c>
      <c r="DF109" s="11" t="e">
        <f t="shared" si="38"/>
        <v>#VALUE!</v>
      </c>
      <c r="DG109" s="11" t="e">
        <f t="shared" si="38"/>
        <v>#VALUE!</v>
      </c>
      <c r="DH109" s="11" t="e">
        <f t="shared" si="38"/>
        <v>#VALUE!</v>
      </c>
      <c r="DI109" s="11" t="e">
        <f t="shared" si="38"/>
        <v>#VALUE!</v>
      </c>
      <c r="DJ109" s="11" t="e">
        <f t="shared" si="38"/>
        <v>#VALUE!</v>
      </c>
      <c r="DK109" s="11" t="e">
        <f t="shared" si="38"/>
        <v>#VALUE!</v>
      </c>
      <c r="DL109" s="11" t="e">
        <f t="shared" si="38"/>
        <v>#VALUE!</v>
      </c>
      <c r="DM109" s="11" t="e">
        <f t="shared" si="38"/>
        <v>#VALUE!</v>
      </c>
      <c r="DN109" s="11" t="e">
        <f t="shared" si="38"/>
        <v>#VALUE!</v>
      </c>
      <c r="DO109" s="11" t="e">
        <f t="shared" si="38"/>
        <v>#VALUE!</v>
      </c>
      <c r="DP109" s="11" t="e">
        <f t="shared" si="38"/>
        <v>#VALUE!</v>
      </c>
      <c r="DQ109" s="11" t="e">
        <f t="shared" si="38"/>
        <v>#VALUE!</v>
      </c>
      <c r="DR109" s="11" t="e">
        <f t="shared" si="38"/>
        <v>#VALUE!</v>
      </c>
      <c r="DS109" s="11" t="e">
        <f t="shared" si="38"/>
        <v>#VALUE!</v>
      </c>
      <c r="DT109" s="11" t="e">
        <f t="shared" si="38"/>
        <v>#VALUE!</v>
      </c>
      <c r="DU109" s="11" t="e">
        <f t="shared" si="38"/>
        <v>#VALUE!</v>
      </c>
      <c r="DV109" s="11" t="e">
        <f t="shared" si="38"/>
        <v>#VALUE!</v>
      </c>
      <c r="DW109" s="11" t="e">
        <f t="shared" si="38"/>
        <v>#VALUE!</v>
      </c>
      <c r="DX109" s="11" t="e">
        <f t="shared" si="38"/>
        <v>#VALUE!</v>
      </c>
      <c r="DY109" s="11" t="e">
        <f t="shared" si="38"/>
        <v>#VALUE!</v>
      </c>
      <c r="DZ109" s="11" t="e">
        <f t="shared" si="38"/>
        <v>#VALUE!</v>
      </c>
      <c r="EA109" s="11" t="e">
        <f t="shared" ref="EA109:EX109" si="39">IF(EA106&gt;0,ROUND(EA106*0.43,0),"")</f>
        <v>#VALUE!</v>
      </c>
      <c r="EB109" s="11" t="e">
        <f t="shared" si="39"/>
        <v>#VALUE!</v>
      </c>
      <c r="EC109" s="11" t="e">
        <f t="shared" si="39"/>
        <v>#VALUE!</v>
      </c>
      <c r="ED109" s="11" t="e">
        <f t="shared" si="39"/>
        <v>#VALUE!</v>
      </c>
      <c r="EE109" s="11" t="e">
        <f t="shared" si="39"/>
        <v>#VALUE!</v>
      </c>
      <c r="EF109" s="11" t="e">
        <f t="shared" si="39"/>
        <v>#VALUE!</v>
      </c>
      <c r="EG109" s="11" t="e">
        <f t="shared" si="39"/>
        <v>#VALUE!</v>
      </c>
      <c r="EH109" s="11" t="e">
        <f t="shared" si="39"/>
        <v>#VALUE!</v>
      </c>
      <c r="EI109" s="11" t="e">
        <f t="shared" si="39"/>
        <v>#VALUE!</v>
      </c>
      <c r="EJ109" s="11" t="e">
        <f t="shared" si="39"/>
        <v>#VALUE!</v>
      </c>
      <c r="EK109" s="11" t="e">
        <f t="shared" si="39"/>
        <v>#VALUE!</v>
      </c>
      <c r="EL109" s="11" t="e">
        <f t="shared" si="39"/>
        <v>#VALUE!</v>
      </c>
      <c r="EM109" s="11" t="e">
        <f t="shared" si="39"/>
        <v>#VALUE!</v>
      </c>
      <c r="EN109" s="11" t="e">
        <f t="shared" si="39"/>
        <v>#VALUE!</v>
      </c>
      <c r="EO109" s="11" t="e">
        <f t="shared" si="39"/>
        <v>#VALUE!</v>
      </c>
      <c r="EP109" s="11" t="e">
        <f t="shared" si="39"/>
        <v>#VALUE!</v>
      </c>
      <c r="EQ109" s="11" t="e">
        <f t="shared" si="39"/>
        <v>#VALUE!</v>
      </c>
      <c r="ER109" s="11" t="e">
        <f t="shared" si="39"/>
        <v>#VALUE!</v>
      </c>
      <c r="ES109" s="11" t="e">
        <f t="shared" si="39"/>
        <v>#VALUE!</v>
      </c>
      <c r="ET109" s="11" t="e">
        <f t="shared" si="39"/>
        <v>#VALUE!</v>
      </c>
      <c r="EU109" s="11" t="e">
        <f t="shared" si="39"/>
        <v>#VALUE!</v>
      </c>
      <c r="EV109" s="11" t="e">
        <f t="shared" si="39"/>
        <v>#VALUE!</v>
      </c>
      <c r="EW109" s="11" t="e">
        <f t="shared" si="39"/>
        <v>#VALUE!</v>
      </c>
      <c r="EX109" s="11" t="e">
        <f t="shared" si="39"/>
        <v>#VALUE!</v>
      </c>
    </row>
    <row r="110" spans="1:154" ht="15">
      <c r="A110" t="s">
        <v>96</v>
      </c>
      <c r="B110" s="11" t="e">
        <f>IF(B106&gt;0,ROUND(B106*0.57,0),"")</f>
        <v>#VALUE!</v>
      </c>
      <c r="C110" s="11" t="e">
        <f t="shared" ref="C110:BN110" si="40">IF(C106&gt;0,ROUND(C106*0.57,0),"")</f>
        <v>#VALUE!</v>
      </c>
      <c r="D110" s="11" t="e">
        <f t="shared" si="40"/>
        <v>#VALUE!</v>
      </c>
      <c r="E110" s="11" t="e">
        <f t="shared" si="40"/>
        <v>#VALUE!</v>
      </c>
      <c r="F110" s="11" t="e">
        <f t="shared" si="40"/>
        <v>#VALUE!</v>
      </c>
      <c r="G110" s="11" t="e">
        <f t="shared" si="40"/>
        <v>#VALUE!</v>
      </c>
      <c r="H110" s="11" t="e">
        <f t="shared" si="40"/>
        <v>#VALUE!</v>
      </c>
      <c r="I110" s="11" t="e">
        <f t="shared" si="40"/>
        <v>#VALUE!</v>
      </c>
      <c r="J110" s="11" t="e">
        <f t="shared" si="40"/>
        <v>#VALUE!</v>
      </c>
      <c r="K110" s="11" t="e">
        <f t="shared" si="40"/>
        <v>#VALUE!</v>
      </c>
      <c r="L110" s="11" t="e">
        <f t="shared" si="40"/>
        <v>#VALUE!</v>
      </c>
      <c r="M110" s="11" t="e">
        <f t="shared" si="40"/>
        <v>#VALUE!</v>
      </c>
      <c r="N110" s="11" t="e">
        <f t="shared" si="40"/>
        <v>#VALUE!</v>
      </c>
      <c r="O110" s="11" t="e">
        <f t="shared" si="40"/>
        <v>#VALUE!</v>
      </c>
      <c r="P110" s="11" t="e">
        <f t="shared" si="40"/>
        <v>#VALUE!</v>
      </c>
      <c r="Q110" s="11" t="e">
        <f t="shared" si="40"/>
        <v>#VALUE!</v>
      </c>
      <c r="R110" s="11" t="e">
        <f t="shared" si="40"/>
        <v>#VALUE!</v>
      </c>
      <c r="S110" s="11" t="e">
        <f t="shared" si="40"/>
        <v>#VALUE!</v>
      </c>
      <c r="T110" s="11" t="e">
        <f t="shared" si="40"/>
        <v>#VALUE!</v>
      </c>
      <c r="U110" s="11" t="e">
        <f t="shared" si="40"/>
        <v>#VALUE!</v>
      </c>
      <c r="V110" s="11" t="e">
        <f t="shared" si="40"/>
        <v>#VALUE!</v>
      </c>
      <c r="W110" s="11" t="e">
        <f t="shared" si="40"/>
        <v>#VALUE!</v>
      </c>
      <c r="X110" s="11" t="e">
        <f t="shared" si="40"/>
        <v>#VALUE!</v>
      </c>
      <c r="Y110" s="11" t="e">
        <f t="shared" si="40"/>
        <v>#VALUE!</v>
      </c>
      <c r="Z110" s="11" t="e">
        <f t="shared" si="40"/>
        <v>#VALUE!</v>
      </c>
      <c r="AA110" s="11" t="e">
        <f t="shared" si="40"/>
        <v>#VALUE!</v>
      </c>
      <c r="AB110" s="11" t="e">
        <f t="shared" si="40"/>
        <v>#VALUE!</v>
      </c>
      <c r="AC110" s="11" t="e">
        <f t="shared" si="40"/>
        <v>#VALUE!</v>
      </c>
      <c r="AD110" s="11" t="e">
        <f t="shared" si="40"/>
        <v>#VALUE!</v>
      </c>
      <c r="AE110" s="11" t="e">
        <f t="shared" si="40"/>
        <v>#VALUE!</v>
      </c>
      <c r="AF110" s="11" t="e">
        <f t="shared" si="40"/>
        <v>#VALUE!</v>
      </c>
      <c r="AG110" s="11" t="e">
        <f t="shared" si="40"/>
        <v>#VALUE!</v>
      </c>
      <c r="AH110" s="11" t="e">
        <f t="shared" si="40"/>
        <v>#VALUE!</v>
      </c>
      <c r="AI110" s="11" t="e">
        <f t="shared" si="40"/>
        <v>#VALUE!</v>
      </c>
      <c r="AJ110" s="11" t="e">
        <f t="shared" si="40"/>
        <v>#VALUE!</v>
      </c>
      <c r="AK110" s="11" t="e">
        <f t="shared" si="40"/>
        <v>#VALUE!</v>
      </c>
      <c r="AL110" s="11" t="e">
        <f t="shared" si="40"/>
        <v>#VALUE!</v>
      </c>
      <c r="AM110" s="11" t="e">
        <f t="shared" si="40"/>
        <v>#VALUE!</v>
      </c>
      <c r="AN110" s="11" t="e">
        <f t="shared" si="40"/>
        <v>#VALUE!</v>
      </c>
      <c r="AO110" s="11" t="e">
        <f t="shared" si="40"/>
        <v>#VALUE!</v>
      </c>
      <c r="AP110" s="11" t="e">
        <f t="shared" si="40"/>
        <v>#VALUE!</v>
      </c>
      <c r="AQ110" s="11" t="e">
        <f t="shared" si="40"/>
        <v>#VALUE!</v>
      </c>
      <c r="AR110" s="11" t="e">
        <f t="shared" si="40"/>
        <v>#VALUE!</v>
      </c>
      <c r="AS110" s="11" t="e">
        <f t="shared" si="40"/>
        <v>#VALUE!</v>
      </c>
      <c r="AT110" s="11" t="e">
        <f t="shared" si="40"/>
        <v>#VALUE!</v>
      </c>
      <c r="AU110" s="11" t="e">
        <f t="shared" si="40"/>
        <v>#VALUE!</v>
      </c>
      <c r="AV110" s="11" t="e">
        <f t="shared" si="40"/>
        <v>#VALUE!</v>
      </c>
      <c r="AW110" s="11" t="e">
        <f t="shared" si="40"/>
        <v>#VALUE!</v>
      </c>
      <c r="AX110" s="11" t="e">
        <f t="shared" si="40"/>
        <v>#VALUE!</v>
      </c>
      <c r="AY110" s="11" t="e">
        <f t="shared" si="40"/>
        <v>#VALUE!</v>
      </c>
      <c r="AZ110" s="11" t="e">
        <f t="shared" si="40"/>
        <v>#VALUE!</v>
      </c>
      <c r="BA110" s="11" t="e">
        <f t="shared" si="40"/>
        <v>#VALUE!</v>
      </c>
      <c r="BB110" s="11" t="e">
        <f t="shared" si="40"/>
        <v>#VALUE!</v>
      </c>
      <c r="BC110" s="11" t="e">
        <f t="shared" si="40"/>
        <v>#VALUE!</v>
      </c>
      <c r="BD110" s="11" t="e">
        <f t="shared" si="40"/>
        <v>#VALUE!</v>
      </c>
      <c r="BE110" s="11" t="e">
        <f t="shared" si="40"/>
        <v>#VALUE!</v>
      </c>
      <c r="BF110" s="11" t="e">
        <f t="shared" si="40"/>
        <v>#VALUE!</v>
      </c>
      <c r="BG110" s="11" t="e">
        <f t="shared" si="40"/>
        <v>#VALUE!</v>
      </c>
      <c r="BH110" s="11" t="e">
        <f t="shared" si="40"/>
        <v>#VALUE!</v>
      </c>
      <c r="BI110" s="11" t="e">
        <f t="shared" si="40"/>
        <v>#VALUE!</v>
      </c>
      <c r="BJ110" s="11" t="e">
        <f t="shared" si="40"/>
        <v>#VALUE!</v>
      </c>
      <c r="BK110" s="11" t="e">
        <f t="shared" si="40"/>
        <v>#VALUE!</v>
      </c>
      <c r="BL110" s="11" t="e">
        <f t="shared" si="40"/>
        <v>#VALUE!</v>
      </c>
      <c r="BM110" s="11" t="e">
        <f t="shared" si="40"/>
        <v>#VALUE!</v>
      </c>
      <c r="BN110" s="11" t="e">
        <f t="shared" si="40"/>
        <v>#VALUE!</v>
      </c>
      <c r="BO110" s="11" t="e">
        <f t="shared" ref="BO110:DZ110" si="41">IF(BO106&gt;0,ROUND(BO106*0.57,0),"")</f>
        <v>#VALUE!</v>
      </c>
      <c r="BP110" s="11" t="e">
        <f t="shared" si="41"/>
        <v>#VALUE!</v>
      </c>
      <c r="BQ110" s="11" t="e">
        <f t="shared" si="41"/>
        <v>#VALUE!</v>
      </c>
      <c r="BR110" s="11" t="e">
        <f t="shared" si="41"/>
        <v>#VALUE!</v>
      </c>
      <c r="BS110" s="11" t="e">
        <f t="shared" si="41"/>
        <v>#VALUE!</v>
      </c>
      <c r="BT110" s="11" t="e">
        <f t="shared" si="41"/>
        <v>#VALUE!</v>
      </c>
      <c r="BU110" s="11" t="e">
        <f t="shared" si="41"/>
        <v>#VALUE!</v>
      </c>
      <c r="BV110" s="11" t="e">
        <f t="shared" si="41"/>
        <v>#VALUE!</v>
      </c>
      <c r="BW110" s="11" t="e">
        <f t="shared" si="41"/>
        <v>#VALUE!</v>
      </c>
      <c r="BX110" s="11" t="e">
        <f t="shared" si="41"/>
        <v>#VALUE!</v>
      </c>
      <c r="BY110" s="11" t="e">
        <f t="shared" si="41"/>
        <v>#VALUE!</v>
      </c>
      <c r="BZ110" s="11" t="e">
        <f t="shared" si="41"/>
        <v>#VALUE!</v>
      </c>
      <c r="CA110" s="11" t="e">
        <f t="shared" si="41"/>
        <v>#VALUE!</v>
      </c>
      <c r="CB110" s="11" t="e">
        <f t="shared" si="41"/>
        <v>#VALUE!</v>
      </c>
      <c r="CC110" s="11" t="e">
        <f t="shared" si="41"/>
        <v>#VALUE!</v>
      </c>
      <c r="CD110" s="11" t="e">
        <f t="shared" si="41"/>
        <v>#VALUE!</v>
      </c>
      <c r="CE110" s="11" t="e">
        <f t="shared" si="41"/>
        <v>#VALUE!</v>
      </c>
      <c r="CF110" s="11" t="e">
        <f t="shared" si="41"/>
        <v>#VALUE!</v>
      </c>
      <c r="CG110" s="11" t="e">
        <f t="shared" si="41"/>
        <v>#VALUE!</v>
      </c>
      <c r="CH110" s="11" t="e">
        <f t="shared" si="41"/>
        <v>#VALUE!</v>
      </c>
      <c r="CI110" s="11" t="e">
        <f t="shared" si="41"/>
        <v>#VALUE!</v>
      </c>
      <c r="CJ110" s="11" t="e">
        <f t="shared" si="41"/>
        <v>#VALUE!</v>
      </c>
      <c r="CK110" s="11" t="e">
        <f t="shared" si="41"/>
        <v>#VALUE!</v>
      </c>
      <c r="CL110" s="11" t="e">
        <f t="shared" si="41"/>
        <v>#VALUE!</v>
      </c>
      <c r="CM110" s="11" t="e">
        <f t="shared" si="41"/>
        <v>#VALUE!</v>
      </c>
      <c r="CN110" s="11" t="e">
        <f t="shared" si="41"/>
        <v>#VALUE!</v>
      </c>
      <c r="CO110" s="11" t="e">
        <f t="shared" si="41"/>
        <v>#VALUE!</v>
      </c>
      <c r="CP110" s="11" t="e">
        <f t="shared" si="41"/>
        <v>#VALUE!</v>
      </c>
      <c r="CQ110" s="11" t="e">
        <f t="shared" si="41"/>
        <v>#VALUE!</v>
      </c>
      <c r="CR110" s="11" t="e">
        <f t="shared" si="41"/>
        <v>#VALUE!</v>
      </c>
      <c r="CS110" s="11" t="e">
        <f t="shared" si="41"/>
        <v>#VALUE!</v>
      </c>
      <c r="CT110" s="11" t="e">
        <f t="shared" si="41"/>
        <v>#VALUE!</v>
      </c>
      <c r="CU110" s="11" t="e">
        <f t="shared" si="41"/>
        <v>#VALUE!</v>
      </c>
      <c r="CV110" s="11" t="e">
        <f t="shared" si="41"/>
        <v>#VALUE!</v>
      </c>
      <c r="CW110" s="11" t="e">
        <f t="shared" si="41"/>
        <v>#VALUE!</v>
      </c>
      <c r="CX110" s="11" t="e">
        <f t="shared" si="41"/>
        <v>#VALUE!</v>
      </c>
      <c r="CY110" s="11" t="e">
        <f t="shared" si="41"/>
        <v>#VALUE!</v>
      </c>
      <c r="CZ110" s="11" t="e">
        <f t="shared" si="41"/>
        <v>#VALUE!</v>
      </c>
      <c r="DA110" s="11" t="e">
        <f t="shared" si="41"/>
        <v>#VALUE!</v>
      </c>
      <c r="DB110" s="11" t="e">
        <f t="shared" si="41"/>
        <v>#VALUE!</v>
      </c>
      <c r="DC110" s="11" t="e">
        <f t="shared" si="41"/>
        <v>#VALUE!</v>
      </c>
      <c r="DD110" s="11" t="e">
        <f t="shared" si="41"/>
        <v>#VALUE!</v>
      </c>
      <c r="DE110" s="11" t="e">
        <f t="shared" si="41"/>
        <v>#VALUE!</v>
      </c>
      <c r="DF110" s="11" t="e">
        <f t="shared" si="41"/>
        <v>#VALUE!</v>
      </c>
      <c r="DG110" s="11" t="e">
        <f t="shared" si="41"/>
        <v>#VALUE!</v>
      </c>
      <c r="DH110" s="11" t="e">
        <f t="shared" si="41"/>
        <v>#VALUE!</v>
      </c>
      <c r="DI110" s="11" t="e">
        <f t="shared" si="41"/>
        <v>#VALUE!</v>
      </c>
      <c r="DJ110" s="11" t="e">
        <f t="shared" si="41"/>
        <v>#VALUE!</v>
      </c>
      <c r="DK110" s="11" t="e">
        <f t="shared" si="41"/>
        <v>#VALUE!</v>
      </c>
      <c r="DL110" s="11" t="e">
        <f t="shared" si="41"/>
        <v>#VALUE!</v>
      </c>
      <c r="DM110" s="11" t="e">
        <f t="shared" si="41"/>
        <v>#VALUE!</v>
      </c>
      <c r="DN110" s="11" t="e">
        <f t="shared" si="41"/>
        <v>#VALUE!</v>
      </c>
      <c r="DO110" s="11" t="e">
        <f t="shared" si="41"/>
        <v>#VALUE!</v>
      </c>
      <c r="DP110" s="11" t="e">
        <f t="shared" si="41"/>
        <v>#VALUE!</v>
      </c>
      <c r="DQ110" s="11" t="e">
        <f t="shared" si="41"/>
        <v>#VALUE!</v>
      </c>
      <c r="DR110" s="11" t="e">
        <f t="shared" si="41"/>
        <v>#VALUE!</v>
      </c>
      <c r="DS110" s="11" t="e">
        <f t="shared" si="41"/>
        <v>#VALUE!</v>
      </c>
      <c r="DT110" s="11" t="e">
        <f t="shared" si="41"/>
        <v>#VALUE!</v>
      </c>
      <c r="DU110" s="11" t="e">
        <f t="shared" si="41"/>
        <v>#VALUE!</v>
      </c>
      <c r="DV110" s="11" t="e">
        <f t="shared" si="41"/>
        <v>#VALUE!</v>
      </c>
      <c r="DW110" s="11" t="e">
        <f t="shared" si="41"/>
        <v>#VALUE!</v>
      </c>
      <c r="DX110" s="11" t="e">
        <f t="shared" si="41"/>
        <v>#VALUE!</v>
      </c>
      <c r="DY110" s="11" t="e">
        <f t="shared" si="41"/>
        <v>#VALUE!</v>
      </c>
      <c r="DZ110" s="11" t="e">
        <f t="shared" si="41"/>
        <v>#VALUE!</v>
      </c>
      <c r="EA110" s="11" t="e">
        <f t="shared" ref="EA110:EX110" si="42">IF(EA106&gt;0,ROUND(EA106*0.57,0),"")</f>
        <v>#VALUE!</v>
      </c>
      <c r="EB110" s="11" t="e">
        <f t="shared" si="42"/>
        <v>#VALUE!</v>
      </c>
      <c r="EC110" s="11" t="e">
        <f t="shared" si="42"/>
        <v>#VALUE!</v>
      </c>
      <c r="ED110" s="11" t="e">
        <f t="shared" si="42"/>
        <v>#VALUE!</v>
      </c>
      <c r="EE110" s="11" t="e">
        <f t="shared" si="42"/>
        <v>#VALUE!</v>
      </c>
      <c r="EF110" s="11" t="e">
        <f t="shared" si="42"/>
        <v>#VALUE!</v>
      </c>
      <c r="EG110" s="11" t="e">
        <f t="shared" si="42"/>
        <v>#VALUE!</v>
      </c>
      <c r="EH110" s="11" t="e">
        <f t="shared" si="42"/>
        <v>#VALUE!</v>
      </c>
      <c r="EI110" s="11" t="e">
        <f t="shared" si="42"/>
        <v>#VALUE!</v>
      </c>
      <c r="EJ110" s="11" t="e">
        <f t="shared" si="42"/>
        <v>#VALUE!</v>
      </c>
      <c r="EK110" s="11" t="e">
        <f t="shared" si="42"/>
        <v>#VALUE!</v>
      </c>
      <c r="EL110" s="11" t="e">
        <f t="shared" si="42"/>
        <v>#VALUE!</v>
      </c>
      <c r="EM110" s="11" t="e">
        <f t="shared" si="42"/>
        <v>#VALUE!</v>
      </c>
      <c r="EN110" s="11" t="e">
        <f t="shared" si="42"/>
        <v>#VALUE!</v>
      </c>
      <c r="EO110" s="11" t="e">
        <f t="shared" si="42"/>
        <v>#VALUE!</v>
      </c>
      <c r="EP110" s="11" t="e">
        <f t="shared" si="42"/>
        <v>#VALUE!</v>
      </c>
      <c r="EQ110" s="11" t="e">
        <f t="shared" si="42"/>
        <v>#VALUE!</v>
      </c>
      <c r="ER110" s="11" t="e">
        <f t="shared" si="42"/>
        <v>#VALUE!</v>
      </c>
      <c r="ES110" s="11" t="e">
        <f t="shared" si="42"/>
        <v>#VALUE!</v>
      </c>
      <c r="ET110" s="11" t="e">
        <f t="shared" si="42"/>
        <v>#VALUE!</v>
      </c>
      <c r="EU110" s="11" t="e">
        <f t="shared" si="42"/>
        <v>#VALUE!</v>
      </c>
      <c r="EV110" s="11" t="e">
        <f t="shared" si="42"/>
        <v>#VALUE!</v>
      </c>
      <c r="EW110" s="11" t="e">
        <f t="shared" si="42"/>
        <v>#VALUE!</v>
      </c>
      <c r="EX110" s="11" t="e">
        <f t="shared" si="42"/>
        <v>#VALUE!</v>
      </c>
    </row>
    <row r="111" spans="1:154" ht="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</row>
    <row r="112" spans="1:154" s="16" customFormat="1" ht="15">
      <c r="A112" s="16" t="s">
        <v>97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>
        <v>543</v>
      </c>
      <c r="BI112" s="17"/>
      <c r="BJ112" s="17"/>
      <c r="BK112" s="17"/>
      <c r="BL112" s="17"/>
      <c r="BM112" s="17"/>
      <c r="BN112" s="17"/>
      <c r="BO112" s="17">
        <v>437</v>
      </c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>
        <v>322</v>
      </c>
      <c r="CJ112" s="17"/>
      <c r="CK112" s="17"/>
      <c r="CL112" s="17"/>
      <c r="CM112" s="17"/>
      <c r="CN112" s="17"/>
      <c r="CO112" s="17"/>
      <c r="CP112" s="17"/>
      <c r="CQ112" s="17">
        <v>285</v>
      </c>
      <c r="CR112" s="17"/>
      <c r="CS112" s="17"/>
      <c r="CT112" s="17"/>
      <c r="CU112" s="17"/>
      <c r="CV112" s="17"/>
      <c r="CW112" s="17"/>
      <c r="CX112" s="17">
        <v>236</v>
      </c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>
        <v>194</v>
      </c>
      <c r="DT112" s="17"/>
      <c r="DU112" s="17"/>
      <c r="DV112" s="17"/>
      <c r="DW112" s="17"/>
      <c r="DX112" s="17"/>
      <c r="DY112" s="17"/>
      <c r="DZ112" s="17">
        <v>171</v>
      </c>
      <c r="EA112" s="17"/>
      <c r="EB112" s="17"/>
      <c r="EC112" s="17"/>
      <c r="ED112" s="17"/>
      <c r="EE112" s="17"/>
      <c r="EF112" s="17"/>
      <c r="EG112" s="17">
        <v>184</v>
      </c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>
        <v>205</v>
      </c>
      <c r="EV112" s="17"/>
      <c r="EW112" s="17"/>
      <c r="EX112" s="17">
        <v>156</v>
      </c>
    </row>
    <row r="113" spans="1:154" s="16" customFormat="1" ht="15">
      <c r="A113" s="16" t="s">
        <v>98</v>
      </c>
      <c r="B113" s="17" t="str">
        <f>IF(B112&gt;0,ROUND(B112*0.43,0),"")</f>
        <v/>
      </c>
      <c r="C113" s="17" t="str">
        <f t="shared" ref="C113:BN113" si="43">IF(C112&gt;0,ROUND(C112*0.43,0),"")</f>
        <v/>
      </c>
      <c r="D113" s="17" t="str">
        <f t="shared" si="43"/>
        <v/>
      </c>
      <c r="E113" s="17" t="str">
        <f t="shared" si="43"/>
        <v/>
      </c>
      <c r="F113" s="17" t="str">
        <f t="shared" si="43"/>
        <v/>
      </c>
      <c r="G113" s="17" t="str">
        <f t="shared" si="43"/>
        <v/>
      </c>
      <c r="H113" s="17" t="str">
        <f t="shared" si="43"/>
        <v/>
      </c>
      <c r="I113" s="17" t="str">
        <f t="shared" si="43"/>
        <v/>
      </c>
      <c r="J113" s="17" t="str">
        <f t="shared" si="43"/>
        <v/>
      </c>
      <c r="K113" s="17" t="str">
        <f t="shared" si="43"/>
        <v/>
      </c>
      <c r="L113" s="17" t="str">
        <f t="shared" si="43"/>
        <v/>
      </c>
      <c r="M113" s="17" t="str">
        <f t="shared" si="43"/>
        <v/>
      </c>
      <c r="N113" s="17" t="str">
        <f t="shared" si="43"/>
        <v/>
      </c>
      <c r="O113" s="17" t="str">
        <f t="shared" si="43"/>
        <v/>
      </c>
      <c r="P113" s="17" t="str">
        <f t="shared" si="43"/>
        <v/>
      </c>
      <c r="Q113" s="17" t="str">
        <f t="shared" si="43"/>
        <v/>
      </c>
      <c r="R113" s="17" t="str">
        <f t="shared" si="43"/>
        <v/>
      </c>
      <c r="S113" s="17" t="str">
        <f t="shared" si="43"/>
        <v/>
      </c>
      <c r="T113" s="17" t="str">
        <f t="shared" si="43"/>
        <v/>
      </c>
      <c r="U113" s="17" t="str">
        <f t="shared" si="43"/>
        <v/>
      </c>
      <c r="V113" s="17" t="str">
        <f t="shared" si="43"/>
        <v/>
      </c>
      <c r="W113" s="17" t="str">
        <f t="shared" si="43"/>
        <v/>
      </c>
      <c r="X113" s="17" t="str">
        <f t="shared" si="43"/>
        <v/>
      </c>
      <c r="Y113" s="17" t="str">
        <f t="shared" si="43"/>
        <v/>
      </c>
      <c r="Z113" s="17" t="str">
        <f t="shared" si="43"/>
        <v/>
      </c>
      <c r="AA113" s="17" t="str">
        <f t="shared" si="43"/>
        <v/>
      </c>
      <c r="AB113" s="17" t="str">
        <f t="shared" si="43"/>
        <v/>
      </c>
      <c r="AC113" s="17" t="str">
        <f t="shared" si="43"/>
        <v/>
      </c>
      <c r="AD113" s="17" t="str">
        <f t="shared" si="43"/>
        <v/>
      </c>
      <c r="AE113" s="17" t="str">
        <f t="shared" si="43"/>
        <v/>
      </c>
      <c r="AF113" s="17" t="str">
        <f t="shared" si="43"/>
        <v/>
      </c>
      <c r="AG113" s="17" t="str">
        <f t="shared" si="43"/>
        <v/>
      </c>
      <c r="AH113" s="17" t="str">
        <f t="shared" si="43"/>
        <v/>
      </c>
      <c r="AI113" s="17" t="str">
        <f t="shared" si="43"/>
        <v/>
      </c>
      <c r="AJ113" s="17" t="str">
        <f t="shared" si="43"/>
        <v/>
      </c>
      <c r="AK113" s="17" t="str">
        <f t="shared" si="43"/>
        <v/>
      </c>
      <c r="AL113" s="17" t="str">
        <f t="shared" si="43"/>
        <v/>
      </c>
      <c r="AM113" s="17" t="str">
        <f t="shared" si="43"/>
        <v/>
      </c>
      <c r="AN113" s="17" t="str">
        <f t="shared" si="43"/>
        <v/>
      </c>
      <c r="AO113" s="17" t="str">
        <f t="shared" si="43"/>
        <v/>
      </c>
      <c r="AP113" s="17" t="str">
        <f t="shared" si="43"/>
        <v/>
      </c>
      <c r="AQ113" s="17" t="str">
        <f t="shared" si="43"/>
        <v/>
      </c>
      <c r="AR113" s="17" t="str">
        <f t="shared" si="43"/>
        <v/>
      </c>
      <c r="AS113" s="17" t="str">
        <f t="shared" si="43"/>
        <v/>
      </c>
      <c r="AT113" s="17" t="str">
        <f t="shared" si="43"/>
        <v/>
      </c>
      <c r="AU113" s="17" t="str">
        <f t="shared" si="43"/>
        <v/>
      </c>
      <c r="AV113" s="17" t="str">
        <f t="shared" si="43"/>
        <v/>
      </c>
      <c r="AW113" s="17" t="str">
        <f t="shared" si="43"/>
        <v/>
      </c>
      <c r="AX113" s="17" t="str">
        <f t="shared" si="43"/>
        <v/>
      </c>
      <c r="AY113" s="17" t="str">
        <f t="shared" si="43"/>
        <v/>
      </c>
      <c r="AZ113" s="17" t="str">
        <f t="shared" si="43"/>
        <v/>
      </c>
      <c r="BA113" s="17" t="str">
        <f t="shared" si="43"/>
        <v/>
      </c>
      <c r="BB113" s="17" t="str">
        <f t="shared" si="43"/>
        <v/>
      </c>
      <c r="BC113" s="17" t="str">
        <f t="shared" si="43"/>
        <v/>
      </c>
      <c r="BD113" s="17" t="str">
        <f t="shared" si="43"/>
        <v/>
      </c>
      <c r="BE113" s="17" t="str">
        <f t="shared" si="43"/>
        <v/>
      </c>
      <c r="BF113" s="17" t="str">
        <f t="shared" si="43"/>
        <v/>
      </c>
      <c r="BG113" s="17" t="str">
        <f t="shared" si="43"/>
        <v/>
      </c>
      <c r="BH113" s="17">
        <f t="shared" si="43"/>
        <v>233</v>
      </c>
      <c r="BI113" s="17" t="str">
        <f t="shared" si="43"/>
        <v/>
      </c>
      <c r="BJ113" s="17" t="str">
        <f t="shared" si="43"/>
        <v/>
      </c>
      <c r="BK113" s="17" t="str">
        <f t="shared" si="43"/>
        <v/>
      </c>
      <c r="BL113" s="17" t="str">
        <f t="shared" si="43"/>
        <v/>
      </c>
      <c r="BM113" s="17" t="str">
        <f t="shared" si="43"/>
        <v/>
      </c>
      <c r="BN113" s="17" t="str">
        <f t="shared" si="43"/>
        <v/>
      </c>
      <c r="BO113" s="17">
        <f t="shared" ref="BO113:DZ113" si="44">IF(BO112&gt;0,ROUND(BO112*0.43,0),"")</f>
        <v>188</v>
      </c>
      <c r="BP113" s="17" t="str">
        <f t="shared" si="44"/>
        <v/>
      </c>
      <c r="BQ113" s="17" t="str">
        <f t="shared" si="44"/>
        <v/>
      </c>
      <c r="BR113" s="17" t="str">
        <f t="shared" si="44"/>
        <v/>
      </c>
      <c r="BS113" s="17" t="str">
        <f t="shared" si="44"/>
        <v/>
      </c>
      <c r="BT113" s="17" t="str">
        <f t="shared" si="44"/>
        <v/>
      </c>
      <c r="BU113" s="17" t="str">
        <f t="shared" si="44"/>
        <v/>
      </c>
      <c r="BV113" s="17" t="str">
        <f t="shared" si="44"/>
        <v/>
      </c>
      <c r="BW113" s="17" t="str">
        <f t="shared" si="44"/>
        <v/>
      </c>
      <c r="BX113" s="17" t="str">
        <f t="shared" si="44"/>
        <v/>
      </c>
      <c r="BY113" s="17" t="str">
        <f t="shared" si="44"/>
        <v/>
      </c>
      <c r="BZ113" s="17" t="str">
        <f t="shared" si="44"/>
        <v/>
      </c>
      <c r="CA113" s="17" t="str">
        <f t="shared" si="44"/>
        <v/>
      </c>
      <c r="CB113" s="17" t="str">
        <f t="shared" si="44"/>
        <v/>
      </c>
      <c r="CC113" s="17" t="str">
        <f t="shared" si="44"/>
        <v/>
      </c>
      <c r="CD113" s="17" t="str">
        <f t="shared" si="44"/>
        <v/>
      </c>
      <c r="CE113" s="17" t="str">
        <f t="shared" si="44"/>
        <v/>
      </c>
      <c r="CF113" s="17" t="str">
        <f t="shared" si="44"/>
        <v/>
      </c>
      <c r="CG113" s="17" t="str">
        <f t="shared" si="44"/>
        <v/>
      </c>
      <c r="CH113" s="17" t="str">
        <f t="shared" si="44"/>
        <v/>
      </c>
      <c r="CI113" s="17">
        <f t="shared" si="44"/>
        <v>138</v>
      </c>
      <c r="CJ113" s="17" t="str">
        <f t="shared" si="44"/>
        <v/>
      </c>
      <c r="CK113" s="17" t="str">
        <f t="shared" si="44"/>
        <v/>
      </c>
      <c r="CL113" s="17" t="str">
        <f t="shared" si="44"/>
        <v/>
      </c>
      <c r="CM113" s="17" t="str">
        <f t="shared" si="44"/>
        <v/>
      </c>
      <c r="CN113" s="17" t="str">
        <f t="shared" si="44"/>
        <v/>
      </c>
      <c r="CO113" s="17" t="str">
        <f t="shared" si="44"/>
        <v/>
      </c>
      <c r="CP113" s="17" t="str">
        <f t="shared" si="44"/>
        <v/>
      </c>
      <c r="CQ113" s="17">
        <f t="shared" si="44"/>
        <v>123</v>
      </c>
      <c r="CR113" s="17" t="str">
        <f t="shared" si="44"/>
        <v/>
      </c>
      <c r="CS113" s="17" t="str">
        <f t="shared" si="44"/>
        <v/>
      </c>
      <c r="CT113" s="17" t="str">
        <f t="shared" si="44"/>
        <v/>
      </c>
      <c r="CU113" s="17" t="str">
        <f t="shared" si="44"/>
        <v/>
      </c>
      <c r="CV113" s="17" t="str">
        <f t="shared" si="44"/>
        <v/>
      </c>
      <c r="CW113" s="17" t="str">
        <f t="shared" si="44"/>
        <v/>
      </c>
      <c r="CX113" s="17">
        <f t="shared" si="44"/>
        <v>101</v>
      </c>
      <c r="CY113" s="17" t="str">
        <f t="shared" si="44"/>
        <v/>
      </c>
      <c r="CZ113" s="17" t="str">
        <f t="shared" si="44"/>
        <v/>
      </c>
      <c r="DA113" s="17" t="str">
        <f t="shared" si="44"/>
        <v/>
      </c>
      <c r="DB113" s="17" t="str">
        <f t="shared" si="44"/>
        <v/>
      </c>
      <c r="DC113" s="17" t="str">
        <f t="shared" si="44"/>
        <v/>
      </c>
      <c r="DD113" s="17" t="str">
        <f t="shared" si="44"/>
        <v/>
      </c>
      <c r="DE113" s="17" t="str">
        <f t="shared" si="44"/>
        <v/>
      </c>
      <c r="DF113" s="17" t="str">
        <f t="shared" si="44"/>
        <v/>
      </c>
      <c r="DG113" s="17" t="str">
        <f t="shared" si="44"/>
        <v/>
      </c>
      <c r="DH113" s="17" t="str">
        <f t="shared" si="44"/>
        <v/>
      </c>
      <c r="DI113" s="17" t="str">
        <f t="shared" si="44"/>
        <v/>
      </c>
      <c r="DJ113" s="17" t="str">
        <f t="shared" si="44"/>
        <v/>
      </c>
      <c r="DK113" s="17" t="str">
        <f t="shared" si="44"/>
        <v/>
      </c>
      <c r="DL113" s="17" t="str">
        <f t="shared" si="44"/>
        <v/>
      </c>
      <c r="DM113" s="17" t="str">
        <f t="shared" si="44"/>
        <v/>
      </c>
      <c r="DN113" s="17" t="str">
        <f t="shared" si="44"/>
        <v/>
      </c>
      <c r="DO113" s="17" t="str">
        <f t="shared" si="44"/>
        <v/>
      </c>
      <c r="DP113" s="17" t="str">
        <f t="shared" si="44"/>
        <v/>
      </c>
      <c r="DQ113" s="17" t="str">
        <f t="shared" si="44"/>
        <v/>
      </c>
      <c r="DR113" s="17" t="str">
        <f t="shared" si="44"/>
        <v/>
      </c>
      <c r="DS113" s="17">
        <f t="shared" si="44"/>
        <v>83</v>
      </c>
      <c r="DT113" s="17" t="str">
        <f t="shared" si="44"/>
        <v/>
      </c>
      <c r="DU113" s="17" t="str">
        <f t="shared" si="44"/>
        <v/>
      </c>
      <c r="DV113" s="17" t="str">
        <f t="shared" si="44"/>
        <v/>
      </c>
      <c r="DW113" s="17" t="str">
        <f t="shared" si="44"/>
        <v/>
      </c>
      <c r="DX113" s="17" t="str">
        <f t="shared" si="44"/>
        <v/>
      </c>
      <c r="DY113" s="17" t="str">
        <f t="shared" si="44"/>
        <v/>
      </c>
      <c r="DZ113" s="17">
        <f t="shared" si="44"/>
        <v>74</v>
      </c>
      <c r="EA113" s="17" t="str">
        <f t="shared" ref="EA113:EX113" si="45">IF(EA112&gt;0,ROUND(EA112*0.43,0),"")</f>
        <v/>
      </c>
      <c r="EB113" s="17" t="str">
        <f t="shared" si="45"/>
        <v/>
      </c>
      <c r="EC113" s="17" t="str">
        <f t="shared" si="45"/>
        <v/>
      </c>
      <c r="ED113" s="17" t="str">
        <f t="shared" si="45"/>
        <v/>
      </c>
      <c r="EE113" s="17" t="str">
        <f t="shared" si="45"/>
        <v/>
      </c>
      <c r="EF113" s="17" t="str">
        <f t="shared" si="45"/>
        <v/>
      </c>
      <c r="EG113" s="17">
        <f t="shared" si="45"/>
        <v>79</v>
      </c>
      <c r="EH113" s="17" t="str">
        <f t="shared" si="45"/>
        <v/>
      </c>
      <c r="EI113" s="17" t="str">
        <f t="shared" si="45"/>
        <v/>
      </c>
      <c r="EJ113" s="17" t="str">
        <f t="shared" si="45"/>
        <v/>
      </c>
      <c r="EK113" s="17" t="str">
        <f t="shared" si="45"/>
        <v/>
      </c>
      <c r="EL113" s="17" t="str">
        <f t="shared" si="45"/>
        <v/>
      </c>
      <c r="EM113" s="17" t="str">
        <f t="shared" si="45"/>
        <v/>
      </c>
      <c r="EN113" s="17" t="str">
        <f t="shared" si="45"/>
        <v/>
      </c>
      <c r="EO113" s="17" t="str">
        <f t="shared" si="45"/>
        <v/>
      </c>
      <c r="EP113" s="17" t="str">
        <f t="shared" si="45"/>
        <v/>
      </c>
      <c r="EQ113" s="17" t="str">
        <f t="shared" si="45"/>
        <v/>
      </c>
      <c r="ER113" s="17" t="str">
        <f t="shared" si="45"/>
        <v/>
      </c>
      <c r="ES113" s="17" t="str">
        <f t="shared" si="45"/>
        <v/>
      </c>
      <c r="ET113" s="17" t="str">
        <f t="shared" si="45"/>
        <v/>
      </c>
      <c r="EU113" s="17">
        <f t="shared" si="45"/>
        <v>88</v>
      </c>
      <c r="EV113" s="17" t="str">
        <f t="shared" si="45"/>
        <v/>
      </c>
      <c r="EW113" s="17" t="str">
        <f t="shared" si="45"/>
        <v/>
      </c>
      <c r="EX113" s="17">
        <f t="shared" si="45"/>
        <v>67</v>
      </c>
    </row>
    <row r="114" spans="1:154" s="16" customFormat="1" ht="15">
      <c r="A114" s="16" t="s">
        <v>99</v>
      </c>
      <c r="B114" s="17" t="str">
        <f>IF(B112&gt;0,ROUND(B112*0.57,0),"")</f>
        <v/>
      </c>
      <c r="C114" s="17" t="str">
        <f t="shared" ref="C114:BN114" si="46">IF(C112&gt;0,ROUND(C112*0.57,0),"")</f>
        <v/>
      </c>
      <c r="D114" s="17" t="str">
        <f t="shared" si="46"/>
        <v/>
      </c>
      <c r="E114" s="17" t="str">
        <f t="shared" si="46"/>
        <v/>
      </c>
      <c r="F114" s="17" t="str">
        <f t="shared" si="46"/>
        <v/>
      </c>
      <c r="G114" s="17" t="str">
        <f t="shared" si="46"/>
        <v/>
      </c>
      <c r="H114" s="17" t="str">
        <f t="shared" si="46"/>
        <v/>
      </c>
      <c r="I114" s="17" t="str">
        <f t="shared" si="46"/>
        <v/>
      </c>
      <c r="J114" s="17" t="str">
        <f t="shared" si="46"/>
        <v/>
      </c>
      <c r="K114" s="17" t="str">
        <f t="shared" si="46"/>
        <v/>
      </c>
      <c r="L114" s="17" t="str">
        <f t="shared" si="46"/>
        <v/>
      </c>
      <c r="M114" s="17" t="str">
        <f t="shared" si="46"/>
        <v/>
      </c>
      <c r="N114" s="17" t="str">
        <f t="shared" si="46"/>
        <v/>
      </c>
      <c r="O114" s="17" t="str">
        <f t="shared" si="46"/>
        <v/>
      </c>
      <c r="P114" s="17" t="str">
        <f t="shared" si="46"/>
        <v/>
      </c>
      <c r="Q114" s="17" t="str">
        <f t="shared" si="46"/>
        <v/>
      </c>
      <c r="R114" s="17" t="str">
        <f t="shared" si="46"/>
        <v/>
      </c>
      <c r="S114" s="17" t="str">
        <f t="shared" si="46"/>
        <v/>
      </c>
      <c r="T114" s="17" t="str">
        <f t="shared" si="46"/>
        <v/>
      </c>
      <c r="U114" s="17" t="str">
        <f t="shared" si="46"/>
        <v/>
      </c>
      <c r="V114" s="17" t="str">
        <f t="shared" si="46"/>
        <v/>
      </c>
      <c r="W114" s="17" t="str">
        <f t="shared" si="46"/>
        <v/>
      </c>
      <c r="X114" s="17" t="str">
        <f t="shared" si="46"/>
        <v/>
      </c>
      <c r="Y114" s="17" t="str">
        <f t="shared" si="46"/>
        <v/>
      </c>
      <c r="Z114" s="17" t="str">
        <f t="shared" si="46"/>
        <v/>
      </c>
      <c r="AA114" s="17" t="str">
        <f t="shared" si="46"/>
        <v/>
      </c>
      <c r="AB114" s="17" t="str">
        <f t="shared" si="46"/>
        <v/>
      </c>
      <c r="AC114" s="17" t="str">
        <f t="shared" si="46"/>
        <v/>
      </c>
      <c r="AD114" s="17" t="str">
        <f t="shared" si="46"/>
        <v/>
      </c>
      <c r="AE114" s="17" t="str">
        <f t="shared" si="46"/>
        <v/>
      </c>
      <c r="AF114" s="17" t="str">
        <f t="shared" si="46"/>
        <v/>
      </c>
      <c r="AG114" s="17" t="str">
        <f t="shared" si="46"/>
        <v/>
      </c>
      <c r="AH114" s="17" t="str">
        <f t="shared" si="46"/>
        <v/>
      </c>
      <c r="AI114" s="17" t="str">
        <f t="shared" si="46"/>
        <v/>
      </c>
      <c r="AJ114" s="17" t="str">
        <f t="shared" si="46"/>
        <v/>
      </c>
      <c r="AK114" s="17" t="str">
        <f t="shared" si="46"/>
        <v/>
      </c>
      <c r="AL114" s="17" t="str">
        <f t="shared" si="46"/>
        <v/>
      </c>
      <c r="AM114" s="17" t="str">
        <f t="shared" si="46"/>
        <v/>
      </c>
      <c r="AN114" s="17" t="str">
        <f t="shared" si="46"/>
        <v/>
      </c>
      <c r="AO114" s="17" t="str">
        <f t="shared" si="46"/>
        <v/>
      </c>
      <c r="AP114" s="17" t="str">
        <f t="shared" si="46"/>
        <v/>
      </c>
      <c r="AQ114" s="17" t="str">
        <f t="shared" si="46"/>
        <v/>
      </c>
      <c r="AR114" s="17" t="str">
        <f t="shared" si="46"/>
        <v/>
      </c>
      <c r="AS114" s="17" t="str">
        <f t="shared" si="46"/>
        <v/>
      </c>
      <c r="AT114" s="17" t="str">
        <f t="shared" si="46"/>
        <v/>
      </c>
      <c r="AU114" s="17" t="str">
        <f t="shared" si="46"/>
        <v/>
      </c>
      <c r="AV114" s="17" t="str">
        <f t="shared" si="46"/>
        <v/>
      </c>
      <c r="AW114" s="17" t="str">
        <f t="shared" si="46"/>
        <v/>
      </c>
      <c r="AX114" s="17" t="str">
        <f t="shared" si="46"/>
        <v/>
      </c>
      <c r="AY114" s="17" t="str">
        <f t="shared" si="46"/>
        <v/>
      </c>
      <c r="AZ114" s="17" t="str">
        <f t="shared" si="46"/>
        <v/>
      </c>
      <c r="BA114" s="17" t="str">
        <f t="shared" si="46"/>
        <v/>
      </c>
      <c r="BB114" s="17" t="str">
        <f t="shared" si="46"/>
        <v/>
      </c>
      <c r="BC114" s="17" t="str">
        <f t="shared" si="46"/>
        <v/>
      </c>
      <c r="BD114" s="17" t="str">
        <f t="shared" si="46"/>
        <v/>
      </c>
      <c r="BE114" s="17" t="str">
        <f t="shared" si="46"/>
        <v/>
      </c>
      <c r="BF114" s="17" t="str">
        <f t="shared" si="46"/>
        <v/>
      </c>
      <c r="BG114" s="17" t="str">
        <f t="shared" si="46"/>
        <v/>
      </c>
      <c r="BH114" s="17">
        <f t="shared" si="46"/>
        <v>310</v>
      </c>
      <c r="BI114" s="17" t="str">
        <f t="shared" si="46"/>
        <v/>
      </c>
      <c r="BJ114" s="17" t="str">
        <f t="shared" si="46"/>
        <v/>
      </c>
      <c r="BK114" s="17" t="str">
        <f t="shared" si="46"/>
        <v/>
      </c>
      <c r="BL114" s="17" t="str">
        <f t="shared" si="46"/>
        <v/>
      </c>
      <c r="BM114" s="17" t="str">
        <f t="shared" si="46"/>
        <v/>
      </c>
      <c r="BN114" s="17" t="str">
        <f t="shared" si="46"/>
        <v/>
      </c>
      <c r="BO114" s="17">
        <f t="shared" ref="BO114:DZ114" si="47">IF(BO112&gt;0,ROUND(BO112*0.57,0),"")</f>
        <v>249</v>
      </c>
      <c r="BP114" s="17" t="str">
        <f t="shared" si="47"/>
        <v/>
      </c>
      <c r="BQ114" s="17" t="str">
        <f t="shared" si="47"/>
        <v/>
      </c>
      <c r="BR114" s="17" t="str">
        <f t="shared" si="47"/>
        <v/>
      </c>
      <c r="BS114" s="17" t="str">
        <f t="shared" si="47"/>
        <v/>
      </c>
      <c r="BT114" s="17" t="str">
        <f t="shared" si="47"/>
        <v/>
      </c>
      <c r="BU114" s="17" t="str">
        <f t="shared" si="47"/>
        <v/>
      </c>
      <c r="BV114" s="17" t="str">
        <f t="shared" si="47"/>
        <v/>
      </c>
      <c r="BW114" s="17" t="str">
        <f t="shared" si="47"/>
        <v/>
      </c>
      <c r="BX114" s="17" t="str">
        <f t="shared" si="47"/>
        <v/>
      </c>
      <c r="BY114" s="17" t="str">
        <f t="shared" si="47"/>
        <v/>
      </c>
      <c r="BZ114" s="17" t="str">
        <f t="shared" si="47"/>
        <v/>
      </c>
      <c r="CA114" s="17" t="str">
        <f t="shared" si="47"/>
        <v/>
      </c>
      <c r="CB114" s="17" t="str">
        <f t="shared" si="47"/>
        <v/>
      </c>
      <c r="CC114" s="17" t="str">
        <f t="shared" si="47"/>
        <v/>
      </c>
      <c r="CD114" s="17" t="str">
        <f t="shared" si="47"/>
        <v/>
      </c>
      <c r="CE114" s="17" t="str">
        <f t="shared" si="47"/>
        <v/>
      </c>
      <c r="CF114" s="17" t="str">
        <f t="shared" si="47"/>
        <v/>
      </c>
      <c r="CG114" s="17" t="str">
        <f t="shared" si="47"/>
        <v/>
      </c>
      <c r="CH114" s="17" t="str">
        <f t="shared" si="47"/>
        <v/>
      </c>
      <c r="CI114" s="17">
        <f t="shared" si="47"/>
        <v>184</v>
      </c>
      <c r="CJ114" s="17" t="str">
        <f t="shared" si="47"/>
        <v/>
      </c>
      <c r="CK114" s="17" t="str">
        <f t="shared" si="47"/>
        <v/>
      </c>
      <c r="CL114" s="17" t="str">
        <f t="shared" si="47"/>
        <v/>
      </c>
      <c r="CM114" s="17" t="str">
        <f t="shared" si="47"/>
        <v/>
      </c>
      <c r="CN114" s="17" t="str">
        <f t="shared" si="47"/>
        <v/>
      </c>
      <c r="CO114" s="17" t="str">
        <f t="shared" si="47"/>
        <v/>
      </c>
      <c r="CP114" s="17" t="str">
        <f t="shared" si="47"/>
        <v/>
      </c>
      <c r="CQ114" s="17">
        <f t="shared" si="47"/>
        <v>162</v>
      </c>
      <c r="CR114" s="17" t="str">
        <f t="shared" si="47"/>
        <v/>
      </c>
      <c r="CS114" s="17" t="str">
        <f t="shared" si="47"/>
        <v/>
      </c>
      <c r="CT114" s="17" t="str">
        <f t="shared" si="47"/>
        <v/>
      </c>
      <c r="CU114" s="17" t="str">
        <f t="shared" si="47"/>
        <v/>
      </c>
      <c r="CV114" s="17" t="str">
        <f t="shared" si="47"/>
        <v/>
      </c>
      <c r="CW114" s="17" t="str">
        <f t="shared" si="47"/>
        <v/>
      </c>
      <c r="CX114" s="17">
        <f t="shared" si="47"/>
        <v>135</v>
      </c>
      <c r="CY114" s="17" t="str">
        <f t="shared" si="47"/>
        <v/>
      </c>
      <c r="CZ114" s="17" t="str">
        <f t="shared" si="47"/>
        <v/>
      </c>
      <c r="DA114" s="17" t="str">
        <f t="shared" si="47"/>
        <v/>
      </c>
      <c r="DB114" s="17" t="str">
        <f t="shared" si="47"/>
        <v/>
      </c>
      <c r="DC114" s="17" t="str">
        <f t="shared" si="47"/>
        <v/>
      </c>
      <c r="DD114" s="17" t="str">
        <f t="shared" si="47"/>
        <v/>
      </c>
      <c r="DE114" s="17" t="str">
        <f t="shared" si="47"/>
        <v/>
      </c>
      <c r="DF114" s="17" t="str">
        <f t="shared" si="47"/>
        <v/>
      </c>
      <c r="DG114" s="17" t="str">
        <f t="shared" si="47"/>
        <v/>
      </c>
      <c r="DH114" s="17" t="str">
        <f t="shared" si="47"/>
        <v/>
      </c>
      <c r="DI114" s="17" t="str">
        <f t="shared" si="47"/>
        <v/>
      </c>
      <c r="DJ114" s="17" t="str">
        <f t="shared" si="47"/>
        <v/>
      </c>
      <c r="DK114" s="17" t="str">
        <f t="shared" si="47"/>
        <v/>
      </c>
      <c r="DL114" s="17" t="str">
        <f t="shared" si="47"/>
        <v/>
      </c>
      <c r="DM114" s="17" t="str">
        <f t="shared" si="47"/>
        <v/>
      </c>
      <c r="DN114" s="17" t="str">
        <f t="shared" si="47"/>
        <v/>
      </c>
      <c r="DO114" s="17" t="str">
        <f t="shared" si="47"/>
        <v/>
      </c>
      <c r="DP114" s="17" t="str">
        <f t="shared" si="47"/>
        <v/>
      </c>
      <c r="DQ114" s="17" t="str">
        <f t="shared" si="47"/>
        <v/>
      </c>
      <c r="DR114" s="17" t="str">
        <f t="shared" si="47"/>
        <v/>
      </c>
      <c r="DS114" s="17">
        <f t="shared" si="47"/>
        <v>111</v>
      </c>
      <c r="DT114" s="17" t="str">
        <f t="shared" si="47"/>
        <v/>
      </c>
      <c r="DU114" s="17" t="str">
        <f t="shared" si="47"/>
        <v/>
      </c>
      <c r="DV114" s="17" t="str">
        <f t="shared" si="47"/>
        <v/>
      </c>
      <c r="DW114" s="17" t="str">
        <f t="shared" si="47"/>
        <v/>
      </c>
      <c r="DX114" s="17" t="str">
        <f t="shared" si="47"/>
        <v/>
      </c>
      <c r="DY114" s="17" t="str">
        <f t="shared" si="47"/>
        <v/>
      </c>
      <c r="DZ114" s="17">
        <f t="shared" si="47"/>
        <v>97</v>
      </c>
      <c r="EA114" s="17" t="str">
        <f t="shared" ref="EA114:EX114" si="48">IF(EA112&gt;0,ROUND(EA112*0.57,0),"")</f>
        <v/>
      </c>
      <c r="EB114" s="17" t="str">
        <f t="shared" si="48"/>
        <v/>
      </c>
      <c r="EC114" s="17" t="str">
        <f t="shared" si="48"/>
        <v/>
      </c>
      <c r="ED114" s="17" t="str">
        <f t="shared" si="48"/>
        <v/>
      </c>
      <c r="EE114" s="17" t="str">
        <f t="shared" si="48"/>
        <v/>
      </c>
      <c r="EF114" s="17" t="str">
        <f t="shared" si="48"/>
        <v/>
      </c>
      <c r="EG114" s="17">
        <f t="shared" si="48"/>
        <v>105</v>
      </c>
      <c r="EH114" s="17" t="str">
        <f t="shared" si="48"/>
        <v/>
      </c>
      <c r="EI114" s="17" t="str">
        <f t="shared" si="48"/>
        <v/>
      </c>
      <c r="EJ114" s="17" t="str">
        <f t="shared" si="48"/>
        <v/>
      </c>
      <c r="EK114" s="17" t="str">
        <f t="shared" si="48"/>
        <v/>
      </c>
      <c r="EL114" s="17" t="str">
        <f t="shared" si="48"/>
        <v/>
      </c>
      <c r="EM114" s="17" t="str">
        <f t="shared" si="48"/>
        <v/>
      </c>
      <c r="EN114" s="17" t="str">
        <f t="shared" si="48"/>
        <v/>
      </c>
      <c r="EO114" s="17" t="str">
        <f t="shared" si="48"/>
        <v/>
      </c>
      <c r="EP114" s="17" t="str">
        <f t="shared" si="48"/>
        <v/>
      </c>
      <c r="EQ114" s="17" t="str">
        <f t="shared" si="48"/>
        <v/>
      </c>
      <c r="ER114" s="17" t="str">
        <f t="shared" si="48"/>
        <v/>
      </c>
      <c r="ES114" s="17" t="str">
        <f t="shared" si="48"/>
        <v/>
      </c>
      <c r="ET114" s="17" t="str">
        <f t="shared" si="48"/>
        <v/>
      </c>
      <c r="EU114" s="17">
        <f t="shared" si="48"/>
        <v>117</v>
      </c>
      <c r="EV114" s="17" t="str">
        <f t="shared" si="48"/>
        <v/>
      </c>
      <c r="EW114" s="17" t="str">
        <f t="shared" si="48"/>
        <v/>
      </c>
      <c r="EX114" s="17">
        <f t="shared" si="48"/>
        <v>89</v>
      </c>
    </row>
    <row r="115" spans="1:154" ht="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</row>
    <row r="116" spans="1:154" ht="15">
      <c r="A116" t="s">
        <v>100</v>
      </c>
      <c r="B116" s="11" t="e">
        <f>IF(B104&gt;0,B104-B93,"")</f>
        <v>#VALUE!</v>
      </c>
      <c r="C116" s="11" t="e">
        <f t="shared" ref="C116:BN116" si="49">IF(C104&gt;0,C104-C93,"")</f>
        <v>#VALUE!</v>
      </c>
      <c r="D116" s="11" t="e">
        <f t="shared" si="49"/>
        <v>#VALUE!</v>
      </c>
      <c r="E116" s="11" t="e">
        <f t="shared" si="49"/>
        <v>#VALUE!</v>
      </c>
      <c r="F116" s="11" t="e">
        <f t="shared" si="49"/>
        <v>#VALUE!</v>
      </c>
      <c r="G116" s="11" t="e">
        <f t="shared" si="49"/>
        <v>#VALUE!</v>
      </c>
      <c r="H116" s="11" t="e">
        <f t="shared" si="49"/>
        <v>#VALUE!</v>
      </c>
      <c r="I116" s="11" t="e">
        <f t="shared" si="49"/>
        <v>#VALUE!</v>
      </c>
      <c r="J116" s="11" t="e">
        <f t="shared" si="49"/>
        <v>#VALUE!</v>
      </c>
      <c r="K116" s="11" t="e">
        <f t="shared" si="49"/>
        <v>#VALUE!</v>
      </c>
      <c r="L116" s="11" t="e">
        <f t="shared" si="49"/>
        <v>#VALUE!</v>
      </c>
      <c r="M116" s="11" t="e">
        <f t="shared" si="49"/>
        <v>#VALUE!</v>
      </c>
      <c r="N116" s="11" t="e">
        <f t="shared" si="49"/>
        <v>#VALUE!</v>
      </c>
      <c r="O116" s="11" t="e">
        <f t="shared" si="49"/>
        <v>#VALUE!</v>
      </c>
      <c r="P116" s="11" t="e">
        <f t="shared" si="49"/>
        <v>#VALUE!</v>
      </c>
      <c r="Q116" s="11" t="e">
        <f t="shared" si="49"/>
        <v>#VALUE!</v>
      </c>
      <c r="R116" s="11" t="e">
        <f t="shared" si="49"/>
        <v>#VALUE!</v>
      </c>
      <c r="S116" s="11" t="e">
        <f t="shared" si="49"/>
        <v>#VALUE!</v>
      </c>
      <c r="T116" s="11" t="e">
        <f t="shared" si="49"/>
        <v>#VALUE!</v>
      </c>
      <c r="U116" s="11" t="e">
        <f t="shared" si="49"/>
        <v>#VALUE!</v>
      </c>
      <c r="V116" s="11" t="e">
        <f t="shared" si="49"/>
        <v>#VALUE!</v>
      </c>
      <c r="W116" s="11" t="e">
        <f t="shared" si="49"/>
        <v>#VALUE!</v>
      </c>
      <c r="X116" s="11" t="e">
        <f t="shared" si="49"/>
        <v>#VALUE!</v>
      </c>
      <c r="Y116" s="11" t="e">
        <f t="shared" si="49"/>
        <v>#VALUE!</v>
      </c>
      <c r="Z116" s="11" t="e">
        <f t="shared" si="49"/>
        <v>#VALUE!</v>
      </c>
      <c r="AA116" s="11" t="e">
        <f t="shared" si="49"/>
        <v>#VALUE!</v>
      </c>
      <c r="AB116" s="11" t="e">
        <f t="shared" si="49"/>
        <v>#VALUE!</v>
      </c>
      <c r="AC116" s="11" t="e">
        <f t="shared" si="49"/>
        <v>#VALUE!</v>
      </c>
      <c r="AD116" s="11" t="e">
        <f t="shared" si="49"/>
        <v>#VALUE!</v>
      </c>
      <c r="AE116" s="11" t="e">
        <f t="shared" si="49"/>
        <v>#VALUE!</v>
      </c>
      <c r="AF116" s="11" t="e">
        <f t="shared" si="49"/>
        <v>#VALUE!</v>
      </c>
      <c r="AG116" s="11" t="e">
        <f t="shared" si="49"/>
        <v>#VALUE!</v>
      </c>
      <c r="AH116" s="11" t="e">
        <f t="shared" si="49"/>
        <v>#VALUE!</v>
      </c>
      <c r="AI116" s="11" t="e">
        <f t="shared" si="49"/>
        <v>#VALUE!</v>
      </c>
      <c r="AJ116" s="11" t="e">
        <f t="shared" si="49"/>
        <v>#VALUE!</v>
      </c>
      <c r="AK116" s="11" t="e">
        <f t="shared" si="49"/>
        <v>#VALUE!</v>
      </c>
      <c r="AL116" s="11" t="e">
        <f t="shared" si="49"/>
        <v>#VALUE!</v>
      </c>
      <c r="AM116" s="11" t="e">
        <f t="shared" si="49"/>
        <v>#VALUE!</v>
      </c>
      <c r="AN116" s="11" t="e">
        <f t="shared" si="49"/>
        <v>#VALUE!</v>
      </c>
      <c r="AO116" s="11" t="e">
        <f t="shared" si="49"/>
        <v>#VALUE!</v>
      </c>
      <c r="AP116" s="11" t="e">
        <f t="shared" si="49"/>
        <v>#VALUE!</v>
      </c>
      <c r="AQ116" s="11" t="e">
        <f t="shared" si="49"/>
        <v>#VALUE!</v>
      </c>
      <c r="AR116" s="11" t="e">
        <f t="shared" si="49"/>
        <v>#VALUE!</v>
      </c>
      <c r="AS116" s="11" t="e">
        <f t="shared" si="49"/>
        <v>#VALUE!</v>
      </c>
      <c r="AT116" s="11" t="e">
        <f t="shared" si="49"/>
        <v>#VALUE!</v>
      </c>
      <c r="AU116" s="11" t="e">
        <f t="shared" si="49"/>
        <v>#VALUE!</v>
      </c>
      <c r="AV116" s="11" t="e">
        <f t="shared" si="49"/>
        <v>#VALUE!</v>
      </c>
      <c r="AW116" s="11" t="e">
        <f t="shared" si="49"/>
        <v>#VALUE!</v>
      </c>
      <c r="AX116" s="11" t="e">
        <f t="shared" si="49"/>
        <v>#VALUE!</v>
      </c>
      <c r="AY116" s="11" t="e">
        <f t="shared" si="49"/>
        <v>#VALUE!</v>
      </c>
      <c r="AZ116" s="11" t="e">
        <f t="shared" si="49"/>
        <v>#VALUE!</v>
      </c>
      <c r="BA116" s="11" t="e">
        <f t="shared" si="49"/>
        <v>#VALUE!</v>
      </c>
      <c r="BB116" s="11" t="e">
        <f t="shared" si="49"/>
        <v>#VALUE!</v>
      </c>
      <c r="BC116" s="11" t="e">
        <f t="shared" si="49"/>
        <v>#VALUE!</v>
      </c>
      <c r="BD116" s="11" t="e">
        <f t="shared" si="49"/>
        <v>#VALUE!</v>
      </c>
      <c r="BE116" s="11" t="e">
        <f t="shared" si="49"/>
        <v>#VALUE!</v>
      </c>
      <c r="BF116" s="11" t="e">
        <f t="shared" si="49"/>
        <v>#VALUE!</v>
      </c>
      <c r="BG116" s="11" t="e">
        <f t="shared" si="49"/>
        <v>#VALUE!</v>
      </c>
      <c r="BH116" s="11" t="e">
        <f t="shared" si="49"/>
        <v>#VALUE!</v>
      </c>
      <c r="BI116" s="11" t="e">
        <f t="shared" si="49"/>
        <v>#VALUE!</v>
      </c>
      <c r="BJ116" s="11" t="e">
        <f t="shared" si="49"/>
        <v>#VALUE!</v>
      </c>
      <c r="BK116" s="11" t="e">
        <f t="shared" si="49"/>
        <v>#VALUE!</v>
      </c>
      <c r="BL116" s="11" t="e">
        <f t="shared" si="49"/>
        <v>#VALUE!</v>
      </c>
      <c r="BM116" s="11" t="e">
        <f t="shared" si="49"/>
        <v>#VALUE!</v>
      </c>
      <c r="BN116" s="11" t="e">
        <f t="shared" si="49"/>
        <v>#VALUE!</v>
      </c>
      <c r="BO116" s="11" t="e">
        <f t="shared" ref="BO116:DZ116" si="50">IF(BO104&gt;0,BO104-BO93,"")</f>
        <v>#VALUE!</v>
      </c>
      <c r="BP116" s="11" t="e">
        <f t="shared" si="50"/>
        <v>#VALUE!</v>
      </c>
      <c r="BQ116" s="11" t="e">
        <f t="shared" si="50"/>
        <v>#VALUE!</v>
      </c>
      <c r="BR116" s="11" t="e">
        <f t="shared" si="50"/>
        <v>#VALUE!</v>
      </c>
      <c r="BS116" s="11" t="e">
        <f t="shared" si="50"/>
        <v>#VALUE!</v>
      </c>
      <c r="BT116" s="11" t="e">
        <f t="shared" si="50"/>
        <v>#VALUE!</v>
      </c>
      <c r="BU116" s="11" t="e">
        <f t="shared" si="50"/>
        <v>#VALUE!</v>
      </c>
      <c r="BV116" s="11" t="e">
        <f t="shared" si="50"/>
        <v>#VALUE!</v>
      </c>
      <c r="BW116" s="11" t="e">
        <f t="shared" si="50"/>
        <v>#VALUE!</v>
      </c>
      <c r="BX116" s="11" t="e">
        <f t="shared" si="50"/>
        <v>#VALUE!</v>
      </c>
      <c r="BY116" s="11" t="e">
        <f t="shared" si="50"/>
        <v>#VALUE!</v>
      </c>
      <c r="BZ116" s="11" t="e">
        <f t="shared" si="50"/>
        <v>#VALUE!</v>
      </c>
      <c r="CA116" s="11" t="e">
        <f t="shared" si="50"/>
        <v>#VALUE!</v>
      </c>
      <c r="CB116" s="11" t="e">
        <f t="shared" si="50"/>
        <v>#VALUE!</v>
      </c>
      <c r="CC116" s="11" t="e">
        <f t="shared" si="50"/>
        <v>#VALUE!</v>
      </c>
      <c r="CD116" s="11" t="e">
        <f t="shared" si="50"/>
        <v>#VALUE!</v>
      </c>
      <c r="CE116" s="11" t="e">
        <f t="shared" si="50"/>
        <v>#VALUE!</v>
      </c>
      <c r="CF116" s="11" t="e">
        <f t="shared" si="50"/>
        <v>#VALUE!</v>
      </c>
      <c r="CG116" s="11" t="e">
        <f t="shared" si="50"/>
        <v>#VALUE!</v>
      </c>
      <c r="CH116" s="11" t="e">
        <f t="shared" si="50"/>
        <v>#VALUE!</v>
      </c>
      <c r="CI116" s="11" t="e">
        <f t="shared" si="50"/>
        <v>#VALUE!</v>
      </c>
      <c r="CJ116" s="11" t="e">
        <f t="shared" si="50"/>
        <v>#VALUE!</v>
      </c>
      <c r="CK116" s="11" t="e">
        <f t="shared" si="50"/>
        <v>#VALUE!</v>
      </c>
      <c r="CL116" s="11" t="e">
        <f t="shared" si="50"/>
        <v>#VALUE!</v>
      </c>
      <c r="CM116" s="11" t="e">
        <f t="shared" si="50"/>
        <v>#VALUE!</v>
      </c>
      <c r="CN116" s="11" t="e">
        <f t="shared" si="50"/>
        <v>#VALUE!</v>
      </c>
      <c r="CO116" s="11" t="e">
        <f t="shared" si="50"/>
        <v>#VALUE!</v>
      </c>
      <c r="CP116" s="11" t="e">
        <f t="shared" si="50"/>
        <v>#VALUE!</v>
      </c>
      <c r="CQ116" s="11" t="e">
        <f t="shared" si="50"/>
        <v>#VALUE!</v>
      </c>
      <c r="CR116" s="11" t="e">
        <f t="shared" si="50"/>
        <v>#VALUE!</v>
      </c>
      <c r="CS116" s="11" t="e">
        <f t="shared" si="50"/>
        <v>#VALUE!</v>
      </c>
      <c r="CT116" s="11" t="e">
        <f t="shared" si="50"/>
        <v>#VALUE!</v>
      </c>
      <c r="CU116" s="11" t="e">
        <f t="shared" si="50"/>
        <v>#VALUE!</v>
      </c>
      <c r="CV116" s="11" t="e">
        <f t="shared" si="50"/>
        <v>#VALUE!</v>
      </c>
      <c r="CW116" s="11" t="e">
        <f t="shared" si="50"/>
        <v>#VALUE!</v>
      </c>
      <c r="CX116" s="11" t="e">
        <f t="shared" si="50"/>
        <v>#VALUE!</v>
      </c>
      <c r="CY116" s="11" t="e">
        <f t="shared" si="50"/>
        <v>#VALUE!</v>
      </c>
      <c r="CZ116" s="11" t="e">
        <f t="shared" si="50"/>
        <v>#VALUE!</v>
      </c>
      <c r="DA116" s="11" t="e">
        <f t="shared" si="50"/>
        <v>#VALUE!</v>
      </c>
      <c r="DB116" s="11" t="e">
        <f t="shared" si="50"/>
        <v>#VALUE!</v>
      </c>
      <c r="DC116" s="11" t="e">
        <f t="shared" si="50"/>
        <v>#VALUE!</v>
      </c>
      <c r="DD116" s="11" t="e">
        <f t="shared" si="50"/>
        <v>#VALUE!</v>
      </c>
      <c r="DE116" s="11" t="e">
        <f t="shared" si="50"/>
        <v>#VALUE!</v>
      </c>
      <c r="DF116" s="11" t="e">
        <f t="shared" si="50"/>
        <v>#VALUE!</v>
      </c>
      <c r="DG116" s="11" t="e">
        <f t="shared" si="50"/>
        <v>#VALUE!</v>
      </c>
      <c r="DH116" s="11" t="e">
        <f t="shared" si="50"/>
        <v>#VALUE!</v>
      </c>
      <c r="DI116" s="11" t="e">
        <f t="shared" si="50"/>
        <v>#VALUE!</v>
      </c>
      <c r="DJ116" s="11" t="e">
        <f t="shared" si="50"/>
        <v>#VALUE!</v>
      </c>
      <c r="DK116" s="11" t="e">
        <f t="shared" si="50"/>
        <v>#VALUE!</v>
      </c>
      <c r="DL116" s="11" t="e">
        <f t="shared" si="50"/>
        <v>#VALUE!</v>
      </c>
      <c r="DM116" s="11" t="e">
        <f t="shared" si="50"/>
        <v>#VALUE!</v>
      </c>
      <c r="DN116" s="11" t="e">
        <f t="shared" si="50"/>
        <v>#VALUE!</v>
      </c>
      <c r="DO116" s="11" t="e">
        <f t="shared" si="50"/>
        <v>#VALUE!</v>
      </c>
      <c r="DP116" s="11" t="e">
        <f t="shared" si="50"/>
        <v>#VALUE!</v>
      </c>
      <c r="DQ116" s="11" t="e">
        <f t="shared" si="50"/>
        <v>#VALUE!</v>
      </c>
      <c r="DR116" s="11" t="e">
        <f t="shared" si="50"/>
        <v>#VALUE!</v>
      </c>
      <c r="DS116" s="11" t="e">
        <f t="shared" si="50"/>
        <v>#VALUE!</v>
      </c>
      <c r="DT116" s="11" t="e">
        <f t="shared" si="50"/>
        <v>#VALUE!</v>
      </c>
      <c r="DU116" s="11" t="e">
        <f t="shared" si="50"/>
        <v>#VALUE!</v>
      </c>
      <c r="DV116" s="11" t="e">
        <f t="shared" si="50"/>
        <v>#VALUE!</v>
      </c>
      <c r="DW116" s="11" t="e">
        <f t="shared" si="50"/>
        <v>#VALUE!</v>
      </c>
      <c r="DX116" s="11" t="e">
        <f t="shared" si="50"/>
        <v>#VALUE!</v>
      </c>
      <c r="DY116" s="11" t="e">
        <f t="shared" si="50"/>
        <v>#VALUE!</v>
      </c>
      <c r="DZ116" s="11" t="e">
        <f t="shared" si="50"/>
        <v>#VALUE!</v>
      </c>
      <c r="EA116" s="11" t="e">
        <f t="shared" ref="EA116:EX116" si="51">IF(EA104&gt;0,EA104-EA93,"")</f>
        <v>#VALUE!</v>
      </c>
      <c r="EB116" s="11" t="e">
        <f t="shared" si="51"/>
        <v>#VALUE!</v>
      </c>
      <c r="EC116" s="11" t="e">
        <f t="shared" si="51"/>
        <v>#VALUE!</v>
      </c>
      <c r="ED116" s="11" t="e">
        <f t="shared" si="51"/>
        <v>#VALUE!</v>
      </c>
      <c r="EE116" s="11" t="e">
        <f t="shared" si="51"/>
        <v>#VALUE!</v>
      </c>
      <c r="EF116" s="11" t="e">
        <f t="shared" si="51"/>
        <v>#VALUE!</v>
      </c>
      <c r="EG116" s="11" t="e">
        <f t="shared" si="51"/>
        <v>#VALUE!</v>
      </c>
      <c r="EH116" s="11" t="e">
        <f t="shared" si="51"/>
        <v>#VALUE!</v>
      </c>
      <c r="EI116" s="11" t="e">
        <f t="shared" si="51"/>
        <v>#VALUE!</v>
      </c>
      <c r="EJ116" s="11" t="e">
        <f t="shared" si="51"/>
        <v>#VALUE!</v>
      </c>
      <c r="EK116" s="11" t="e">
        <f t="shared" si="51"/>
        <v>#VALUE!</v>
      </c>
      <c r="EL116" s="11" t="e">
        <f t="shared" si="51"/>
        <v>#VALUE!</v>
      </c>
      <c r="EM116" s="11" t="e">
        <f t="shared" si="51"/>
        <v>#VALUE!</v>
      </c>
      <c r="EN116" s="11" t="e">
        <f t="shared" si="51"/>
        <v>#VALUE!</v>
      </c>
      <c r="EO116" s="11" t="e">
        <f t="shared" si="51"/>
        <v>#VALUE!</v>
      </c>
      <c r="EP116" s="11" t="e">
        <f t="shared" si="51"/>
        <v>#VALUE!</v>
      </c>
      <c r="EQ116" s="11" t="e">
        <f t="shared" si="51"/>
        <v>#VALUE!</v>
      </c>
      <c r="ER116" s="11" t="e">
        <f t="shared" si="51"/>
        <v>#VALUE!</v>
      </c>
      <c r="ES116" s="11" t="e">
        <f t="shared" si="51"/>
        <v>#VALUE!</v>
      </c>
      <c r="ET116" s="11" t="e">
        <f t="shared" si="51"/>
        <v>#VALUE!</v>
      </c>
      <c r="EU116" s="11" t="e">
        <f t="shared" si="51"/>
        <v>#VALUE!</v>
      </c>
      <c r="EV116" s="11" t="e">
        <f t="shared" si="51"/>
        <v>#VALUE!</v>
      </c>
      <c r="EW116" s="11" t="e">
        <f t="shared" si="51"/>
        <v>#VALUE!</v>
      </c>
      <c r="EX116" s="11" t="e">
        <f t="shared" si="51"/>
        <v>#VALUE!</v>
      </c>
    </row>
    <row r="117" spans="1:154" ht="15">
      <c r="B117" s="11"/>
      <c r="D117" s="12"/>
    </row>
    <row r="118" spans="1:154" ht="15">
      <c r="B118" s="11"/>
      <c r="D118" s="12"/>
    </row>
    <row r="119" spans="1:154">
      <c r="B119">
        <v>870</v>
      </c>
      <c r="C119">
        <v>870</v>
      </c>
      <c r="D119">
        <v>870</v>
      </c>
      <c r="E119">
        <v>870</v>
      </c>
      <c r="F119">
        <v>870</v>
      </c>
      <c r="G119">
        <v>870</v>
      </c>
      <c r="H119">
        <v>870</v>
      </c>
      <c r="I119">
        <v>870</v>
      </c>
      <c r="J119">
        <v>870</v>
      </c>
      <c r="K119">
        <v>870</v>
      </c>
      <c r="L119">
        <v>870</v>
      </c>
      <c r="M119">
        <v>870</v>
      </c>
      <c r="N119">
        <v>870</v>
      </c>
      <c r="O119">
        <v>870</v>
      </c>
      <c r="P119">
        <v>870</v>
      </c>
      <c r="Q119">
        <v>870</v>
      </c>
      <c r="R119">
        <v>870</v>
      </c>
      <c r="S119">
        <v>870</v>
      </c>
      <c r="T119">
        <v>870</v>
      </c>
      <c r="U119">
        <v>870</v>
      </c>
      <c r="V119">
        <v>870</v>
      </c>
      <c r="W119">
        <v>870</v>
      </c>
      <c r="X119">
        <v>870</v>
      </c>
      <c r="Y119">
        <v>870</v>
      </c>
      <c r="Z119">
        <v>870</v>
      </c>
      <c r="AA119">
        <v>870</v>
      </c>
      <c r="AB119">
        <v>870</v>
      </c>
      <c r="AC119">
        <v>870</v>
      </c>
      <c r="AD119">
        <v>870</v>
      </c>
      <c r="AE119">
        <v>870</v>
      </c>
      <c r="AF119">
        <v>870</v>
      </c>
      <c r="AG119">
        <v>870</v>
      </c>
      <c r="AH119">
        <v>870</v>
      </c>
      <c r="AI119">
        <v>870</v>
      </c>
      <c r="AJ119">
        <v>870</v>
      </c>
      <c r="AK119">
        <v>870</v>
      </c>
      <c r="AL119">
        <v>870</v>
      </c>
      <c r="AM119">
        <v>870</v>
      </c>
      <c r="AN119">
        <v>870</v>
      </c>
      <c r="AO119">
        <v>870</v>
      </c>
      <c r="AP119">
        <v>870</v>
      </c>
      <c r="AQ119">
        <v>870</v>
      </c>
      <c r="AR119">
        <v>870</v>
      </c>
      <c r="AS119">
        <v>870</v>
      </c>
      <c r="AT119">
        <v>870</v>
      </c>
      <c r="AU119">
        <v>870</v>
      </c>
      <c r="AV119">
        <v>870</v>
      </c>
      <c r="AW119">
        <v>870</v>
      </c>
      <c r="AX119">
        <v>870</v>
      </c>
      <c r="AY119">
        <v>870</v>
      </c>
      <c r="AZ119">
        <v>870</v>
      </c>
      <c r="BA119">
        <v>870</v>
      </c>
      <c r="BB119">
        <v>870</v>
      </c>
      <c r="BC119">
        <v>870</v>
      </c>
      <c r="BD119">
        <v>870</v>
      </c>
      <c r="BE119">
        <v>870</v>
      </c>
      <c r="BF119">
        <v>870</v>
      </c>
      <c r="BG119">
        <v>870</v>
      </c>
      <c r="BH119">
        <v>870</v>
      </c>
      <c r="BI119">
        <v>870</v>
      </c>
      <c r="BJ119">
        <v>870</v>
      </c>
      <c r="BK119">
        <v>870</v>
      </c>
      <c r="BL119">
        <v>870</v>
      </c>
      <c r="BM119">
        <v>870</v>
      </c>
      <c r="BN119">
        <v>870</v>
      </c>
      <c r="BO119">
        <v>870</v>
      </c>
      <c r="BP119">
        <v>870</v>
      </c>
      <c r="BQ119">
        <v>870</v>
      </c>
      <c r="BR119">
        <v>870</v>
      </c>
      <c r="BS119">
        <v>870</v>
      </c>
      <c r="BT119">
        <v>870</v>
      </c>
      <c r="BU119">
        <v>870</v>
      </c>
      <c r="BV119">
        <v>870</v>
      </c>
      <c r="BW119">
        <v>870</v>
      </c>
      <c r="BX119">
        <v>870</v>
      </c>
      <c r="BY119">
        <v>870</v>
      </c>
      <c r="BZ119">
        <v>870</v>
      </c>
      <c r="CA119">
        <v>870</v>
      </c>
      <c r="CB119">
        <v>870</v>
      </c>
      <c r="CC119">
        <v>870</v>
      </c>
      <c r="CD119">
        <v>870</v>
      </c>
      <c r="CE119">
        <v>870</v>
      </c>
      <c r="CF119">
        <v>870</v>
      </c>
      <c r="CG119">
        <v>870</v>
      </c>
      <c r="CH119">
        <v>870</v>
      </c>
      <c r="CI119">
        <v>870</v>
      </c>
      <c r="CJ119">
        <v>870</v>
      </c>
      <c r="CK119">
        <v>870</v>
      </c>
      <c r="CL119">
        <v>870</v>
      </c>
      <c r="CM119">
        <v>870</v>
      </c>
      <c r="CN119">
        <v>870</v>
      </c>
      <c r="CO119">
        <v>870</v>
      </c>
      <c r="CP119">
        <v>870</v>
      </c>
      <c r="CQ119">
        <v>870</v>
      </c>
      <c r="CR119">
        <v>870</v>
      </c>
      <c r="CS119">
        <v>870</v>
      </c>
      <c r="CT119">
        <v>870</v>
      </c>
      <c r="CU119">
        <v>870</v>
      </c>
      <c r="CV119">
        <v>870</v>
      </c>
      <c r="CW119">
        <v>870</v>
      </c>
      <c r="CX119">
        <v>870</v>
      </c>
      <c r="CY119">
        <v>870</v>
      </c>
      <c r="CZ119">
        <v>870</v>
      </c>
      <c r="DA119">
        <v>870</v>
      </c>
      <c r="DB119">
        <v>870</v>
      </c>
      <c r="DC119">
        <v>870</v>
      </c>
      <c r="DD119">
        <v>870</v>
      </c>
      <c r="DE119">
        <v>870</v>
      </c>
      <c r="DF119">
        <v>870</v>
      </c>
      <c r="DG119">
        <v>870</v>
      </c>
      <c r="DH119">
        <v>870</v>
      </c>
      <c r="DI119">
        <v>870</v>
      </c>
      <c r="DJ119">
        <v>870</v>
      </c>
      <c r="DK119">
        <v>870</v>
      </c>
      <c r="DL119">
        <v>870</v>
      </c>
      <c r="DM119">
        <v>870</v>
      </c>
      <c r="DN119">
        <v>870</v>
      </c>
      <c r="DO119">
        <v>870</v>
      </c>
      <c r="DP119">
        <v>870</v>
      </c>
      <c r="DQ119">
        <v>870</v>
      </c>
      <c r="DR119">
        <v>870</v>
      </c>
      <c r="DS119">
        <v>870</v>
      </c>
      <c r="DT119">
        <v>870</v>
      </c>
      <c r="DU119">
        <v>870</v>
      </c>
      <c r="DV119">
        <v>870</v>
      </c>
      <c r="DW119">
        <v>870</v>
      </c>
      <c r="DX119">
        <v>870</v>
      </c>
      <c r="DY119">
        <v>870</v>
      </c>
      <c r="DZ119">
        <v>870</v>
      </c>
      <c r="EA119">
        <v>870</v>
      </c>
      <c r="EB119">
        <v>870</v>
      </c>
      <c r="EC119">
        <v>870</v>
      </c>
      <c r="ED119">
        <v>870</v>
      </c>
      <c r="EE119">
        <v>870</v>
      </c>
      <c r="EF119">
        <v>870</v>
      </c>
      <c r="EG119">
        <v>870</v>
      </c>
      <c r="EH119">
        <v>870</v>
      </c>
      <c r="EI119">
        <v>870</v>
      </c>
      <c r="EJ119">
        <v>870</v>
      </c>
      <c r="EK119">
        <v>870</v>
      </c>
      <c r="EL119">
        <v>870</v>
      </c>
      <c r="EM119">
        <v>870</v>
      </c>
      <c r="EN119">
        <v>870</v>
      </c>
      <c r="EO119">
        <v>870</v>
      </c>
      <c r="EP119">
        <v>870</v>
      </c>
      <c r="EQ119">
        <v>870</v>
      </c>
      <c r="ER119">
        <v>870</v>
      </c>
      <c r="ES119">
        <v>870</v>
      </c>
      <c r="ET119">
        <v>870</v>
      </c>
      <c r="EU119">
        <v>870</v>
      </c>
      <c r="EV119">
        <v>870</v>
      </c>
      <c r="EW119">
        <v>870</v>
      </c>
      <c r="EX119">
        <v>870</v>
      </c>
    </row>
    <row r="120" spans="1:154" ht="15">
      <c r="B120" s="11"/>
      <c r="D120" s="12"/>
    </row>
    <row r="121" spans="1:154" ht="15">
      <c r="B121" s="11"/>
      <c r="D121" s="12"/>
    </row>
    <row r="122" spans="1:154" ht="15">
      <c r="B122" s="11"/>
      <c r="D122" s="12"/>
    </row>
    <row r="123" spans="1:154" ht="15">
      <c r="B123" s="11"/>
      <c r="D123" s="12"/>
    </row>
    <row r="124" spans="1:154" ht="15">
      <c r="B124" s="11" t="s">
        <v>88</v>
      </c>
      <c r="C124">
        <v>10039500</v>
      </c>
      <c r="D124" s="12">
        <v>39203</v>
      </c>
      <c r="E124">
        <v>365</v>
      </c>
      <c r="F124" t="s">
        <v>89</v>
      </c>
    </row>
    <row r="125" spans="1:154" ht="15">
      <c r="B125" s="11" t="s">
        <v>88</v>
      </c>
      <c r="C125">
        <v>10039500</v>
      </c>
      <c r="D125" s="12">
        <v>39204</v>
      </c>
      <c r="E125">
        <v>375</v>
      </c>
      <c r="F125" t="s">
        <v>89</v>
      </c>
    </row>
    <row r="126" spans="1:154" ht="15">
      <c r="B126" s="11" t="s">
        <v>88</v>
      </c>
      <c r="C126">
        <v>10039500</v>
      </c>
      <c r="D126" s="12">
        <v>39205</v>
      </c>
      <c r="E126">
        <v>379</v>
      </c>
      <c r="F126" t="s">
        <v>89</v>
      </c>
    </row>
    <row r="127" spans="1:154" ht="15">
      <c r="B127" s="11" t="s">
        <v>88</v>
      </c>
      <c r="C127">
        <v>10039500</v>
      </c>
      <c r="D127" s="12">
        <v>39206</v>
      </c>
      <c r="E127">
        <v>362</v>
      </c>
      <c r="F127" t="s">
        <v>89</v>
      </c>
    </row>
    <row r="128" spans="1:154" ht="15">
      <c r="B128" s="11" t="s">
        <v>88</v>
      </c>
      <c r="C128">
        <v>10039500</v>
      </c>
      <c r="D128" s="12">
        <v>39207</v>
      </c>
      <c r="E128">
        <v>327</v>
      </c>
      <c r="F128" t="s">
        <v>89</v>
      </c>
    </row>
    <row r="129" spans="2:6" ht="15">
      <c r="B129" s="11" t="s">
        <v>88</v>
      </c>
      <c r="C129">
        <v>10039500</v>
      </c>
      <c r="D129" s="12">
        <v>39208</v>
      </c>
      <c r="E129">
        <v>333</v>
      </c>
      <c r="F129" t="s">
        <v>89</v>
      </c>
    </row>
    <row r="130" spans="2:6" ht="15">
      <c r="B130" s="11" t="s">
        <v>88</v>
      </c>
      <c r="C130">
        <v>10039500</v>
      </c>
      <c r="D130" s="12">
        <v>39209</v>
      </c>
      <c r="E130">
        <v>320</v>
      </c>
      <c r="F130" t="s">
        <v>89</v>
      </c>
    </row>
    <row r="131" spans="2:6" ht="15">
      <c r="B131" s="11" t="s">
        <v>88</v>
      </c>
      <c r="C131">
        <v>10039500</v>
      </c>
      <c r="D131" s="12">
        <v>39210</v>
      </c>
      <c r="E131">
        <v>311</v>
      </c>
      <c r="F131" t="s">
        <v>89</v>
      </c>
    </row>
    <row r="132" spans="2:6" ht="15">
      <c r="B132" s="11" t="s">
        <v>88</v>
      </c>
      <c r="C132">
        <v>10039500</v>
      </c>
      <c r="D132" s="12">
        <v>39211</v>
      </c>
      <c r="E132">
        <v>301</v>
      </c>
      <c r="F132" t="s">
        <v>89</v>
      </c>
    </row>
    <row r="133" spans="2:6" ht="15">
      <c r="B133" s="11" t="s">
        <v>88</v>
      </c>
      <c r="C133">
        <v>10039500</v>
      </c>
      <c r="D133" s="12">
        <v>39212</v>
      </c>
      <c r="E133">
        <v>286</v>
      </c>
      <c r="F133" t="s">
        <v>89</v>
      </c>
    </row>
    <row r="134" spans="2:6" ht="15">
      <c r="B134" s="11" t="s">
        <v>88</v>
      </c>
      <c r="C134">
        <v>10039500</v>
      </c>
      <c r="D134" s="12">
        <v>39213</v>
      </c>
      <c r="E134">
        <v>282</v>
      </c>
      <c r="F134" t="s">
        <v>89</v>
      </c>
    </row>
    <row r="135" spans="2:6" ht="15">
      <c r="B135" s="11" t="s">
        <v>88</v>
      </c>
      <c r="C135">
        <v>10039500</v>
      </c>
      <c r="D135" s="12">
        <v>39214</v>
      </c>
      <c r="E135">
        <v>295</v>
      </c>
      <c r="F135" t="s">
        <v>89</v>
      </c>
    </row>
    <row r="136" spans="2:6" ht="15">
      <c r="B136" s="11" t="s">
        <v>88</v>
      </c>
      <c r="C136">
        <v>10039500</v>
      </c>
      <c r="D136" s="12">
        <v>39215</v>
      </c>
      <c r="E136">
        <v>312</v>
      </c>
      <c r="F136" t="s">
        <v>89</v>
      </c>
    </row>
    <row r="137" spans="2:6" ht="15">
      <c r="B137" s="11" t="s">
        <v>88</v>
      </c>
      <c r="C137">
        <v>10039500</v>
      </c>
      <c r="D137" s="12">
        <v>39216</v>
      </c>
      <c r="E137">
        <v>326</v>
      </c>
      <c r="F137" t="s">
        <v>89</v>
      </c>
    </row>
    <row r="138" spans="2:6" ht="15">
      <c r="B138" s="11" t="s">
        <v>88</v>
      </c>
      <c r="C138">
        <v>10039500</v>
      </c>
      <c r="D138" s="12">
        <v>39217</v>
      </c>
      <c r="E138">
        <v>328</v>
      </c>
      <c r="F138" t="s">
        <v>89</v>
      </c>
    </row>
    <row r="139" spans="2:6" ht="15">
      <c r="B139" s="11" t="s">
        <v>88</v>
      </c>
      <c r="C139">
        <v>10039500</v>
      </c>
      <c r="D139" s="12">
        <v>39218</v>
      </c>
      <c r="E139">
        <v>307</v>
      </c>
      <c r="F139" t="s">
        <v>89</v>
      </c>
    </row>
    <row r="140" spans="2:6" ht="15">
      <c r="B140" s="11" t="s">
        <v>88</v>
      </c>
      <c r="C140">
        <v>10039500</v>
      </c>
      <c r="D140" s="12">
        <v>39219</v>
      </c>
      <c r="E140">
        <v>293</v>
      </c>
      <c r="F140" t="s">
        <v>89</v>
      </c>
    </row>
    <row r="141" spans="2:6" ht="15">
      <c r="B141" s="11" t="s">
        <v>88</v>
      </c>
      <c r="C141">
        <v>10039500</v>
      </c>
      <c r="D141" s="12">
        <v>39220</v>
      </c>
      <c r="E141">
        <v>288</v>
      </c>
      <c r="F141" t="s">
        <v>89</v>
      </c>
    </row>
    <row r="142" spans="2:6" ht="15">
      <c r="B142" s="11" t="s">
        <v>88</v>
      </c>
      <c r="C142">
        <v>10039500</v>
      </c>
      <c r="D142" s="12">
        <v>39221</v>
      </c>
      <c r="E142">
        <v>283</v>
      </c>
      <c r="F142" t="s">
        <v>89</v>
      </c>
    </row>
    <row r="143" spans="2:6" ht="15">
      <c r="B143" s="11" t="s">
        <v>88</v>
      </c>
      <c r="C143">
        <v>10039500</v>
      </c>
      <c r="D143" s="12">
        <v>39222</v>
      </c>
      <c r="E143">
        <v>276</v>
      </c>
      <c r="F143" t="s">
        <v>89</v>
      </c>
    </row>
    <row r="144" spans="2:6" ht="15">
      <c r="B144" s="11" t="s">
        <v>88</v>
      </c>
      <c r="C144">
        <v>10039500</v>
      </c>
      <c r="D144" s="12">
        <v>39223</v>
      </c>
      <c r="E144">
        <v>283</v>
      </c>
      <c r="F144" t="s">
        <v>89</v>
      </c>
    </row>
    <row r="145" spans="2:6" ht="15">
      <c r="B145" s="11" t="s">
        <v>88</v>
      </c>
      <c r="C145">
        <v>10039500</v>
      </c>
      <c r="D145" s="12">
        <v>39224</v>
      </c>
      <c r="E145">
        <v>310</v>
      </c>
      <c r="F145" t="s">
        <v>89</v>
      </c>
    </row>
    <row r="146" spans="2:6" ht="15">
      <c r="B146" s="11" t="s">
        <v>88</v>
      </c>
      <c r="C146">
        <v>10039500</v>
      </c>
      <c r="D146" s="12">
        <v>39225</v>
      </c>
      <c r="E146">
        <v>293</v>
      </c>
      <c r="F146" t="s">
        <v>89</v>
      </c>
    </row>
    <row r="147" spans="2:6" ht="15">
      <c r="B147" s="11" t="s">
        <v>88</v>
      </c>
      <c r="C147">
        <v>10039500</v>
      </c>
      <c r="D147" s="12">
        <v>39226</v>
      </c>
      <c r="E147">
        <v>264</v>
      </c>
      <c r="F147" t="s">
        <v>89</v>
      </c>
    </row>
    <row r="148" spans="2:6" ht="15">
      <c r="B148" s="11" t="s">
        <v>88</v>
      </c>
      <c r="C148">
        <v>10039500</v>
      </c>
      <c r="D148" s="12">
        <v>39227</v>
      </c>
      <c r="E148">
        <v>248</v>
      </c>
      <c r="F148" t="s">
        <v>89</v>
      </c>
    </row>
    <row r="149" spans="2:6" ht="15">
      <c r="B149" s="11" t="s">
        <v>88</v>
      </c>
      <c r="C149">
        <v>10039500</v>
      </c>
      <c r="D149" s="12">
        <v>39228</v>
      </c>
      <c r="E149">
        <v>232</v>
      </c>
      <c r="F149" t="s">
        <v>89</v>
      </c>
    </row>
    <row r="150" spans="2:6" ht="15">
      <c r="B150" s="11" t="s">
        <v>88</v>
      </c>
      <c r="C150">
        <v>10039500</v>
      </c>
      <c r="D150" s="12">
        <v>39229</v>
      </c>
      <c r="E150">
        <v>226</v>
      </c>
      <c r="F150" t="s">
        <v>89</v>
      </c>
    </row>
    <row r="151" spans="2:6" ht="15">
      <c r="B151" s="11" t="s">
        <v>88</v>
      </c>
      <c r="C151">
        <v>10039500</v>
      </c>
      <c r="D151" s="12">
        <v>39230</v>
      </c>
      <c r="E151">
        <v>222</v>
      </c>
      <c r="F151" t="s">
        <v>89</v>
      </c>
    </row>
    <row r="152" spans="2:6" ht="15">
      <c r="B152" s="11" t="s">
        <v>88</v>
      </c>
      <c r="C152">
        <v>10039500</v>
      </c>
      <c r="D152" s="12">
        <v>39231</v>
      </c>
      <c r="E152">
        <v>220</v>
      </c>
      <c r="F152" t="s">
        <v>89</v>
      </c>
    </row>
    <row r="153" spans="2:6" ht="15">
      <c r="B153" s="11" t="s">
        <v>88</v>
      </c>
      <c r="C153">
        <v>10039500</v>
      </c>
      <c r="D153" s="12">
        <v>39232</v>
      </c>
      <c r="E153">
        <v>224</v>
      </c>
      <c r="F153" t="s">
        <v>89</v>
      </c>
    </row>
    <row r="154" spans="2:6" ht="15">
      <c r="B154" s="11" t="s">
        <v>88</v>
      </c>
      <c r="C154">
        <v>10039500</v>
      </c>
      <c r="D154" s="12">
        <v>39233</v>
      </c>
      <c r="E154">
        <v>222</v>
      </c>
      <c r="F154" t="s">
        <v>89</v>
      </c>
    </row>
    <row r="155" spans="2:6" ht="15">
      <c r="B155" s="11" t="s">
        <v>88</v>
      </c>
      <c r="C155">
        <v>10039500</v>
      </c>
      <c r="D155" s="12">
        <v>39234</v>
      </c>
      <c r="E155">
        <v>213</v>
      </c>
      <c r="F155" t="s">
        <v>89</v>
      </c>
    </row>
    <row r="156" spans="2:6" ht="15">
      <c r="B156" s="11" t="s">
        <v>88</v>
      </c>
      <c r="C156">
        <v>10039500</v>
      </c>
      <c r="D156" s="12">
        <v>39235</v>
      </c>
      <c r="E156">
        <v>211</v>
      </c>
      <c r="F156" t="s">
        <v>89</v>
      </c>
    </row>
    <row r="157" spans="2:6" ht="15">
      <c r="B157" s="11" t="s">
        <v>88</v>
      </c>
      <c r="C157">
        <v>10039500</v>
      </c>
      <c r="D157" s="12">
        <v>39236</v>
      </c>
      <c r="E157">
        <v>223</v>
      </c>
      <c r="F157" t="s">
        <v>89</v>
      </c>
    </row>
    <row r="158" spans="2:6" ht="15">
      <c r="B158" s="11" t="s">
        <v>88</v>
      </c>
      <c r="C158">
        <v>10039500</v>
      </c>
      <c r="D158" s="12">
        <v>39237</v>
      </c>
      <c r="E158">
        <v>228</v>
      </c>
      <c r="F158" t="s">
        <v>89</v>
      </c>
    </row>
    <row r="159" spans="2:6" ht="15">
      <c r="B159" s="11" t="s">
        <v>88</v>
      </c>
      <c r="C159">
        <v>10039500</v>
      </c>
      <c r="D159" s="12">
        <v>39238</v>
      </c>
      <c r="E159">
        <v>232</v>
      </c>
      <c r="F159" t="s">
        <v>89</v>
      </c>
    </row>
    <row r="160" spans="2:6" ht="15">
      <c r="B160" s="11" t="s">
        <v>88</v>
      </c>
      <c r="C160">
        <v>10039500</v>
      </c>
      <c r="D160" s="12">
        <v>39239</v>
      </c>
      <c r="E160">
        <v>233</v>
      </c>
      <c r="F160" t="s">
        <v>89</v>
      </c>
    </row>
    <row r="161" spans="2:6" ht="15">
      <c r="B161" s="11" t="s">
        <v>88</v>
      </c>
      <c r="C161">
        <v>10039500</v>
      </c>
      <c r="D161" s="12">
        <v>39240</v>
      </c>
      <c r="E161">
        <v>264</v>
      </c>
      <c r="F161" t="s">
        <v>89</v>
      </c>
    </row>
    <row r="162" spans="2:6" ht="15">
      <c r="B162" s="11" t="s">
        <v>88</v>
      </c>
      <c r="C162">
        <v>10039500</v>
      </c>
      <c r="D162" s="12">
        <v>39241</v>
      </c>
      <c r="E162">
        <v>306</v>
      </c>
      <c r="F162" t="s">
        <v>89</v>
      </c>
    </row>
    <row r="163" spans="2:6" ht="15">
      <c r="B163" s="11" t="s">
        <v>88</v>
      </c>
      <c r="C163">
        <v>10039500</v>
      </c>
      <c r="D163" s="12">
        <v>39242</v>
      </c>
      <c r="E163">
        <v>338</v>
      </c>
      <c r="F163" t="s">
        <v>89</v>
      </c>
    </row>
    <row r="164" spans="2:6" ht="15">
      <c r="B164" s="11" t="s">
        <v>88</v>
      </c>
      <c r="C164">
        <v>10039500</v>
      </c>
      <c r="D164" s="12">
        <v>39243</v>
      </c>
      <c r="E164">
        <v>313</v>
      </c>
      <c r="F164" t="s">
        <v>89</v>
      </c>
    </row>
    <row r="165" spans="2:6" ht="15">
      <c r="B165" s="11" t="s">
        <v>88</v>
      </c>
      <c r="C165">
        <v>10039500</v>
      </c>
      <c r="D165" s="12">
        <v>39244</v>
      </c>
      <c r="E165">
        <v>292</v>
      </c>
      <c r="F165" t="s">
        <v>89</v>
      </c>
    </row>
    <row r="166" spans="2:6" ht="15">
      <c r="B166" s="11" t="s">
        <v>88</v>
      </c>
      <c r="C166">
        <v>10039500</v>
      </c>
      <c r="D166" s="12">
        <v>39245</v>
      </c>
      <c r="E166">
        <v>283</v>
      </c>
      <c r="F166" t="s">
        <v>89</v>
      </c>
    </row>
    <row r="167" spans="2:6" ht="15">
      <c r="B167" s="11" t="s">
        <v>88</v>
      </c>
      <c r="C167">
        <v>10039500</v>
      </c>
      <c r="D167" s="12">
        <v>39246</v>
      </c>
      <c r="E167">
        <v>266</v>
      </c>
      <c r="F167" t="s">
        <v>89</v>
      </c>
    </row>
    <row r="168" spans="2:6" ht="15">
      <c r="B168" s="11" t="s">
        <v>88</v>
      </c>
      <c r="C168">
        <v>10039500</v>
      </c>
      <c r="D168" s="12">
        <v>39247</v>
      </c>
      <c r="E168">
        <v>246</v>
      </c>
      <c r="F168" t="s">
        <v>89</v>
      </c>
    </row>
    <row r="169" spans="2:6" ht="15">
      <c r="B169" s="11" t="s">
        <v>88</v>
      </c>
      <c r="C169">
        <v>10039500</v>
      </c>
      <c r="D169" s="12">
        <v>39248</v>
      </c>
      <c r="E169">
        <v>232</v>
      </c>
      <c r="F169" t="s">
        <v>89</v>
      </c>
    </row>
    <row r="170" spans="2:6" ht="15">
      <c r="B170" s="11" t="s">
        <v>88</v>
      </c>
      <c r="C170">
        <v>10039500</v>
      </c>
      <c r="D170" s="12">
        <v>39249</v>
      </c>
      <c r="E170">
        <v>219</v>
      </c>
      <c r="F170" t="s">
        <v>89</v>
      </c>
    </row>
    <row r="171" spans="2:6" ht="15">
      <c r="B171" s="11" t="s">
        <v>88</v>
      </c>
      <c r="C171">
        <v>10039500</v>
      </c>
      <c r="D171" s="12">
        <v>39250</v>
      </c>
      <c r="E171">
        <v>212</v>
      </c>
      <c r="F171" t="s">
        <v>89</v>
      </c>
    </row>
    <row r="172" spans="2:6" ht="15">
      <c r="B172" s="11" t="s">
        <v>88</v>
      </c>
      <c r="C172">
        <v>10039500</v>
      </c>
      <c r="D172" s="12">
        <v>39251</v>
      </c>
      <c r="E172">
        <v>203</v>
      </c>
      <c r="F172" t="s">
        <v>89</v>
      </c>
    </row>
    <row r="173" spans="2:6" ht="15">
      <c r="B173" s="11" t="s">
        <v>88</v>
      </c>
      <c r="C173">
        <v>10039500</v>
      </c>
      <c r="D173" s="12">
        <v>39252</v>
      </c>
      <c r="E173">
        <v>187</v>
      </c>
      <c r="F173" t="s">
        <v>89</v>
      </c>
    </row>
    <row r="174" spans="2:6" ht="15">
      <c r="B174" s="11" t="s">
        <v>88</v>
      </c>
      <c r="C174">
        <v>10039500</v>
      </c>
      <c r="D174" s="12">
        <v>39253</v>
      </c>
    </row>
    <row r="175" spans="2:6" ht="15">
      <c r="B175" s="11" t="s">
        <v>88</v>
      </c>
      <c r="C175">
        <v>10039500</v>
      </c>
      <c r="D175" s="12">
        <v>39254</v>
      </c>
      <c r="E175">
        <v>167</v>
      </c>
      <c r="F175" t="s">
        <v>89</v>
      </c>
    </row>
    <row r="176" spans="2:6" ht="15">
      <c r="B176" s="11" t="s">
        <v>88</v>
      </c>
      <c r="C176">
        <v>10039500</v>
      </c>
      <c r="D176" s="12">
        <v>39255</v>
      </c>
      <c r="E176">
        <v>158</v>
      </c>
      <c r="F176" t="s">
        <v>89</v>
      </c>
    </row>
    <row r="177" spans="2:6" ht="15">
      <c r="B177" s="11" t="s">
        <v>88</v>
      </c>
      <c r="C177">
        <v>10039500</v>
      </c>
      <c r="D177" s="12">
        <v>39256</v>
      </c>
      <c r="E177">
        <v>143</v>
      </c>
      <c r="F177" t="s">
        <v>89</v>
      </c>
    </row>
    <row r="178" spans="2:6" ht="15">
      <c r="B178" s="11" t="s">
        <v>88</v>
      </c>
      <c r="C178">
        <v>10039500</v>
      </c>
      <c r="D178" s="12">
        <v>39257</v>
      </c>
      <c r="E178">
        <v>138</v>
      </c>
      <c r="F178" t="s">
        <v>89</v>
      </c>
    </row>
    <row r="179" spans="2:6" ht="15">
      <c r="B179" s="11" t="s">
        <v>88</v>
      </c>
      <c r="C179">
        <v>10039500</v>
      </c>
      <c r="D179" s="12">
        <v>39258</v>
      </c>
      <c r="E179">
        <v>139</v>
      </c>
      <c r="F179" t="s">
        <v>89</v>
      </c>
    </row>
    <row r="180" spans="2:6" ht="15">
      <c r="B180" s="11" t="s">
        <v>88</v>
      </c>
      <c r="C180">
        <v>10039500</v>
      </c>
      <c r="D180" s="12">
        <v>39259</v>
      </c>
    </row>
    <row r="181" spans="2:6" ht="15">
      <c r="B181" s="11" t="s">
        <v>88</v>
      </c>
      <c r="C181">
        <v>10039500</v>
      </c>
      <c r="D181" s="12">
        <v>39260</v>
      </c>
    </row>
    <row r="182" spans="2:6" ht="15">
      <c r="B182" s="11" t="s">
        <v>88</v>
      </c>
      <c r="C182">
        <v>10039500</v>
      </c>
      <c r="D182" s="12">
        <v>39261</v>
      </c>
      <c r="E182">
        <v>141</v>
      </c>
      <c r="F182" t="s">
        <v>89</v>
      </c>
    </row>
    <row r="183" spans="2:6" ht="15">
      <c r="B183" s="11" t="s">
        <v>88</v>
      </c>
      <c r="C183">
        <v>10039500</v>
      </c>
      <c r="D183" s="12">
        <v>39262</v>
      </c>
      <c r="E183">
        <v>139</v>
      </c>
      <c r="F183" t="s">
        <v>89</v>
      </c>
    </row>
    <row r="184" spans="2:6" ht="15">
      <c r="B184" s="11" t="s">
        <v>88</v>
      </c>
      <c r="C184">
        <v>10039500</v>
      </c>
      <c r="D184" s="12">
        <v>39263</v>
      </c>
      <c r="E184">
        <v>142</v>
      </c>
      <c r="F184" t="s">
        <v>89</v>
      </c>
    </row>
    <row r="185" spans="2:6" ht="15">
      <c r="B185" s="11" t="s">
        <v>88</v>
      </c>
      <c r="C185">
        <v>10039500</v>
      </c>
      <c r="D185" s="12">
        <v>39264</v>
      </c>
      <c r="E185">
        <v>137</v>
      </c>
      <c r="F185" t="s">
        <v>89</v>
      </c>
    </row>
    <row r="186" spans="2:6" ht="15">
      <c r="B186" s="11" t="s">
        <v>88</v>
      </c>
      <c r="C186">
        <v>10039500</v>
      </c>
      <c r="D186" s="12">
        <v>39265</v>
      </c>
      <c r="E186">
        <v>136</v>
      </c>
      <c r="F186" t="s">
        <v>89</v>
      </c>
    </row>
    <row r="187" spans="2:6" ht="15">
      <c r="B187" s="11" t="s">
        <v>88</v>
      </c>
      <c r="C187">
        <v>10039500</v>
      </c>
      <c r="D187" s="12">
        <v>39266</v>
      </c>
      <c r="E187">
        <v>132</v>
      </c>
      <c r="F187" t="s">
        <v>89</v>
      </c>
    </row>
    <row r="188" spans="2:6" ht="15">
      <c r="B188" s="11" t="s">
        <v>88</v>
      </c>
      <c r="C188">
        <v>10039500</v>
      </c>
      <c r="D188" s="12">
        <v>39267</v>
      </c>
      <c r="E188">
        <v>143</v>
      </c>
      <c r="F188" t="s">
        <v>89</v>
      </c>
    </row>
    <row r="189" spans="2:6" ht="15">
      <c r="B189" s="11" t="s">
        <v>88</v>
      </c>
      <c r="C189">
        <v>10039500</v>
      </c>
      <c r="D189" s="12">
        <v>39268</v>
      </c>
      <c r="E189">
        <v>140</v>
      </c>
      <c r="F189" t="s">
        <v>89</v>
      </c>
    </row>
    <row r="190" spans="2:6" ht="15">
      <c r="B190" s="11" t="s">
        <v>88</v>
      </c>
      <c r="C190">
        <v>10039500</v>
      </c>
      <c r="D190" s="12">
        <v>39269</v>
      </c>
      <c r="E190">
        <v>139</v>
      </c>
      <c r="F190" t="s">
        <v>89</v>
      </c>
    </row>
    <row r="191" spans="2:6" ht="15">
      <c r="B191" s="11" t="s">
        <v>88</v>
      </c>
      <c r="C191">
        <v>10039500</v>
      </c>
      <c r="D191" s="12">
        <v>39270</v>
      </c>
      <c r="E191">
        <v>142</v>
      </c>
      <c r="F191" t="s">
        <v>89</v>
      </c>
    </row>
    <row r="192" spans="2:6" ht="15">
      <c r="B192" s="11" t="s">
        <v>88</v>
      </c>
      <c r="C192">
        <v>10039500</v>
      </c>
      <c r="D192" s="12">
        <v>39271</v>
      </c>
      <c r="E192">
        <v>203</v>
      </c>
      <c r="F192" t="s">
        <v>89</v>
      </c>
    </row>
    <row r="193" spans="2:6" ht="15">
      <c r="B193" s="11" t="s">
        <v>88</v>
      </c>
      <c r="C193">
        <v>10039500</v>
      </c>
      <c r="D193" s="12">
        <v>39272</v>
      </c>
      <c r="E193">
        <v>193</v>
      </c>
      <c r="F193" t="s">
        <v>89</v>
      </c>
    </row>
    <row r="194" spans="2:6" ht="15">
      <c r="B194" s="11" t="s">
        <v>88</v>
      </c>
      <c r="C194">
        <v>10039500</v>
      </c>
      <c r="D194" s="12">
        <v>39273</v>
      </c>
      <c r="E194">
        <v>176</v>
      </c>
      <c r="F194" t="s">
        <v>89</v>
      </c>
    </row>
    <row r="195" spans="2:6" ht="15">
      <c r="B195" s="11" t="s">
        <v>88</v>
      </c>
      <c r="C195">
        <v>10039500</v>
      </c>
      <c r="D195" s="12">
        <v>39274</v>
      </c>
      <c r="E195">
        <v>175</v>
      </c>
      <c r="F195" t="s">
        <v>89</v>
      </c>
    </row>
    <row r="196" spans="2:6" ht="15">
      <c r="B196" s="11" t="s">
        <v>88</v>
      </c>
      <c r="C196">
        <v>10039500</v>
      </c>
      <c r="D196" s="12">
        <v>39275</v>
      </c>
      <c r="E196">
        <v>189</v>
      </c>
      <c r="F196" t="s">
        <v>89</v>
      </c>
    </row>
    <row r="197" spans="2:6" ht="15">
      <c r="B197" s="11" t="s">
        <v>88</v>
      </c>
      <c r="C197">
        <v>10039500</v>
      </c>
      <c r="D197" s="12">
        <v>39276</v>
      </c>
      <c r="E197">
        <v>188</v>
      </c>
      <c r="F197" t="s">
        <v>89</v>
      </c>
    </row>
    <row r="198" spans="2:6" ht="15">
      <c r="B198" s="11" t="s">
        <v>88</v>
      </c>
      <c r="C198">
        <v>10039500</v>
      </c>
      <c r="D198" s="12">
        <v>39277</v>
      </c>
      <c r="E198">
        <v>176</v>
      </c>
      <c r="F198" t="s">
        <v>89</v>
      </c>
    </row>
    <row r="199" spans="2:6" ht="15">
      <c r="B199" s="11" t="s">
        <v>88</v>
      </c>
      <c r="C199">
        <v>10039500</v>
      </c>
      <c r="D199" s="12">
        <v>39278</v>
      </c>
      <c r="E199">
        <v>170</v>
      </c>
      <c r="F199" t="s">
        <v>89</v>
      </c>
    </row>
    <row r="200" spans="2:6" ht="15">
      <c r="B200" s="11" t="s">
        <v>88</v>
      </c>
      <c r="C200">
        <v>10039500</v>
      </c>
      <c r="D200" s="12">
        <v>39279</v>
      </c>
      <c r="E200">
        <v>170</v>
      </c>
      <c r="F200" t="s">
        <v>89</v>
      </c>
    </row>
    <row r="201" spans="2:6" ht="15">
      <c r="B201" s="11" t="s">
        <v>88</v>
      </c>
      <c r="C201">
        <v>10039500</v>
      </c>
      <c r="D201" s="12">
        <v>39280</v>
      </c>
      <c r="E201">
        <v>186</v>
      </c>
      <c r="F201" t="s">
        <v>89</v>
      </c>
    </row>
    <row r="202" spans="2:6" ht="15">
      <c r="B202" s="11" t="s">
        <v>88</v>
      </c>
      <c r="C202">
        <v>10039500</v>
      </c>
      <c r="D202" s="12">
        <v>39281</v>
      </c>
      <c r="E202">
        <v>183</v>
      </c>
      <c r="F202" t="s">
        <v>89</v>
      </c>
    </row>
    <row r="203" spans="2:6" ht="15">
      <c r="B203" s="11" t="s">
        <v>88</v>
      </c>
      <c r="C203">
        <v>10039500</v>
      </c>
      <c r="D203" s="12">
        <v>39282</v>
      </c>
      <c r="E203">
        <v>171</v>
      </c>
      <c r="F203" t="s">
        <v>89</v>
      </c>
    </row>
  </sheetData>
  <phoneticPr fontId="2" type="noConversion"/>
  <printOptions horizontalCentered="1" verticalCentered="1"/>
  <pageMargins left="0.75" right="0.75" top="0.56000000000000005" bottom="0.59" header="0.56999999999999995" footer="0.59"/>
  <pageSetup scale="44" orientation="landscape" verticalDpi="0" r:id="rId1"/>
  <headerFooter alignWithMargins="0"/>
  <colBreaks count="4" manualBreakCount="4">
    <brk id="32" min="2" max="92" man="1"/>
    <brk id="62" min="2" max="92" man="1"/>
    <brk id="93" min="2" max="92" man="1"/>
    <brk id="124" min="2" max="92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Sheet2</vt:lpstr>
      <vt:lpstr>Sheet3</vt:lpstr>
      <vt:lpstr>Wyoming</vt:lpstr>
      <vt:lpstr>Idaho</vt:lpstr>
      <vt:lpstr>Regulation</vt:lpstr>
      <vt:lpstr>Data!Print_Area</vt:lpstr>
      <vt:lpstr>Data!Print_Titles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A. Barnett</dc:creator>
  <cp:lastModifiedBy>Don</cp:lastModifiedBy>
  <cp:lastPrinted>2011-11-02T23:49:31Z</cp:lastPrinted>
  <dcterms:created xsi:type="dcterms:W3CDTF">2007-04-14T17:46:43Z</dcterms:created>
  <dcterms:modified xsi:type="dcterms:W3CDTF">2011-11-02T23:49:34Z</dcterms:modified>
</cp:coreProperties>
</file>