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90" yWindow="-165" windowWidth="17115" windowHeight="9720" activeTab="1"/>
  </bookViews>
  <sheets>
    <sheet name="Data" sheetId="1" r:id="rId1"/>
    <sheet name="Wyoming" sheetId="4" r:id="rId2"/>
    <sheet name="Idaho" sheetId="5" r:id="rId3"/>
    <sheet name="Regulation" sheetId="6" r:id="rId4"/>
    <sheet name="Sheet2" sheetId="2" r:id="rId5"/>
    <sheet name="Sheet3" sheetId="3" r:id="rId6"/>
  </sheets>
  <definedNames>
    <definedName name="_xlnm.Print_Area" localSheetId="0">Data!$B$3:$EY$95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AG91" i="1"/>
  <c r="AF91"/>
  <c r="AE91"/>
  <c r="AD91"/>
  <c r="AC91"/>
  <c r="AB91"/>
  <c r="AA91"/>
  <c r="Z91"/>
  <c r="Y91"/>
  <c r="X91"/>
  <c r="W91"/>
  <c r="V91"/>
  <c r="U91"/>
  <c r="T91"/>
  <c r="S91"/>
  <c r="R91"/>
  <c r="Q91"/>
  <c r="P91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EY9"/>
  <c r="EY93" l="1"/>
  <c r="EY89"/>
  <c r="EY88"/>
  <c r="EY77"/>
  <c r="EY76"/>
  <c r="EY75"/>
  <c r="EY74"/>
  <c r="EY73"/>
  <c r="EY72"/>
  <c r="EY71"/>
  <c r="EY70"/>
  <c r="EY69"/>
  <c r="EY68"/>
  <c r="EY67"/>
  <c r="EY66"/>
  <c r="EY65"/>
  <c r="EY61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7"/>
  <c r="EY26"/>
  <c r="EY25"/>
  <c r="EY24"/>
  <c r="EY23"/>
  <c r="EY22"/>
  <c r="EY21"/>
  <c r="EY20"/>
  <c r="EY19"/>
  <c r="EY18"/>
  <c r="EY16"/>
  <c r="EY15"/>
  <c r="EY14"/>
  <c r="EY13"/>
  <c r="EY12"/>
  <c r="EY11"/>
  <c r="EY10"/>
  <c r="EY8"/>
  <c r="B78"/>
  <c r="C78"/>
  <c r="C87" s="1"/>
  <c r="C90" s="1"/>
  <c r="D78"/>
  <c r="E78"/>
  <c r="F78"/>
  <c r="G78"/>
  <c r="G87" s="1"/>
  <c r="G90" s="1"/>
  <c r="H78"/>
  <c r="I78"/>
  <c r="I87" s="1"/>
  <c r="I90" s="1"/>
  <c r="J78"/>
  <c r="K78"/>
  <c r="K87" s="1"/>
  <c r="K90" s="1"/>
  <c r="L78"/>
  <c r="L87" s="1"/>
  <c r="L90" s="1"/>
  <c r="M78"/>
  <c r="M87" s="1"/>
  <c r="M90" s="1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E87" s="1"/>
  <c r="DE90" s="1"/>
  <c r="DF78"/>
  <c r="DG78"/>
  <c r="DG87" s="1"/>
  <c r="DG90" s="1"/>
  <c r="DH78"/>
  <c r="DI78"/>
  <c r="DJ78"/>
  <c r="DK78"/>
  <c r="DK87" s="1"/>
  <c r="DK90" s="1"/>
  <c r="DL78"/>
  <c r="DM78"/>
  <c r="DN78"/>
  <c r="DO78"/>
  <c r="DO87" s="1"/>
  <c r="DO90" s="1"/>
  <c r="DP78"/>
  <c r="DQ78"/>
  <c r="DR78"/>
  <c r="DS78"/>
  <c r="DS87" s="1"/>
  <c r="DS90" s="1"/>
  <c r="DT78"/>
  <c r="DU78"/>
  <c r="DV78"/>
  <c r="DW78"/>
  <c r="DW87" s="1"/>
  <c r="DW90" s="1"/>
  <c r="DX78"/>
  <c r="DY78"/>
  <c r="DZ78"/>
  <c r="EA78"/>
  <c r="EA87" s="1"/>
  <c r="EA90" s="1"/>
  <c r="EB78"/>
  <c r="EC78"/>
  <c r="ED78"/>
  <c r="EE78"/>
  <c r="EE87" s="1"/>
  <c r="EE90" s="1"/>
  <c r="EF78"/>
  <c r="EG78"/>
  <c r="EH78"/>
  <c r="EI78"/>
  <c r="EI87" s="1"/>
  <c r="EI90" s="1"/>
  <c r="EJ78"/>
  <c r="EK78"/>
  <c r="EL78"/>
  <c r="EM78"/>
  <c r="EM87" s="1"/>
  <c r="EM90" s="1"/>
  <c r="EN78"/>
  <c r="EO78"/>
  <c r="EP78"/>
  <c r="EQ78"/>
  <c r="EQ87" s="1"/>
  <c r="EQ90" s="1"/>
  <c r="ER78"/>
  <c r="ES78"/>
  <c r="ET78"/>
  <c r="EU78"/>
  <c r="EV78"/>
  <c r="EW78"/>
  <c r="EX78"/>
  <c r="B62"/>
  <c r="C62"/>
  <c r="C84" s="1"/>
  <c r="D62"/>
  <c r="E62"/>
  <c r="E84" s="1"/>
  <c r="F62"/>
  <c r="G62"/>
  <c r="H62"/>
  <c r="I62"/>
  <c r="J62"/>
  <c r="K62"/>
  <c r="K84" s="1"/>
  <c r="L62"/>
  <c r="M62"/>
  <c r="M84" s="1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C84" s="1"/>
  <c r="DD62"/>
  <c r="DE62"/>
  <c r="DF62"/>
  <c r="DG62"/>
  <c r="DG84" s="1"/>
  <c r="DH62"/>
  <c r="DI62"/>
  <c r="DI84" s="1"/>
  <c r="DJ62"/>
  <c r="DK62"/>
  <c r="DK84" s="1"/>
  <c r="DL62"/>
  <c r="DM62"/>
  <c r="DM84" s="1"/>
  <c r="DN62"/>
  <c r="DO62"/>
  <c r="DO84" s="1"/>
  <c r="DP62"/>
  <c r="DQ62"/>
  <c r="DQ84" s="1"/>
  <c r="DR62"/>
  <c r="DS62"/>
  <c r="DS84" s="1"/>
  <c r="DT62"/>
  <c r="DU62"/>
  <c r="DU84" s="1"/>
  <c r="DV62"/>
  <c r="DW62"/>
  <c r="DW84" s="1"/>
  <c r="DX62"/>
  <c r="DY62"/>
  <c r="DY84" s="1"/>
  <c r="DZ62"/>
  <c r="EA62"/>
  <c r="EA84" s="1"/>
  <c r="EB62"/>
  <c r="EC62"/>
  <c r="EC84" s="1"/>
  <c r="ED62"/>
  <c r="EE62"/>
  <c r="EE84" s="1"/>
  <c r="EF62"/>
  <c r="EG62"/>
  <c r="EG84" s="1"/>
  <c r="EH62"/>
  <c r="EI62"/>
  <c r="EI84" s="1"/>
  <c r="EJ62"/>
  <c r="EK62"/>
  <c r="EK84" s="1"/>
  <c r="EL62"/>
  <c r="EM62"/>
  <c r="EM84" s="1"/>
  <c r="EN62"/>
  <c r="EO62"/>
  <c r="EO84" s="1"/>
  <c r="EP62"/>
  <c r="EQ62"/>
  <c r="EQ84" s="1"/>
  <c r="ER62"/>
  <c r="ES62"/>
  <c r="ET62"/>
  <c r="EU62"/>
  <c r="EV62"/>
  <c r="EW62"/>
  <c r="EX62"/>
  <c r="B104"/>
  <c r="B116" s="1"/>
  <c r="B106"/>
  <c r="B109" s="1"/>
  <c r="B110"/>
  <c r="B113"/>
  <c r="B114"/>
  <c r="EX104"/>
  <c r="EX116" s="1"/>
  <c r="EW104"/>
  <c r="EW116" s="1"/>
  <c r="EV104"/>
  <c r="EV116" s="1"/>
  <c r="EU104"/>
  <c r="EU116" s="1"/>
  <c r="ET104"/>
  <c r="ET116" s="1"/>
  <c r="ES104"/>
  <c r="ES116" s="1"/>
  <c r="ER104"/>
  <c r="ER116" s="1"/>
  <c r="EQ104"/>
  <c r="EQ116" s="1"/>
  <c r="EP104"/>
  <c r="EP116" s="1"/>
  <c r="EO104"/>
  <c r="EO116" s="1"/>
  <c r="EN104"/>
  <c r="EN116" s="1"/>
  <c r="EM104"/>
  <c r="EM116" s="1"/>
  <c r="EL104"/>
  <c r="EL116" s="1"/>
  <c r="EK104"/>
  <c r="EK116" s="1"/>
  <c r="EJ104"/>
  <c r="EJ116" s="1"/>
  <c r="EI104"/>
  <c r="EI116" s="1"/>
  <c r="EH104"/>
  <c r="EH116" s="1"/>
  <c r="EG104"/>
  <c r="EG116" s="1"/>
  <c r="EF104"/>
  <c r="EF116" s="1"/>
  <c r="EE104"/>
  <c r="EE116" s="1"/>
  <c r="ED104"/>
  <c r="ED116" s="1"/>
  <c r="EC104"/>
  <c r="EC116" s="1"/>
  <c r="EB104"/>
  <c r="EB116" s="1"/>
  <c r="EA104"/>
  <c r="EA116" s="1"/>
  <c r="DZ104"/>
  <c r="DZ116" s="1"/>
  <c r="DY104"/>
  <c r="DY116" s="1"/>
  <c r="DX104"/>
  <c r="DX116" s="1"/>
  <c r="DW104"/>
  <c r="DW116" s="1"/>
  <c r="DV104"/>
  <c r="DV116" s="1"/>
  <c r="DU104"/>
  <c r="DU116" s="1"/>
  <c r="DT104"/>
  <c r="DT116" s="1"/>
  <c r="DS104"/>
  <c r="DS116" s="1"/>
  <c r="DR104"/>
  <c r="DR116" s="1"/>
  <c r="DQ104"/>
  <c r="DQ116" s="1"/>
  <c r="DP104"/>
  <c r="DP116" s="1"/>
  <c r="DO104"/>
  <c r="DO116" s="1"/>
  <c r="DN104"/>
  <c r="DN116" s="1"/>
  <c r="DM104"/>
  <c r="DM116" s="1"/>
  <c r="DL104"/>
  <c r="DL116" s="1"/>
  <c r="DK104"/>
  <c r="DK116" s="1"/>
  <c r="DJ104"/>
  <c r="DJ116" s="1"/>
  <c r="DI104"/>
  <c r="DI116" s="1"/>
  <c r="DH104"/>
  <c r="DH116" s="1"/>
  <c r="DG104"/>
  <c r="DG116" s="1"/>
  <c r="DF104"/>
  <c r="DF116" s="1"/>
  <c r="DE104"/>
  <c r="DE116" s="1"/>
  <c r="DD104"/>
  <c r="DD116" s="1"/>
  <c r="DC104"/>
  <c r="DC116" s="1"/>
  <c r="DB104"/>
  <c r="DB116" s="1"/>
  <c r="DA104"/>
  <c r="DA116" s="1"/>
  <c r="CZ104"/>
  <c r="CZ116" s="1"/>
  <c r="CY104"/>
  <c r="CY116" s="1"/>
  <c r="CX104"/>
  <c r="CX116" s="1"/>
  <c r="CW104"/>
  <c r="CW116" s="1"/>
  <c r="CV104"/>
  <c r="CV116" s="1"/>
  <c r="CU104"/>
  <c r="CU116" s="1"/>
  <c r="CT104"/>
  <c r="CT116" s="1"/>
  <c r="CS104"/>
  <c r="CS116" s="1"/>
  <c r="CR104"/>
  <c r="CR116" s="1"/>
  <c r="CQ104"/>
  <c r="CQ116" s="1"/>
  <c r="CP104"/>
  <c r="CP116" s="1"/>
  <c r="CO104"/>
  <c r="CO116" s="1"/>
  <c r="CN104"/>
  <c r="CN116" s="1"/>
  <c r="CM104"/>
  <c r="CM116" s="1"/>
  <c r="CL104"/>
  <c r="CL116" s="1"/>
  <c r="CK104"/>
  <c r="CK116" s="1"/>
  <c r="CJ104"/>
  <c r="CJ116" s="1"/>
  <c r="CI104"/>
  <c r="CI116" s="1"/>
  <c r="CH104"/>
  <c r="CH116" s="1"/>
  <c r="CG104"/>
  <c r="CG116" s="1"/>
  <c r="CF104"/>
  <c r="CF116" s="1"/>
  <c r="CE104"/>
  <c r="CE116" s="1"/>
  <c r="CD104"/>
  <c r="CD116" s="1"/>
  <c r="CC104"/>
  <c r="CC116" s="1"/>
  <c r="CB104"/>
  <c r="CB116" s="1"/>
  <c r="CA104"/>
  <c r="CA116" s="1"/>
  <c r="BZ104"/>
  <c r="BZ116" s="1"/>
  <c r="BY104"/>
  <c r="BY116" s="1"/>
  <c r="BX104"/>
  <c r="BX116" s="1"/>
  <c r="BW104"/>
  <c r="BW116" s="1"/>
  <c r="BV104"/>
  <c r="BV116" s="1"/>
  <c r="BU104"/>
  <c r="BU116" s="1"/>
  <c r="BT104"/>
  <c r="BT116" s="1"/>
  <c r="BS104"/>
  <c r="BS116" s="1"/>
  <c r="BR104"/>
  <c r="BR116" s="1"/>
  <c r="BQ104"/>
  <c r="BQ116" s="1"/>
  <c r="BP104"/>
  <c r="BP116" s="1"/>
  <c r="BO104"/>
  <c r="BO116" s="1"/>
  <c r="BN104"/>
  <c r="BN116" s="1"/>
  <c r="BM104"/>
  <c r="BM116" s="1"/>
  <c r="BL104"/>
  <c r="BL116" s="1"/>
  <c r="BK104"/>
  <c r="BK116" s="1"/>
  <c r="BJ104"/>
  <c r="BJ116" s="1"/>
  <c r="BI104"/>
  <c r="BI116" s="1"/>
  <c r="BH104"/>
  <c r="BH116" s="1"/>
  <c r="BG104"/>
  <c r="BG116" s="1"/>
  <c r="BF104"/>
  <c r="BF116" s="1"/>
  <c r="BE104"/>
  <c r="BE116" s="1"/>
  <c r="BD104"/>
  <c r="BD116" s="1"/>
  <c r="BC104"/>
  <c r="BC116" s="1"/>
  <c r="BB104"/>
  <c r="BB116" s="1"/>
  <c r="BA104"/>
  <c r="BA116" s="1"/>
  <c r="AZ104"/>
  <c r="AZ116" s="1"/>
  <c r="AY104"/>
  <c r="AY116" s="1"/>
  <c r="AX104"/>
  <c r="AX116" s="1"/>
  <c r="AW104"/>
  <c r="AW116" s="1"/>
  <c r="AV104"/>
  <c r="AV116" s="1"/>
  <c r="AU104"/>
  <c r="AU116" s="1"/>
  <c r="AT104"/>
  <c r="AT116" s="1"/>
  <c r="AS104"/>
  <c r="AS116"/>
  <c r="AR104"/>
  <c r="AR116"/>
  <c r="AQ104"/>
  <c r="AQ116"/>
  <c r="AP104"/>
  <c r="AP116"/>
  <c r="AO104"/>
  <c r="AO116"/>
  <c r="AN104"/>
  <c r="AN116"/>
  <c r="AM104"/>
  <c r="AM116" s="1"/>
  <c r="AL104"/>
  <c r="AL116" s="1"/>
  <c r="AK104"/>
  <c r="AK116" s="1"/>
  <c r="AJ104"/>
  <c r="AJ116" s="1"/>
  <c r="AI104"/>
  <c r="AI116" s="1"/>
  <c r="AH104"/>
  <c r="AH116" s="1"/>
  <c r="AG104"/>
  <c r="AG116" s="1"/>
  <c r="AF104"/>
  <c r="AF116" s="1"/>
  <c r="AE104"/>
  <c r="AE116" s="1"/>
  <c r="AD104"/>
  <c r="AD116" s="1"/>
  <c r="AC104"/>
  <c r="AC116" s="1"/>
  <c r="AB104"/>
  <c r="AB116" s="1"/>
  <c r="AA104"/>
  <c r="AA116" s="1"/>
  <c r="Z104"/>
  <c r="Z116" s="1"/>
  <c r="Y104"/>
  <c r="Y116" s="1"/>
  <c r="X104"/>
  <c r="X116" s="1"/>
  <c r="W104"/>
  <c r="W116" s="1"/>
  <c r="V104"/>
  <c r="V116" s="1"/>
  <c r="U104"/>
  <c r="U116" s="1"/>
  <c r="T104"/>
  <c r="T116" s="1"/>
  <c r="S104"/>
  <c r="S116" s="1"/>
  <c r="R104"/>
  <c r="R116" s="1"/>
  <c r="Q104"/>
  <c r="Q116" s="1"/>
  <c r="P104"/>
  <c r="P116" s="1"/>
  <c r="O104"/>
  <c r="O116" s="1"/>
  <c r="N104"/>
  <c r="N116" s="1"/>
  <c r="M104"/>
  <c r="M116" s="1"/>
  <c r="L104"/>
  <c r="L116" s="1"/>
  <c r="K104"/>
  <c r="K116" s="1"/>
  <c r="J104"/>
  <c r="J116" s="1"/>
  <c r="I104"/>
  <c r="I116" s="1"/>
  <c r="H104"/>
  <c r="H116" s="1"/>
  <c r="G104"/>
  <c r="G116" s="1"/>
  <c r="F104"/>
  <c r="F116" s="1"/>
  <c r="E104"/>
  <c r="E116" s="1"/>
  <c r="D104"/>
  <c r="D116" s="1"/>
  <c r="C104"/>
  <c r="C116" s="1"/>
  <c r="EX114"/>
  <c r="EW114"/>
  <c r="EV114"/>
  <c r="EU114"/>
  <c r="ET114"/>
  <c r="ES114"/>
  <c r="ER114"/>
  <c r="EQ114"/>
  <c r="EP114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EX106"/>
  <c r="EX110" s="1"/>
  <c r="EW106"/>
  <c r="EW110" s="1"/>
  <c r="EV106"/>
  <c r="EV110" s="1"/>
  <c r="EU106"/>
  <c r="EU110" s="1"/>
  <c r="ET106"/>
  <c r="ET110" s="1"/>
  <c r="ES106"/>
  <c r="ES110" s="1"/>
  <c r="ER106"/>
  <c r="ER110" s="1"/>
  <c r="EQ106"/>
  <c r="EQ110" s="1"/>
  <c r="EP106"/>
  <c r="EP110" s="1"/>
  <c r="EO106"/>
  <c r="EO110" s="1"/>
  <c r="EN106"/>
  <c r="EN110" s="1"/>
  <c r="EM106"/>
  <c r="EM110" s="1"/>
  <c r="EL106"/>
  <c r="EL110" s="1"/>
  <c r="EK106"/>
  <c r="EK110" s="1"/>
  <c r="EJ106"/>
  <c r="EJ110" s="1"/>
  <c r="EI106"/>
  <c r="EI110" s="1"/>
  <c r="EH106"/>
  <c r="EH110" s="1"/>
  <c r="EG106"/>
  <c r="EG110" s="1"/>
  <c r="EF106"/>
  <c r="EF110" s="1"/>
  <c r="EE106"/>
  <c r="EE110" s="1"/>
  <c r="ED106"/>
  <c r="ED110" s="1"/>
  <c r="EC106"/>
  <c r="EC110" s="1"/>
  <c r="EB106"/>
  <c r="EB110" s="1"/>
  <c r="EA106"/>
  <c r="EA110" s="1"/>
  <c r="DZ106"/>
  <c r="DZ110" s="1"/>
  <c r="DY106"/>
  <c r="DY110" s="1"/>
  <c r="DX106"/>
  <c r="DX110" s="1"/>
  <c r="DW106"/>
  <c r="DW110" s="1"/>
  <c r="DV106"/>
  <c r="DV110" s="1"/>
  <c r="DU106"/>
  <c r="DU110" s="1"/>
  <c r="DT106"/>
  <c r="DT110" s="1"/>
  <c r="DS106"/>
  <c r="DS110" s="1"/>
  <c r="DR106"/>
  <c r="DR110" s="1"/>
  <c r="DQ106"/>
  <c r="DQ110" s="1"/>
  <c r="DP106"/>
  <c r="DP110" s="1"/>
  <c r="DO106"/>
  <c r="DO110" s="1"/>
  <c r="DN106"/>
  <c r="DN110" s="1"/>
  <c r="DM106"/>
  <c r="DM110" s="1"/>
  <c r="DL106"/>
  <c r="DL110" s="1"/>
  <c r="DK106"/>
  <c r="DK110" s="1"/>
  <c r="DJ106"/>
  <c r="DJ110" s="1"/>
  <c r="DI106"/>
  <c r="DI110" s="1"/>
  <c r="DH106"/>
  <c r="DH110" s="1"/>
  <c r="DG106"/>
  <c r="DG110" s="1"/>
  <c r="DF106"/>
  <c r="DF110" s="1"/>
  <c r="DE106"/>
  <c r="DE110" s="1"/>
  <c r="DD106"/>
  <c r="DD110" s="1"/>
  <c r="DC106"/>
  <c r="DC110" s="1"/>
  <c r="DB106"/>
  <c r="DB110" s="1"/>
  <c r="DA106"/>
  <c r="DA110" s="1"/>
  <c r="CZ106"/>
  <c r="CZ110" s="1"/>
  <c r="CY106"/>
  <c r="CY110" s="1"/>
  <c r="CX106"/>
  <c r="CX110" s="1"/>
  <c r="CW106"/>
  <c r="CW110" s="1"/>
  <c r="CV106"/>
  <c r="CV110" s="1"/>
  <c r="CU106"/>
  <c r="CU110" s="1"/>
  <c r="CT106"/>
  <c r="CT110" s="1"/>
  <c r="CS106"/>
  <c r="CS110" s="1"/>
  <c r="CR106"/>
  <c r="CR110" s="1"/>
  <c r="CQ106"/>
  <c r="CQ110" s="1"/>
  <c r="CP106"/>
  <c r="CP110" s="1"/>
  <c r="CO106"/>
  <c r="CO110" s="1"/>
  <c r="CN106"/>
  <c r="CN110" s="1"/>
  <c r="CM106"/>
  <c r="CM110" s="1"/>
  <c r="CL106"/>
  <c r="CL110" s="1"/>
  <c r="CK106"/>
  <c r="CK110" s="1"/>
  <c r="CJ106"/>
  <c r="CJ110" s="1"/>
  <c r="CI106"/>
  <c r="CI110" s="1"/>
  <c r="CH106"/>
  <c r="CH110" s="1"/>
  <c r="CG106"/>
  <c r="CG110" s="1"/>
  <c r="CF106"/>
  <c r="CF110" s="1"/>
  <c r="CE106"/>
  <c r="CE110" s="1"/>
  <c r="CD106"/>
  <c r="CD110" s="1"/>
  <c r="CC106"/>
  <c r="CC110" s="1"/>
  <c r="CB106"/>
  <c r="CB110" s="1"/>
  <c r="CA106"/>
  <c r="CA110" s="1"/>
  <c r="BZ106"/>
  <c r="BZ110" s="1"/>
  <c r="BY106"/>
  <c r="BY110" s="1"/>
  <c r="BX106"/>
  <c r="BX110" s="1"/>
  <c r="BW106"/>
  <c r="BW110" s="1"/>
  <c r="BV106"/>
  <c r="BV110" s="1"/>
  <c r="BU106"/>
  <c r="BU110" s="1"/>
  <c r="BT106"/>
  <c r="BT110" s="1"/>
  <c r="BS106"/>
  <c r="BS110" s="1"/>
  <c r="BR106"/>
  <c r="BR110" s="1"/>
  <c r="BQ106"/>
  <c r="BQ110" s="1"/>
  <c r="BP106"/>
  <c r="BP110" s="1"/>
  <c r="BO106"/>
  <c r="BO110" s="1"/>
  <c r="BN106"/>
  <c r="BN110" s="1"/>
  <c r="BM106"/>
  <c r="BM110" s="1"/>
  <c r="BL106"/>
  <c r="BL110" s="1"/>
  <c r="BK106"/>
  <c r="BK110" s="1"/>
  <c r="BJ106"/>
  <c r="BJ110" s="1"/>
  <c r="BI106"/>
  <c r="BI110" s="1"/>
  <c r="BH106"/>
  <c r="BH110" s="1"/>
  <c r="BG106"/>
  <c r="BG110" s="1"/>
  <c r="BF106"/>
  <c r="BF110" s="1"/>
  <c r="BE106"/>
  <c r="BE110" s="1"/>
  <c r="BD106"/>
  <c r="BD110" s="1"/>
  <c r="BC106"/>
  <c r="BC110" s="1"/>
  <c r="BB106"/>
  <c r="BB110" s="1"/>
  <c r="BA106"/>
  <c r="BA110" s="1"/>
  <c r="AZ106"/>
  <c r="AZ110" s="1"/>
  <c r="AY106"/>
  <c r="AY110" s="1"/>
  <c r="AX106"/>
  <c r="AX110" s="1"/>
  <c r="AW106"/>
  <c r="AW110" s="1"/>
  <c r="AV106"/>
  <c r="AV110" s="1"/>
  <c r="AU106"/>
  <c r="AU110" s="1"/>
  <c r="AT106"/>
  <c r="AT110" s="1"/>
  <c r="AS106"/>
  <c r="AS110" s="1"/>
  <c r="AR106"/>
  <c r="AR110" s="1"/>
  <c r="AQ106"/>
  <c r="AQ110" s="1"/>
  <c r="AP106"/>
  <c r="AP110" s="1"/>
  <c r="AO106"/>
  <c r="AO110" s="1"/>
  <c r="AN106"/>
  <c r="AN110" s="1"/>
  <c r="AM106"/>
  <c r="AM110" s="1"/>
  <c r="AL106"/>
  <c r="AL110" s="1"/>
  <c r="AK106"/>
  <c r="AK110" s="1"/>
  <c r="AJ106"/>
  <c r="AJ110" s="1"/>
  <c r="AI106"/>
  <c r="AI110" s="1"/>
  <c r="AH106"/>
  <c r="AH110" s="1"/>
  <c r="AG106"/>
  <c r="AG110" s="1"/>
  <c r="AF106"/>
  <c r="AF110" s="1"/>
  <c r="AE106"/>
  <c r="AE110" s="1"/>
  <c r="AD106"/>
  <c r="AD110" s="1"/>
  <c r="AC106"/>
  <c r="AC110" s="1"/>
  <c r="AB106"/>
  <c r="AB110" s="1"/>
  <c r="AA106"/>
  <c r="AA110" s="1"/>
  <c r="Z106"/>
  <c r="Z110" s="1"/>
  <c r="Y106"/>
  <c r="Y110" s="1"/>
  <c r="X106"/>
  <c r="X110" s="1"/>
  <c r="W106"/>
  <c r="W110" s="1"/>
  <c r="V106"/>
  <c r="V110" s="1"/>
  <c r="U106"/>
  <c r="U110" s="1"/>
  <c r="T106"/>
  <c r="T110" s="1"/>
  <c r="S106"/>
  <c r="S110" s="1"/>
  <c r="R106"/>
  <c r="R110" s="1"/>
  <c r="Q106"/>
  <c r="Q110" s="1"/>
  <c r="P106"/>
  <c r="P110" s="1"/>
  <c r="O106"/>
  <c r="O110" s="1"/>
  <c r="N106"/>
  <c r="N110" s="1"/>
  <c r="M106"/>
  <c r="M110" s="1"/>
  <c r="L106"/>
  <c r="L110" s="1"/>
  <c r="K106"/>
  <c r="K110" s="1"/>
  <c r="J106"/>
  <c r="J110" s="1"/>
  <c r="I106"/>
  <c r="I110" s="1"/>
  <c r="H106"/>
  <c r="H110" s="1"/>
  <c r="G106"/>
  <c r="G110" s="1"/>
  <c r="F106"/>
  <c r="F110" s="1"/>
  <c r="E106"/>
  <c r="E110" s="1"/>
  <c r="D106"/>
  <c r="D110" s="1"/>
  <c r="C106"/>
  <c r="C110" s="1"/>
  <c r="EX109"/>
  <c r="EW109"/>
  <c r="EV109"/>
  <c r="EU109"/>
  <c r="ET109"/>
  <c r="ES109"/>
  <c r="ER109"/>
  <c r="EQ109"/>
  <c r="EP109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EX84"/>
  <c r="EX87"/>
  <c r="EX90" s="1"/>
  <c r="EW84"/>
  <c r="EW87"/>
  <c r="EW90" s="1"/>
  <c r="EV84"/>
  <c r="EV87"/>
  <c r="EV90" s="1"/>
  <c r="EU84"/>
  <c r="EU87"/>
  <c r="EU90" s="1"/>
  <c r="ET84"/>
  <c r="ET87"/>
  <c r="ET90" s="1"/>
  <c r="ES84"/>
  <c r="ES87"/>
  <c r="ES90" s="1"/>
  <c r="ER84"/>
  <c r="ER87"/>
  <c r="ER90" s="1"/>
  <c r="EP84"/>
  <c r="EP87"/>
  <c r="EP90" s="1"/>
  <c r="EO87"/>
  <c r="EO90" s="1"/>
  <c r="EN84"/>
  <c r="EN87"/>
  <c r="EN90" s="1"/>
  <c r="EL84"/>
  <c r="EL87"/>
  <c r="EL90" s="1"/>
  <c r="EK87"/>
  <c r="EK90" s="1"/>
  <c r="EJ84"/>
  <c r="EJ87"/>
  <c r="EJ90" s="1"/>
  <c r="EH84"/>
  <c r="EH87"/>
  <c r="EH90" s="1"/>
  <c r="EG87"/>
  <c r="EG90" s="1"/>
  <c r="EF84"/>
  <c r="EF87"/>
  <c r="EF90" s="1"/>
  <c r="ED84"/>
  <c r="ED87"/>
  <c r="ED90" s="1"/>
  <c r="EC87"/>
  <c r="EC90" s="1"/>
  <c r="EB84"/>
  <c r="EB87"/>
  <c r="EB90" s="1"/>
  <c r="DZ84"/>
  <c r="DZ87"/>
  <c r="DZ90" s="1"/>
  <c r="DY87"/>
  <c r="DY90" s="1"/>
  <c r="DX84"/>
  <c r="DX87"/>
  <c r="DX90" s="1"/>
  <c r="DV84"/>
  <c r="DV87"/>
  <c r="DV90" s="1"/>
  <c r="DU87"/>
  <c r="DU90" s="1"/>
  <c r="DT84"/>
  <c r="DT87"/>
  <c r="DT90" s="1"/>
  <c r="DR84"/>
  <c r="DR87"/>
  <c r="DR90" s="1"/>
  <c r="DQ87"/>
  <c r="DQ90" s="1"/>
  <c r="DP84"/>
  <c r="DP87"/>
  <c r="DP90" s="1"/>
  <c r="DN84"/>
  <c r="DN87"/>
  <c r="DN90" s="1"/>
  <c r="DM87"/>
  <c r="DM90" s="1"/>
  <c r="DL84"/>
  <c r="DL87"/>
  <c r="DL90" s="1"/>
  <c r="DJ84"/>
  <c r="DJ87"/>
  <c r="DJ90" s="1"/>
  <c r="DI87"/>
  <c r="DI90" s="1"/>
  <c r="DH84"/>
  <c r="DH87"/>
  <c r="DH90" s="1"/>
  <c r="DF84"/>
  <c r="DF87"/>
  <c r="DF90" s="1"/>
  <c r="DE84"/>
  <c r="DD84"/>
  <c r="DD87"/>
  <c r="DD90" s="1"/>
  <c r="DC87"/>
  <c r="DC90" s="1"/>
  <c r="DB84"/>
  <c r="DB87"/>
  <c r="DB90" s="1"/>
  <c r="DA84"/>
  <c r="DA87"/>
  <c r="DA90" s="1"/>
  <c r="CZ84"/>
  <c r="CZ87"/>
  <c r="CZ90" s="1"/>
  <c r="CY84"/>
  <c r="CY87"/>
  <c r="CY90" s="1"/>
  <c r="CX84"/>
  <c r="CX87"/>
  <c r="CX90" s="1"/>
  <c r="CW84"/>
  <c r="CW87"/>
  <c r="CW90" s="1"/>
  <c r="CV84"/>
  <c r="CV87"/>
  <c r="CV90" s="1"/>
  <c r="CU84"/>
  <c r="CU87"/>
  <c r="CU90" s="1"/>
  <c r="CT84"/>
  <c r="CT87"/>
  <c r="CT90" s="1"/>
  <c r="CS84"/>
  <c r="CS87"/>
  <c r="CS90" s="1"/>
  <c r="CR84"/>
  <c r="CR87"/>
  <c r="CR90" s="1"/>
  <c r="CQ84"/>
  <c r="CQ87"/>
  <c r="CQ90" s="1"/>
  <c r="CP84"/>
  <c r="CP87"/>
  <c r="CP90" s="1"/>
  <c r="CO84"/>
  <c r="CO87"/>
  <c r="CO90" s="1"/>
  <c r="CN84"/>
  <c r="CN87"/>
  <c r="CN90" s="1"/>
  <c r="CM84"/>
  <c r="CM87"/>
  <c r="CM90" s="1"/>
  <c r="CL84"/>
  <c r="CL87"/>
  <c r="CL90" s="1"/>
  <c r="CK84"/>
  <c r="CK87"/>
  <c r="CK90" s="1"/>
  <c r="CJ84"/>
  <c r="CJ87"/>
  <c r="CJ90" s="1"/>
  <c r="CI84"/>
  <c r="CI87"/>
  <c r="CI90" s="1"/>
  <c r="CH84"/>
  <c r="CH87"/>
  <c r="CH90" s="1"/>
  <c r="CG84"/>
  <c r="CG87"/>
  <c r="CG90" s="1"/>
  <c r="CF84"/>
  <c r="CF87"/>
  <c r="CF90" s="1"/>
  <c r="CE84"/>
  <c r="CE87"/>
  <c r="CE90" s="1"/>
  <c r="CD84"/>
  <c r="CD87"/>
  <c r="CD90" s="1"/>
  <c r="CC84"/>
  <c r="CC87"/>
  <c r="CC90" s="1"/>
  <c r="CB84"/>
  <c r="CB87"/>
  <c r="CB90" s="1"/>
  <c r="CA84"/>
  <c r="CA87"/>
  <c r="CA90" s="1"/>
  <c r="BZ84"/>
  <c r="BZ87"/>
  <c r="BZ90" s="1"/>
  <c r="BY84"/>
  <c r="BY87"/>
  <c r="BY90" s="1"/>
  <c r="BX84"/>
  <c r="BX87"/>
  <c r="BX90" s="1"/>
  <c r="BW84"/>
  <c r="BW87"/>
  <c r="BW90" s="1"/>
  <c r="BV84"/>
  <c r="BV87"/>
  <c r="BV90" s="1"/>
  <c r="BU84"/>
  <c r="BU87"/>
  <c r="BU90" s="1"/>
  <c r="BT84"/>
  <c r="BT87"/>
  <c r="BT90" s="1"/>
  <c r="BS84"/>
  <c r="BS87"/>
  <c r="BS90" s="1"/>
  <c r="BR84"/>
  <c r="BR87"/>
  <c r="BR90" s="1"/>
  <c r="BQ84"/>
  <c r="BQ87"/>
  <c r="BQ90" s="1"/>
  <c r="BP84"/>
  <c r="BP87"/>
  <c r="BP90" s="1"/>
  <c r="BO84"/>
  <c r="BO87"/>
  <c r="BO90" s="1"/>
  <c r="BN84"/>
  <c r="BN87"/>
  <c r="BN90" s="1"/>
  <c r="BM84"/>
  <c r="BM87"/>
  <c r="BM90" s="1"/>
  <c r="BL84"/>
  <c r="BL87"/>
  <c r="BL90" s="1"/>
  <c r="BK84"/>
  <c r="BK87"/>
  <c r="BK90" s="1"/>
  <c r="BJ84"/>
  <c r="BJ87"/>
  <c r="BJ90" s="1"/>
  <c r="BI84"/>
  <c r="BI87"/>
  <c r="BI90" s="1"/>
  <c r="BH84"/>
  <c r="BH87"/>
  <c r="BH90" s="1"/>
  <c r="BG84"/>
  <c r="BG87"/>
  <c r="BG90" s="1"/>
  <c r="BF84"/>
  <c r="BF87"/>
  <c r="BF90" s="1"/>
  <c r="BE84"/>
  <c r="BE87"/>
  <c r="BE90" s="1"/>
  <c r="BD84"/>
  <c r="BD87"/>
  <c r="BD90" s="1"/>
  <c r="BC84"/>
  <c r="BC87"/>
  <c r="BC90" s="1"/>
  <c r="BB84"/>
  <c r="BB87"/>
  <c r="BB90" s="1"/>
  <c r="BA84"/>
  <c r="BA87"/>
  <c r="BA90" s="1"/>
  <c r="AZ84"/>
  <c r="AZ87"/>
  <c r="AZ90" s="1"/>
  <c r="AY84"/>
  <c r="AY87"/>
  <c r="AY90" s="1"/>
  <c r="AX84"/>
  <c r="AX87"/>
  <c r="AX90" s="1"/>
  <c r="AW84"/>
  <c r="AW87"/>
  <c r="AW90" s="1"/>
  <c r="AV84"/>
  <c r="AV87"/>
  <c r="AV90" s="1"/>
  <c r="AU84"/>
  <c r="AU87"/>
  <c r="AU90" s="1"/>
  <c r="AT84"/>
  <c r="AT87"/>
  <c r="AT90" s="1"/>
  <c r="AS84"/>
  <c r="AS87"/>
  <c r="AS90" s="1"/>
  <c r="AR84"/>
  <c r="AR87"/>
  <c r="AR90" s="1"/>
  <c r="AQ84"/>
  <c r="AQ87"/>
  <c r="AQ90" s="1"/>
  <c r="AP84"/>
  <c r="AP87"/>
  <c r="AP90" s="1"/>
  <c r="AO84"/>
  <c r="AO87"/>
  <c r="AO90" s="1"/>
  <c r="AN84"/>
  <c r="AN87"/>
  <c r="AN90" s="1"/>
  <c r="AM84"/>
  <c r="AM87"/>
  <c r="AM90" s="1"/>
  <c r="AL84"/>
  <c r="AL87"/>
  <c r="AL90" s="1"/>
  <c r="AK84"/>
  <c r="AK87"/>
  <c r="AK90" s="1"/>
  <c r="AJ84"/>
  <c r="AJ87"/>
  <c r="AJ90" s="1"/>
  <c r="AI84"/>
  <c r="AI87"/>
  <c r="AI90" s="1"/>
  <c r="AH84"/>
  <c r="AH87"/>
  <c r="AH90" s="1"/>
  <c r="AG84"/>
  <c r="AG87"/>
  <c r="AG90" s="1"/>
  <c r="AF84"/>
  <c r="AF87"/>
  <c r="AF90" s="1"/>
  <c r="AE84"/>
  <c r="AE87"/>
  <c r="AE90" s="1"/>
  <c r="AD84"/>
  <c r="AD87"/>
  <c r="AD90" s="1"/>
  <c r="AC84"/>
  <c r="AC87"/>
  <c r="AC90" s="1"/>
  <c r="AB84"/>
  <c r="AB87"/>
  <c r="AB90" s="1"/>
  <c r="AA84"/>
  <c r="AA87"/>
  <c r="AA90" s="1"/>
  <c r="Z84"/>
  <c r="Z87"/>
  <c r="Z90" s="1"/>
  <c r="Y84"/>
  <c r="Y87"/>
  <c r="Y90" s="1"/>
  <c r="X84"/>
  <c r="X87"/>
  <c r="X90" s="1"/>
  <c r="W84"/>
  <c r="W87"/>
  <c r="W90" s="1"/>
  <c r="V84"/>
  <c r="V87"/>
  <c r="V90" s="1"/>
  <c r="U84"/>
  <c r="U87"/>
  <c r="U90" s="1"/>
  <c r="T84"/>
  <c r="T87"/>
  <c r="T90" s="1"/>
  <c r="S84"/>
  <c r="S87"/>
  <c r="S90" s="1"/>
  <c r="R84"/>
  <c r="R87"/>
  <c r="R90" s="1"/>
  <c r="Q84"/>
  <c r="Q87"/>
  <c r="Q90" s="1"/>
  <c r="P84"/>
  <c r="P87"/>
  <c r="P90" s="1"/>
  <c r="O84"/>
  <c r="O87"/>
  <c r="O90" s="1"/>
  <c r="N84"/>
  <c r="N87"/>
  <c r="N90" s="1"/>
  <c r="L84"/>
  <c r="J84"/>
  <c r="J87"/>
  <c r="J90" s="1"/>
  <c r="I84"/>
  <c r="H84"/>
  <c r="H87"/>
  <c r="H90" s="1"/>
  <c r="G84"/>
  <c r="F84"/>
  <c r="F87"/>
  <c r="F90" s="1"/>
  <c r="E87"/>
  <c r="E90" s="1"/>
  <c r="D84"/>
  <c r="D87"/>
  <c r="D90" s="1"/>
  <c r="B84"/>
  <c r="B87"/>
  <c r="B90" s="1"/>
  <c r="EY62"/>
  <c r="P82" l="1"/>
  <c r="Q82"/>
  <c r="S82"/>
  <c r="V82"/>
  <c r="W82"/>
  <c r="Z82"/>
  <c r="AA82"/>
  <c r="AD82"/>
  <c r="AE82"/>
  <c r="AH82"/>
  <c r="AI82"/>
  <c r="AL82"/>
  <c r="AM82"/>
  <c r="AP82"/>
  <c r="AQ82"/>
  <c r="AT82"/>
  <c r="AU82"/>
  <c r="AX82"/>
  <c r="AY82"/>
  <c r="BB82"/>
  <c r="BC82"/>
  <c r="BF82"/>
  <c r="BG82"/>
  <c r="BJ82"/>
  <c r="BK82"/>
  <c r="BN82"/>
  <c r="BO82"/>
  <c r="BR82"/>
  <c r="BS82"/>
  <c r="BV82"/>
  <c r="BW82"/>
  <c r="BZ82"/>
  <c r="BZ91" s="1"/>
  <c r="CA82"/>
  <c r="CA91" s="1"/>
  <c r="CD82"/>
  <c r="CD91" s="1"/>
  <c r="CE82"/>
  <c r="CE91" s="1"/>
  <c r="CH82"/>
  <c r="CH91" s="1"/>
  <c r="CI82"/>
  <c r="CI91" s="1"/>
  <c r="CL82"/>
  <c r="CL91" s="1"/>
  <c r="CM82"/>
  <c r="CM91" s="1"/>
  <c r="CP82"/>
  <c r="CP91" s="1"/>
  <c r="CQ82"/>
  <c r="CQ91" s="1"/>
  <c r="CT82"/>
  <c r="CT91" s="1"/>
  <c r="CU82"/>
  <c r="CU91" s="1"/>
  <c r="CX82"/>
  <c r="CX91" s="1"/>
  <c r="CY82"/>
  <c r="CY91" s="1"/>
  <c r="DE82"/>
  <c r="DE91" s="1"/>
  <c r="DJ82"/>
  <c r="DJ85" s="1"/>
  <c r="DN82"/>
  <c r="DN85" s="1"/>
  <c r="DR82"/>
  <c r="DR85" s="1"/>
  <c r="DV82"/>
  <c r="DV85" s="1"/>
  <c r="DZ82"/>
  <c r="DZ85" s="1"/>
  <c r="ED82"/>
  <c r="ED85" s="1"/>
  <c r="DV91"/>
  <c r="CX85"/>
  <c r="CI85"/>
  <c r="ES82"/>
  <c r="EV82"/>
  <c r="EW82"/>
  <c r="EW91" s="1"/>
  <c r="AM109"/>
  <c r="EH82"/>
  <c r="EH85" s="1"/>
  <c r="EL82"/>
  <c r="H82"/>
  <c r="H91" s="1"/>
  <c r="EY78"/>
  <c r="CH85"/>
  <c r="D82"/>
  <c r="D91" s="1"/>
  <c r="L82"/>
  <c r="L91" s="1"/>
  <c r="EP82"/>
  <c r="EP85" s="1"/>
  <c r="CD85"/>
  <c r="EY87"/>
  <c r="I82"/>
  <c r="I85" s="1"/>
  <c r="DN91"/>
  <c r="G82"/>
  <c r="G91" s="1"/>
  <c r="O82"/>
  <c r="O85" s="1"/>
  <c r="R82"/>
  <c r="DC82"/>
  <c r="DC85" s="1"/>
  <c r="M82"/>
  <c r="M91" s="1"/>
  <c r="K82"/>
  <c r="K91" s="1"/>
  <c r="E82"/>
  <c r="E85" s="1"/>
  <c r="C82"/>
  <c r="C91" s="1"/>
  <c r="EP91"/>
  <c r="DR91"/>
  <c r="EY84"/>
  <c r="CQ85"/>
  <c r="DG82"/>
  <c r="DK82"/>
  <c r="DO82"/>
  <c r="DS82"/>
  <c r="DW82"/>
  <c r="EA82"/>
  <c r="EE82"/>
  <c r="EI82"/>
  <c r="EM82"/>
  <c r="EQ82"/>
  <c r="O91"/>
  <c r="K85"/>
  <c r="CM85"/>
  <c r="F82"/>
  <c r="F85" s="1"/>
  <c r="J82"/>
  <c r="J85" s="1"/>
  <c r="N82"/>
  <c r="N85" s="1"/>
  <c r="T82"/>
  <c r="U82"/>
  <c r="X82"/>
  <c r="Y82"/>
  <c r="AB82"/>
  <c r="AF82"/>
  <c r="AG82"/>
  <c r="AJ82"/>
  <c r="AK82"/>
  <c r="AN82"/>
  <c r="AO82"/>
  <c r="AR82"/>
  <c r="AS82"/>
  <c r="AV82"/>
  <c r="AW82"/>
  <c r="AZ82"/>
  <c r="BA82"/>
  <c r="BD82"/>
  <c r="BE82"/>
  <c r="BH82"/>
  <c r="BI82"/>
  <c r="BL82"/>
  <c r="BM82"/>
  <c r="BP82"/>
  <c r="BQ82"/>
  <c r="BT82"/>
  <c r="BU82"/>
  <c r="BX82"/>
  <c r="BY82"/>
  <c r="CB82"/>
  <c r="CC82"/>
  <c r="CF82"/>
  <c r="CG82"/>
  <c r="CJ82"/>
  <c r="CK82"/>
  <c r="CN82"/>
  <c r="CO82"/>
  <c r="CR82"/>
  <c r="CS82"/>
  <c r="CV82"/>
  <c r="CW82"/>
  <c r="CZ82"/>
  <c r="DA82"/>
  <c r="DB82"/>
  <c r="DF82"/>
  <c r="ET82"/>
  <c r="AC82"/>
  <c r="EU82"/>
  <c r="DD82"/>
  <c r="DH82"/>
  <c r="DI82"/>
  <c r="DL82"/>
  <c r="DM82"/>
  <c r="DP82"/>
  <c r="DQ82"/>
  <c r="DT82"/>
  <c r="DU82"/>
  <c r="DX82"/>
  <c r="DY82"/>
  <c r="EB82"/>
  <c r="EC82"/>
  <c r="EF82"/>
  <c r="EG82"/>
  <c r="EJ82"/>
  <c r="EK82"/>
  <c r="EN82"/>
  <c r="EO82"/>
  <c r="ER82"/>
  <c r="EX82"/>
  <c r="F91"/>
  <c r="J91"/>
  <c r="N91"/>
  <c r="EY90"/>
  <c r="B82"/>
  <c r="I91"/>
  <c r="EW85"/>
  <c r="M85" l="1"/>
  <c r="E91"/>
  <c r="CU85"/>
  <c r="CE85"/>
  <c r="CA85"/>
  <c r="DJ91"/>
  <c r="DZ91"/>
  <c r="CY85"/>
  <c r="DE85"/>
  <c r="C85"/>
  <c r="EH91"/>
  <c r="DC91"/>
  <c r="H85"/>
  <c r="ED91"/>
  <c r="BZ85"/>
  <c r="CL85"/>
  <c r="CP85"/>
  <c r="CT85"/>
  <c r="G85"/>
  <c r="L85"/>
  <c r="ES91"/>
  <c r="ES85"/>
  <c r="EV91"/>
  <c r="EV85"/>
  <c r="EL85"/>
  <c r="EL91"/>
  <c r="D85"/>
  <c r="EQ91"/>
  <c r="EQ85"/>
  <c r="EI91"/>
  <c r="EI85"/>
  <c r="EA91"/>
  <c r="EA85"/>
  <c r="DS91"/>
  <c r="DS85"/>
  <c r="DK91"/>
  <c r="DK85"/>
  <c r="EM91"/>
  <c r="EM85"/>
  <c r="EE91"/>
  <c r="EE85"/>
  <c r="DW91"/>
  <c r="DW85"/>
  <c r="DO91"/>
  <c r="DO85"/>
  <c r="DG91"/>
  <c r="DG85"/>
  <c r="DF85"/>
  <c r="DF91"/>
  <c r="DA91"/>
  <c r="DA85"/>
  <c r="CW91"/>
  <c r="CW85"/>
  <c r="CS91"/>
  <c r="CS85"/>
  <c r="CO91"/>
  <c r="CO85"/>
  <c r="CK91"/>
  <c r="CK85"/>
  <c r="CG91"/>
  <c r="CG85"/>
  <c r="CC91"/>
  <c r="CC85"/>
  <c r="ET85"/>
  <c r="ET91"/>
  <c r="DB91"/>
  <c r="DB85"/>
  <c r="CZ91"/>
  <c r="CZ85"/>
  <c r="CV85"/>
  <c r="CV91"/>
  <c r="CR91"/>
  <c r="CR85"/>
  <c r="CN91"/>
  <c r="CN85"/>
  <c r="CJ85"/>
  <c r="CJ91"/>
  <c r="CF85"/>
  <c r="CF91"/>
  <c r="CB91"/>
  <c r="CB85"/>
  <c r="EU91"/>
  <c r="EU85"/>
  <c r="EX91"/>
  <c r="EX85"/>
  <c r="EO91"/>
  <c r="EO85"/>
  <c r="EK91"/>
  <c r="EK85"/>
  <c r="EG91"/>
  <c r="EG85"/>
  <c r="EC91"/>
  <c r="EC85"/>
  <c r="DY91"/>
  <c r="DY85"/>
  <c r="DU91"/>
  <c r="DU85"/>
  <c r="DQ91"/>
  <c r="DQ85"/>
  <c r="DM91"/>
  <c r="DM85"/>
  <c r="DI91"/>
  <c r="DI85"/>
  <c r="DD85"/>
  <c r="DD91"/>
  <c r="ER91"/>
  <c r="ER85"/>
  <c r="EN91"/>
  <c r="EN85"/>
  <c r="EJ91"/>
  <c r="EJ85"/>
  <c r="EF91"/>
  <c r="EF85"/>
  <c r="EB91"/>
  <c r="EB85"/>
  <c r="DX91"/>
  <c r="DX85"/>
  <c r="DT91"/>
  <c r="DT85"/>
  <c r="DP91"/>
  <c r="DP85"/>
  <c r="DL91"/>
  <c r="DL85"/>
  <c r="DH91"/>
  <c r="DH85"/>
  <c r="B85"/>
  <c r="EY82"/>
  <c r="B91"/>
  <c r="EY91" l="1"/>
  <c r="EY85"/>
</calcChain>
</file>

<file path=xl/sharedStrings.xml><?xml version="1.0" encoding="utf-8"?>
<sst xmlns="http://schemas.openxmlformats.org/spreadsheetml/2006/main" count="272" uniqueCount="103">
  <si>
    <t>DAILY DISCHARGE IN CFS OF BEAR RIVER CANALS WITH COMPACT ALLOCATIONS IN THE CENTRAL DIVISION</t>
  </si>
  <si>
    <t>WYOMING DIVERSIONS</t>
  </si>
  <si>
    <t xml:space="preserve"> BEAR RIVER CANALS</t>
  </si>
  <si>
    <t xml:space="preserve">  Bridge Pump</t>
  </si>
  <si>
    <t xml:space="preserve">  Alonzo F. Sights (Main Stem)</t>
  </si>
  <si>
    <t xml:space="preserve">  Wyman No. 1 (East)</t>
  </si>
  <si>
    <t xml:space="preserve">  Wyman No. 2 (West)</t>
  </si>
  <si>
    <t xml:space="preserve">  Oscar E. Snyder</t>
  </si>
  <si>
    <t xml:space="preserve">  Rocky Point (D2)</t>
  </si>
  <si>
    <t xml:space="preserve">  Cook Bros</t>
  </si>
  <si>
    <t xml:space="preserve">  John R. Richards Terr</t>
  </si>
  <si>
    <t>TRIBUTARY DIVERSIONS</t>
  </si>
  <si>
    <t xml:space="preserve">  Stoffers (Sublette Cr)</t>
  </si>
  <si>
    <t xml:space="preserve">  Abraham Stoner (Sublette Cr)</t>
  </si>
  <si>
    <t xml:space="preserve">  D.C.P. (Bruner Cr)</t>
  </si>
  <si>
    <t xml:space="preserve">  Curtis Pump (Bruner Cr)</t>
  </si>
  <si>
    <t xml:space="preserve">  Haggerty No. 3 (Bruner Cr)</t>
  </si>
  <si>
    <t xml:space="preserve">  Goodell (Pine Cr)</t>
  </si>
  <si>
    <t xml:space="preserve">  V.H. (Pine Cr)</t>
  </si>
  <si>
    <t xml:space="preserve">  Dimond No. 2 (Spring Cr)</t>
  </si>
  <si>
    <t xml:space="preserve">  Kenyon (Spring Cr)</t>
  </si>
  <si>
    <t>SMITH'S FORK DIVERSIONS</t>
  </si>
  <si>
    <t xml:space="preserve">  Quinn-Bourne</t>
  </si>
  <si>
    <t xml:space="preserve">  Francis-Larson</t>
  </si>
  <si>
    <t xml:space="preserve">  Button Flat</t>
  </si>
  <si>
    <t xml:space="preserve">  Progress</t>
  </si>
  <si>
    <t xml:space="preserve">  Larson Pump</t>
  </si>
  <si>
    <t xml:space="preserve">  Nate North Pump</t>
  </si>
  <si>
    <t xml:space="preserve">  Nate South Pump</t>
  </si>
  <si>
    <t xml:space="preserve">  Emelle</t>
  </si>
  <si>
    <t xml:space="preserve">  Seven C Ranch North Pivot Pump</t>
  </si>
  <si>
    <t xml:space="preserve">  Seven C Ranch South Pump &amp; Pipeline</t>
  </si>
  <si>
    <t xml:space="preserve">  Cooper </t>
  </si>
  <si>
    <t xml:space="preserve">  Wheelock</t>
  </si>
  <si>
    <t xml:space="preserve">  Covey (Headgate)</t>
  </si>
  <si>
    <t xml:space="preserve">  Covey (Bruner Cr)</t>
  </si>
  <si>
    <t xml:space="preserve">  Covey (Spring Cr)</t>
  </si>
  <si>
    <t xml:space="preserve">  Whites Water</t>
  </si>
  <si>
    <t xml:space="preserve">  South Branch Irr (N Branch)</t>
  </si>
  <si>
    <t xml:space="preserve">  Stoner &amp; Nichols (M Branch)</t>
  </si>
  <si>
    <t xml:space="preserve">  Minnie Roberts (M Branch)</t>
  </si>
  <si>
    <t xml:space="preserve">  N Cokeville / Morgan (M Branch)</t>
  </si>
  <si>
    <t xml:space="preserve">  Star (M Branch)</t>
  </si>
  <si>
    <t xml:space="preserve">  Cokeville Water (M Branch)</t>
  </si>
  <si>
    <t xml:space="preserve">  Igo No. 3 (M Branch)</t>
  </si>
  <si>
    <t xml:space="preserve">  Smith's Fork Ditch (M Branch)</t>
  </si>
  <si>
    <t xml:space="preserve">  Igo No. 2 (M Branch)</t>
  </si>
  <si>
    <t xml:space="preserve">  Petersen Pump (S Branch)</t>
  </si>
  <si>
    <t xml:space="preserve">  Bourne (S Branch)</t>
  </si>
  <si>
    <t xml:space="preserve">  Forgeon Irr (S Branch)</t>
  </si>
  <si>
    <t>TOTAL WYOMING DIVERSIONS</t>
  </si>
  <si>
    <t xml:space="preserve"> </t>
  </si>
  <si>
    <t>IDAHO DIVERSIONS</t>
  </si>
  <si>
    <t xml:space="preserve">  Miller Ditch</t>
  </si>
  <si>
    <t xml:space="preserve">  Nuffer Canal</t>
  </si>
  <si>
    <t xml:space="preserve">  Sorensen Ditch</t>
  </si>
  <si>
    <t xml:space="preserve">  Jensen Ditch</t>
  </si>
  <si>
    <t xml:space="preserve">  Loyd Ditch</t>
  </si>
  <si>
    <t xml:space="preserve">  Dingle Irrigation Ditch</t>
  </si>
  <si>
    <t xml:space="preserve">  Ream Crockett Canal</t>
  </si>
  <si>
    <t xml:space="preserve">  Black Otter Canal</t>
  </si>
  <si>
    <t xml:space="preserve">  Preston Montpelier Canal</t>
  </si>
  <si>
    <t xml:space="preserve">  LaRocco Kent Canal</t>
  </si>
  <si>
    <t xml:space="preserve">  West Fork Canal</t>
  </si>
  <si>
    <t xml:space="preserve">  Pugmire Ditch</t>
  </si>
  <si>
    <t>TOTAL IDAHO DIVERSIONS</t>
  </si>
  <si>
    <t>Total Divertible Flow</t>
  </si>
  <si>
    <t>Wyoming Diversions</t>
  </si>
  <si>
    <t>Wyoming Allocation (43%)</t>
  </si>
  <si>
    <t>Idaho Diversions</t>
  </si>
  <si>
    <t>Rainbow Inlet Canal-Bear Lake</t>
  </si>
  <si>
    <t>Bear River below Stewart Dam</t>
  </si>
  <si>
    <t xml:space="preserve">  Sub Total</t>
  </si>
  <si>
    <t>Idaho Allocation (57%)</t>
  </si>
  <si>
    <t>Bear River @ Border WY</t>
  </si>
  <si>
    <t>NOTE:  Wyoming is limited to 43% of the total divertible flow.  The remainder of the divertible flow is available for use within Idaho.</t>
  </si>
  <si>
    <t xml:space="preserve">  Grade (Grade Canyon Cr)</t>
  </si>
  <si>
    <t xml:space="preserve">  Reed Ditch (N Branch)</t>
  </si>
  <si>
    <t xml:space="preserve">  Gastenanga South (M Branch)</t>
  </si>
  <si>
    <t xml:space="preserve">  Gastenanga North (M Branch)</t>
  </si>
  <si>
    <t xml:space="preserve">  Star Two Pump (M Branch)</t>
  </si>
  <si>
    <t>May</t>
  </si>
  <si>
    <t>June</t>
  </si>
  <si>
    <t>July</t>
  </si>
  <si>
    <t>August</t>
  </si>
  <si>
    <t>September</t>
  </si>
  <si>
    <t>Total</t>
  </si>
  <si>
    <t xml:space="preserve">  Tanner (M Branch)</t>
  </si>
  <si>
    <t>USGS</t>
  </si>
  <si>
    <t>P</t>
  </si>
  <si>
    <t>Regulation</t>
  </si>
  <si>
    <t>Rainbow</t>
  </si>
  <si>
    <t>Stewart</t>
  </si>
  <si>
    <t>Total Available to Idaho</t>
  </si>
  <si>
    <t>Standard Allocation</t>
  </si>
  <si>
    <t>Wyoming</t>
  </si>
  <si>
    <t>Idaho</t>
  </si>
  <si>
    <t>Projected Divertible Flow</t>
  </si>
  <si>
    <t>Projected Wyoming Allocation</t>
  </si>
  <si>
    <t>Projected Idaho Allocation</t>
  </si>
  <si>
    <t>Gains/Loss in Idaho Section</t>
  </si>
  <si>
    <t xml:space="preserve">  Rigby</t>
  </si>
  <si>
    <t xml:space="preserve">  Garrett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</si>
</sst>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 Unicode MS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 Unicode MS"/>
      <family val="2"/>
    </font>
    <font>
      <sz val="10"/>
      <color indexed="10"/>
      <name val="Arial"/>
      <family val="2"/>
    </font>
    <font>
      <sz val="10"/>
      <color indexed="10"/>
      <name val="Arial Unicode MS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164" fontId="4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Fill="1"/>
    <xf numFmtId="0" fontId="5" fillId="0" borderId="0" xfId="0" applyFont="1" applyAlignment="1">
      <alignment horizontal="center"/>
    </xf>
    <xf numFmtId="0" fontId="6" fillId="0" borderId="0" xfId="0" applyFont="1"/>
    <xf numFmtId="1" fontId="0" fillId="0" borderId="0" xfId="0" applyNumberFormat="1" applyAlignment="1">
      <alignment horizontal="right"/>
    </xf>
    <xf numFmtId="1" fontId="4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Fill="1"/>
    <xf numFmtId="0" fontId="13" fillId="0" borderId="0" xfId="2" applyFont="1"/>
  </cellXfs>
  <cellStyles count="3">
    <cellStyle name="Normal" xfId="0" builtinId="0"/>
    <cellStyle name="Normal 2" xfId="1"/>
    <cellStyle name="Normal_Data_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2010 - CENTRAL DIVISION</a:t>
            </a:r>
          </a:p>
        </c:rich>
      </c:tx>
      <c:layout>
        <c:manualLayout>
          <c:xMode val="edge"/>
          <c:yMode val="edge"/>
          <c:x val="0.38656387665198277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752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Data!$B$82:$EX$82</c:f>
              <c:numCache>
                <c:formatCode>0</c:formatCode>
                <c:ptCount val="153"/>
                <c:pt idx="0">
                  <c:v>534.38000000000011</c:v>
                </c:pt>
                <c:pt idx="1">
                  <c:v>531.29761802901976</c:v>
                </c:pt>
                <c:pt idx="2">
                  <c:v>527.41358260220829</c:v>
                </c:pt>
                <c:pt idx="3">
                  <c:v>535.00409563863082</c:v>
                </c:pt>
                <c:pt idx="4">
                  <c:v>494.3048577552791</c:v>
                </c:pt>
                <c:pt idx="5">
                  <c:v>463.98441776508292</c:v>
                </c:pt>
                <c:pt idx="6">
                  <c:v>475.93943230608329</c:v>
                </c:pt>
                <c:pt idx="7">
                  <c:v>475.04056373451658</c:v>
                </c:pt>
                <c:pt idx="8">
                  <c:v>468.16879356461652</c:v>
                </c:pt>
                <c:pt idx="9">
                  <c:v>450.7339076040646</c:v>
                </c:pt>
                <c:pt idx="10">
                  <c:v>453.03410000135398</c:v>
                </c:pt>
                <c:pt idx="11">
                  <c:v>471.37641430084147</c:v>
                </c:pt>
                <c:pt idx="12">
                  <c:v>482.25134130651833</c:v>
                </c:pt>
                <c:pt idx="13">
                  <c:v>477.07245468958143</c:v>
                </c:pt>
                <c:pt idx="14">
                  <c:v>488.93392217127916</c:v>
                </c:pt>
                <c:pt idx="15">
                  <c:v>493.17010757692628</c:v>
                </c:pt>
                <c:pt idx="16">
                  <c:v>512.21791427185212</c:v>
                </c:pt>
                <c:pt idx="17">
                  <c:v>550.71213901378928</c:v>
                </c:pt>
                <c:pt idx="18">
                  <c:v>601.48756805087373</c:v>
                </c:pt>
                <c:pt idx="19">
                  <c:v>596.33485015768053</c:v>
                </c:pt>
                <c:pt idx="20">
                  <c:v>612.05130739313211</c:v>
                </c:pt>
                <c:pt idx="21">
                  <c:v>609.97740224307609</c:v>
                </c:pt>
                <c:pt idx="22">
                  <c:v>648.47744923779464</c:v>
                </c:pt>
                <c:pt idx="23">
                  <c:v>667.09108513358478</c:v>
                </c:pt>
                <c:pt idx="24">
                  <c:v>670.08469580995677</c:v>
                </c:pt>
                <c:pt idx="25">
                  <c:v>689.53178334848837</c:v>
                </c:pt>
                <c:pt idx="26">
                  <c:v>680.6223999507921</c:v>
                </c:pt>
                <c:pt idx="27">
                  <c:v>697.3926165541975</c:v>
                </c:pt>
                <c:pt idx="28">
                  <c:v>712.43292547266287</c:v>
                </c:pt>
                <c:pt idx="29">
                  <c:v>730.11903850077579</c:v>
                </c:pt>
                <c:pt idx="30">
                  <c:v>737.5918470667234</c:v>
                </c:pt>
                <c:pt idx="31">
                  <c:v>814.57389687229818</c:v>
                </c:pt>
                <c:pt idx="32">
                  <c:v>869.6401569814891</c:v>
                </c:pt>
                <c:pt idx="33">
                  <c:v>913.70468576452527</c:v>
                </c:pt>
                <c:pt idx="34">
                  <c:v>969.50227153453898</c:v>
                </c:pt>
                <c:pt idx="35">
                  <c:v>1074.5420450094896</c:v>
                </c:pt>
                <c:pt idx="36">
                  <c:v>1200.2182302200472</c:v>
                </c:pt>
                <c:pt idx="37">
                  <c:v>1363.3203872175482</c:v>
                </c:pt>
                <c:pt idx="38">
                  <c:v>1456.5452112219832</c:v>
                </c:pt>
                <c:pt idx="39">
                  <c:v>1662.363906421393</c:v>
                </c:pt>
                <c:pt idx="40">
                  <c:v>1854.8120179779671</c:v>
                </c:pt>
                <c:pt idx="41">
                  <c:v>2049.978453329963</c:v>
                </c:pt>
                <c:pt idx="42">
                  <c:v>2262.8905344788286</c:v>
                </c:pt>
                <c:pt idx="43">
                  <c:v>2393.7581805112718</c:v>
                </c:pt>
                <c:pt idx="44">
                  <c:v>2503.6205566600211</c:v>
                </c:pt>
                <c:pt idx="45">
                  <c:v>2538.129227112815</c:v>
                </c:pt>
                <c:pt idx="46">
                  <c:v>2596.8203699439186</c:v>
                </c:pt>
                <c:pt idx="47">
                  <c:v>2742.4435836612174</c:v>
                </c:pt>
                <c:pt idx="48">
                  <c:v>2882.4449867392141</c:v>
                </c:pt>
                <c:pt idx="49">
                  <c:v>3112.1148545874548</c:v>
                </c:pt>
                <c:pt idx="50">
                  <c:v>3289.3683762570008</c:v>
                </c:pt>
                <c:pt idx="51">
                  <c:v>3370.65075100797</c:v>
                </c:pt>
                <c:pt idx="52">
                  <c:v>3366.5090398074267</c:v>
                </c:pt>
                <c:pt idx="53">
                  <c:v>3245.4310570415973</c:v>
                </c:pt>
                <c:pt idx="54">
                  <c:v>2795.4828099746574</c:v>
                </c:pt>
                <c:pt idx="55">
                  <c:v>2294.8181408044256</c:v>
                </c:pt>
                <c:pt idx="56">
                  <c:v>2034.1898534420716</c:v>
                </c:pt>
                <c:pt idx="57">
                  <c:v>1906.4028989646599</c:v>
                </c:pt>
                <c:pt idx="58">
                  <c:v>1771.9409766254612</c:v>
                </c:pt>
                <c:pt idx="59">
                  <c:v>1670.6743513698284</c:v>
                </c:pt>
                <c:pt idx="60">
                  <c:v>1517.0357041952223</c:v>
                </c:pt>
                <c:pt idx="61">
                  <c:v>1494.6245063192932</c:v>
                </c:pt>
                <c:pt idx="62">
                  <c:v>1376.1820451542305</c:v>
                </c:pt>
                <c:pt idx="63">
                  <c:v>1315.8274880975082</c:v>
                </c:pt>
                <c:pt idx="64">
                  <c:v>1247.4014105933556</c:v>
                </c:pt>
                <c:pt idx="65">
                  <c:v>1163.8826424862618</c:v>
                </c:pt>
                <c:pt idx="66">
                  <c:v>1134.3065492580979</c:v>
                </c:pt>
                <c:pt idx="67">
                  <c:v>1112.3046104093996</c:v>
                </c:pt>
                <c:pt idx="68">
                  <c:v>1109.5320995981888</c:v>
                </c:pt>
                <c:pt idx="69">
                  <c:v>1193.0744665499287</c:v>
                </c:pt>
                <c:pt idx="70">
                  <c:v>1195.1358745668963</c:v>
                </c:pt>
                <c:pt idx="71">
                  <c:v>1151.2005509237699</c:v>
                </c:pt>
                <c:pt idx="72">
                  <c:v>1047.2864012215193</c:v>
                </c:pt>
                <c:pt idx="73">
                  <c:v>1010.0536449152573</c:v>
                </c:pt>
                <c:pt idx="74">
                  <c:v>952.80505014125515</c:v>
                </c:pt>
                <c:pt idx="75">
                  <c:v>879.66998545510114</c:v>
                </c:pt>
                <c:pt idx="76">
                  <c:v>858.42937521018098</c:v>
                </c:pt>
                <c:pt idx="77">
                  <c:v>847.40713788911626</c:v>
                </c:pt>
                <c:pt idx="78">
                  <c:v>793.81693893796137</c:v>
                </c:pt>
                <c:pt idx="79">
                  <c:v>781.70449493214142</c:v>
                </c:pt>
                <c:pt idx="80">
                  <c:v>750.62528965832882</c:v>
                </c:pt>
                <c:pt idx="81">
                  <c:v>712.38185008017183</c:v>
                </c:pt>
                <c:pt idx="82">
                  <c:v>699.04153295561798</c:v>
                </c:pt>
                <c:pt idx="83">
                  <c:v>686.9549656889526</c:v>
                </c:pt>
                <c:pt idx="84">
                  <c:v>671.65924419463431</c:v>
                </c:pt>
                <c:pt idx="85">
                  <c:v>654.83326884949952</c:v>
                </c:pt>
                <c:pt idx="86">
                  <c:v>615.66920480208819</c:v>
                </c:pt>
                <c:pt idx="87">
                  <c:v>591.22352505906485</c:v>
                </c:pt>
                <c:pt idx="88">
                  <c:v>586.79417106658298</c:v>
                </c:pt>
                <c:pt idx="89">
                  <c:v>575.99922221031431</c:v>
                </c:pt>
                <c:pt idx="90">
                  <c:v>576.69672501520404</c:v>
                </c:pt>
                <c:pt idx="91">
                  <c:v>550.78052227201056</c:v>
                </c:pt>
                <c:pt idx="92">
                  <c:v>491.36229595571297</c:v>
                </c:pt>
                <c:pt idx="93">
                  <c:v>468.29320542591825</c:v>
                </c:pt>
                <c:pt idx="94">
                  <c:v>479.39209869703404</c:v>
                </c:pt>
                <c:pt idx="95">
                  <c:v>492.06939550495554</c:v>
                </c:pt>
                <c:pt idx="96">
                  <c:v>476.23545429101887</c:v>
                </c:pt>
                <c:pt idx="97">
                  <c:v>466.56562110143648</c:v>
                </c:pt>
                <c:pt idx="98">
                  <c:v>459.18838667892328</c:v>
                </c:pt>
                <c:pt idx="99">
                  <c:v>448.6782973652405</c:v>
                </c:pt>
                <c:pt idx="100">
                  <c:v>428.52415322480238</c:v>
                </c:pt>
                <c:pt idx="101">
                  <c:v>424.56699525510078</c:v>
                </c:pt>
                <c:pt idx="102">
                  <c:v>419.67599056725419</c:v>
                </c:pt>
                <c:pt idx="103">
                  <c:v>407.79410464304061</c:v>
                </c:pt>
                <c:pt idx="104">
                  <c:v>410.2163021723353</c:v>
                </c:pt>
                <c:pt idx="105">
                  <c:v>412.69793462734475</c:v>
                </c:pt>
                <c:pt idx="106">
                  <c:v>401.69947273313426</c:v>
                </c:pt>
                <c:pt idx="107">
                  <c:v>382.13299272000916</c:v>
                </c:pt>
                <c:pt idx="108">
                  <c:v>384.91667121434398</c:v>
                </c:pt>
                <c:pt idx="109">
                  <c:v>382.87526748556343</c:v>
                </c:pt>
                <c:pt idx="110">
                  <c:v>379.23570369822369</c:v>
                </c:pt>
                <c:pt idx="111">
                  <c:v>369.45739951462747</c:v>
                </c:pt>
                <c:pt idx="112">
                  <c:v>360.89015198666965</c:v>
                </c:pt>
                <c:pt idx="113">
                  <c:v>357.63552828742047</c:v>
                </c:pt>
                <c:pt idx="114">
                  <c:v>355.9835805805767</c:v>
                </c:pt>
                <c:pt idx="115">
                  <c:v>355.45181613322524</c:v>
                </c:pt>
                <c:pt idx="116">
                  <c:v>352.19966620282946</c:v>
                </c:pt>
                <c:pt idx="117">
                  <c:v>346.61063348304572</c:v>
                </c:pt>
                <c:pt idx="118">
                  <c:v>340.26187178783687</c:v>
                </c:pt>
                <c:pt idx="119">
                  <c:v>337.6670991455137</c:v>
                </c:pt>
                <c:pt idx="120">
                  <c:v>344.00316773931729</c:v>
                </c:pt>
                <c:pt idx="121">
                  <c:v>347.93454012214579</c:v>
                </c:pt>
                <c:pt idx="122">
                  <c:v>337.94045914286687</c:v>
                </c:pt>
                <c:pt idx="123">
                  <c:v>322.39018103736532</c:v>
                </c:pt>
                <c:pt idx="124">
                  <c:v>307.71449085073368</c:v>
                </c:pt>
                <c:pt idx="125">
                  <c:v>303.3669596427705</c:v>
                </c:pt>
                <c:pt idx="126">
                  <c:v>309.57665750527701</c:v>
                </c:pt>
                <c:pt idx="127">
                  <c:v>302.00707731279607</c:v>
                </c:pt>
                <c:pt idx="128">
                  <c:v>298.39772696057378</c:v>
                </c:pt>
                <c:pt idx="129">
                  <c:v>289.85183695067735</c:v>
                </c:pt>
                <c:pt idx="130">
                  <c:v>292.83432799565378</c:v>
                </c:pt>
                <c:pt idx="131">
                  <c:v>297.5132893737532</c:v>
                </c:pt>
                <c:pt idx="132">
                  <c:v>301.53041413084554</c:v>
                </c:pt>
                <c:pt idx="133">
                  <c:v>307.63882449817544</c:v>
                </c:pt>
                <c:pt idx="134">
                  <c:v>303.88039442154286</c:v>
                </c:pt>
                <c:pt idx="135">
                  <c:v>298.65215940344251</c:v>
                </c:pt>
                <c:pt idx="136">
                  <c:v>297.74743448228105</c:v>
                </c:pt>
                <c:pt idx="137">
                  <c:v>295.26924831979261</c:v>
                </c:pt>
                <c:pt idx="138">
                  <c:v>292.8522280344813</c:v>
                </c:pt>
                <c:pt idx="139">
                  <c:v>293.07650958603375</c:v>
                </c:pt>
                <c:pt idx="140">
                  <c:v>297.52262943061953</c:v>
                </c:pt>
                <c:pt idx="141">
                  <c:v>286.34999134458451</c:v>
                </c:pt>
                <c:pt idx="142">
                  <c:v>280.06942651454051</c:v>
                </c:pt>
                <c:pt idx="143">
                  <c:v>281.71208339665031</c:v>
                </c:pt>
                <c:pt idx="144">
                  <c:v>283.38779107611737</c:v>
                </c:pt>
                <c:pt idx="145">
                  <c:v>281.36214859025415</c:v>
                </c:pt>
                <c:pt idx="146">
                  <c:v>283.3213379251664</c:v>
                </c:pt>
                <c:pt idx="147">
                  <c:v>279.09779129212143</c:v>
                </c:pt>
                <c:pt idx="148">
                  <c:v>281.27501258682548</c:v>
                </c:pt>
                <c:pt idx="149">
                  <c:v>270.70221214006745</c:v>
                </c:pt>
                <c:pt idx="150">
                  <c:v>274.44178877543141</c:v>
                </c:pt>
                <c:pt idx="151">
                  <c:v>274.70210676480582</c:v>
                </c:pt>
                <c:pt idx="152">
                  <c:v>274.43368393654464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Data!$B$85:$EX$85</c:f>
              <c:numCache>
                <c:formatCode>0</c:formatCode>
                <c:ptCount val="153"/>
                <c:pt idx="0">
                  <c:v>229.78340000000006</c:v>
                </c:pt>
                <c:pt idx="1">
                  <c:v>228.45797575247849</c:v>
                </c:pt>
                <c:pt idx="2">
                  <c:v>226.78784051894957</c:v>
                </c:pt>
                <c:pt idx="3">
                  <c:v>230.05176112461126</c:v>
                </c:pt>
                <c:pt idx="4">
                  <c:v>212.55108883477001</c:v>
                </c:pt>
                <c:pt idx="5">
                  <c:v>199.51329963898564</c:v>
                </c:pt>
                <c:pt idx="6">
                  <c:v>204.65395589161582</c:v>
                </c:pt>
                <c:pt idx="7">
                  <c:v>204.26744240584213</c:v>
                </c:pt>
                <c:pt idx="8">
                  <c:v>201.31258123278511</c:v>
                </c:pt>
                <c:pt idx="9">
                  <c:v>193.81558026974778</c:v>
                </c:pt>
                <c:pt idx="10">
                  <c:v>194.8046630005822</c:v>
                </c:pt>
                <c:pt idx="11">
                  <c:v>202.69185814936182</c:v>
                </c:pt>
                <c:pt idx="12">
                  <c:v>207.36807676180288</c:v>
                </c:pt>
                <c:pt idx="13">
                  <c:v>205.14115551652</c:v>
                </c:pt>
                <c:pt idx="14">
                  <c:v>210.24158653365004</c:v>
                </c:pt>
                <c:pt idx="15">
                  <c:v>212.06314625807829</c:v>
                </c:pt>
                <c:pt idx="16">
                  <c:v>220.25370313689641</c:v>
                </c:pt>
                <c:pt idx="17">
                  <c:v>236.80621977592938</c:v>
                </c:pt>
                <c:pt idx="18">
                  <c:v>258.63965426187571</c:v>
                </c:pt>
                <c:pt idx="19">
                  <c:v>256.42398556780262</c:v>
                </c:pt>
                <c:pt idx="20">
                  <c:v>263.1820621790468</c:v>
                </c:pt>
                <c:pt idx="21">
                  <c:v>262.2902829645227</c:v>
                </c:pt>
                <c:pt idx="22">
                  <c:v>278.8453031722517</c:v>
                </c:pt>
                <c:pt idx="23">
                  <c:v>286.84916660744148</c:v>
                </c:pt>
                <c:pt idx="24">
                  <c:v>288.13641919828143</c:v>
                </c:pt>
                <c:pt idx="25">
                  <c:v>296.49866683984999</c:v>
                </c:pt>
                <c:pt idx="26">
                  <c:v>292.66763197884057</c:v>
                </c:pt>
                <c:pt idx="27">
                  <c:v>299.87882511830492</c:v>
                </c:pt>
                <c:pt idx="28">
                  <c:v>306.34615795324504</c:v>
                </c:pt>
                <c:pt idx="29">
                  <c:v>313.95118655533361</c:v>
                </c:pt>
                <c:pt idx="30">
                  <c:v>317.16449423869108</c:v>
                </c:pt>
                <c:pt idx="31">
                  <c:v>350.26677565508822</c:v>
                </c:pt>
                <c:pt idx="76">
                  <c:v>369.12463134037779</c:v>
                </c:pt>
                <c:pt idx="77">
                  <c:v>364.38506929232</c:v>
                </c:pt>
                <c:pt idx="78">
                  <c:v>341.3412837433234</c:v>
                </c:pt>
                <c:pt idx="79">
                  <c:v>336.13293282082083</c:v>
                </c:pt>
                <c:pt idx="80">
                  <c:v>322.76887455308139</c:v>
                </c:pt>
                <c:pt idx="81">
                  <c:v>306.32419553447386</c:v>
                </c:pt>
                <c:pt idx="82">
                  <c:v>300.58785917091575</c:v>
                </c:pt>
                <c:pt idx="83">
                  <c:v>295.39063524624959</c:v>
                </c:pt>
                <c:pt idx="84">
                  <c:v>288.81347500369276</c:v>
                </c:pt>
                <c:pt idx="85">
                  <c:v>281.57830560528481</c:v>
                </c:pt>
                <c:pt idx="86">
                  <c:v>264.73775806489789</c:v>
                </c:pt>
                <c:pt idx="87">
                  <c:v>254.22611577539789</c:v>
                </c:pt>
                <c:pt idx="88">
                  <c:v>252.32149355863066</c:v>
                </c:pt>
                <c:pt idx="89">
                  <c:v>247.67966555043515</c:v>
                </c:pt>
                <c:pt idx="90">
                  <c:v>247.97959175653773</c:v>
                </c:pt>
                <c:pt idx="91">
                  <c:v>236.83562457696453</c:v>
                </c:pt>
                <c:pt idx="92">
                  <c:v>211.28578726095657</c:v>
                </c:pt>
                <c:pt idx="93">
                  <c:v>201.36607833314486</c:v>
                </c:pt>
                <c:pt idx="94">
                  <c:v>206.13860243972462</c:v>
                </c:pt>
                <c:pt idx="95">
                  <c:v>211.58984006713087</c:v>
                </c:pt>
                <c:pt idx="96">
                  <c:v>204.7812453451381</c:v>
                </c:pt>
                <c:pt idx="97">
                  <c:v>200.6232170736177</c:v>
                </c:pt>
                <c:pt idx="98">
                  <c:v>197.45100627193702</c:v>
                </c:pt>
                <c:pt idx="99">
                  <c:v>192.93166786705342</c:v>
                </c:pt>
                <c:pt idx="100">
                  <c:v>184.26538588666503</c:v>
                </c:pt>
                <c:pt idx="101">
                  <c:v>182.56380795969332</c:v>
                </c:pt>
                <c:pt idx="102">
                  <c:v>180.46067594391931</c:v>
                </c:pt>
                <c:pt idx="103">
                  <c:v>175.35146499650747</c:v>
                </c:pt>
                <c:pt idx="104">
                  <c:v>176.39300993410419</c:v>
                </c:pt>
                <c:pt idx="105">
                  <c:v>177.46011188975825</c:v>
                </c:pt>
                <c:pt idx="106">
                  <c:v>172.73077327524774</c:v>
                </c:pt>
                <c:pt idx="107">
                  <c:v>164.31718686960394</c:v>
                </c:pt>
                <c:pt idx="108">
                  <c:v>165.51416862216792</c:v>
                </c:pt>
                <c:pt idx="109">
                  <c:v>164.63636501879228</c:v>
                </c:pt>
                <c:pt idx="110">
                  <c:v>163.07135259023619</c:v>
                </c:pt>
                <c:pt idx="111">
                  <c:v>158.86668179128981</c:v>
                </c:pt>
                <c:pt idx="112">
                  <c:v>155.18276535426796</c:v>
                </c:pt>
                <c:pt idx="113">
                  <c:v>153.78327716359081</c:v>
                </c:pt>
                <c:pt idx="114">
                  <c:v>153.07293964964799</c:v>
                </c:pt>
                <c:pt idx="115">
                  <c:v>152.84428093728684</c:v>
                </c:pt>
                <c:pt idx="116">
                  <c:v>151.44585646721666</c:v>
                </c:pt>
                <c:pt idx="117">
                  <c:v>149.04257239770965</c:v>
                </c:pt>
                <c:pt idx="118">
                  <c:v>146.31260486876985</c:v>
                </c:pt>
                <c:pt idx="119">
                  <c:v>145.19685263257088</c:v>
                </c:pt>
                <c:pt idx="120">
                  <c:v>147.92136212790643</c:v>
                </c:pt>
                <c:pt idx="121">
                  <c:v>149.61185225252268</c:v>
                </c:pt>
                <c:pt idx="122">
                  <c:v>145.31439743143275</c:v>
                </c:pt>
                <c:pt idx="123">
                  <c:v>138.62777784606709</c:v>
                </c:pt>
                <c:pt idx="124">
                  <c:v>132.31723106581549</c:v>
                </c:pt>
                <c:pt idx="125">
                  <c:v>130.44779264639132</c:v>
                </c:pt>
                <c:pt idx="126">
                  <c:v>133.11796272726912</c:v>
                </c:pt>
                <c:pt idx="127">
                  <c:v>129.86304324450231</c:v>
                </c:pt>
                <c:pt idx="128">
                  <c:v>128.31102259304672</c:v>
                </c:pt>
                <c:pt idx="129">
                  <c:v>124.63628988879125</c:v>
                </c:pt>
                <c:pt idx="130">
                  <c:v>125.91876103813112</c:v>
                </c:pt>
                <c:pt idx="131">
                  <c:v>127.93071443071388</c:v>
                </c:pt>
                <c:pt idx="132">
                  <c:v>129.65807807626359</c:v>
                </c:pt>
                <c:pt idx="133">
                  <c:v>132.28469453421545</c:v>
                </c:pt>
                <c:pt idx="134">
                  <c:v>130.66856960126341</c:v>
                </c:pt>
                <c:pt idx="135">
                  <c:v>128.42042854348028</c:v>
                </c:pt>
                <c:pt idx="136">
                  <c:v>128.03139682738086</c:v>
                </c:pt>
                <c:pt idx="137">
                  <c:v>126.96577677751083</c:v>
                </c:pt>
                <c:pt idx="138">
                  <c:v>125.92645805482695</c:v>
                </c:pt>
                <c:pt idx="139">
                  <c:v>126.02289912199451</c:v>
                </c:pt>
                <c:pt idx="140">
                  <c:v>127.93473065516639</c:v>
                </c:pt>
                <c:pt idx="141">
                  <c:v>123.13049627817134</c:v>
                </c:pt>
                <c:pt idx="142">
                  <c:v>120.42985340125242</c:v>
                </c:pt>
                <c:pt idx="143">
                  <c:v>121.13619586055964</c:v>
                </c:pt>
                <c:pt idx="144">
                  <c:v>121.85675016273046</c:v>
                </c:pt>
                <c:pt idx="145">
                  <c:v>120.98572389380928</c:v>
                </c:pt>
                <c:pt idx="146">
                  <c:v>121.82817530782155</c:v>
                </c:pt>
                <c:pt idx="147">
                  <c:v>120.01205025561221</c:v>
                </c:pt>
                <c:pt idx="148">
                  <c:v>120.94825541233496</c:v>
                </c:pt>
                <c:pt idx="149">
                  <c:v>116.40195122022899</c:v>
                </c:pt>
                <c:pt idx="150">
                  <c:v>118.00996917343551</c:v>
                </c:pt>
                <c:pt idx="151">
                  <c:v>118.12190590886649</c:v>
                </c:pt>
                <c:pt idx="152">
                  <c:v>118.00648409271419</c:v>
                </c:pt>
              </c:numCache>
            </c:numRef>
          </c:val>
        </c:ser>
        <c:ser>
          <c:idx val="2"/>
          <c:order val="2"/>
          <c:tx>
            <c:v>Wyoming Diversions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Data!$B$84:$EX$84</c:f>
              <c:numCache>
                <c:formatCode>0</c:formatCode>
                <c:ptCount val="153"/>
                <c:pt idx="0">
                  <c:v>154.78000000000003</c:v>
                </c:pt>
                <c:pt idx="1">
                  <c:v>154.19761802901979</c:v>
                </c:pt>
                <c:pt idx="2">
                  <c:v>152.81358260220827</c:v>
                </c:pt>
                <c:pt idx="3">
                  <c:v>152.90409563863085</c:v>
                </c:pt>
                <c:pt idx="4">
                  <c:v>147.9948577552791</c:v>
                </c:pt>
                <c:pt idx="5">
                  <c:v>148.55441776508292</c:v>
                </c:pt>
                <c:pt idx="6">
                  <c:v>155.29943230608328</c:v>
                </c:pt>
                <c:pt idx="7">
                  <c:v>154.08056373451652</c:v>
                </c:pt>
                <c:pt idx="8">
                  <c:v>151.99879356461648</c:v>
                </c:pt>
                <c:pt idx="9">
                  <c:v>151.44390760406458</c:v>
                </c:pt>
                <c:pt idx="10">
                  <c:v>154.53410000135395</c:v>
                </c:pt>
                <c:pt idx="11">
                  <c:v>158.88641430084147</c:v>
                </c:pt>
                <c:pt idx="12">
                  <c:v>159.19134130651832</c:v>
                </c:pt>
                <c:pt idx="13">
                  <c:v>157.42245468958146</c:v>
                </c:pt>
                <c:pt idx="14">
                  <c:v>156.59392217127916</c:v>
                </c:pt>
                <c:pt idx="15">
                  <c:v>163.76010757692632</c:v>
                </c:pt>
                <c:pt idx="16">
                  <c:v>176.81791427185215</c:v>
                </c:pt>
                <c:pt idx="17">
                  <c:v>186.77213901378926</c:v>
                </c:pt>
                <c:pt idx="18">
                  <c:v>221.09756805087366</c:v>
                </c:pt>
                <c:pt idx="19">
                  <c:v>222.00485015768047</c:v>
                </c:pt>
                <c:pt idx="20">
                  <c:v>230.08130739313208</c:v>
                </c:pt>
                <c:pt idx="21">
                  <c:v>244.26740224307602</c:v>
                </c:pt>
                <c:pt idx="22">
                  <c:v>247.11744923779457</c:v>
                </c:pt>
                <c:pt idx="23">
                  <c:v>243.99108513358482</c:v>
                </c:pt>
                <c:pt idx="24">
                  <c:v>241.5546958099568</c:v>
                </c:pt>
                <c:pt idx="25">
                  <c:v>240.58178334848841</c:v>
                </c:pt>
                <c:pt idx="26">
                  <c:v>242.44239995079207</c:v>
                </c:pt>
                <c:pt idx="27">
                  <c:v>253.69261655419757</c:v>
                </c:pt>
                <c:pt idx="28">
                  <c:v>260.40292547266296</c:v>
                </c:pt>
                <c:pt idx="29">
                  <c:v>267.66903850077586</c:v>
                </c:pt>
                <c:pt idx="30">
                  <c:v>274.91184706672345</c:v>
                </c:pt>
                <c:pt idx="31">
                  <c:v>305.97389687229816</c:v>
                </c:pt>
                <c:pt idx="32">
                  <c:v>343.57015698148922</c:v>
                </c:pt>
                <c:pt idx="33">
                  <c:v>361.97468576452525</c:v>
                </c:pt>
                <c:pt idx="34">
                  <c:v>387.6522715345389</c:v>
                </c:pt>
                <c:pt idx="35">
                  <c:v>414.77204500948966</c:v>
                </c:pt>
                <c:pt idx="36">
                  <c:v>428.23823022004711</c:v>
                </c:pt>
                <c:pt idx="37">
                  <c:v>489.42038721754813</c:v>
                </c:pt>
                <c:pt idx="38">
                  <c:v>515.65521122198311</c:v>
                </c:pt>
                <c:pt idx="39">
                  <c:v>530.18390642139309</c:v>
                </c:pt>
                <c:pt idx="40">
                  <c:v>547.95201797796699</c:v>
                </c:pt>
                <c:pt idx="41">
                  <c:v>532.0284533299631</c:v>
                </c:pt>
                <c:pt idx="42">
                  <c:v>496.95053447882862</c:v>
                </c:pt>
                <c:pt idx="43">
                  <c:v>495.62818051127181</c:v>
                </c:pt>
                <c:pt idx="44">
                  <c:v>517.71055666002121</c:v>
                </c:pt>
                <c:pt idx="45">
                  <c:v>519.22922711281512</c:v>
                </c:pt>
                <c:pt idx="46">
                  <c:v>526.62036994391883</c:v>
                </c:pt>
                <c:pt idx="47">
                  <c:v>544.2435836612176</c:v>
                </c:pt>
                <c:pt idx="48">
                  <c:v>529.84498673921394</c:v>
                </c:pt>
                <c:pt idx="49">
                  <c:v>502.61485458745472</c:v>
                </c:pt>
                <c:pt idx="50">
                  <c:v>519.16837625700077</c:v>
                </c:pt>
                <c:pt idx="51">
                  <c:v>538.65075100797003</c:v>
                </c:pt>
                <c:pt idx="52">
                  <c:v>553.90903980742689</c:v>
                </c:pt>
                <c:pt idx="53">
                  <c:v>548.13105704159693</c:v>
                </c:pt>
                <c:pt idx="54">
                  <c:v>534.28280997465731</c:v>
                </c:pt>
                <c:pt idx="55">
                  <c:v>523.7181408044255</c:v>
                </c:pt>
                <c:pt idx="56">
                  <c:v>513.98985344207142</c:v>
                </c:pt>
                <c:pt idx="57">
                  <c:v>497.30289896466002</c:v>
                </c:pt>
                <c:pt idx="58">
                  <c:v>483.34097662546134</c:v>
                </c:pt>
                <c:pt idx="59">
                  <c:v>475.48435136982846</c:v>
                </c:pt>
                <c:pt idx="60">
                  <c:v>461.55570419522218</c:v>
                </c:pt>
                <c:pt idx="61">
                  <c:v>442.64450631929333</c:v>
                </c:pt>
                <c:pt idx="62">
                  <c:v>420.21204515423057</c:v>
                </c:pt>
                <c:pt idx="63">
                  <c:v>407.85748809750811</c:v>
                </c:pt>
                <c:pt idx="64">
                  <c:v>385.04141059335552</c:v>
                </c:pt>
                <c:pt idx="65">
                  <c:v>355.42264248626179</c:v>
                </c:pt>
                <c:pt idx="66">
                  <c:v>343.3565492580978</c:v>
                </c:pt>
                <c:pt idx="67">
                  <c:v>331.56461040939956</c:v>
                </c:pt>
                <c:pt idx="68">
                  <c:v>348.25209959818869</c:v>
                </c:pt>
                <c:pt idx="69">
                  <c:v>344.91446654992859</c:v>
                </c:pt>
                <c:pt idx="70">
                  <c:v>333.58587456689639</c:v>
                </c:pt>
                <c:pt idx="71">
                  <c:v>322.37055092377005</c:v>
                </c:pt>
                <c:pt idx="72">
                  <c:v>299.57640122151929</c:v>
                </c:pt>
                <c:pt idx="73">
                  <c:v>296.60364491525729</c:v>
                </c:pt>
                <c:pt idx="74">
                  <c:v>290.6750501412551</c:v>
                </c:pt>
                <c:pt idx="75">
                  <c:v>287.65998545510121</c:v>
                </c:pt>
                <c:pt idx="76">
                  <c:v>300.20937521018089</c:v>
                </c:pt>
                <c:pt idx="77">
                  <c:v>307.32713788911633</c:v>
                </c:pt>
                <c:pt idx="78">
                  <c:v>293.42693893796138</c:v>
                </c:pt>
                <c:pt idx="79">
                  <c:v>286.45449493214142</c:v>
                </c:pt>
                <c:pt idx="80">
                  <c:v>285.1552896583288</c:v>
                </c:pt>
                <c:pt idx="81">
                  <c:v>256.67185008017179</c:v>
                </c:pt>
                <c:pt idx="82">
                  <c:v>255.71153295561797</c:v>
                </c:pt>
                <c:pt idx="83">
                  <c:v>247.07496568895255</c:v>
                </c:pt>
                <c:pt idx="84">
                  <c:v>235.14924419463426</c:v>
                </c:pt>
                <c:pt idx="85">
                  <c:v>228.88326884949953</c:v>
                </c:pt>
                <c:pt idx="86">
                  <c:v>213.09920480208825</c:v>
                </c:pt>
                <c:pt idx="87">
                  <c:v>210.51352505906482</c:v>
                </c:pt>
                <c:pt idx="88">
                  <c:v>212.764171066583</c:v>
                </c:pt>
                <c:pt idx="89">
                  <c:v>212.32922221031438</c:v>
                </c:pt>
                <c:pt idx="90">
                  <c:v>226.18672501520405</c:v>
                </c:pt>
                <c:pt idx="91">
                  <c:v>230.63052227201061</c:v>
                </c:pt>
                <c:pt idx="92">
                  <c:v>208.34229595571301</c:v>
                </c:pt>
                <c:pt idx="93">
                  <c:v>226.58320542591821</c:v>
                </c:pt>
                <c:pt idx="94">
                  <c:v>247.74209869703407</c:v>
                </c:pt>
                <c:pt idx="95">
                  <c:v>272.47939550495551</c:v>
                </c:pt>
                <c:pt idx="96">
                  <c:v>263.61545429101886</c:v>
                </c:pt>
                <c:pt idx="97">
                  <c:v>255.40562110143645</c:v>
                </c:pt>
                <c:pt idx="98">
                  <c:v>244.99838667892331</c:v>
                </c:pt>
                <c:pt idx="99">
                  <c:v>231.43829736524052</c:v>
                </c:pt>
                <c:pt idx="100">
                  <c:v>208.26415322480241</c:v>
                </c:pt>
                <c:pt idx="101">
                  <c:v>201.96699525510076</c:v>
                </c:pt>
                <c:pt idx="102">
                  <c:v>198.58599056725419</c:v>
                </c:pt>
                <c:pt idx="103">
                  <c:v>189.94410464304065</c:v>
                </c:pt>
                <c:pt idx="104">
                  <c:v>195.7163021723353</c:v>
                </c:pt>
                <c:pt idx="105">
                  <c:v>200.64793462734474</c:v>
                </c:pt>
                <c:pt idx="106">
                  <c:v>192.88947273313428</c:v>
                </c:pt>
                <c:pt idx="107">
                  <c:v>179.16299272000916</c:v>
                </c:pt>
                <c:pt idx="108">
                  <c:v>179.72667121434398</c:v>
                </c:pt>
                <c:pt idx="109">
                  <c:v>178.65526748556346</c:v>
                </c:pt>
                <c:pt idx="110">
                  <c:v>175.8757036982237</c:v>
                </c:pt>
                <c:pt idx="111">
                  <c:v>167.1773995146275</c:v>
                </c:pt>
                <c:pt idx="112">
                  <c:v>164.37015198666967</c:v>
                </c:pt>
                <c:pt idx="113">
                  <c:v>163.38552828742044</c:v>
                </c:pt>
                <c:pt idx="114">
                  <c:v>163.99358058057672</c:v>
                </c:pt>
                <c:pt idx="115">
                  <c:v>164.78181613322522</c:v>
                </c:pt>
                <c:pt idx="116">
                  <c:v>162.73966620282951</c:v>
                </c:pt>
                <c:pt idx="117">
                  <c:v>158.47063348304576</c:v>
                </c:pt>
                <c:pt idx="118">
                  <c:v>153.45187178783686</c:v>
                </c:pt>
                <c:pt idx="119">
                  <c:v>156.17709914551367</c:v>
                </c:pt>
                <c:pt idx="120">
                  <c:v>163.98316773931734</c:v>
                </c:pt>
                <c:pt idx="121">
                  <c:v>169.2345401221458</c:v>
                </c:pt>
                <c:pt idx="122">
                  <c:v>168.56045914286685</c:v>
                </c:pt>
                <c:pt idx="123">
                  <c:v>158.81018103736534</c:v>
                </c:pt>
                <c:pt idx="124">
                  <c:v>150.41449085073364</c:v>
                </c:pt>
                <c:pt idx="125">
                  <c:v>146.7369596427705</c:v>
                </c:pt>
                <c:pt idx="126">
                  <c:v>145.52665750527703</c:v>
                </c:pt>
                <c:pt idx="127">
                  <c:v>144.61707731279606</c:v>
                </c:pt>
                <c:pt idx="128">
                  <c:v>145.78772696057376</c:v>
                </c:pt>
                <c:pt idx="129">
                  <c:v>140.91183695067738</c:v>
                </c:pt>
                <c:pt idx="130">
                  <c:v>148.47432799565377</c:v>
                </c:pt>
                <c:pt idx="131">
                  <c:v>147.81328937375321</c:v>
                </c:pt>
                <c:pt idx="132">
                  <c:v>146.32041413084553</c:v>
                </c:pt>
                <c:pt idx="133">
                  <c:v>147.00882449817544</c:v>
                </c:pt>
                <c:pt idx="134">
                  <c:v>147.83039442154288</c:v>
                </c:pt>
                <c:pt idx="135">
                  <c:v>144.17215940344252</c:v>
                </c:pt>
                <c:pt idx="136">
                  <c:v>138.90743448228105</c:v>
                </c:pt>
                <c:pt idx="137">
                  <c:v>142.05924831979263</c:v>
                </c:pt>
                <c:pt idx="138">
                  <c:v>141.28222803448134</c:v>
                </c:pt>
                <c:pt idx="139">
                  <c:v>139.17650958603375</c:v>
                </c:pt>
                <c:pt idx="140">
                  <c:v>139.26262943061954</c:v>
                </c:pt>
                <c:pt idx="141">
                  <c:v>139.71999134458451</c:v>
                </c:pt>
                <c:pt idx="142">
                  <c:v>138.0794265145405</c:v>
                </c:pt>
                <c:pt idx="143">
                  <c:v>138.08208339665032</c:v>
                </c:pt>
                <c:pt idx="144">
                  <c:v>138.13779107611737</c:v>
                </c:pt>
                <c:pt idx="145">
                  <c:v>139.23214859025413</c:v>
                </c:pt>
                <c:pt idx="146">
                  <c:v>140.33133792516639</c:v>
                </c:pt>
                <c:pt idx="147">
                  <c:v>140.21779129212143</c:v>
                </c:pt>
                <c:pt idx="148">
                  <c:v>140.51501258682546</c:v>
                </c:pt>
                <c:pt idx="149">
                  <c:v>128.06221214006746</c:v>
                </c:pt>
                <c:pt idx="150">
                  <c:v>131.35178877543143</c:v>
                </c:pt>
                <c:pt idx="151">
                  <c:v>131.19210676480583</c:v>
                </c:pt>
                <c:pt idx="152">
                  <c:v>130.47368393654466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Data!$B$119:$EX$119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104488960"/>
        <c:axId val="104490880"/>
      </c:lineChart>
      <c:catAx>
        <c:axId val="1044889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90880"/>
        <c:crosses val="autoZero"/>
        <c:auto val="1"/>
        <c:lblAlgn val="ctr"/>
        <c:lblOffset val="100"/>
        <c:tickLblSkip val="1"/>
        <c:tickMarkSkip val="1"/>
      </c:catAx>
      <c:valAx>
        <c:axId val="104490880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686E-2"/>
          <c:y val="0.92268907563025215"/>
          <c:w val="0.85903083700440674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2010 - CENTRAL DIVISION</a:t>
            </a:r>
          </a:p>
        </c:rich>
      </c:tx>
      <c:layout>
        <c:manualLayout>
          <c:xMode val="edge"/>
          <c:yMode val="edge"/>
          <c:x val="0.38656387665198277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752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Data!$B$82:$EX$82</c:f>
              <c:numCache>
                <c:formatCode>0</c:formatCode>
                <c:ptCount val="153"/>
                <c:pt idx="0">
                  <c:v>534.38000000000011</c:v>
                </c:pt>
                <c:pt idx="1">
                  <c:v>531.29761802901976</c:v>
                </c:pt>
                <c:pt idx="2">
                  <c:v>527.41358260220829</c:v>
                </c:pt>
                <c:pt idx="3">
                  <c:v>535.00409563863082</c:v>
                </c:pt>
                <c:pt idx="4">
                  <c:v>494.3048577552791</c:v>
                </c:pt>
                <c:pt idx="5">
                  <c:v>463.98441776508292</c:v>
                </c:pt>
                <c:pt idx="6">
                  <c:v>475.93943230608329</c:v>
                </c:pt>
                <c:pt idx="7">
                  <c:v>475.04056373451658</c:v>
                </c:pt>
                <c:pt idx="8">
                  <c:v>468.16879356461652</c:v>
                </c:pt>
                <c:pt idx="9">
                  <c:v>450.7339076040646</c:v>
                </c:pt>
                <c:pt idx="10">
                  <c:v>453.03410000135398</c:v>
                </c:pt>
                <c:pt idx="11">
                  <c:v>471.37641430084147</c:v>
                </c:pt>
                <c:pt idx="12">
                  <c:v>482.25134130651833</c:v>
                </c:pt>
                <c:pt idx="13">
                  <c:v>477.07245468958143</c:v>
                </c:pt>
                <c:pt idx="14">
                  <c:v>488.93392217127916</c:v>
                </c:pt>
                <c:pt idx="15">
                  <c:v>493.17010757692628</c:v>
                </c:pt>
                <c:pt idx="16">
                  <c:v>512.21791427185212</c:v>
                </c:pt>
                <c:pt idx="17">
                  <c:v>550.71213901378928</c:v>
                </c:pt>
                <c:pt idx="18">
                  <c:v>601.48756805087373</c:v>
                </c:pt>
                <c:pt idx="19">
                  <c:v>596.33485015768053</c:v>
                </c:pt>
                <c:pt idx="20">
                  <c:v>612.05130739313211</c:v>
                </c:pt>
                <c:pt idx="21">
                  <c:v>609.97740224307609</c:v>
                </c:pt>
                <c:pt idx="22">
                  <c:v>648.47744923779464</c:v>
                </c:pt>
                <c:pt idx="23">
                  <c:v>667.09108513358478</c:v>
                </c:pt>
                <c:pt idx="24">
                  <c:v>670.08469580995677</c:v>
                </c:pt>
                <c:pt idx="25">
                  <c:v>689.53178334848837</c:v>
                </c:pt>
                <c:pt idx="26">
                  <c:v>680.6223999507921</c:v>
                </c:pt>
                <c:pt idx="27">
                  <c:v>697.3926165541975</c:v>
                </c:pt>
                <c:pt idx="28">
                  <c:v>712.43292547266287</c:v>
                </c:pt>
                <c:pt idx="29">
                  <c:v>730.11903850077579</c:v>
                </c:pt>
                <c:pt idx="30">
                  <c:v>737.5918470667234</c:v>
                </c:pt>
                <c:pt idx="31">
                  <c:v>814.57389687229818</c:v>
                </c:pt>
                <c:pt idx="32">
                  <c:v>869.6401569814891</c:v>
                </c:pt>
                <c:pt idx="33">
                  <c:v>913.70468576452527</c:v>
                </c:pt>
                <c:pt idx="34">
                  <c:v>969.50227153453898</c:v>
                </c:pt>
                <c:pt idx="35">
                  <c:v>1074.5420450094896</c:v>
                </c:pt>
                <c:pt idx="36">
                  <c:v>1200.2182302200472</c:v>
                </c:pt>
                <c:pt idx="37">
                  <c:v>1363.3203872175482</c:v>
                </c:pt>
                <c:pt idx="38">
                  <c:v>1456.5452112219832</c:v>
                </c:pt>
                <c:pt idx="39">
                  <c:v>1662.363906421393</c:v>
                </c:pt>
                <c:pt idx="40">
                  <c:v>1854.8120179779671</c:v>
                </c:pt>
                <c:pt idx="41">
                  <c:v>2049.978453329963</c:v>
                </c:pt>
                <c:pt idx="42">
                  <c:v>2262.8905344788286</c:v>
                </c:pt>
                <c:pt idx="43">
                  <c:v>2393.7581805112718</c:v>
                </c:pt>
                <c:pt idx="44">
                  <c:v>2503.6205566600211</c:v>
                </c:pt>
                <c:pt idx="45">
                  <c:v>2538.129227112815</c:v>
                </c:pt>
                <c:pt idx="46">
                  <c:v>2596.8203699439186</c:v>
                </c:pt>
                <c:pt idx="47">
                  <c:v>2742.4435836612174</c:v>
                </c:pt>
                <c:pt idx="48">
                  <c:v>2882.4449867392141</c:v>
                </c:pt>
                <c:pt idx="49">
                  <c:v>3112.1148545874548</c:v>
                </c:pt>
                <c:pt idx="50">
                  <c:v>3289.3683762570008</c:v>
                </c:pt>
                <c:pt idx="51">
                  <c:v>3370.65075100797</c:v>
                </c:pt>
                <c:pt idx="52">
                  <c:v>3366.5090398074267</c:v>
                </c:pt>
                <c:pt idx="53">
                  <c:v>3245.4310570415973</c:v>
                </c:pt>
                <c:pt idx="54">
                  <c:v>2795.4828099746574</c:v>
                </c:pt>
                <c:pt idx="55">
                  <c:v>2294.8181408044256</c:v>
                </c:pt>
                <c:pt idx="56">
                  <c:v>2034.1898534420716</c:v>
                </c:pt>
                <c:pt idx="57">
                  <c:v>1906.4028989646599</c:v>
                </c:pt>
                <c:pt idx="58">
                  <c:v>1771.9409766254612</c:v>
                </c:pt>
                <c:pt idx="59">
                  <c:v>1670.6743513698284</c:v>
                </c:pt>
                <c:pt idx="60">
                  <c:v>1517.0357041952223</c:v>
                </c:pt>
                <c:pt idx="61">
                  <c:v>1494.6245063192932</c:v>
                </c:pt>
                <c:pt idx="62">
                  <c:v>1376.1820451542305</c:v>
                </c:pt>
                <c:pt idx="63">
                  <c:v>1315.8274880975082</c:v>
                </c:pt>
                <c:pt idx="64">
                  <c:v>1247.4014105933556</c:v>
                </c:pt>
                <c:pt idx="65">
                  <c:v>1163.8826424862618</c:v>
                </c:pt>
                <c:pt idx="66">
                  <c:v>1134.3065492580979</c:v>
                </c:pt>
                <c:pt idx="67">
                  <c:v>1112.3046104093996</c:v>
                </c:pt>
                <c:pt idx="68">
                  <c:v>1109.5320995981888</c:v>
                </c:pt>
                <c:pt idx="69">
                  <c:v>1193.0744665499287</c:v>
                </c:pt>
                <c:pt idx="70">
                  <c:v>1195.1358745668963</c:v>
                </c:pt>
                <c:pt idx="71">
                  <c:v>1151.2005509237699</c:v>
                </c:pt>
                <c:pt idx="72">
                  <c:v>1047.2864012215193</c:v>
                </c:pt>
                <c:pt idx="73">
                  <c:v>1010.0536449152573</c:v>
                </c:pt>
                <c:pt idx="74">
                  <c:v>952.80505014125515</c:v>
                </c:pt>
                <c:pt idx="75">
                  <c:v>879.66998545510114</c:v>
                </c:pt>
                <c:pt idx="76">
                  <c:v>858.42937521018098</c:v>
                </c:pt>
                <c:pt idx="77">
                  <c:v>847.40713788911626</c:v>
                </c:pt>
                <c:pt idx="78">
                  <c:v>793.81693893796137</c:v>
                </c:pt>
                <c:pt idx="79">
                  <c:v>781.70449493214142</c:v>
                </c:pt>
                <c:pt idx="80">
                  <c:v>750.62528965832882</c:v>
                </c:pt>
                <c:pt idx="81">
                  <c:v>712.38185008017183</c:v>
                </c:pt>
                <c:pt idx="82">
                  <c:v>699.04153295561798</c:v>
                </c:pt>
                <c:pt idx="83">
                  <c:v>686.9549656889526</c:v>
                </c:pt>
                <c:pt idx="84">
                  <c:v>671.65924419463431</c:v>
                </c:pt>
                <c:pt idx="85">
                  <c:v>654.83326884949952</c:v>
                </c:pt>
                <c:pt idx="86">
                  <c:v>615.66920480208819</c:v>
                </c:pt>
                <c:pt idx="87">
                  <c:v>591.22352505906485</c:v>
                </c:pt>
                <c:pt idx="88">
                  <c:v>586.79417106658298</c:v>
                </c:pt>
                <c:pt idx="89">
                  <c:v>575.99922221031431</c:v>
                </c:pt>
                <c:pt idx="90">
                  <c:v>576.69672501520404</c:v>
                </c:pt>
                <c:pt idx="91">
                  <c:v>550.78052227201056</c:v>
                </c:pt>
                <c:pt idx="92">
                  <c:v>491.36229595571297</c:v>
                </c:pt>
                <c:pt idx="93">
                  <c:v>468.29320542591825</c:v>
                </c:pt>
                <c:pt idx="94">
                  <c:v>479.39209869703404</c:v>
                </c:pt>
                <c:pt idx="95">
                  <c:v>492.06939550495554</c:v>
                </c:pt>
                <c:pt idx="96">
                  <c:v>476.23545429101887</c:v>
                </c:pt>
                <c:pt idx="97">
                  <c:v>466.56562110143648</c:v>
                </c:pt>
                <c:pt idx="98">
                  <c:v>459.18838667892328</c:v>
                </c:pt>
                <c:pt idx="99">
                  <c:v>448.6782973652405</c:v>
                </c:pt>
                <c:pt idx="100">
                  <c:v>428.52415322480238</c:v>
                </c:pt>
                <c:pt idx="101">
                  <c:v>424.56699525510078</c:v>
                </c:pt>
                <c:pt idx="102">
                  <c:v>419.67599056725419</c:v>
                </c:pt>
                <c:pt idx="103">
                  <c:v>407.79410464304061</c:v>
                </c:pt>
                <c:pt idx="104">
                  <c:v>410.2163021723353</c:v>
                </c:pt>
                <c:pt idx="105">
                  <c:v>412.69793462734475</c:v>
                </c:pt>
                <c:pt idx="106">
                  <c:v>401.69947273313426</c:v>
                </c:pt>
                <c:pt idx="107">
                  <c:v>382.13299272000916</c:v>
                </c:pt>
                <c:pt idx="108">
                  <c:v>384.91667121434398</c:v>
                </c:pt>
                <c:pt idx="109">
                  <c:v>382.87526748556343</c:v>
                </c:pt>
                <c:pt idx="110">
                  <c:v>379.23570369822369</c:v>
                </c:pt>
                <c:pt idx="111">
                  <c:v>369.45739951462747</c:v>
                </c:pt>
                <c:pt idx="112">
                  <c:v>360.89015198666965</c:v>
                </c:pt>
                <c:pt idx="113">
                  <c:v>357.63552828742047</c:v>
                </c:pt>
                <c:pt idx="114">
                  <c:v>355.9835805805767</c:v>
                </c:pt>
                <c:pt idx="115">
                  <c:v>355.45181613322524</c:v>
                </c:pt>
                <c:pt idx="116">
                  <c:v>352.19966620282946</c:v>
                </c:pt>
                <c:pt idx="117">
                  <c:v>346.61063348304572</c:v>
                </c:pt>
                <c:pt idx="118">
                  <c:v>340.26187178783687</c:v>
                </c:pt>
                <c:pt idx="119">
                  <c:v>337.6670991455137</c:v>
                </c:pt>
                <c:pt idx="120">
                  <c:v>344.00316773931729</c:v>
                </c:pt>
                <c:pt idx="121">
                  <c:v>347.93454012214579</c:v>
                </c:pt>
                <c:pt idx="122">
                  <c:v>337.94045914286687</c:v>
                </c:pt>
                <c:pt idx="123">
                  <c:v>322.39018103736532</c:v>
                </c:pt>
                <c:pt idx="124">
                  <c:v>307.71449085073368</c:v>
                </c:pt>
                <c:pt idx="125">
                  <c:v>303.3669596427705</c:v>
                </c:pt>
                <c:pt idx="126">
                  <c:v>309.57665750527701</c:v>
                </c:pt>
                <c:pt idx="127">
                  <c:v>302.00707731279607</c:v>
                </c:pt>
                <c:pt idx="128">
                  <c:v>298.39772696057378</c:v>
                </c:pt>
                <c:pt idx="129">
                  <c:v>289.85183695067735</c:v>
                </c:pt>
                <c:pt idx="130">
                  <c:v>292.83432799565378</c:v>
                </c:pt>
                <c:pt idx="131">
                  <c:v>297.5132893737532</c:v>
                </c:pt>
                <c:pt idx="132">
                  <c:v>301.53041413084554</c:v>
                </c:pt>
                <c:pt idx="133">
                  <c:v>307.63882449817544</c:v>
                </c:pt>
                <c:pt idx="134">
                  <c:v>303.88039442154286</c:v>
                </c:pt>
                <c:pt idx="135">
                  <c:v>298.65215940344251</c:v>
                </c:pt>
                <c:pt idx="136">
                  <c:v>297.74743448228105</c:v>
                </c:pt>
                <c:pt idx="137">
                  <c:v>295.26924831979261</c:v>
                </c:pt>
                <c:pt idx="138">
                  <c:v>292.8522280344813</c:v>
                </c:pt>
                <c:pt idx="139">
                  <c:v>293.07650958603375</c:v>
                </c:pt>
                <c:pt idx="140">
                  <c:v>297.52262943061953</c:v>
                </c:pt>
                <c:pt idx="141">
                  <c:v>286.34999134458451</c:v>
                </c:pt>
                <c:pt idx="142">
                  <c:v>280.06942651454051</c:v>
                </c:pt>
                <c:pt idx="143">
                  <c:v>281.71208339665031</c:v>
                </c:pt>
                <c:pt idx="144">
                  <c:v>283.38779107611737</c:v>
                </c:pt>
                <c:pt idx="145">
                  <c:v>281.36214859025415</c:v>
                </c:pt>
                <c:pt idx="146">
                  <c:v>283.3213379251664</c:v>
                </c:pt>
                <c:pt idx="147">
                  <c:v>279.09779129212143</c:v>
                </c:pt>
                <c:pt idx="148">
                  <c:v>281.27501258682548</c:v>
                </c:pt>
                <c:pt idx="149">
                  <c:v>270.70221214006745</c:v>
                </c:pt>
                <c:pt idx="150">
                  <c:v>274.44178877543141</c:v>
                </c:pt>
                <c:pt idx="151">
                  <c:v>274.70210676480582</c:v>
                </c:pt>
                <c:pt idx="152">
                  <c:v>274.43368393654464</c:v>
                </c:pt>
              </c:numCache>
            </c:numRef>
          </c:val>
          <c:smooth val="1"/>
        </c:ser>
        <c:ser>
          <c:idx val="1"/>
          <c:order val="1"/>
          <c:tx>
            <c:v>Idaho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Data!$B$91:$EX$91</c:f>
              <c:numCache>
                <c:formatCode>0</c:formatCode>
                <c:ptCount val="153"/>
                <c:pt idx="0">
                  <c:v>304.59660000000002</c:v>
                </c:pt>
                <c:pt idx="1">
                  <c:v>302.83964227654121</c:v>
                </c:pt>
                <c:pt idx="2">
                  <c:v>300.62574208325873</c:v>
                </c:pt>
                <c:pt idx="3">
                  <c:v>304.95233451401953</c:v>
                </c:pt>
                <c:pt idx="4">
                  <c:v>281.75376892050906</c:v>
                </c:pt>
                <c:pt idx="5">
                  <c:v>264.47111812609722</c:v>
                </c:pt>
                <c:pt idx="6">
                  <c:v>271.28547641446744</c:v>
                </c:pt>
                <c:pt idx="7">
                  <c:v>270.77312132867445</c:v>
                </c:pt>
                <c:pt idx="8">
                  <c:v>266.85621233183139</c:v>
                </c:pt>
                <c:pt idx="9">
                  <c:v>256.91832733431681</c:v>
                </c:pt>
                <c:pt idx="10">
                  <c:v>258.22943700077172</c:v>
                </c:pt>
                <c:pt idx="11">
                  <c:v>268.68455615147963</c:v>
                </c:pt>
                <c:pt idx="12">
                  <c:v>274.88326454471542</c:v>
                </c:pt>
                <c:pt idx="13">
                  <c:v>271.9312991730614</c:v>
                </c:pt>
                <c:pt idx="14">
                  <c:v>278.69233563762907</c:v>
                </c:pt>
                <c:pt idx="15">
                  <c:v>281.10696131884794</c:v>
                </c:pt>
                <c:pt idx="16">
                  <c:v>291.96421113495569</c:v>
                </c:pt>
                <c:pt idx="17">
                  <c:v>313.90591923785985</c:v>
                </c:pt>
                <c:pt idx="18">
                  <c:v>342.84791378899797</c:v>
                </c:pt>
                <c:pt idx="19">
                  <c:v>339.91086458987786</c:v>
                </c:pt>
                <c:pt idx="20">
                  <c:v>348.86924521408525</c:v>
                </c:pt>
                <c:pt idx="21">
                  <c:v>347.68711927855333</c:v>
                </c:pt>
                <c:pt idx="22">
                  <c:v>369.63214606554294</c:v>
                </c:pt>
                <c:pt idx="23">
                  <c:v>380.24191852614331</c:v>
                </c:pt>
                <c:pt idx="24">
                  <c:v>381.94827661167534</c:v>
                </c:pt>
                <c:pt idx="25">
                  <c:v>393.03311650863833</c:v>
                </c:pt>
                <c:pt idx="26">
                  <c:v>387.95476797195147</c:v>
                </c:pt>
                <c:pt idx="27">
                  <c:v>397.51379143589253</c:v>
                </c:pt>
                <c:pt idx="28">
                  <c:v>406.08676751941778</c:v>
                </c:pt>
                <c:pt idx="29">
                  <c:v>416.16785194544218</c:v>
                </c:pt>
                <c:pt idx="30">
                  <c:v>420.42735282803233</c:v>
                </c:pt>
                <c:pt idx="31">
                  <c:v>464.3071212172099</c:v>
                </c:pt>
                <c:pt idx="76">
                  <c:v>489.30474386980313</c:v>
                </c:pt>
                <c:pt idx="77">
                  <c:v>483.0220685967962</c:v>
                </c:pt>
                <c:pt idx="78">
                  <c:v>452.47565519463797</c:v>
                </c:pt>
                <c:pt idx="79">
                  <c:v>445.57156211132059</c:v>
                </c:pt>
                <c:pt idx="80">
                  <c:v>427.85641510524738</c:v>
                </c:pt>
                <c:pt idx="81">
                  <c:v>406.05765454569791</c:v>
                </c:pt>
                <c:pt idx="82">
                  <c:v>398.45367378470223</c:v>
                </c:pt>
                <c:pt idx="83">
                  <c:v>391.56433044270295</c:v>
                </c:pt>
                <c:pt idx="84">
                  <c:v>382.84576919094155</c:v>
                </c:pt>
                <c:pt idx="85">
                  <c:v>373.25496324421471</c:v>
                </c:pt>
                <c:pt idx="86">
                  <c:v>350.93144673719024</c:v>
                </c:pt>
                <c:pt idx="87">
                  <c:v>336.99740928366691</c:v>
                </c:pt>
                <c:pt idx="88">
                  <c:v>334.47267750795226</c:v>
                </c:pt>
                <c:pt idx="89">
                  <c:v>328.31955665987914</c:v>
                </c:pt>
                <c:pt idx="90">
                  <c:v>328.71713325866625</c:v>
                </c:pt>
                <c:pt idx="91">
                  <c:v>313.944897695046</c:v>
                </c:pt>
                <c:pt idx="92">
                  <c:v>280.07650869475634</c:v>
                </c:pt>
                <c:pt idx="93">
                  <c:v>266.92712709277339</c:v>
                </c:pt>
                <c:pt idx="94">
                  <c:v>273.25349625730939</c:v>
                </c:pt>
                <c:pt idx="95">
                  <c:v>280.47955543782462</c:v>
                </c:pt>
                <c:pt idx="96">
                  <c:v>271.45420894588074</c:v>
                </c:pt>
                <c:pt idx="97">
                  <c:v>265.94240402781878</c:v>
                </c:pt>
                <c:pt idx="98">
                  <c:v>261.73738040698623</c:v>
                </c:pt>
                <c:pt idx="99">
                  <c:v>255.74662949818705</c:v>
                </c:pt>
                <c:pt idx="100">
                  <c:v>244.25876733813735</c:v>
                </c:pt>
                <c:pt idx="101">
                  <c:v>242.00318729540743</c:v>
                </c:pt>
                <c:pt idx="102">
                  <c:v>239.21531462333488</c:v>
                </c:pt>
                <c:pt idx="103">
                  <c:v>232.44263964653314</c:v>
                </c:pt>
                <c:pt idx="104">
                  <c:v>233.82329223823109</c:v>
                </c:pt>
                <c:pt idx="105">
                  <c:v>235.2378227375865</c:v>
                </c:pt>
                <c:pt idx="106">
                  <c:v>228.96869945788652</c:v>
                </c:pt>
                <c:pt idx="107">
                  <c:v>217.81580585040521</c:v>
                </c:pt>
                <c:pt idx="108">
                  <c:v>219.40250259217603</c:v>
                </c:pt>
                <c:pt idx="109">
                  <c:v>218.23890246677112</c:v>
                </c:pt>
                <c:pt idx="110">
                  <c:v>216.16435110798747</c:v>
                </c:pt>
                <c:pt idx="111">
                  <c:v>210.59071772333763</c:v>
                </c:pt>
                <c:pt idx="112">
                  <c:v>205.70738663240169</c:v>
                </c:pt>
                <c:pt idx="113">
                  <c:v>203.85225112382966</c:v>
                </c:pt>
                <c:pt idx="114">
                  <c:v>202.91064093092871</c:v>
                </c:pt>
                <c:pt idx="115">
                  <c:v>202.60753519593837</c:v>
                </c:pt>
                <c:pt idx="116">
                  <c:v>200.75380973561278</c:v>
                </c:pt>
                <c:pt idx="117">
                  <c:v>197.56806108533604</c:v>
                </c:pt>
                <c:pt idx="118">
                  <c:v>193.94926691906699</c:v>
                </c:pt>
                <c:pt idx="119">
                  <c:v>192.47024651294279</c:v>
                </c:pt>
                <c:pt idx="120">
                  <c:v>196.08180561141083</c:v>
                </c:pt>
                <c:pt idx="121">
                  <c:v>198.32268786962308</c:v>
                </c:pt>
                <c:pt idx="122">
                  <c:v>192.62606171143409</c:v>
                </c:pt>
                <c:pt idx="123">
                  <c:v>183.7624031912982</c:v>
                </c:pt>
                <c:pt idx="124">
                  <c:v>175.39725978491819</c:v>
                </c:pt>
                <c:pt idx="125">
                  <c:v>172.91916699637918</c:v>
                </c:pt>
                <c:pt idx="126">
                  <c:v>176.4586947780079</c:v>
                </c:pt>
                <c:pt idx="127">
                  <c:v>172.14403406829373</c:v>
                </c:pt>
                <c:pt idx="128">
                  <c:v>170.08670436752703</c:v>
                </c:pt>
                <c:pt idx="129">
                  <c:v>165.21554706188607</c:v>
                </c:pt>
                <c:pt idx="130">
                  <c:v>166.91556695752263</c:v>
                </c:pt>
                <c:pt idx="131">
                  <c:v>169.5825749430393</c:v>
                </c:pt>
                <c:pt idx="132">
                  <c:v>171.87233605458195</c:v>
                </c:pt>
                <c:pt idx="133">
                  <c:v>175.35412996395999</c:v>
                </c:pt>
                <c:pt idx="134">
                  <c:v>173.21182482027942</c:v>
                </c:pt>
                <c:pt idx="135">
                  <c:v>170.23173085996223</c:v>
                </c:pt>
                <c:pt idx="136">
                  <c:v>169.71603765490019</c:v>
                </c:pt>
                <c:pt idx="137">
                  <c:v>168.30347154228178</c:v>
                </c:pt>
                <c:pt idx="138">
                  <c:v>166.92576997965432</c:v>
                </c:pt>
                <c:pt idx="139">
                  <c:v>167.05361046403922</c:v>
                </c:pt>
                <c:pt idx="140">
                  <c:v>169.58789877545311</c:v>
                </c:pt>
                <c:pt idx="141">
                  <c:v>163.21949506641315</c:v>
                </c:pt>
                <c:pt idx="142">
                  <c:v>159.63957311328807</c:v>
                </c:pt>
                <c:pt idx="143">
                  <c:v>160.57588753609068</c:v>
                </c:pt>
                <c:pt idx="144">
                  <c:v>161.53104091338687</c:v>
                </c:pt>
                <c:pt idx="145">
                  <c:v>160.37642469644484</c:v>
                </c:pt>
                <c:pt idx="146">
                  <c:v>161.49316261734484</c:v>
                </c:pt>
                <c:pt idx="147">
                  <c:v>159.08574103650921</c:v>
                </c:pt>
                <c:pt idx="148">
                  <c:v>160.32675717449052</c:v>
                </c:pt>
                <c:pt idx="149">
                  <c:v>154.30026091983842</c:v>
                </c:pt>
                <c:pt idx="150">
                  <c:v>156.4318196019959</c:v>
                </c:pt>
                <c:pt idx="151">
                  <c:v>156.5802008559393</c:v>
                </c:pt>
                <c:pt idx="152">
                  <c:v>156.42719984383044</c:v>
                </c:pt>
              </c:numCache>
            </c:numRef>
          </c:val>
        </c:ser>
        <c:ser>
          <c:idx val="2"/>
          <c:order val="2"/>
          <c:tx>
            <c:v>Available to Idaho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Data!$B$90:$EX$90</c:f>
              <c:numCache>
                <c:formatCode>0</c:formatCode>
                <c:ptCount val="153"/>
                <c:pt idx="0">
                  <c:v>379.6</c:v>
                </c:pt>
                <c:pt idx="1">
                  <c:v>377.1</c:v>
                </c:pt>
                <c:pt idx="2">
                  <c:v>374.6</c:v>
                </c:pt>
                <c:pt idx="3">
                  <c:v>382.1</c:v>
                </c:pt>
                <c:pt idx="4">
                  <c:v>346.31</c:v>
                </c:pt>
                <c:pt idx="5">
                  <c:v>315.43</c:v>
                </c:pt>
                <c:pt idx="6">
                  <c:v>320.64</c:v>
                </c:pt>
                <c:pt idx="7">
                  <c:v>320.96000000000004</c:v>
                </c:pt>
                <c:pt idx="8">
                  <c:v>316.17</c:v>
                </c:pt>
                <c:pt idx="9">
                  <c:v>299.29000000000002</c:v>
                </c:pt>
                <c:pt idx="10">
                  <c:v>298.5</c:v>
                </c:pt>
                <c:pt idx="11">
                  <c:v>312.49</c:v>
                </c:pt>
                <c:pt idx="12">
                  <c:v>323.06</c:v>
                </c:pt>
                <c:pt idx="13">
                  <c:v>319.64999999999998</c:v>
                </c:pt>
                <c:pt idx="14">
                  <c:v>332.34000000000003</c:v>
                </c:pt>
                <c:pt idx="15">
                  <c:v>329.40999999999997</c:v>
                </c:pt>
                <c:pt idx="16">
                  <c:v>335.4</c:v>
                </c:pt>
                <c:pt idx="17">
                  <c:v>363.94</c:v>
                </c:pt>
                <c:pt idx="18">
                  <c:v>380.39000000000004</c:v>
                </c:pt>
                <c:pt idx="19">
                  <c:v>374.33000000000004</c:v>
                </c:pt>
                <c:pt idx="20">
                  <c:v>381.97</c:v>
                </c:pt>
                <c:pt idx="21">
                  <c:v>365.71000000000004</c:v>
                </c:pt>
                <c:pt idx="22">
                  <c:v>401.36</c:v>
                </c:pt>
                <c:pt idx="23">
                  <c:v>423.1</c:v>
                </c:pt>
                <c:pt idx="24">
                  <c:v>428.53</c:v>
                </c:pt>
                <c:pt idx="25">
                  <c:v>448.95</c:v>
                </c:pt>
                <c:pt idx="26">
                  <c:v>438.18</c:v>
                </c:pt>
                <c:pt idx="27">
                  <c:v>443.7</c:v>
                </c:pt>
                <c:pt idx="28">
                  <c:v>452.03</c:v>
                </c:pt>
                <c:pt idx="29">
                  <c:v>462.45</c:v>
                </c:pt>
                <c:pt idx="30">
                  <c:v>462.68</c:v>
                </c:pt>
                <c:pt idx="31">
                  <c:v>508.6</c:v>
                </c:pt>
                <c:pt idx="32">
                  <c:v>526.06999999999994</c:v>
                </c:pt>
                <c:pt idx="33">
                  <c:v>551.73</c:v>
                </c:pt>
                <c:pt idx="34">
                  <c:v>581.85</c:v>
                </c:pt>
                <c:pt idx="35">
                  <c:v>659.77</c:v>
                </c:pt>
                <c:pt idx="36">
                  <c:v>771.98</c:v>
                </c:pt>
                <c:pt idx="37">
                  <c:v>873.9</c:v>
                </c:pt>
                <c:pt idx="38">
                  <c:v>940.89</c:v>
                </c:pt>
                <c:pt idx="39">
                  <c:v>1132.18</c:v>
                </c:pt>
                <c:pt idx="40">
                  <c:v>1306.8600000000001</c:v>
                </c:pt>
                <c:pt idx="41">
                  <c:v>1517.95</c:v>
                </c:pt>
                <c:pt idx="42">
                  <c:v>1765.94</c:v>
                </c:pt>
                <c:pt idx="43">
                  <c:v>1898.13</c:v>
                </c:pt>
                <c:pt idx="44">
                  <c:v>1985.9099999999999</c:v>
                </c:pt>
                <c:pt idx="45">
                  <c:v>2018.9</c:v>
                </c:pt>
                <c:pt idx="46">
                  <c:v>2070.1999999999998</c:v>
                </c:pt>
                <c:pt idx="47">
                  <c:v>2198.1999999999998</c:v>
                </c:pt>
                <c:pt idx="48">
                  <c:v>2352.6</c:v>
                </c:pt>
                <c:pt idx="49">
                  <c:v>2609.5</c:v>
                </c:pt>
                <c:pt idx="50">
                  <c:v>2770.2</c:v>
                </c:pt>
                <c:pt idx="51">
                  <c:v>2832</c:v>
                </c:pt>
                <c:pt idx="52">
                  <c:v>2812.6</c:v>
                </c:pt>
                <c:pt idx="53">
                  <c:v>2697.3</c:v>
                </c:pt>
                <c:pt idx="54">
                  <c:v>2261.1999999999998</c:v>
                </c:pt>
                <c:pt idx="55">
                  <c:v>1771.1</c:v>
                </c:pt>
                <c:pt idx="56">
                  <c:v>1520.2</c:v>
                </c:pt>
                <c:pt idx="57">
                  <c:v>1409.1</c:v>
                </c:pt>
                <c:pt idx="58">
                  <c:v>1288.5999999999999</c:v>
                </c:pt>
                <c:pt idx="59">
                  <c:v>1195.19</c:v>
                </c:pt>
                <c:pt idx="60">
                  <c:v>1055.48</c:v>
                </c:pt>
                <c:pt idx="61">
                  <c:v>1051.98</c:v>
                </c:pt>
                <c:pt idx="62">
                  <c:v>955.97</c:v>
                </c:pt>
                <c:pt idx="63">
                  <c:v>907.97</c:v>
                </c:pt>
                <c:pt idx="64">
                  <c:v>862.36</c:v>
                </c:pt>
                <c:pt idx="65">
                  <c:v>808.46</c:v>
                </c:pt>
                <c:pt idx="66">
                  <c:v>790.95</c:v>
                </c:pt>
                <c:pt idx="67">
                  <c:v>780.74</c:v>
                </c:pt>
                <c:pt idx="68">
                  <c:v>761.28</c:v>
                </c:pt>
                <c:pt idx="69">
                  <c:v>848.16000000000008</c:v>
                </c:pt>
                <c:pt idx="70">
                  <c:v>861.55</c:v>
                </c:pt>
                <c:pt idx="71">
                  <c:v>828.82999999999993</c:v>
                </c:pt>
                <c:pt idx="72">
                  <c:v>747.71</c:v>
                </c:pt>
                <c:pt idx="73">
                  <c:v>713.45</c:v>
                </c:pt>
                <c:pt idx="74">
                  <c:v>662.13</c:v>
                </c:pt>
                <c:pt idx="75">
                  <c:v>592.01</c:v>
                </c:pt>
                <c:pt idx="76">
                  <c:v>558.22</c:v>
                </c:pt>
                <c:pt idx="77">
                  <c:v>540.07999999999993</c:v>
                </c:pt>
                <c:pt idx="78">
                  <c:v>500.39</c:v>
                </c:pt>
                <c:pt idx="79">
                  <c:v>495.25</c:v>
                </c:pt>
                <c:pt idx="80">
                  <c:v>465.47</c:v>
                </c:pt>
                <c:pt idx="81">
                  <c:v>455.71000000000004</c:v>
                </c:pt>
                <c:pt idx="82">
                  <c:v>443.33000000000004</c:v>
                </c:pt>
                <c:pt idx="83">
                  <c:v>439.88</c:v>
                </c:pt>
                <c:pt idx="84">
                  <c:v>436.51</c:v>
                </c:pt>
                <c:pt idx="85">
                  <c:v>425.95</c:v>
                </c:pt>
                <c:pt idx="86">
                  <c:v>402.57</c:v>
                </c:pt>
                <c:pt idx="87">
                  <c:v>380.71000000000004</c:v>
                </c:pt>
                <c:pt idx="88">
                  <c:v>374.03</c:v>
                </c:pt>
                <c:pt idx="89">
                  <c:v>363.66999999999996</c:v>
                </c:pt>
                <c:pt idx="90">
                  <c:v>350.51</c:v>
                </c:pt>
                <c:pt idx="91">
                  <c:v>320.14999999999998</c:v>
                </c:pt>
                <c:pt idx="92">
                  <c:v>283.02</c:v>
                </c:pt>
                <c:pt idx="93">
                  <c:v>241.71</c:v>
                </c:pt>
                <c:pt idx="94">
                  <c:v>231.64999999999998</c:v>
                </c:pt>
                <c:pt idx="95">
                  <c:v>219.59</c:v>
                </c:pt>
                <c:pt idx="96">
                  <c:v>212.62</c:v>
                </c:pt>
                <c:pt idx="97">
                  <c:v>211.16000000000003</c:v>
                </c:pt>
                <c:pt idx="98">
                  <c:v>214.19</c:v>
                </c:pt>
                <c:pt idx="99">
                  <c:v>217.23999999999998</c:v>
                </c:pt>
                <c:pt idx="100">
                  <c:v>220.26</c:v>
                </c:pt>
                <c:pt idx="101">
                  <c:v>222.6</c:v>
                </c:pt>
                <c:pt idx="102">
                  <c:v>221.09000000000003</c:v>
                </c:pt>
                <c:pt idx="103">
                  <c:v>217.84999999999997</c:v>
                </c:pt>
                <c:pt idx="104">
                  <c:v>214.5</c:v>
                </c:pt>
                <c:pt idx="105">
                  <c:v>212.05</c:v>
                </c:pt>
                <c:pt idx="106">
                  <c:v>208.81</c:v>
                </c:pt>
                <c:pt idx="107">
                  <c:v>202.97</c:v>
                </c:pt>
                <c:pt idx="108">
                  <c:v>205.19</c:v>
                </c:pt>
                <c:pt idx="109">
                  <c:v>204.22</c:v>
                </c:pt>
                <c:pt idx="110">
                  <c:v>203.36</c:v>
                </c:pt>
                <c:pt idx="111">
                  <c:v>202.28</c:v>
                </c:pt>
                <c:pt idx="112">
                  <c:v>196.51999999999998</c:v>
                </c:pt>
                <c:pt idx="113">
                  <c:v>194.25</c:v>
                </c:pt>
                <c:pt idx="114">
                  <c:v>191.99</c:v>
                </c:pt>
                <c:pt idx="115">
                  <c:v>190.67000000000002</c:v>
                </c:pt>
                <c:pt idx="116">
                  <c:v>189.45999999999998</c:v>
                </c:pt>
                <c:pt idx="117">
                  <c:v>188.14</c:v>
                </c:pt>
                <c:pt idx="118">
                  <c:v>186.81</c:v>
                </c:pt>
                <c:pt idx="119">
                  <c:v>181.49</c:v>
                </c:pt>
                <c:pt idx="120">
                  <c:v>180.01999999999998</c:v>
                </c:pt>
                <c:pt idx="121">
                  <c:v>178.7</c:v>
                </c:pt>
                <c:pt idx="122">
                  <c:v>169.38</c:v>
                </c:pt>
                <c:pt idx="123">
                  <c:v>163.58000000000001</c:v>
                </c:pt>
                <c:pt idx="124">
                  <c:v>157.30000000000001</c:v>
                </c:pt>
                <c:pt idx="125">
                  <c:v>156.63</c:v>
                </c:pt>
                <c:pt idx="126">
                  <c:v>164.05</c:v>
                </c:pt>
                <c:pt idx="127">
                  <c:v>157.39000000000001</c:v>
                </c:pt>
                <c:pt idx="128">
                  <c:v>152.61000000000001</c:v>
                </c:pt>
                <c:pt idx="129">
                  <c:v>148.94</c:v>
                </c:pt>
                <c:pt idx="130">
                  <c:v>144.36000000000001</c:v>
                </c:pt>
                <c:pt idx="131">
                  <c:v>149.69999999999999</c:v>
                </c:pt>
                <c:pt idx="132">
                  <c:v>155.21</c:v>
                </c:pt>
                <c:pt idx="133">
                  <c:v>160.63</c:v>
                </c:pt>
                <c:pt idx="134">
                  <c:v>156.05000000000001</c:v>
                </c:pt>
                <c:pt idx="135">
                  <c:v>154.47999999999999</c:v>
                </c:pt>
                <c:pt idx="136">
                  <c:v>158.84</c:v>
                </c:pt>
                <c:pt idx="137">
                  <c:v>153.21</c:v>
                </c:pt>
                <c:pt idx="138">
                  <c:v>151.57</c:v>
                </c:pt>
                <c:pt idx="139">
                  <c:v>153.9</c:v>
                </c:pt>
                <c:pt idx="140">
                  <c:v>158.26</c:v>
                </c:pt>
                <c:pt idx="141">
                  <c:v>146.63</c:v>
                </c:pt>
                <c:pt idx="142">
                  <c:v>141.99</c:v>
                </c:pt>
                <c:pt idx="143">
                  <c:v>143.63</c:v>
                </c:pt>
                <c:pt idx="144">
                  <c:v>145.25</c:v>
                </c:pt>
                <c:pt idx="145">
                  <c:v>142.13</c:v>
                </c:pt>
                <c:pt idx="146">
                  <c:v>142.99</c:v>
                </c:pt>
                <c:pt idx="147">
                  <c:v>138.88</c:v>
                </c:pt>
                <c:pt idx="148">
                  <c:v>140.76</c:v>
                </c:pt>
                <c:pt idx="149">
                  <c:v>142.64000000000001</c:v>
                </c:pt>
                <c:pt idx="150">
                  <c:v>143.08999999999997</c:v>
                </c:pt>
                <c:pt idx="151">
                  <c:v>143.51</c:v>
                </c:pt>
                <c:pt idx="152">
                  <c:v>143.95999999999998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Data!$B$119:$EX$119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134671744"/>
        <c:axId val="81876096"/>
      </c:lineChart>
      <c:catAx>
        <c:axId val="1346717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76096"/>
        <c:crosses val="autoZero"/>
        <c:auto val="1"/>
        <c:lblAlgn val="ctr"/>
        <c:lblOffset val="100"/>
        <c:tickLblSkip val="1"/>
        <c:tickMarkSkip val="1"/>
      </c:catAx>
      <c:valAx>
        <c:axId val="81876096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686E-2"/>
          <c:y val="0.92268907563025215"/>
          <c:w val="0.85903083700440674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2007 - CENTRAL DIVISION</a:t>
            </a:r>
          </a:p>
        </c:rich>
      </c:tx>
      <c:layout>
        <c:manualLayout>
          <c:xMode val="edge"/>
          <c:yMode val="edge"/>
          <c:x val="0.38656387665198277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78854625550671E-2"/>
          <c:y val="0.12268907563025212"/>
          <c:w val="0.86343612334801767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Data!$B$106:$EX$106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2"/>
          <c:order val="1"/>
          <c:tx>
            <c:v>WY Allocation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Data!$B$109:$EX$109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v>Wyoming Diversions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Data!$B$99:$EX$99</c:f>
              <c:numCache>
                <c:formatCode>General</c:formatCode>
                <c:ptCount val="153"/>
              </c:numCache>
            </c:numRef>
          </c:val>
        </c:ser>
        <c:ser>
          <c:idx val="4"/>
          <c:order val="3"/>
          <c:tx>
            <c:v>ID Allocation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Data!$B$110:$EX$110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4"/>
          <c:tx>
            <c:v>to Idaho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Data!$B$104:$EX$104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6"/>
          <c:order val="5"/>
          <c:tx>
            <c:v>Projected Divertible Flow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Data!$B$112:$EX$112</c:f>
              <c:numCache>
                <c:formatCode>General</c:formatCode>
                <c:ptCount val="153"/>
                <c:pt idx="58">
                  <c:v>543</c:v>
                </c:pt>
                <c:pt idx="65">
                  <c:v>437</c:v>
                </c:pt>
                <c:pt idx="85">
                  <c:v>322</c:v>
                </c:pt>
                <c:pt idx="93">
                  <c:v>285</c:v>
                </c:pt>
                <c:pt idx="100">
                  <c:v>236</c:v>
                </c:pt>
                <c:pt idx="121">
                  <c:v>194</c:v>
                </c:pt>
                <c:pt idx="128">
                  <c:v>171</c:v>
                </c:pt>
                <c:pt idx="135">
                  <c:v>184</c:v>
                </c:pt>
                <c:pt idx="149">
                  <c:v>205</c:v>
                </c:pt>
                <c:pt idx="152">
                  <c:v>156</c:v>
                </c:pt>
              </c:numCache>
            </c:numRef>
          </c:val>
        </c:ser>
        <c:ser>
          <c:idx val="5"/>
          <c:order val="6"/>
          <c:tx>
            <c:v>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Data!$B$93:$EX$93</c:f>
              <c:numCache>
                <c:formatCode>0</c:formatCode>
                <c:ptCount val="153"/>
                <c:pt idx="0">
                  <c:v>384</c:v>
                </c:pt>
                <c:pt idx="1">
                  <c:v>381</c:v>
                </c:pt>
                <c:pt idx="2">
                  <c:v>385</c:v>
                </c:pt>
                <c:pt idx="3">
                  <c:v>349</c:v>
                </c:pt>
                <c:pt idx="4">
                  <c:v>279</c:v>
                </c:pt>
                <c:pt idx="5">
                  <c:v>302</c:v>
                </c:pt>
                <c:pt idx="6">
                  <c:v>312</c:v>
                </c:pt>
                <c:pt idx="7">
                  <c:v>303</c:v>
                </c:pt>
                <c:pt idx="8">
                  <c:v>291</c:v>
                </c:pt>
                <c:pt idx="9">
                  <c:v>280</c:v>
                </c:pt>
                <c:pt idx="10">
                  <c:v>286</c:v>
                </c:pt>
                <c:pt idx="11">
                  <c:v>294</c:v>
                </c:pt>
                <c:pt idx="12">
                  <c:v>295</c:v>
                </c:pt>
                <c:pt idx="13">
                  <c:v>286</c:v>
                </c:pt>
                <c:pt idx="14">
                  <c:v>282</c:v>
                </c:pt>
                <c:pt idx="15">
                  <c:v>274</c:v>
                </c:pt>
                <c:pt idx="16">
                  <c:v>274</c:v>
                </c:pt>
                <c:pt idx="17">
                  <c:v>281</c:v>
                </c:pt>
                <c:pt idx="18">
                  <c:v>312</c:v>
                </c:pt>
                <c:pt idx="19">
                  <c:v>311</c:v>
                </c:pt>
                <c:pt idx="20">
                  <c:v>299</c:v>
                </c:pt>
                <c:pt idx="21">
                  <c:v>349</c:v>
                </c:pt>
                <c:pt idx="22">
                  <c:v>361</c:v>
                </c:pt>
                <c:pt idx="23">
                  <c:v>350</c:v>
                </c:pt>
                <c:pt idx="24">
                  <c:v>343</c:v>
                </c:pt>
                <c:pt idx="25">
                  <c:v>338</c:v>
                </c:pt>
                <c:pt idx="26">
                  <c:v>338</c:v>
                </c:pt>
                <c:pt idx="27">
                  <c:v>359</c:v>
                </c:pt>
                <c:pt idx="28">
                  <c:v>389</c:v>
                </c:pt>
                <c:pt idx="29">
                  <c:v>403</c:v>
                </c:pt>
                <c:pt idx="30">
                  <c:v>369</c:v>
                </c:pt>
                <c:pt idx="31">
                  <c:v>368</c:v>
                </c:pt>
                <c:pt idx="32">
                  <c:v>399</c:v>
                </c:pt>
                <c:pt idx="33">
                  <c:v>433</c:v>
                </c:pt>
                <c:pt idx="34">
                  <c:v>486</c:v>
                </c:pt>
                <c:pt idx="35">
                  <c:v>598</c:v>
                </c:pt>
                <c:pt idx="36">
                  <c:v>715</c:v>
                </c:pt>
                <c:pt idx="37">
                  <c:v>776</c:v>
                </c:pt>
                <c:pt idx="38">
                  <c:v>1010</c:v>
                </c:pt>
                <c:pt idx="39">
                  <c:v>1250</c:v>
                </c:pt>
                <c:pt idx="40">
                  <c:v>1510</c:v>
                </c:pt>
                <c:pt idx="41">
                  <c:v>1740</c:v>
                </c:pt>
                <c:pt idx="42">
                  <c:v>1880</c:v>
                </c:pt>
                <c:pt idx="43">
                  <c:v>1910</c:v>
                </c:pt>
                <c:pt idx="44">
                  <c:v>2040</c:v>
                </c:pt>
                <c:pt idx="45">
                  <c:v>2150</c:v>
                </c:pt>
                <c:pt idx="46">
                  <c:v>2360</c:v>
                </c:pt>
                <c:pt idx="47">
                  <c:v>2660</c:v>
                </c:pt>
                <c:pt idx="48">
                  <c:v>2940</c:v>
                </c:pt>
                <c:pt idx="49">
                  <c:v>2950</c:v>
                </c:pt>
                <c:pt idx="50">
                  <c:v>2770</c:v>
                </c:pt>
                <c:pt idx="51">
                  <c:v>2520</c:v>
                </c:pt>
                <c:pt idx="52">
                  <c:v>2180</c:v>
                </c:pt>
                <c:pt idx="53">
                  <c:v>1890</c:v>
                </c:pt>
                <c:pt idx="54">
                  <c:v>1480</c:v>
                </c:pt>
                <c:pt idx="55">
                  <c:v>1260</c:v>
                </c:pt>
                <c:pt idx="56">
                  <c:v>1090</c:v>
                </c:pt>
                <c:pt idx="57">
                  <c:v>876</c:v>
                </c:pt>
                <c:pt idx="58">
                  <c:v>790</c:v>
                </c:pt>
                <c:pt idx="59">
                  <c:v>725</c:v>
                </c:pt>
                <c:pt idx="60">
                  <c:v>683</c:v>
                </c:pt>
                <c:pt idx="61">
                  <c:v>640</c:v>
                </c:pt>
                <c:pt idx="62">
                  <c:v>618</c:v>
                </c:pt>
                <c:pt idx="63">
                  <c:v>587</c:v>
                </c:pt>
                <c:pt idx="64">
                  <c:v>570</c:v>
                </c:pt>
                <c:pt idx="65">
                  <c:v>584</c:v>
                </c:pt>
                <c:pt idx="66">
                  <c:v>582</c:v>
                </c:pt>
                <c:pt idx="67">
                  <c:v>563</c:v>
                </c:pt>
                <c:pt idx="68">
                  <c:v>560</c:v>
                </c:pt>
                <c:pt idx="69">
                  <c:v>581</c:v>
                </c:pt>
                <c:pt idx="70">
                  <c:v>546</c:v>
                </c:pt>
                <c:pt idx="71">
                  <c:v>479</c:v>
                </c:pt>
                <c:pt idx="72">
                  <c:v>428</c:v>
                </c:pt>
                <c:pt idx="73">
                  <c:v>379</c:v>
                </c:pt>
                <c:pt idx="74">
                  <c:v>355</c:v>
                </c:pt>
                <c:pt idx="75">
                  <c:v>346</c:v>
                </c:pt>
                <c:pt idx="76">
                  <c:v>327</c:v>
                </c:pt>
                <c:pt idx="77">
                  <c:v>317</c:v>
                </c:pt>
                <c:pt idx="78">
                  <c:v>332</c:v>
                </c:pt>
                <c:pt idx="79">
                  <c:v>318</c:v>
                </c:pt>
                <c:pt idx="80">
                  <c:v>301</c:v>
                </c:pt>
                <c:pt idx="81">
                  <c:v>287</c:v>
                </c:pt>
                <c:pt idx="82">
                  <c:v>289</c:v>
                </c:pt>
                <c:pt idx="83">
                  <c:v>281</c:v>
                </c:pt>
                <c:pt idx="84">
                  <c:v>263</c:v>
                </c:pt>
                <c:pt idx="85">
                  <c:v>253</c:v>
                </c:pt>
                <c:pt idx="86">
                  <c:v>247</c:v>
                </c:pt>
                <c:pt idx="87">
                  <c:v>242</c:v>
                </c:pt>
                <c:pt idx="88">
                  <c:v>229</c:v>
                </c:pt>
                <c:pt idx="89">
                  <c:v>205</c:v>
                </c:pt>
                <c:pt idx="90">
                  <c:v>171</c:v>
                </c:pt>
                <c:pt idx="91">
                  <c:v>163</c:v>
                </c:pt>
                <c:pt idx="92">
                  <c:v>163</c:v>
                </c:pt>
                <c:pt idx="93">
                  <c:v>160</c:v>
                </c:pt>
                <c:pt idx="94">
                  <c:v>150</c:v>
                </c:pt>
                <c:pt idx="95">
                  <c:v>151</c:v>
                </c:pt>
                <c:pt idx="96">
                  <c:v>149</c:v>
                </c:pt>
                <c:pt idx="97">
                  <c:v>147</c:v>
                </c:pt>
                <c:pt idx="98">
                  <c:v>148</c:v>
                </c:pt>
                <c:pt idx="99">
                  <c:v>148</c:v>
                </c:pt>
                <c:pt idx="100">
                  <c:v>150</c:v>
                </c:pt>
                <c:pt idx="101">
                  <c:v>152</c:v>
                </c:pt>
                <c:pt idx="102">
                  <c:v>154</c:v>
                </c:pt>
                <c:pt idx="103">
                  <c:v>147</c:v>
                </c:pt>
                <c:pt idx="104">
                  <c:v>139</c:v>
                </c:pt>
                <c:pt idx="105">
                  <c:v>137</c:v>
                </c:pt>
                <c:pt idx="106">
                  <c:v>140</c:v>
                </c:pt>
                <c:pt idx="107">
                  <c:v>139</c:v>
                </c:pt>
                <c:pt idx="108">
                  <c:v>139</c:v>
                </c:pt>
                <c:pt idx="109">
                  <c:v>136</c:v>
                </c:pt>
                <c:pt idx="110">
                  <c:v>137</c:v>
                </c:pt>
                <c:pt idx="111">
                  <c:v>140</c:v>
                </c:pt>
                <c:pt idx="112">
                  <c:v>134</c:v>
                </c:pt>
                <c:pt idx="113">
                  <c:v>128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133</c:v>
                </c:pt>
                <c:pt idx="118">
                  <c:v>128</c:v>
                </c:pt>
                <c:pt idx="119">
                  <c:v>134</c:v>
                </c:pt>
                <c:pt idx="120">
                  <c:v>123</c:v>
                </c:pt>
                <c:pt idx="121">
                  <c:v>117</c:v>
                </c:pt>
                <c:pt idx="122">
                  <c:v>125</c:v>
                </c:pt>
                <c:pt idx="123">
                  <c:v>126</c:v>
                </c:pt>
                <c:pt idx="124">
                  <c:v>121</c:v>
                </c:pt>
                <c:pt idx="125">
                  <c:v>118</c:v>
                </c:pt>
                <c:pt idx="126">
                  <c:v>116</c:v>
                </c:pt>
                <c:pt idx="127">
                  <c:v>114</c:v>
                </c:pt>
                <c:pt idx="128">
                  <c:v>107</c:v>
                </c:pt>
                <c:pt idx="129">
                  <c:v>98</c:v>
                </c:pt>
                <c:pt idx="130">
                  <c:v>97</c:v>
                </c:pt>
                <c:pt idx="131">
                  <c:v>97</c:v>
                </c:pt>
                <c:pt idx="132">
                  <c:v>96</c:v>
                </c:pt>
                <c:pt idx="133">
                  <c:v>98</c:v>
                </c:pt>
                <c:pt idx="134">
                  <c:v>96</c:v>
                </c:pt>
                <c:pt idx="135">
                  <c:v>96</c:v>
                </c:pt>
                <c:pt idx="136">
                  <c:v>94</c:v>
                </c:pt>
                <c:pt idx="137">
                  <c:v>93</c:v>
                </c:pt>
                <c:pt idx="138">
                  <c:v>94</c:v>
                </c:pt>
                <c:pt idx="139">
                  <c:v>91</c:v>
                </c:pt>
                <c:pt idx="140">
                  <c:v>88</c:v>
                </c:pt>
                <c:pt idx="141">
                  <c:v>87</c:v>
                </c:pt>
                <c:pt idx="142">
                  <c:v>85</c:v>
                </c:pt>
                <c:pt idx="143">
                  <c:v>85</c:v>
                </c:pt>
                <c:pt idx="144">
                  <c:v>86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86</c:v>
                </c:pt>
                <c:pt idx="149">
                  <c:v>88</c:v>
                </c:pt>
                <c:pt idx="150">
                  <c:v>91</c:v>
                </c:pt>
                <c:pt idx="151">
                  <c:v>90</c:v>
                </c:pt>
                <c:pt idx="152">
                  <c:v>88</c:v>
                </c:pt>
              </c:numCache>
            </c:numRef>
          </c:val>
        </c:ser>
        <c:ser>
          <c:idx val="7"/>
          <c:order val="7"/>
          <c:tx>
            <c:v>Gains/Losses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Data!$B$116:$EX$116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marker val="1"/>
        <c:axId val="83356288"/>
        <c:axId val="83407616"/>
      </c:lineChart>
      <c:catAx>
        <c:axId val="83356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07616"/>
        <c:crosses val="autoZero"/>
        <c:auto val="1"/>
        <c:lblAlgn val="ctr"/>
        <c:lblOffset val="100"/>
        <c:tickLblSkip val="1"/>
        <c:tickMarkSkip val="1"/>
      </c:catAx>
      <c:valAx>
        <c:axId val="83407616"/>
        <c:scaling>
          <c:orientation val="minMax"/>
          <c:max val="6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56288"/>
        <c:crosses val="autoZero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268722466960353E-2"/>
          <c:y val="0.92268907563025215"/>
          <c:w val="0.85903083700440674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copies="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0.3555</cdr:x>
      <cdr:y>0.0635</cdr:y>
    </cdr:from>
    <cdr:to>
      <cdr:x>0.61952</cdr:x>
      <cdr:y>0.09294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4613" y="359878"/>
          <a:ext cx="2283446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Wyoming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0.3665</cdr:x>
      <cdr:y>0.06425</cdr:y>
    </cdr:from>
    <cdr:to>
      <cdr:x>0.60645</cdr:x>
      <cdr:y>0.09369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9749" y="364129"/>
          <a:ext cx="2075248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Idaho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61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</cdr:x>
      <cdr:y>0.064</cdr:y>
    </cdr:from>
    <cdr:to>
      <cdr:x>0.55065</cdr:x>
      <cdr:y>0.09344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2454" y="362712"/>
          <a:ext cx="1129925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strike="noStrike">
              <a:solidFill>
                <a:srgbClr val="FF0000"/>
              </a:solidFill>
              <a:latin typeface="Arial"/>
              <a:cs typeface="Arial"/>
            </a:rPr>
            <a:t>Weekly Regulation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203"/>
  <sheetViews>
    <sheetView zoomScaleNormal="100" workbookViewId="0">
      <pane xSplit="1" ySplit="6" topLeftCell="BI67" activePane="bottomRight" state="frozen"/>
      <selection pane="topRight" activeCell="B1" sqref="B1"/>
      <selection pane="bottomLeft" activeCell="A10" sqref="A10"/>
      <selection pane="bottomRight" activeCell="BY91" sqref="BY91"/>
    </sheetView>
  </sheetViews>
  <sheetFormatPr defaultRowHeight="12.75"/>
  <cols>
    <col min="1" max="1" width="35" customWidth="1"/>
    <col min="2" max="154" width="6.7109375" customWidth="1"/>
  </cols>
  <sheetData>
    <row r="1" spans="1:155" ht="15">
      <c r="A1" s="8">
        <v>2010</v>
      </c>
      <c r="H1" s="8" t="s">
        <v>0</v>
      </c>
      <c r="AM1" s="8" t="s">
        <v>0</v>
      </c>
      <c r="BQ1" s="8" t="s">
        <v>0</v>
      </c>
      <c r="CV1" s="8" t="s">
        <v>0</v>
      </c>
      <c r="EA1" s="8" t="s">
        <v>0</v>
      </c>
    </row>
    <row r="3" spans="1:155" ht="18">
      <c r="P3" s="7" t="s">
        <v>81</v>
      </c>
      <c r="AU3" s="7" t="s">
        <v>82</v>
      </c>
      <c r="BY3" s="7" t="s">
        <v>83</v>
      </c>
      <c r="DD3" s="7" t="s">
        <v>84</v>
      </c>
      <c r="EI3" s="7" t="s">
        <v>85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4" t="s">
        <v>86</v>
      </c>
    </row>
    <row r="6" spans="1:155">
      <c r="A6" t="s">
        <v>1</v>
      </c>
    </row>
    <row r="7" spans="1:155">
      <c r="A7" t="s">
        <v>2</v>
      </c>
    </row>
    <row r="8" spans="1:155">
      <c r="A8" s="19" t="s">
        <v>102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2</v>
      </c>
      <c r="CF8" s="9">
        <v>2</v>
      </c>
      <c r="CG8" s="9">
        <v>2</v>
      </c>
      <c r="CH8" s="9">
        <v>2</v>
      </c>
      <c r="CI8" s="9">
        <v>2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2">
        <f t="shared" ref="EY8:EY16" si="0">SUM(B8:EX8)</f>
        <v>10</v>
      </c>
    </row>
    <row r="9" spans="1:155">
      <c r="A9" t="s">
        <v>3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0.5</v>
      </c>
      <c r="BS9" s="9">
        <v>0.5</v>
      </c>
      <c r="BT9" s="9">
        <v>0.5</v>
      </c>
      <c r="BU9" s="9">
        <v>0.5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0.5</v>
      </c>
      <c r="CK9" s="9">
        <v>0.5</v>
      </c>
      <c r="CL9" s="9">
        <v>0.5</v>
      </c>
      <c r="CM9" s="9">
        <v>0.5</v>
      </c>
      <c r="CN9" s="9">
        <v>0.5</v>
      </c>
      <c r="CO9" s="9">
        <v>0.5</v>
      </c>
      <c r="CP9" s="9">
        <v>0.5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0</v>
      </c>
      <c r="EN9" s="9">
        <v>0</v>
      </c>
      <c r="EO9" s="9">
        <v>0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0</v>
      </c>
      <c r="EV9" s="9">
        <v>0</v>
      </c>
      <c r="EW9" s="9">
        <v>0</v>
      </c>
      <c r="EX9" s="9">
        <v>0</v>
      </c>
      <c r="EY9" s="2">
        <f t="shared" si="0"/>
        <v>5.5</v>
      </c>
    </row>
    <row r="10" spans="1:155">
      <c r="A10" t="s">
        <v>4</v>
      </c>
      <c r="B10" s="10">
        <v>0.72</v>
      </c>
      <c r="C10" s="10">
        <v>0.71</v>
      </c>
      <c r="D10" s="10">
        <v>0.7</v>
      </c>
      <c r="E10" s="10">
        <v>0.67</v>
      </c>
      <c r="F10" s="10">
        <v>0.65</v>
      </c>
      <c r="G10" s="10">
        <v>0.63</v>
      </c>
      <c r="H10" s="10">
        <v>0.63</v>
      </c>
      <c r="I10" s="10">
        <v>0.63</v>
      </c>
      <c r="J10" s="10">
        <v>0.62</v>
      </c>
      <c r="K10" s="10">
        <v>0.62</v>
      </c>
      <c r="L10" s="10">
        <v>0.62</v>
      </c>
      <c r="M10" s="10">
        <v>0.62</v>
      </c>
      <c r="N10" s="10">
        <v>0.62</v>
      </c>
      <c r="O10" s="10">
        <v>0.6</v>
      </c>
      <c r="P10" s="10">
        <v>0.59</v>
      </c>
      <c r="Q10" s="10">
        <v>0.57999999999999996</v>
      </c>
      <c r="R10" s="10">
        <v>2.79</v>
      </c>
      <c r="S10" s="10">
        <v>6.79</v>
      </c>
      <c r="T10" s="10">
        <v>8.8800000000000008</v>
      </c>
      <c r="U10" s="10">
        <v>9.32</v>
      </c>
      <c r="V10" s="10">
        <v>10.220000000000001</v>
      </c>
      <c r="W10" s="10">
        <v>12.16</v>
      </c>
      <c r="X10" s="10">
        <v>12.09</v>
      </c>
      <c r="Y10" s="10">
        <v>11.91</v>
      </c>
      <c r="Z10" s="10">
        <v>11.88</v>
      </c>
      <c r="AA10" s="10">
        <v>11.69</v>
      </c>
      <c r="AB10" s="10">
        <v>11.7</v>
      </c>
      <c r="AC10" s="10">
        <v>12.3</v>
      </c>
      <c r="AD10" s="10">
        <v>13.1</v>
      </c>
      <c r="AE10" s="10">
        <v>13.8</v>
      </c>
      <c r="AF10" s="10">
        <v>14.15</v>
      </c>
      <c r="AG10" s="10">
        <v>14</v>
      </c>
      <c r="AH10" s="10">
        <v>14.43</v>
      </c>
      <c r="AI10" s="10">
        <v>15.39</v>
      </c>
      <c r="AJ10" s="10">
        <v>17.13</v>
      </c>
      <c r="AK10" s="10">
        <v>17.649999999999999</v>
      </c>
      <c r="AL10" s="10">
        <v>18.04</v>
      </c>
      <c r="AM10" s="10">
        <v>18.329999999999998</v>
      </c>
      <c r="AN10" s="10">
        <v>21.79</v>
      </c>
      <c r="AO10" s="10">
        <v>27.82</v>
      </c>
      <c r="AP10" s="10">
        <v>30.92</v>
      </c>
      <c r="AQ10" s="10">
        <v>31.03</v>
      </c>
      <c r="AR10" s="10">
        <v>32.299999999999997</v>
      </c>
      <c r="AS10" s="10">
        <v>32.880000000000003</v>
      </c>
      <c r="AT10" s="10">
        <v>33.68</v>
      </c>
      <c r="AU10" s="10">
        <v>34.840000000000003</v>
      </c>
      <c r="AV10" s="10">
        <v>36.479999999999997</v>
      </c>
      <c r="AW10" s="10">
        <v>38.18</v>
      </c>
      <c r="AX10" s="10">
        <v>38.39</v>
      </c>
      <c r="AY10" s="10">
        <v>37.35</v>
      </c>
      <c r="AZ10" s="10">
        <v>36.520000000000003</v>
      </c>
      <c r="BA10" s="10">
        <v>35.61</v>
      </c>
      <c r="BB10" s="10">
        <v>34.229999999999997</v>
      </c>
      <c r="BC10" s="10">
        <v>32.619999999999997</v>
      </c>
      <c r="BD10" s="10">
        <v>29.99</v>
      </c>
      <c r="BE10" s="10">
        <v>28.15</v>
      </c>
      <c r="BF10" s="10">
        <v>24.81</v>
      </c>
      <c r="BG10" s="10">
        <v>22.07</v>
      </c>
      <c r="BH10" s="10">
        <v>20.81</v>
      </c>
      <c r="BI10" s="10">
        <v>20.29</v>
      </c>
      <c r="BJ10" s="10">
        <v>19.53</v>
      </c>
      <c r="BK10" s="10">
        <v>18.489999999999998</v>
      </c>
      <c r="BL10" s="10">
        <v>17.510000000000002</v>
      </c>
      <c r="BM10" s="10">
        <v>16.489999999999998</v>
      </c>
      <c r="BN10" s="10">
        <v>14.56</v>
      </c>
      <c r="BO10" s="10">
        <v>11.55</v>
      </c>
      <c r="BP10" s="10">
        <v>8.33</v>
      </c>
      <c r="BQ10" s="10">
        <v>5.38</v>
      </c>
      <c r="BR10" s="10">
        <v>5.72</v>
      </c>
      <c r="BS10" s="10">
        <v>6.19</v>
      </c>
      <c r="BT10" s="10">
        <v>6.04</v>
      </c>
      <c r="BU10" s="10">
        <v>5.43</v>
      </c>
      <c r="BV10" s="10">
        <v>5.29</v>
      </c>
      <c r="BW10" s="10">
        <v>5.19</v>
      </c>
      <c r="BX10" s="10">
        <v>5.05</v>
      </c>
      <c r="BY10" s="10">
        <v>4.83</v>
      </c>
      <c r="BZ10" s="10">
        <v>4.8</v>
      </c>
      <c r="CA10" s="10">
        <v>4.8499999999999996</v>
      </c>
      <c r="CB10" s="10">
        <v>4.99</v>
      </c>
      <c r="CC10" s="10">
        <v>4.96</v>
      </c>
      <c r="CD10" s="10">
        <v>4.8499999999999996</v>
      </c>
      <c r="CE10" s="10">
        <v>4.6500000000000004</v>
      </c>
      <c r="CF10" s="10">
        <v>4.5599999999999996</v>
      </c>
      <c r="CG10" s="10">
        <v>4.5599999999999996</v>
      </c>
      <c r="CH10" s="10">
        <v>4.49</v>
      </c>
      <c r="CI10" s="10">
        <v>3.22</v>
      </c>
      <c r="CJ10" s="10">
        <v>3.84</v>
      </c>
      <c r="CK10" s="10">
        <v>4.05</v>
      </c>
      <c r="CL10" s="10">
        <v>3.57</v>
      </c>
      <c r="CM10" s="10">
        <v>3.55</v>
      </c>
      <c r="CN10" s="10">
        <v>3.52</v>
      </c>
      <c r="CO10" s="10">
        <v>4.01</v>
      </c>
      <c r="CP10" s="10">
        <v>4</v>
      </c>
      <c r="CQ10" s="10">
        <v>3.89</v>
      </c>
      <c r="CR10" s="10">
        <v>3.87</v>
      </c>
      <c r="CS10" s="10">
        <v>4.9000000000000004</v>
      </c>
      <c r="CT10" s="10">
        <v>5.16</v>
      </c>
      <c r="CU10" s="10">
        <v>4.42</v>
      </c>
      <c r="CV10" s="10">
        <v>3.22</v>
      </c>
      <c r="CW10" s="10">
        <v>3.25</v>
      </c>
      <c r="CX10" s="10">
        <v>3.52</v>
      </c>
      <c r="CY10" s="10">
        <v>3.56</v>
      </c>
      <c r="CZ10" s="10">
        <v>3.59</v>
      </c>
      <c r="DA10" s="10">
        <v>3.61</v>
      </c>
      <c r="DB10" s="10">
        <v>3.5</v>
      </c>
      <c r="DC10" s="10">
        <v>3.48</v>
      </c>
      <c r="DD10" s="10">
        <v>3.71</v>
      </c>
      <c r="DE10" s="10">
        <v>3.6</v>
      </c>
      <c r="DF10" s="10">
        <v>3.49</v>
      </c>
      <c r="DG10" s="10">
        <v>3.25</v>
      </c>
      <c r="DH10" s="10">
        <v>4.41</v>
      </c>
      <c r="DI10" s="10">
        <v>4.6399999999999997</v>
      </c>
      <c r="DJ10" s="10">
        <v>4.4800000000000004</v>
      </c>
      <c r="DK10" s="10">
        <v>4.25</v>
      </c>
      <c r="DL10" s="10">
        <v>4.08</v>
      </c>
      <c r="DM10" s="10">
        <v>4.04</v>
      </c>
      <c r="DN10" s="10">
        <v>4.0599999999999996</v>
      </c>
      <c r="DO10" s="10">
        <v>4.72</v>
      </c>
      <c r="DP10" s="10">
        <v>1.99</v>
      </c>
      <c r="DQ10" s="10">
        <v>1.9</v>
      </c>
      <c r="DR10" s="10">
        <v>1.87</v>
      </c>
      <c r="DS10" s="10">
        <v>1.26</v>
      </c>
      <c r="DT10" s="10">
        <v>1.32</v>
      </c>
      <c r="DU10" s="10">
        <v>1.25</v>
      </c>
      <c r="DV10" s="10">
        <v>1.34</v>
      </c>
      <c r="DW10" s="10">
        <v>1.34</v>
      </c>
      <c r="DX10" s="10">
        <v>1.33</v>
      </c>
      <c r="DY10" s="10">
        <v>0.52</v>
      </c>
      <c r="DZ10" s="10">
        <v>1.81</v>
      </c>
      <c r="EA10" s="10">
        <v>3.87</v>
      </c>
      <c r="EB10" s="10">
        <v>3.43</v>
      </c>
      <c r="EC10" s="10">
        <v>3.3</v>
      </c>
      <c r="ED10" s="10">
        <v>3.19</v>
      </c>
      <c r="EE10" s="10">
        <v>2.66</v>
      </c>
      <c r="EF10" s="10">
        <v>3.33</v>
      </c>
      <c r="EG10" s="10">
        <v>3.5</v>
      </c>
      <c r="EH10" s="10">
        <v>1.85</v>
      </c>
      <c r="EI10" s="10">
        <v>2.44</v>
      </c>
      <c r="EJ10" s="10">
        <v>2.42</v>
      </c>
      <c r="EK10" s="10">
        <v>0.88</v>
      </c>
      <c r="EL10" s="10">
        <v>1.8</v>
      </c>
      <c r="EM10" s="10">
        <v>2.67</v>
      </c>
      <c r="EN10" s="10">
        <v>2.76</v>
      </c>
      <c r="EO10" s="10">
        <v>2.8</v>
      </c>
      <c r="EP10" s="10">
        <v>2.76</v>
      </c>
      <c r="EQ10" s="10">
        <v>2.5</v>
      </c>
      <c r="ER10" s="10">
        <v>2.52</v>
      </c>
      <c r="ES10" s="10">
        <v>2.7</v>
      </c>
      <c r="ET10" s="10">
        <v>2.92</v>
      </c>
      <c r="EU10" s="10">
        <v>3.17</v>
      </c>
      <c r="EV10" s="10">
        <v>3.32</v>
      </c>
      <c r="EW10" s="10">
        <v>1.01</v>
      </c>
      <c r="EX10" s="10">
        <v>1.01</v>
      </c>
      <c r="EY10" s="2">
        <f t="shared" si="0"/>
        <v>1374.2099999999994</v>
      </c>
    </row>
    <row r="11" spans="1:155">
      <c r="A11" t="s">
        <v>5</v>
      </c>
      <c r="B11" s="10">
        <v>2.92</v>
      </c>
      <c r="C11" s="10">
        <v>2.94</v>
      </c>
      <c r="D11" s="10">
        <v>3</v>
      </c>
      <c r="E11" s="10">
        <v>1.87</v>
      </c>
      <c r="F11" s="10">
        <v>1.5</v>
      </c>
      <c r="G11" s="10">
        <v>1.84</v>
      </c>
      <c r="H11" s="10">
        <v>1.97</v>
      </c>
      <c r="I11" s="10">
        <v>1.86</v>
      </c>
      <c r="J11" s="10">
        <v>1.66</v>
      </c>
      <c r="K11" s="10">
        <v>1.41</v>
      </c>
      <c r="L11" s="10">
        <v>1.54</v>
      </c>
      <c r="M11" s="10">
        <v>1.9</v>
      </c>
      <c r="N11" s="10">
        <v>1.92</v>
      </c>
      <c r="O11" s="10">
        <v>1.8</v>
      </c>
      <c r="P11" s="10">
        <v>1.77</v>
      </c>
      <c r="Q11" s="10">
        <v>1.73</v>
      </c>
      <c r="R11" s="10">
        <v>1.73</v>
      </c>
      <c r="S11" s="10">
        <v>1.79</v>
      </c>
      <c r="T11" s="10">
        <v>2.08</v>
      </c>
      <c r="U11" s="10">
        <v>1.94</v>
      </c>
      <c r="V11" s="10">
        <v>1.82</v>
      </c>
      <c r="W11" s="10">
        <v>2.5499999999999998</v>
      </c>
      <c r="X11" s="10">
        <v>2.67</v>
      </c>
      <c r="Y11" s="10">
        <v>2.65</v>
      </c>
      <c r="Z11" s="10">
        <v>3.13</v>
      </c>
      <c r="AA11" s="10">
        <v>3.06</v>
      </c>
      <c r="AB11" s="10">
        <v>3.22</v>
      </c>
      <c r="AC11" s="10">
        <v>3.84</v>
      </c>
      <c r="AD11" s="10">
        <v>4.55</v>
      </c>
      <c r="AE11" s="10">
        <v>5.01</v>
      </c>
      <c r="AF11" s="10">
        <v>5.23</v>
      </c>
      <c r="AG11" s="10">
        <v>5.18</v>
      </c>
      <c r="AH11" s="10">
        <v>6.14</v>
      </c>
      <c r="AI11" s="10">
        <v>6.83</v>
      </c>
      <c r="AJ11" s="10">
        <v>8.4700000000000006</v>
      </c>
      <c r="AK11" s="10">
        <v>12</v>
      </c>
      <c r="AL11" s="10">
        <v>14.51</v>
      </c>
      <c r="AM11" s="10">
        <v>16.91</v>
      </c>
      <c r="AN11" s="10">
        <v>24.93</v>
      </c>
      <c r="AO11" s="10">
        <v>28.7</v>
      </c>
      <c r="AP11" s="10">
        <v>30.61</v>
      </c>
      <c r="AQ11" s="10">
        <v>31.49</v>
      </c>
      <c r="AR11" s="10">
        <v>32.21</v>
      </c>
      <c r="AS11" s="10">
        <v>32.58</v>
      </c>
      <c r="AT11" s="10">
        <v>33.33</v>
      </c>
      <c r="AU11" s="10">
        <v>33.83</v>
      </c>
      <c r="AV11" s="10">
        <v>34.5</v>
      </c>
      <c r="AW11" s="10">
        <v>35.119999999999997</v>
      </c>
      <c r="AX11" s="10">
        <v>35.35</v>
      </c>
      <c r="AY11" s="10">
        <v>35.369999999999997</v>
      </c>
      <c r="AZ11" s="10">
        <v>35.369999999999997</v>
      </c>
      <c r="BA11" s="10">
        <v>34.979999999999997</v>
      </c>
      <c r="BB11" s="10">
        <v>33.9</v>
      </c>
      <c r="BC11" s="10">
        <v>32.86</v>
      </c>
      <c r="BD11" s="10">
        <v>27.98</v>
      </c>
      <c r="BE11" s="10">
        <v>25.13</v>
      </c>
      <c r="BF11" s="10">
        <v>20.76</v>
      </c>
      <c r="BG11" s="10">
        <v>16.03</v>
      </c>
      <c r="BH11" s="10">
        <v>13.99</v>
      </c>
      <c r="BI11" s="10">
        <v>12.48</v>
      </c>
      <c r="BJ11" s="10">
        <v>11.39</v>
      </c>
      <c r="BK11" s="10">
        <v>10.73</v>
      </c>
      <c r="BL11" s="10">
        <v>10.35</v>
      </c>
      <c r="BM11" s="10">
        <v>9.7899999999999991</v>
      </c>
      <c r="BN11" s="10">
        <v>7.53</v>
      </c>
      <c r="BO11" s="10">
        <v>4.32</v>
      </c>
      <c r="BP11" s="10">
        <v>4.34</v>
      </c>
      <c r="BQ11" s="10">
        <v>4.34</v>
      </c>
      <c r="BR11" s="10">
        <v>4.3899999999999997</v>
      </c>
      <c r="BS11" s="10">
        <v>4.28</v>
      </c>
      <c r="BT11" s="10">
        <v>3.13</v>
      </c>
      <c r="BU11" s="10">
        <v>2.84</v>
      </c>
      <c r="BV11" s="10">
        <v>2.52</v>
      </c>
      <c r="BW11" s="10">
        <v>2.27</v>
      </c>
      <c r="BX11" s="10">
        <v>2.17</v>
      </c>
      <c r="BY11" s="10">
        <v>2.31</v>
      </c>
      <c r="BZ11" s="10">
        <v>2.41</v>
      </c>
      <c r="CA11" s="10">
        <v>2.34</v>
      </c>
      <c r="CB11" s="10">
        <v>2.4</v>
      </c>
      <c r="CC11" s="10">
        <v>2.34</v>
      </c>
      <c r="CD11" s="10">
        <v>2.17</v>
      </c>
      <c r="CE11" s="10">
        <v>2.02</v>
      </c>
      <c r="CF11" s="10">
        <v>2.02</v>
      </c>
      <c r="CG11" s="10">
        <v>1.79</v>
      </c>
      <c r="CH11" s="10">
        <v>1.56</v>
      </c>
      <c r="CI11" s="10">
        <v>1.44</v>
      </c>
      <c r="CJ11" s="10">
        <v>1.34</v>
      </c>
      <c r="CK11" s="10">
        <v>1.25</v>
      </c>
      <c r="CL11" s="10">
        <v>1.1299999999999999</v>
      </c>
      <c r="CM11" s="10">
        <v>1.03</v>
      </c>
      <c r="CN11" s="10">
        <v>0.99</v>
      </c>
      <c r="CO11" s="10">
        <v>0.97</v>
      </c>
      <c r="CP11" s="10">
        <v>0.95</v>
      </c>
      <c r="CQ11" s="10">
        <v>0.95</v>
      </c>
      <c r="CR11" s="10">
        <v>0.93</v>
      </c>
      <c r="CS11" s="10">
        <v>0.91</v>
      </c>
      <c r="CT11" s="10">
        <v>0.91</v>
      </c>
      <c r="CU11" s="10">
        <v>0.9</v>
      </c>
      <c r="CV11" s="10">
        <v>0.89</v>
      </c>
      <c r="CW11" s="10">
        <v>0.89</v>
      </c>
      <c r="CX11" s="10">
        <v>0.88</v>
      </c>
      <c r="CY11" s="10">
        <v>0.88</v>
      </c>
      <c r="CZ11" s="10">
        <v>0.87</v>
      </c>
      <c r="DA11" s="10">
        <v>0.87</v>
      </c>
      <c r="DB11" s="10">
        <v>0.86</v>
      </c>
      <c r="DC11" s="10">
        <v>0.86</v>
      </c>
      <c r="DD11" s="10">
        <v>0.86</v>
      </c>
      <c r="DE11" s="10">
        <v>0.85</v>
      </c>
      <c r="DF11" s="10">
        <v>0.84</v>
      </c>
      <c r="DG11" s="10">
        <v>0.84</v>
      </c>
      <c r="DH11" s="10">
        <v>0.83</v>
      </c>
      <c r="DI11" s="10">
        <v>0.83</v>
      </c>
      <c r="DJ11" s="10">
        <v>0.83</v>
      </c>
      <c r="DK11" s="10">
        <v>0.82</v>
      </c>
      <c r="DL11" s="10">
        <v>0.81</v>
      </c>
      <c r="DM11" s="10">
        <v>0.8</v>
      </c>
      <c r="DN11" s="10">
        <v>0.8</v>
      </c>
      <c r="DO11" s="10">
        <v>0.8</v>
      </c>
      <c r="DP11" s="10">
        <v>0.79</v>
      </c>
      <c r="DQ11" s="10">
        <v>0.78</v>
      </c>
      <c r="DR11" s="10">
        <v>0.78</v>
      </c>
      <c r="DS11" s="10">
        <v>0.78</v>
      </c>
      <c r="DT11" s="10">
        <v>0.78</v>
      </c>
      <c r="DU11" s="10">
        <v>0.78</v>
      </c>
      <c r="DV11" s="10">
        <v>0.78</v>
      </c>
      <c r="DW11" s="10">
        <v>0.78</v>
      </c>
      <c r="DX11" s="10">
        <v>0.78</v>
      </c>
      <c r="DY11" s="10">
        <v>0.77</v>
      </c>
      <c r="DZ11" s="10">
        <v>0.77</v>
      </c>
      <c r="EA11" s="10">
        <v>0.76</v>
      </c>
      <c r="EB11" s="10">
        <v>0.76</v>
      </c>
      <c r="EC11" s="10">
        <v>0.76</v>
      </c>
      <c r="ED11" s="10">
        <v>0.76</v>
      </c>
      <c r="EE11" s="10">
        <v>0.75</v>
      </c>
      <c r="EF11" s="10">
        <v>0.75</v>
      </c>
      <c r="EG11" s="10">
        <v>0.75</v>
      </c>
      <c r="EH11" s="10">
        <v>0.75</v>
      </c>
      <c r="EI11" s="10">
        <v>0.75</v>
      </c>
      <c r="EJ11" s="10">
        <v>0.74</v>
      </c>
      <c r="EK11" s="10">
        <v>0.74</v>
      </c>
      <c r="EL11" s="10">
        <v>0.74</v>
      </c>
      <c r="EM11" s="10">
        <v>0.74</v>
      </c>
      <c r="EN11" s="10">
        <v>0.74</v>
      </c>
      <c r="EO11" s="10">
        <v>0.74</v>
      </c>
      <c r="EP11" s="10">
        <v>0.73</v>
      </c>
      <c r="EQ11" s="10">
        <v>0.73</v>
      </c>
      <c r="ER11" s="10">
        <v>0.73</v>
      </c>
      <c r="ES11" s="10">
        <v>0.72</v>
      </c>
      <c r="ET11" s="10">
        <v>0.72</v>
      </c>
      <c r="EU11" s="10">
        <v>0.72</v>
      </c>
      <c r="EV11" s="10">
        <v>0.72</v>
      </c>
      <c r="EW11" s="10">
        <v>0.72</v>
      </c>
      <c r="EX11" s="10">
        <v>0.72</v>
      </c>
      <c r="EY11" s="2">
        <f t="shared" si="0"/>
        <v>951.10999999999979</v>
      </c>
    </row>
    <row r="12" spans="1:155">
      <c r="A12" t="s">
        <v>6</v>
      </c>
      <c r="B12" s="10">
        <v>32.69</v>
      </c>
      <c r="C12" s="10">
        <v>32.69</v>
      </c>
      <c r="D12" s="10">
        <v>32.26</v>
      </c>
      <c r="E12" s="10">
        <v>30.6</v>
      </c>
      <c r="F12" s="10">
        <v>21.58</v>
      </c>
      <c r="G12" s="10">
        <v>22.65</v>
      </c>
      <c r="H12" s="10">
        <v>24.15</v>
      </c>
      <c r="I12" s="10">
        <v>23.74</v>
      </c>
      <c r="J12" s="10">
        <v>22.96</v>
      </c>
      <c r="K12" s="10">
        <v>22.03</v>
      </c>
      <c r="L12" s="10">
        <v>22.29</v>
      </c>
      <c r="M12" s="10">
        <v>23.12</v>
      </c>
      <c r="N12" s="10">
        <v>23.07</v>
      </c>
      <c r="O12" s="10">
        <v>22.79</v>
      </c>
      <c r="P12" s="10">
        <v>22.96</v>
      </c>
      <c r="Q12" s="10">
        <v>21.92</v>
      </c>
      <c r="R12" s="10">
        <v>21.29</v>
      </c>
      <c r="S12" s="10">
        <v>21.27</v>
      </c>
      <c r="T12" s="10">
        <v>21.38</v>
      </c>
      <c r="U12" s="10">
        <v>19.989999999999998</v>
      </c>
      <c r="V12" s="10">
        <v>21.86</v>
      </c>
      <c r="W12" s="10">
        <v>25</v>
      </c>
      <c r="X12" s="10">
        <v>26.24</v>
      </c>
      <c r="Y12" s="10">
        <v>26.69</v>
      </c>
      <c r="Z12" s="10">
        <v>26.79</v>
      </c>
      <c r="AA12" s="10">
        <v>27.01</v>
      </c>
      <c r="AB12" s="10">
        <v>27.79</v>
      </c>
      <c r="AC12" s="10">
        <v>30.99</v>
      </c>
      <c r="AD12" s="10">
        <v>31</v>
      </c>
      <c r="AE12" s="10">
        <v>29.94</v>
      </c>
      <c r="AF12" s="10">
        <v>28.89</v>
      </c>
      <c r="AG12" s="10">
        <v>31.41</v>
      </c>
      <c r="AH12" s="10">
        <v>31.97</v>
      </c>
      <c r="AI12" s="10">
        <v>35.24</v>
      </c>
      <c r="AJ12" s="10">
        <v>47.02</v>
      </c>
      <c r="AK12" s="10">
        <v>53.47</v>
      </c>
      <c r="AL12" s="10">
        <v>64.87</v>
      </c>
      <c r="AM12" s="10">
        <v>75.290000000000006</v>
      </c>
      <c r="AN12" s="10">
        <v>77.69</v>
      </c>
      <c r="AO12" s="10">
        <v>77.91</v>
      </c>
      <c r="AP12" s="10">
        <v>76.55</v>
      </c>
      <c r="AQ12" s="10">
        <v>76.709999999999994</v>
      </c>
      <c r="AR12" s="10">
        <v>77.069999999999993</v>
      </c>
      <c r="AS12" s="10">
        <v>77.97</v>
      </c>
      <c r="AT12" s="10">
        <v>79.17</v>
      </c>
      <c r="AU12" s="10">
        <v>81</v>
      </c>
      <c r="AV12" s="10">
        <v>84.33</v>
      </c>
      <c r="AW12" s="10">
        <v>92.35</v>
      </c>
      <c r="AX12" s="10">
        <v>88.5</v>
      </c>
      <c r="AY12" s="10">
        <v>85.02</v>
      </c>
      <c r="AZ12" s="10">
        <v>85.56</v>
      </c>
      <c r="BA12" s="10">
        <v>86.38</v>
      </c>
      <c r="BB12" s="10">
        <v>84.6</v>
      </c>
      <c r="BC12" s="10">
        <v>80.98</v>
      </c>
      <c r="BD12" s="10">
        <v>80.739999999999995</v>
      </c>
      <c r="BE12" s="10">
        <v>75.569999999999993</v>
      </c>
      <c r="BF12" s="10">
        <v>71.099999999999994</v>
      </c>
      <c r="BG12" s="10">
        <v>68.239999999999995</v>
      </c>
      <c r="BH12" s="10">
        <v>63.09</v>
      </c>
      <c r="BI12" s="10">
        <v>58.65</v>
      </c>
      <c r="BJ12" s="10">
        <v>50.38</v>
      </c>
      <c r="BK12" s="10">
        <v>42.32</v>
      </c>
      <c r="BL12" s="10">
        <v>34.68</v>
      </c>
      <c r="BM12" s="10">
        <v>26.96</v>
      </c>
      <c r="BN12" s="10">
        <v>13.29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2">
        <f t="shared" si="0"/>
        <v>3023.71</v>
      </c>
    </row>
    <row r="13" spans="1:155">
      <c r="A13" t="s">
        <v>7</v>
      </c>
      <c r="B13" s="10">
        <v>15</v>
      </c>
      <c r="C13" s="10">
        <v>15</v>
      </c>
      <c r="D13" s="10">
        <v>15</v>
      </c>
      <c r="E13" s="10">
        <v>15</v>
      </c>
      <c r="F13" s="10">
        <v>15</v>
      </c>
      <c r="G13" s="10">
        <v>15</v>
      </c>
      <c r="H13" s="10">
        <v>15</v>
      </c>
      <c r="I13" s="10">
        <v>15</v>
      </c>
      <c r="J13" s="10">
        <v>15</v>
      </c>
      <c r="K13" s="10">
        <v>15</v>
      </c>
      <c r="L13" s="10">
        <v>15</v>
      </c>
      <c r="M13" s="10">
        <v>15</v>
      </c>
      <c r="N13" s="10">
        <v>15</v>
      </c>
      <c r="O13" s="10">
        <v>15</v>
      </c>
      <c r="P13" s="10">
        <v>15</v>
      </c>
      <c r="Q13" s="10">
        <v>15</v>
      </c>
      <c r="R13" s="10">
        <v>15</v>
      </c>
      <c r="S13" s="10">
        <v>15</v>
      </c>
      <c r="T13" s="10">
        <v>15</v>
      </c>
      <c r="U13" s="10">
        <v>15</v>
      </c>
      <c r="V13" s="10">
        <v>15</v>
      </c>
      <c r="W13" s="10">
        <v>15</v>
      </c>
      <c r="X13" s="10">
        <v>15</v>
      </c>
      <c r="Y13" s="10">
        <v>20</v>
      </c>
      <c r="Z13" s="10">
        <v>20</v>
      </c>
      <c r="AA13" s="10">
        <v>20</v>
      </c>
      <c r="AB13" s="10">
        <v>20</v>
      </c>
      <c r="AC13" s="10">
        <v>20</v>
      </c>
      <c r="AD13" s="10">
        <v>20</v>
      </c>
      <c r="AE13" s="10">
        <v>20</v>
      </c>
      <c r="AF13" s="10">
        <v>20</v>
      </c>
      <c r="AG13" s="10">
        <v>20</v>
      </c>
      <c r="AH13" s="10">
        <v>20</v>
      </c>
      <c r="AI13" s="10">
        <v>20</v>
      </c>
      <c r="AJ13" s="10">
        <v>20</v>
      </c>
      <c r="AK13" s="10">
        <v>20</v>
      </c>
      <c r="AL13" s="10">
        <v>20</v>
      </c>
      <c r="AM13" s="10">
        <v>25</v>
      </c>
      <c r="AN13" s="10">
        <v>25</v>
      </c>
      <c r="AO13" s="10">
        <v>25</v>
      </c>
      <c r="AP13" s="10">
        <v>25</v>
      </c>
      <c r="AQ13" s="10">
        <v>25</v>
      </c>
      <c r="AR13" s="10">
        <v>25</v>
      </c>
      <c r="AS13" s="10">
        <v>25</v>
      </c>
      <c r="AT13" s="10">
        <v>40</v>
      </c>
      <c r="AU13" s="10">
        <v>40</v>
      </c>
      <c r="AV13" s="10">
        <v>40</v>
      </c>
      <c r="AW13" s="10">
        <v>40</v>
      </c>
      <c r="AX13" s="10">
        <v>40</v>
      </c>
      <c r="AY13" s="10">
        <v>40</v>
      </c>
      <c r="AZ13" s="10">
        <v>40</v>
      </c>
      <c r="BA13" s="10">
        <v>40</v>
      </c>
      <c r="BB13" s="10">
        <v>40</v>
      </c>
      <c r="BC13" s="10">
        <v>40</v>
      </c>
      <c r="BD13" s="10">
        <v>40</v>
      </c>
      <c r="BE13" s="10">
        <v>40</v>
      </c>
      <c r="BF13" s="10">
        <v>40</v>
      </c>
      <c r="BG13" s="10">
        <v>40</v>
      </c>
      <c r="BH13" s="10">
        <v>20</v>
      </c>
      <c r="BI13" s="10">
        <v>20</v>
      </c>
      <c r="BJ13" s="10">
        <v>20</v>
      </c>
      <c r="BK13" s="10">
        <v>20</v>
      </c>
      <c r="BL13" s="10">
        <v>20</v>
      </c>
      <c r="BM13" s="10">
        <v>20</v>
      </c>
      <c r="BN13" s="10">
        <v>20</v>
      </c>
      <c r="BO13" s="10">
        <v>20</v>
      </c>
      <c r="BP13" s="10">
        <v>20</v>
      </c>
      <c r="BQ13" s="10">
        <v>20</v>
      </c>
      <c r="BR13" s="10">
        <v>20</v>
      </c>
      <c r="BS13" s="10">
        <v>20</v>
      </c>
      <c r="BT13" s="10">
        <v>20</v>
      </c>
      <c r="BU13" s="10">
        <v>20</v>
      </c>
      <c r="BV13" s="10">
        <v>20</v>
      </c>
      <c r="BW13" s="10">
        <v>20</v>
      </c>
      <c r="BX13" s="10">
        <v>20</v>
      </c>
      <c r="BY13" s="10">
        <v>20</v>
      </c>
      <c r="BZ13" s="10">
        <v>20</v>
      </c>
      <c r="CA13" s="10">
        <v>20</v>
      </c>
      <c r="CB13" s="10">
        <v>20</v>
      </c>
      <c r="CC13" s="10">
        <v>20</v>
      </c>
      <c r="CD13" s="10">
        <v>20</v>
      </c>
      <c r="CE13" s="10">
        <v>15</v>
      </c>
      <c r="CF13" s="10">
        <v>15</v>
      </c>
      <c r="CG13" s="10">
        <v>15</v>
      </c>
      <c r="CH13" s="10">
        <v>15</v>
      </c>
      <c r="CI13" s="10">
        <v>15</v>
      </c>
      <c r="CJ13" s="10">
        <v>15</v>
      </c>
      <c r="CK13" s="10">
        <v>15</v>
      </c>
      <c r="CL13" s="10">
        <v>15</v>
      </c>
      <c r="CM13" s="10">
        <v>15</v>
      </c>
      <c r="CN13" s="10">
        <v>15</v>
      </c>
      <c r="CO13" s="10">
        <v>15</v>
      </c>
      <c r="CP13" s="10">
        <v>15</v>
      </c>
      <c r="CQ13" s="10">
        <v>10</v>
      </c>
      <c r="CR13" s="10">
        <v>10</v>
      </c>
      <c r="CS13" s="10">
        <v>10</v>
      </c>
      <c r="CT13" s="10">
        <v>10</v>
      </c>
      <c r="CU13" s="10">
        <v>10</v>
      </c>
      <c r="CV13" s="10">
        <v>10</v>
      </c>
      <c r="CW13" s="10">
        <v>10</v>
      </c>
      <c r="CX13" s="10">
        <v>10</v>
      </c>
      <c r="CY13" s="10">
        <v>10</v>
      </c>
      <c r="CZ13" s="10">
        <v>10</v>
      </c>
      <c r="DA13" s="10">
        <v>10</v>
      </c>
      <c r="DB13" s="10">
        <v>10</v>
      </c>
      <c r="DC13" s="10">
        <v>10</v>
      </c>
      <c r="DD13" s="10">
        <v>10</v>
      </c>
      <c r="DE13" s="10">
        <v>10</v>
      </c>
      <c r="DF13" s="10">
        <v>10</v>
      </c>
      <c r="DG13" s="10">
        <v>10</v>
      </c>
      <c r="DH13" s="10">
        <v>10</v>
      </c>
      <c r="DI13" s="10">
        <v>10</v>
      </c>
      <c r="DJ13" s="10">
        <v>10</v>
      </c>
      <c r="DK13" s="10">
        <v>10</v>
      </c>
      <c r="DL13" s="10">
        <v>10</v>
      </c>
      <c r="DM13" s="10">
        <v>10</v>
      </c>
      <c r="DN13" s="10">
        <v>10</v>
      </c>
      <c r="DO13" s="10">
        <v>10</v>
      </c>
      <c r="DP13" s="10">
        <v>10</v>
      </c>
      <c r="DQ13" s="10">
        <v>10</v>
      </c>
      <c r="DR13" s="10">
        <v>10</v>
      </c>
      <c r="DS13" s="10">
        <v>10</v>
      </c>
      <c r="DT13" s="10">
        <v>10</v>
      </c>
      <c r="DU13" s="10">
        <v>10</v>
      </c>
      <c r="DV13" s="10">
        <v>10</v>
      </c>
      <c r="DW13" s="10">
        <v>10</v>
      </c>
      <c r="DX13" s="10">
        <v>10</v>
      </c>
      <c r="DY13" s="10">
        <v>10</v>
      </c>
      <c r="DZ13" s="10">
        <v>10</v>
      </c>
      <c r="EA13" s="10">
        <v>10</v>
      </c>
      <c r="EB13" s="10">
        <v>10</v>
      </c>
      <c r="EC13" s="10">
        <v>10</v>
      </c>
      <c r="ED13" s="10">
        <v>10</v>
      </c>
      <c r="EE13" s="10">
        <v>10</v>
      </c>
      <c r="EF13" s="10">
        <v>10</v>
      </c>
      <c r="EG13" s="10">
        <v>10</v>
      </c>
      <c r="EH13" s="10">
        <v>10</v>
      </c>
      <c r="EI13" s="10">
        <v>10</v>
      </c>
      <c r="EJ13" s="10">
        <v>10</v>
      </c>
      <c r="EK13" s="10">
        <v>10</v>
      </c>
      <c r="EL13" s="10">
        <v>10</v>
      </c>
      <c r="EM13" s="10">
        <v>10</v>
      </c>
      <c r="EN13" s="10">
        <v>10</v>
      </c>
      <c r="EO13" s="10">
        <v>10</v>
      </c>
      <c r="EP13" s="10">
        <v>10</v>
      </c>
      <c r="EQ13" s="10">
        <v>10</v>
      </c>
      <c r="ER13" s="10">
        <v>10</v>
      </c>
      <c r="ES13" s="10">
        <v>10</v>
      </c>
      <c r="ET13" s="10">
        <v>10</v>
      </c>
      <c r="EU13" s="10">
        <v>5</v>
      </c>
      <c r="EV13" s="10">
        <v>5</v>
      </c>
      <c r="EW13" s="10">
        <v>5</v>
      </c>
      <c r="EX13" s="10">
        <v>5</v>
      </c>
      <c r="EY13" s="2">
        <f t="shared" si="0"/>
        <v>2580</v>
      </c>
    </row>
    <row r="14" spans="1:155">
      <c r="A14" t="s">
        <v>8</v>
      </c>
      <c r="B14" s="10">
        <v>8.73</v>
      </c>
      <c r="C14" s="10">
        <v>8.73</v>
      </c>
      <c r="D14" s="10">
        <v>8.4600000000000009</v>
      </c>
      <c r="E14" s="10">
        <v>8.49</v>
      </c>
      <c r="F14" s="10">
        <v>8.1199999999999992</v>
      </c>
      <c r="G14" s="10">
        <v>7.9</v>
      </c>
      <c r="H14" s="10">
        <v>9.2100000000000009</v>
      </c>
      <c r="I14" s="10">
        <v>10.220000000000001</v>
      </c>
      <c r="J14" s="10">
        <v>9.86</v>
      </c>
      <c r="K14" s="10">
        <v>9.33</v>
      </c>
      <c r="L14" s="10">
        <v>8.9600000000000009</v>
      </c>
      <c r="M14" s="10">
        <v>8.7200000000000006</v>
      </c>
      <c r="N14" s="10">
        <v>8.48</v>
      </c>
      <c r="O14" s="10">
        <v>8.27</v>
      </c>
      <c r="P14" s="10">
        <v>7.95</v>
      </c>
      <c r="Q14" s="10">
        <v>11.5</v>
      </c>
      <c r="R14" s="10">
        <v>16.77</v>
      </c>
      <c r="S14" s="10">
        <v>16.420000000000002</v>
      </c>
      <c r="T14" s="10">
        <v>16.25</v>
      </c>
      <c r="U14" s="10">
        <v>16.27</v>
      </c>
      <c r="V14" s="10">
        <v>16.059999999999999</v>
      </c>
      <c r="W14" s="10">
        <v>15.85</v>
      </c>
      <c r="X14" s="10">
        <v>16.3</v>
      </c>
      <c r="Y14" s="10">
        <v>16.399999999999999</v>
      </c>
      <c r="Z14" s="10">
        <v>16.16</v>
      </c>
      <c r="AA14" s="10">
        <v>16.010000000000002</v>
      </c>
      <c r="AB14" s="10">
        <v>15.96</v>
      </c>
      <c r="AC14" s="10">
        <v>16.07</v>
      </c>
      <c r="AD14" s="10">
        <v>16.45</v>
      </c>
      <c r="AE14" s="10">
        <v>17.02</v>
      </c>
      <c r="AF14" s="10">
        <v>17.36</v>
      </c>
      <c r="AG14" s="10">
        <v>17.43</v>
      </c>
      <c r="AH14" s="10">
        <v>17.68</v>
      </c>
      <c r="AI14" s="10">
        <v>18.36</v>
      </c>
      <c r="AJ14" s="10">
        <v>19.02</v>
      </c>
      <c r="AK14" s="10">
        <v>19.760000000000002</v>
      </c>
      <c r="AL14" s="10">
        <v>20.84</v>
      </c>
      <c r="AM14" s="10">
        <v>21.85</v>
      </c>
      <c r="AN14" s="10">
        <v>22.79</v>
      </c>
      <c r="AO14" s="10">
        <v>24.26</v>
      </c>
      <c r="AP14" s="10">
        <v>25.41</v>
      </c>
      <c r="AQ14" s="10">
        <v>26.79</v>
      </c>
      <c r="AR14" s="10">
        <v>27.45</v>
      </c>
      <c r="AS14" s="10">
        <v>28.01</v>
      </c>
      <c r="AT14" s="10">
        <v>28.13</v>
      </c>
      <c r="AU14" s="10">
        <v>28.93</v>
      </c>
      <c r="AV14" s="10">
        <v>34.729999999999997</v>
      </c>
      <c r="AW14" s="10">
        <v>40.119999999999997</v>
      </c>
      <c r="AX14" s="10">
        <v>30.23</v>
      </c>
      <c r="AY14" s="10">
        <v>10.8</v>
      </c>
      <c r="AZ14" s="10">
        <v>19.940000000000001</v>
      </c>
      <c r="BA14" s="10">
        <v>27.66</v>
      </c>
      <c r="BB14" s="10">
        <v>26.53</v>
      </c>
      <c r="BC14" s="10">
        <v>25.39</v>
      </c>
      <c r="BD14" s="10">
        <v>24.3</v>
      </c>
      <c r="BE14" s="10">
        <v>22.55</v>
      </c>
      <c r="BF14" s="10">
        <v>21.94</v>
      </c>
      <c r="BG14" s="10">
        <v>21.35</v>
      </c>
      <c r="BH14" s="10">
        <v>20.78</v>
      </c>
      <c r="BI14" s="10">
        <v>20.54</v>
      </c>
      <c r="BJ14" s="10">
        <v>19.559999999999999</v>
      </c>
      <c r="BK14" s="10">
        <v>18.53</v>
      </c>
      <c r="BL14" s="10">
        <v>17.52</v>
      </c>
      <c r="BM14" s="10">
        <v>16.7</v>
      </c>
      <c r="BN14" s="10">
        <v>15.83</v>
      </c>
      <c r="BO14" s="10">
        <v>15.07</v>
      </c>
      <c r="BP14" s="10">
        <v>14.43</v>
      </c>
      <c r="BQ14" s="10">
        <v>13.68</v>
      </c>
      <c r="BR14" s="10">
        <v>21.08</v>
      </c>
      <c r="BS14" s="10">
        <v>24.97</v>
      </c>
      <c r="BT14" s="10">
        <v>17.61</v>
      </c>
      <c r="BU14" s="10">
        <v>13.07</v>
      </c>
      <c r="BV14" s="10">
        <v>13</v>
      </c>
      <c r="BW14" s="10">
        <v>12.97</v>
      </c>
      <c r="BX14" s="10">
        <v>13.63</v>
      </c>
      <c r="BY14" s="10">
        <v>14.7</v>
      </c>
      <c r="BZ14" s="10">
        <v>16.690000000000001</v>
      </c>
      <c r="CA14" s="10">
        <v>18.11</v>
      </c>
      <c r="CB14" s="10">
        <v>19.5</v>
      </c>
      <c r="CC14" s="10">
        <v>21.06</v>
      </c>
      <c r="CD14" s="10">
        <v>23.03</v>
      </c>
      <c r="CE14" s="10">
        <v>24.64</v>
      </c>
      <c r="CF14" s="10">
        <v>25.02</v>
      </c>
      <c r="CG14" s="10">
        <v>18.27</v>
      </c>
      <c r="CH14" s="10">
        <v>10.84</v>
      </c>
      <c r="CI14" s="10">
        <v>5.53</v>
      </c>
      <c r="CJ14" s="10">
        <v>0.93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2">
        <f t="shared" si="0"/>
        <v>1527.8199999999995</v>
      </c>
    </row>
    <row r="15" spans="1:155">
      <c r="A15" t="s">
        <v>9</v>
      </c>
      <c r="B15" s="10">
        <v>9.2799999999999994</v>
      </c>
      <c r="C15" s="10">
        <v>9.2823986315789497</v>
      </c>
      <c r="D15" s="10">
        <v>9.2710552083334203</v>
      </c>
      <c r="E15" s="10">
        <v>9.2909144270833703</v>
      </c>
      <c r="F15" s="10">
        <v>9.06992260416669</v>
      </c>
      <c r="G15" s="10">
        <v>8.9535764062499794</v>
      </c>
      <c r="H15" s="10">
        <v>9.0190165624999299</v>
      </c>
      <c r="I15" s="10">
        <v>9.0405368229166392</v>
      </c>
      <c r="J15" s="10">
        <v>9.0312545312499903</v>
      </c>
      <c r="K15" s="10">
        <v>8.9906811458333706</v>
      </c>
      <c r="L15" s="10">
        <v>8.9476894791666908</v>
      </c>
      <c r="M15" s="10">
        <v>8.9695761458333791</v>
      </c>
      <c r="N15" s="10">
        <v>8.9967390624999393</v>
      </c>
      <c r="O15" s="10">
        <v>9.0066076041667191</v>
      </c>
      <c r="P15" s="10">
        <v>8.9883850000000294</v>
      </c>
      <c r="Q15" s="10">
        <v>8.9872125000000693</v>
      </c>
      <c r="R15" s="10">
        <v>8.9838904166666893</v>
      </c>
      <c r="S15" s="10">
        <v>9.0109556249999692</v>
      </c>
      <c r="T15" s="10">
        <v>9.0493550000000305</v>
      </c>
      <c r="U15" s="10">
        <v>9.1430572916666506</v>
      </c>
      <c r="V15" s="10">
        <v>9.1204866666666593</v>
      </c>
      <c r="W15" s="10">
        <v>9.0745637499999603</v>
      </c>
      <c r="X15" s="10">
        <v>9.2401305208333202</v>
      </c>
      <c r="Y15" s="10">
        <v>9.25507989583339</v>
      </c>
      <c r="Z15" s="10">
        <v>9.2003483574857405</v>
      </c>
      <c r="AA15" s="10">
        <v>9.2277277821982899</v>
      </c>
      <c r="AB15" s="10">
        <v>9.2545572674401004</v>
      </c>
      <c r="AC15" s="10">
        <v>9.3002200339319501</v>
      </c>
      <c r="AD15" s="10">
        <v>9.40148457588265</v>
      </c>
      <c r="AE15" s="10">
        <v>9.4864568283880804</v>
      </c>
      <c r="AF15" s="10">
        <v>27.297348408898699</v>
      </c>
      <c r="AG15" s="10">
        <v>58.234817107727899</v>
      </c>
      <c r="AH15" s="10">
        <v>58.054491974024003</v>
      </c>
      <c r="AI15" s="10">
        <v>61.899374444082802</v>
      </c>
      <c r="AJ15" s="10">
        <v>65.540534163453103</v>
      </c>
      <c r="AK15" s="10">
        <v>70.820521010673801</v>
      </c>
      <c r="AL15" s="10">
        <v>72.188094582552793</v>
      </c>
      <c r="AM15" s="10">
        <v>73.467232883505801</v>
      </c>
      <c r="AN15" s="10">
        <v>74.857995754922399</v>
      </c>
      <c r="AO15" s="10">
        <v>71.063097610520202</v>
      </c>
      <c r="AP15" s="10">
        <v>80.087382806952704</v>
      </c>
      <c r="AQ15" s="10">
        <v>72.025911118594195</v>
      </c>
      <c r="AR15" s="10">
        <v>37.405580077146297</v>
      </c>
      <c r="AS15" s="10">
        <v>37.798610043896801</v>
      </c>
      <c r="AT15" s="10">
        <v>37.970583498905</v>
      </c>
      <c r="AU15" s="10">
        <v>38.4709566263939</v>
      </c>
      <c r="AV15" s="10">
        <v>38.925651078274399</v>
      </c>
      <c r="AW15" s="10">
        <v>39.675204885690903</v>
      </c>
      <c r="AX15" s="10">
        <v>40.390813791354603</v>
      </c>
      <c r="AY15" s="10">
        <v>40.384953533439798</v>
      </c>
      <c r="AZ15" s="10">
        <v>49.046857048962501</v>
      </c>
      <c r="BA15" s="10">
        <v>59.1535091784312</v>
      </c>
      <c r="BB15" s="10">
        <v>58.220856943083298</v>
      </c>
      <c r="BC15" s="10">
        <v>57.146856419699802</v>
      </c>
      <c r="BD15" s="10">
        <v>55.446675344673402</v>
      </c>
      <c r="BE15" s="10">
        <v>58.867272462863802</v>
      </c>
      <c r="BF15" s="10">
        <v>61.9068935233079</v>
      </c>
      <c r="BG15" s="10">
        <v>58.386132233220202</v>
      </c>
      <c r="BH15" s="10">
        <v>53.745881533601597</v>
      </c>
      <c r="BI15" s="10">
        <v>51.3325421449793</v>
      </c>
      <c r="BJ15" s="10">
        <v>49.090503927609397</v>
      </c>
      <c r="BK15" s="10">
        <v>50.681940998588402</v>
      </c>
      <c r="BL15" s="10">
        <v>54.538985152501702</v>
      </c>
      <c r="BM15" s="10">
        <v>53.332647132607697</v>
      </c>
      <c r="BN15" s="10">
        <v>51.5588873015828</v>
      </c>
      <c r="BO15" s="10">
        <v>50.746106171577402</v>
      </c>
      <c r="BP15" s="10">
        <v>51.711600320004102</v>
      </c>
      <c r="BQ15" s="10">
        <v>51.568252962916503</v>
      </c>
      <c r="BR15" s="10">
        <v>50.229655877964298</v>
      </c>
      <c r="BS15" s="10">
        <v>50.143126678623098</v>
      </c>
      <c r="BT15" s="10">
        <v>52.228594150178502</v>
      </c>
      <c r="BU15" s="10">
        <v>48.195479093915402</v>
      </c>
      <c r="BV15" s="10">
        <v>43.629518880322998</v>
      </c>
      <c r="BW15" s="10">
        <v>39.794983014942702</v>
      </c>
      <c r="BX15" s="10">
        <v>36.5380182070327</v>
      </c>
      <c r="BY15" s="10">
        <v>35.219975489413201</v>
      </c>
      <c r="BZ15" s="10">
        <v>34.719748275333998</v>
      </c>
      <c r="CA15" s="10">
        <v>33.141966632814899</v>
      </c>
      <c r="CB15" s="10">
        <v>21.4960690033022</v>
      </c>
      <c r="CC15" s="10">
        <v>10.885355706844001</v>
      </c>
      <c r="CD15" s="10">
        <v>10.703337397578901</v>
      </c>
      <c r="CE15" s="10">
        <v>10.546098803562099</v>
      </c>
      <c r="CF15" s="10">
        <v>10.4674577829034</v>
      </c>
      <c r="CG15" s="10">
        <v>10.4362133484873</v>
      </c>
      <c r="CH15" s="10">
        <v>10.3855748127806</v>
      </c>
      <c r="CI15" s="10">
        <v>10.3298176868282</v>
      </c>
      <c r="CJ15" s="10">
        <v>10.2673035422832</v>
      </c>
      <c r="CK15" s="10">
        <v>10.3858766527848</v>
      </c>
      <c r="CL15" s="10">
        <v>11.7327290197948</v>
      </c>
      <c r="CM15" s="10">
        <v>13.3256199710095</v>
      </c>
      <c r="CN15" s="10">
        <v>27.712887295666999</v>
      </c>
      <c r="CO15" s="10">
        <v>39.923199999850198</v>
      </c>
      <c r="CP15" s="10">
        <v>22.822993897022702</v>
      </c>
      <c r="CQ15" s="10">
        <v>28.137363515845902</v>
      </c>
      <c r="CR15" s="10">
        <v>47.736306197320403</v>
      </c>
      <c r="CS15" s="10">
        <v>66.388937856553696</v>
      </c>
      <c r="CT15" s="10">
        <v>56.250479888549499</v>
      </c>
      <c r="CU15" s="10">
        <v>49.6546274775068</v>
      </c>
      <c r="CV15" s="10">
        <v>42.523056364104001</v>
      </c>
      <c r="CW15" s="10">
        <v>29.133994901937101</v>
      </c>
      <c r="CX15" s="10">
        <v>20.0657786245845</v>
      </c>
      <c r="CY15" s="10">
        <v>15.8943983872228</v>
      </c>
      <c r="CZ15" s="10">
        <v>15.582025657030099</v>
      </c>
      <c r="DA15" s="10">
        <v>15.822993687004899</v>
      </c>
      <c r="DB15" s="10">
        <v>23.412183809004102</v>
      </c>
      <c r="DC15" s="10">
        <v>29.5144763013496</v>
      </c>
      <c r="DD15" s="10">
        <v>22.009192870999101</v>
      </c>
      <c r="DE15" s="10">
        <v>13.3962024186542</v>
      </c>
      <c r="DF15" s="10">
        <v>12.202212030679</v>
      </c>
      <c r="DG15" s="10">
        <v>12.012809252375</v>
      </c>
      <c r="DH15" s="10">
        <v>11.935737464748399</v>
      </c>
      <c r="DI15" s="10">
        <v>11.894288164292799</v>
      </c>
      <c r="DJ15" s="10">
        <v>11.8496521470726</v>
      </c>
      <c r="DK15" s="10">
        <v>11.7826410281964</v>
      </c>
      <c r="DL15" s="10">
        <v>11.6968297221461</v>
      </c>
      <c r="DM15" s="10">
        <v>11.6962982051858</v>
      </c>
      <c r="DN15" s="10">
        <v>11.705270276383599</v>
      </c>
      <c r="DO15" s="10">
        <v>11.131592753384</v>
      </c>
      <c r="DP15" s="10">
        <v>10.5032965145977</v>
      </c>
      <c r="DQ15" s="10">
        <v>10.4172556074778</v>
      </c>
      <c r="DR15" s="10">
        <v>17.0829927990582</v>
      </c>
      <c r="DS15" s="10">
        <v>24.001694960295499</v>
      </c>
      <c r="DT15" s="10">
        <v>22.990947711046601</v>
      </c>
      <c r="DU15" s="10">
        <v>25.558374515645902</v>
      </c>
      <c r="DV15" s="10">
        <v>24.928137959764701</v>
      </c>
      <c r="DW15" s="10">
        <v>23.6700333526185</v>
      </c>
      <c r="DX15" s="10">
        <v>23.2860299265623</v>
      </c>
      <c r="DY15" s="10">
        <v>22.915946707229701</v>
      </c>
      <c r="DZ15" s="10">
        <v>21.918573218139699</v>
      </c>
      <c r="EA15" s="10">
        <v>27.3050440245019</v>
      </c>
      <c r="EB15" s="10">
        <v>36.718907714473097</v>
      </c>
      <c r="EC15" s="10">
        <v>35.5938223280288</v>
      </c>
      <c r="ED15" s="10">
        <v>35.357606980858698</v>
      </c>
      <c r="EE15" s="10">
        <v>35.997479793249099</v>
      </c>
      <c r="EF15" s="10">
        <v>36.396334472301398</v>
      </c>
      <c r="EG15" s="10">
        <v>36.086882378264001</v>
      </c>
      <c r="EH15" s="10">
        <v>35.873992901518399</v>
      </c>
      <c r="EI15" s="10">
        <v>35.4077039244712</v>
      </c>
      <c r="EJ15" s="10">
        <v>35.347857499260499</v>
      </c>
      <c r="EK15" s="10">
        <v>35.189819700982603</v>
      </c>
      <c r="EL15" s="10">
        <v>33.933000014758903</v>
      </c>
      <c r="EM15" s="10">
        <v>32.627143966269898</v>
      </c>
      <c r="EN15" s="10">
        <v>32.388307824445803</v>
      </c>
      <c r="EO15" s="10">
        <v>31.994274855568399</v>
      </c>
      <c r="EP15" s="10">
        <v>32.125975234531197</v>
      </c>
      <c r="EQ15" s="10">
        <v>33.054280716949698</v>
      </c>
      <c r="ER15" s="10">
        <v>34.073223033914097</v>
      </c>
      <c r="ES15" s="10">
        <v>34.071717790127799</v>
      </c>
      <c r="ET15" s="10">
        <v>34.2386570612654</v>
      </c>
      <c r="EU15" s="10">
        <v>33.066457173822201</v>
      </c>
      <c r="EV15" s="10">
        <v>34.848676951674697</v>
      </c>
      <c r="EW15" s="10">
        <v>35.763445686252702</v>
      </c>
      <c r="EX15" s="10">
        <v>34.9698312945916</v>
      </c>
      <c r="EY15" s="2">
        <f t="shared" si="0"/>
        <v>4645.3101131626845</v>
      </c>
    </row>
    <row r="16" spans="1:155">
      <c r="A16" t="s">
        <v>10</v>
      </c>
      <c r="B16" s="10">
        <v>0.09</v>
      </c>
      <c r="C16" s="10">
        <v>0.09</v>
      </c>
      <c r="D16" s="10">
        <v>0.13</v>
      </c>
      <c r="E16" s="10">
        <v>0.14000000000000001</v>
      </c>
      <c r="F16" s="10">
        <v>0.13</v>
      </c>
      <c r="G16" s="10">
        <v>0.1</v>
      </c>
      <c r="H16" s="10">
        <v>0.1</v>
      </c>
      <c r="I16" s="10">
        <v>0.11</v>
      </c>
      <c r="J16" s="10">
        <v>0.11</v>
      </c>
      <c r="K16" s="10">
        <v>0.1</v>
      </c>
      <c r="L16" s="10">
        <v>0.09</v>
      </c>
      <c r="M16" s="10">
        <v>0.09</v>
      </c>
      <c r="N16" s="10">
        <v>0.1</v>
      </c>
      <c r="O16" s="10">
        <v>0.09</v>
      </c>
      <c r="P16" s="10">
        <v>0.08</v>
      </c>
      <c r="Q16" s="10">
        <v>7.0000000000000007E-2</v>
      </c>
      <c r="R16" s="10">
        <v>7.0000000000000007E-2</v>
      </c>
      <c r="S16" s="10">
        <v>7.0000000000000007E-2</v>
      </c>
      <c r="T16" s="10">
        <v>7.0000000000000007E-2</v>
      </c>
      <c r="U16" s="10">
        <v>7.0000000000000007E-2</v>
      </c>
      <c r="V16" s="10">
        <v>7.0000000000000007E-2</v>
      </c>
      <c r="W16" s="10">
        <v>7.0000000000000007E-2</v>
      </c>
      <c r="X16" s="10">
        <v>0.13</v>
      </c>
      <c r="Y16" s="10">
        <v>0.16</v>
      </c>
      <c r="Z16" s="10">
        <v>0.13</v>
      </c>
      <c r="AA16" s="10">
        <v>0.08</v>
      </c>
      <c r="AB16" s="10">
        <v>7.0000000000000007E-2</v>
      </c>
      <c r="AC16" s="10">
        <v>0.06</v>
      </c>
      <c r="AD16" s="10">
        <v>0.06</v>
      </c>
      <c r="AE16" s="10">
        <v>0.77</v>
      </c>
      <c r="AF16" s="10">
        <v>2.66</v>
      </c>
      <c r="AG16" s="10">
        <v>2.33</v>
      </c>
      <c r="AH16" s="10">
        <v>2.44</v>
      </c>
      <c r="AI16" s="10">
        <v>2.93</v>
      </c>
      <c r="AJ16" s="10">
        <v>3.27</v>
      </c>
      <c r="AK16" s="10">
        <v>3.59</v>
      </c>
      <c r="AL16" s="10">
        <v>3.73</v>
      </c>
      <c r="AM16" s="10">
        <v>4.0999999999999996</v>
      </c>
      <c r="AN16" s="10">
        <v>4.32</v>
      </c>
      <c r="AO16" s="10">
        <v>4.91</v>
      </c>
      <c r="AP16" s="10">
        <v>4.0199999999999996</v>
      </c>
      <c r="AQ16" s="10">
        <v>3.7</v>
      </c>
      <c r="AR16" s="10">
        <v>3.43</v>
      </c>
      <c r="AS16" s="10">
        <v>3.4</v>
      </c>
      <c r="AT16" s="10">
        <v>3.18</v>
      </c>
      <c r="AU16" s="10">
        <v>3.14</v>
      </c>
      <c r="AV16" s="10">
        <v>3.2</v>
      </c>
      <c r="AW16" s="10">
        <v>4.46</v>
      </c>
      <c r="AX16" s="10">
        <v>8.14</v>
      </c>
      <c r="AY16" s="10">
        <v>7.18</v>
      </c>
      <c r="AZ16" s="10">
        <v>6.03</v>
      </c>
      <c r="BA16" s="10">
        <v>4.4400000000000004</v>
      </c>
      <c r="BB16" s="10">
        <v>2.67</v>
      </c>
      <c r="BC16" s="10">
        <v>1.48</v>
      </c>
      <c r="BD16" s="10">
        <v>1.0900000000000001</v>
      </c>
      <c r="BE16" s="10">
        <v>0.89</v>
      </c>
      <c r="BF16" s="10">
        <v>0.81</v>
      </c>
      <c r="BG16" s="10">
        <v>1.37</v>
      </c>
      <c r="BH16" s="10">
        <v>3.57</v>
      </c>
      <c r="BI16" s="10">
        <v>2.7</v>
      </c>
      <c r="BJ16" s="10">
        <v>5.27</v>
      </c>
      <c r="BK16" s="10">
        <v>4.91</v>
      </c>
      <c r="BL16" s="10">
        <v>4.88</v>
      </c>
      <c r="BM16" s="10">
        <v>4.47</v>
      </c>
      <c r="BN16" s="10">
        <v>4.07</v>
      </c>
      <c r="BO16" s="10">
        <v>3.94</v>
      </c>
      <c r="BP16" s="10">
        <v>3.97</v>
      </c>
      <c r="BQ16" s="10">
        <v>3.92</v>
      </c>
      <c r="BR16" s="10">
        <v>3.68</v>
      </c>
      <c r="BS16" s="10">
        <v>3.5</v>
      </c>
      <c r="BT16" s="10">
        <v>3.45</v>
      </c>
      <c r="BU16" s="10">
        <v>3.02</v>
      </c>
      <c r="BV16" s="10">
        <v>2.5299999999999998</v>
      </c>
      <c r="BW16" s="10">
        <v>2.73</v>
      </c>
      <c r="BX16" s="10">
        <v>1.83</v>
      </c>
      <c r="BY16" s="10">
        <v>1.43</v>
      </c>
      <c r="BZ16" s="10">
        <v>1.25</v>
      </c>
      <c r="CA16" s="10">
        <v>1.06</v>
      </c>
      <c r="CB16" s="10">
        <v>0.94</v>
      </c>
      <c r="CC16" s="10">
        <v>0.98</v>
      </c>
      <c r="CD16" s="10">
        <v>0.79</v>
      </c>
      <c r="CE16" s="10">
        <v>0.61</v>
      </c>
      <c r="CF16" s="10">
        <v>0.54</v>
      </c>
      <c r="CG16" s="10">
        <v>0.16</v>
      </c>
      <c r="CH16" s="10">
        <v>0</v>
      </c>
      <c r="CI16" s="10">
        <v>0</v>
      </c>
      <c r="CJ16" s="10">
        <v>0</v>
      </c>
      <c r="CK16" s="10">
        <v>0.03</v>
      </c>
      <c r="CL16" s="10">
        <v>0.09</v>
      </c>
      <c r="CM16" s="10">
        <v>0.09</v>
      </c>
      <c r="CN16" s="10">
        <v>0.09</v>
      </c>
      <c r="CO16" s="10">
        <v>0.09</v>
      </c>
      <c r="CP16" s="10">
        <v>0.09</v>
      </c>
      <c r="CQ16" s="10">
        <v>0.09</v>
      </c>
      <c r="CR16" s="10">
        <v>0.09</v>
      </c>
      <c r="CS16" s="10">
        <v>0.09</v>
      </c>
      <c r="CT16" s="10">
        <v>0.08</v>
      </c>
      <c r="CU16" s="10">
        <v>0.08</v>
      </c>
      <c r="CV16" s="10">
        <v>0.08</v>
      </c>
      <c r="CW16" s="10">
        <v>0.08</v>
      </c>
      <c r="CX16" s="10">
        <v>0.09</v>
      </c>
      <c r="CY16" s="10">
        <v>0.1</v>
      </c>
      <c r="CZ16" s="10">
        <v>0.12</v>
      </c>
      <c r="DA16" s="10">
        <v>0.14000000000000001</v>
      </c>
      <c r="DB16" s="10">
        <v>0.13</v>
      </c>
      <c r="DC16" s="10">
        <v>0.1</v>
      </c>
      <c r="DD16" s="10">
        <v>0.1</v>
      </c>
      <c r="DE16" s="10">
        <v>0.1</v>
      </c>
      <c r="DF16" s="10">
        <v>0.1</v>
      </c>
      <c r="DG16" s="10">
        <v>0.1</v>
      </c>
      <c r="DH16" s="10">
        <v>0.1</v>
      </c>
      <c r="DI16" s="10">
        <v>0.09</v>
      </c>
      <c r="DJ16" s="10">
        <v>0.1</v>
      </c>
      <c r="DK16" s="10">
        <v>0.09</v>
      </c>
      <c r="DL16" s="10">
        <v>0.08</v>
      </c>
      <c r="DM16" s="10">
        <v>0.08</v>
      </c>
      <c r="DN16" s="10">
        <v>0.08</v>
      </c>
      <c r="DO16" s="10">
        <v>0.08</v>
      </c>
      <c r="DP16" s="10">
        <v>0.09</v>
      </c>
      <c r="DQ16" s="10">
        <v>0.08</v>
      </c>
      <c r="DR16" s="10">
        <v>0.1</v>
      </c>
      <c r="DS16" s="10">
        <v>0.09</v>
      </c>
      <c r="DT16" s="10">
        <v>0.08</v>
      </c>
      <c r="DU16" s="10">
        <v>0.09</v>
      </c>
      <c r="DV16" s="10">
        <v>0.09</v>
      </c>
      <c r="DW16" s="10">
        <v>0.08</v>
      </c>
      <c r="DX16" s="10">
        <v>0.08</v>
      </c>
      <c r="DY16" s="10">
        <v>0.08</v>
      </c>
      <c r="DZ16" s="10">
        <v>0.08</v>
      </c>
      <c r="EA16" s="10">
        <v>0.08</v>
      </c>
      <c r="EB16" s="10">
        <v>0.1</v>
      </c>
      <c r="EC16" s="10">
        <v>0.1</v>
      </c>
      <c r="ED16" s="10">
        <v>0.1</v>
      </c>
      <c r="EE16" s="10">
        <v>0.11</v>
      </c>
      <c r="EF16" s="10">
        <v>0.12</v>
      </c>
      <c r="EG16" s="10">
        <v>0.12</v>
      </c>
      <c r="EH16" s="10">
        <v>0.12</v>
      </c>
      <c r="EI16" s="10">
        <v>0.12</v>
      </c>
      <c r="EJ16" s="10">
        <v>0.12</v>
      </c>
      <c r="EK16" s="10">
        <v>0.14000000000000001</v>
      </c>
      <c r="EL16" s="10">
        <v>0.18</v>
      </c>
      <c r="EM16" s="10">
        <v>0.19</v>
      </c>
      <c r="EN16" s="10">
        <v>0.18</v>
      </c>
      <c r="EO16" s="10">
        <v>0.17</v>
      </c>
      <c r="EP16" s="10">
        <v>0.16</v>
      </c>
      <c r="EQ16" s="10">
        <v>0.17</v>
      </c>
      <c r="ER16" s="10">
        <v>0.18</v>
      </c>
      <c r="ES16" s="10">
        <v>0.19</v>
      </c>
      <c r="ET16" s="10">
        <v>0.2</v>
      </c>
      <c r="EU16" s="10">
        <v>0.21</v>
      </c>
      <c r="EV16" s="10">
        <v>0.21</v>
      </c>
      <c r="EW16" s="10">
        <v>0.22</v>
      </c>
      <c r="EX16" s="10">
        <v>0.22</v>
      </c>
      <c r="EY16" s="2">
        <f t="shared" si="0"/>
        <v>178.11000000000016</v>
      </c>
    </row>
    <row r="17" spans="1:155">
      <c r="A17" t="s">
        <v>11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2"/>
    </row>
    <row r="18" spans="1:155">
      <c r="A18" t="s">
        <v>12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2">
        <f t="shared" ref="EY18:EY27" si="1">SUM(B18:EX18)</f>
        <v>0</v>
      </c>
    </row>
    <row r="19" spans="1:155">
      <c r="A19" t="s">
        <v>13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2</v>
      </c>
      <c r="AU19" s="10">
        <v>2</v>
      </c>
      <c r="AV19" s="10">
        <v>2</v>
      </c>
      <c r="AW19" s="10">
        <v>2</v>
      </c>
      <c r="AX19" s="10">
        <v>2</v>
      </c>
      <c r="AY19" s="10">
        <v>2</v>
      </c>
      <c r="AZ19" s="10">
        <v>2</v>
      </c>
      <c r="BA19" s="10">
        <v>1.5</v>
      </c>
      <c r="BB19" s="10">
        <v>1.5</v>
      </c>
      <c r="BC19" s="10">
        <v>1.5</v>
      </c>
      <c r="BD19" s="10">
        <v>1.5</v>
      </c>
      <c r="BE19" s="10">
        <v>1.5</v>
      </c>
      <c r="BF19" s="10">
        <v>1.5</v>
      </c>
      <c r="BG19" s="10">
        <v>1.5</v>
      </c>
      <c r="BH19" s="10">
        <v>1.5</v>
      </c>
      <c r="BI19" s="10">
        <v>1.5</v>
      </c>
      <c r="BJ19" s="10">
        <v>1.5</v>
      </c>
      <c r="BK19" s="10">
        <v>1.5</v>
      </c>
      <c r="BL19" s="10">
        <v>1.5</v>
      </c>
      <c r="BM19" s="10">
        <v>1.5</v>
      </c>
      <c r="BN19" s="10">
        <v>1.5</v>
      </c>
      <c r="BO19" s="10">
        <v>1.5</v>
      </c>
      <c r="BP19" s="10">
        <v>1.5</v>
      </c>
      <c r="BQ19" s="10">
        <v>1.5</v>
      </c>
      <c r="BR19" s="10">
        <v>1.5</v>
      </c>
      <c r="BS19" s="10">
        <v>1.5</v>
      </c>
      <c r="BT19" s="10">
        <v>1.5</v>
      </c>
      <c r="BU19" s="10">
        <v>1.5</v>
      </c>
      <c r="BV19" s="10">
        <v>1.5</v>
      </c>
      <c r="BW19" s="10">
        <v>1.5</v>
      </c>
      <c r="BX19" s="10">
        <v>1.5</v>
      </c>
      <c r="BY19" s="10">
        <v>1.5</v>
      </c>
      <c r="BZ19" s="10">
        <v>1.5</v>
      </c>
      <c r="CA19" s="10">
        <v>1.5</v>
      </c>
      <c r="CB19" s="10">
        <v>1.5</v>
      </c>
      <c r="CC19" s="10">
        <v>1.5</v>
      </c>
      <c r="CD19" s="10">
        <v>1.5</v>
      </c>
      <c r="CE19" s="10">
        <v>1.5</v>
      </c>
      <c r="CF19" s="10">
        <v>1.5</v>
      </c>
      <c r="CG19" s="10">
        <v>1.5</v>
      </c>
      <c r="CH19" s="10">
        <v>1.5</v>
      </c>
      <c r="CI19" s="10">
        <v>1.5</v>
      </c>
      <c r="CJ19" s="10">
        <v>1.5</v>
      </c>
      <c r="CK19" s="10">
        <v>1.5</v>
      </c>
      <c r="CL19" s="10">
        <v>1.5</v>
      </c>
      <c r="CM19" s="10">
        <v>1.5</v>
      </c>
      <c r="CN19" s="10">
        <v>1.5</v>
      </c>
      <c r="CO19" s="10">
        <v>1.5</v>
      </c>
      <c r="CP19" s="10">
        <v>1.5</v>
      </c>
      <c r="CQ19" s="10">
        <v>1.5</v>
      </c>
      <c r="CR19" s="10">
        <v>1.5</v>
      </c>
      <c r="CS19" s="10">
        <v>1.5</v>
      </c>
      <c r="CT19" s="10">
        <v>1.5</v>
      </c>
      <c r="CU19" s="10">
        <v>1.5</v>
      </c>
      <c r="CV19" s="10">
        <v>1.5</v>
      </c>
      <c r="CW19" s="10">
        <v>1.5</v>
      </c>
      <c r="CX19" s="10">
        <v>1.5</v>
      </c>
      <c r="CY19" s="10">
        <v>1.5</v>
      </c>
      <c r="CZ19" s="10">
        <v>1.5</v>
      </c>
      <c r="DA19" s="10">
        <v>1.5</v>
      </c>
      <c r="DB19" s="10">
        <v>1.5</v>
      </c>
      <c r="DC19" s="10">
        <v>1.5</v>
      </c>
      <c r="DD19" s="10">
        <v>1.5</v>
      </c>
      <c r="DE19" s="10">
        <v>1.5</v>
      </c>
      <c r="DF19" s="10">
        <v>1.5</v>
      </c>
      <c r="DG19" s="10">
        <v>1.5</v>
      </c>
      <c r="DH19" s="10">
        <v>1.5</v>
      </c>
      <c r="DI19" s="10">
        <v>1.5</v>
      </c>
      <c r="DJ19" s="10">
        <v>1.5</v>
      </c>
      <c r="DK19" s="10">
        <v>1.5</v>
      </c>
      <c r="DL19" s="10">
        <v>1.5</v>
      </c>
      <c r="DM19" s="10">
        <v>1.5</v>
      </c>
      <c r="DN19" s="10">
        <v>1.5</v>
      </c>
      <c r="DO19" s="10">
        <v>1.5</v>
      </c>
      <c r="DP19" s="10">
        <v>1.5</v>
      </c>
      <c r="DQ19" s="10">
        <v>1.5</v>
      </c>
      <c r="DR19" s="10">
        <v>1.5</v>
      </c>
      <c r="DS19" s="10">
        <v>1.5</v>
      </c>
      <c r="DT19" s="10">
        <v>1.5</v>
      </c>
      <c r="DU19" s="10">
        <v>1.5</v>
      </c>
      <c r="DV19" s="10">
        <v>1.5</v>
      </c>
      <c r="DW19" s="10">
        <v>1.5</v>
      </c>
      <c r="DX19" s="10">
        <v>1.5</v>
      </c>
      <c r="DY19" s="10">
        <v>1.5</v>
      </c>
      <c r="DZ19" s="10">
        <v>1.5</v>
      </c>
      <c r="EA19" s="10">
        <v>1.5</v>
      </c>
      <c r="EB19" s="10">
        <v>1.5</v>
      </c>
      <c r="EC19" s="10">
        <v>1.5</v>
      </c>
      <c r="ED19" s="10">
        <v>1.5</v>
      </c>
      <c r="EE19" s="10">
        <v>1.5</v>
      </c>
      <c r="EF19" s="10">
        <v>1.5</v>
      </c>
      <c r="EG19" s="10">
        <v>1.5</v>
      </c>
      <c r="EH19" s="10">
        <v>1.5</v>
      </c>
      <c r="EI19" s="10">
        <v>1.5</v>
      </c>
      <c r="EJ19" s="10">
        <v>1.5</v>
      </c>
      <c r="EK19" s="10">
        <v>1.5</v>
      </c>
      <c r="EL19" s="10">
        <v>1.5</v>
      </c>
      <c r="EM19" s="10">
        <v>1.5</v>
      </c>
      <c r="EN19" s="10">
        <v>1.5</v>
      </c>
      <c r="EO19" s="10">
        <v>1.5</v>
      </c>
      <c r="EP19" s="10">
        <v>1.5</v>
      </c>
      <c r="EQ19" s="10">
        <v>1.5</v>
      </c>
      <c r="ER19" s="10">
        <v>1.5</v>
      </c>
      <c r="ES19" s="10">
        <v>1.5</v>
      </c>
      <c r="ET19" s="10">
        <v>1.5</v>
      </c>
      <c r="EU19" s="10">
        <v>1.5</v>
      </c>
      <c r="EV19" s="10">
        <v>1.5</v>
      </c>
      <c r="EW19" s="10">
        <v>1.5</v>
      </c>
      <c r="EX19" s="10">
        <v>1.5</v>
      </c>
      <c r="EY19" s="2">
        <f t="shared" si="1"/>
        <v>167</v>
      </c>
    </row>
    <row r="20" spans="1:155">
      <c r="A20" t="s">
        <v>76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2</v>
      </c>
      <c r="BS20" s="10">
        <v>2</v>
      </c>
      <c r="BT20" s="10">
        <v>2</v>
      </c>
      <c r="BU20" s="10">
        <v>2</v>
      </c>
      <c r="BV20" s="10">
        <v>2</v>
      </c>
      <c r="BW20" s="10">
        <v>2</v>
      </c>
      <c r="BX20" s="10">
        <v>2</v>
      </c>
      <c r="BY20" s="10">
        <v>2</v>
      </c>
      <c r="BZ20" s="10">
        <v>2</v>
      </c>
      <c r="CA20" s="10">
        <v>2</v>
      </c>
      <c r="CB20" s="10">
        <v>2</v>
      </c>
      <c r="CC20" s="10">
        <v>2</v>
      </c>
      <c r="CD20" s="10">
        <v>2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2</v>
      </c>
      <c r="CR20" s="10">
        <v>2</v>
      </c>
      <c r="CS20" s="10">
        <v>2</v>
      </c>
      <c r="CT20" s="10">
        <v>2</v>
      </c>
      <c r="CU20" s="10">
        <v>2</v>
      </c>
      <c r="CV20" s="10">
        <v>2</v>
      </c>
      <c r="CW20" s="10">
        <v>2</v>
      </c>
      <c r="CX20" s="10">
        <v>2</v>
      </c>
      <c r="CY20" s="10">
        <v>2</v>
      </c>
      <c r="CZ20" s="10">
        <v>2</v>
      </c>
      <c r="DA20" s="10">
        <v>2</v>
      </c>
      <c r="DB20" s="10">
        <v>2</v>
      </c>
      <c r="DC20" s="10">
        <v>2</v>
      </c>
      <c r="DD20" s="10">
        <v>2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2">
        <f t="shared" si="1"/>
        <v>54</v>
      </c>
    </row>
    <row r="21" spans="1:155">
      <c r="A21" t="s">
        <v>14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2">
        <f t="shared" si="1"/>
        <v>0</v>
      </c>
    </row>
    <row r="22" spans="1:155">
      <c r="A22" t="s">
        <v>15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1.5</v>
      </c>
      <c r="AN22" s="10">
        <v>1.5</v>
      </c>
      <c r="AO22" s="10">
        <v>1.5</v>
      </c>
      <c r="AP22" s="10">
        <v>1.5</v>
      </c>
      <c r="AQ22" s="10">
        <v>1.5</v>
      </c>
      <c r="AR22" s="10">
        <v>1.5</v>
      </c>
      <c r="AS22" s="10">
        <v>1.5</v>
      </c>
      <c r="AT22" s="10">
        <v>1.5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1.5</v>
      </c>
      <c r="CF22" s="10">
        <v>1.5</v>
      </c>
      <c r="CG22" s="10">
        <v>1.5</v>
      </c>
      <c r="CH22" s="10">
        <v>1.5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2</v>
      </c>
      <c r="CR22" s="10">
        <v>2</v>
      </c>
      <c r="CS22" s="10">
        <v>2</v>
      </c>
      <c r="CT22" s="10">
        <v>2</v>
      </c>
      <c r="CU22" s="10">
        <v>2</v>
      </c>
      <c r="CV22" s="10">
        <v>2</v>
      </c>
      <c r="CW22" s="10">
        <v>2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2">
        <f t="shared" si="1"/>
        <v>32</v>
      </c>
    </row>
    <row r="23" spans="1:155">
      <c r="A23" t="s">
        <v>16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2">
        <f t="shared" si="1"/>
        <v>0</v>
      </c>
    </row>
    <row r="24" spans="1:155">
      <c r="A24" t="s">
        <v>17</v>
      </c>
      <c r="B24" s="10">
        <v>7.8</v>
      </c>
      <c r="C24" s="10">
        <v>7.8</v>
      </c>
      <c r="D24" s="10">
        <v>7.8</v>
      </c>
      <c r="E24" s="10">
        <v>7.8</v>
      </c>
      <c r="F24" s="10">
        <v>7.8</v>
      </c>
      <c r="G24" s="10">
        <v>7.8</v>
      </c>
      <c r="H24" s="10">
        <v>7.8</v>
      </c>
      <c r="I24" s="10">
        <v>7.8</v>
      </c>
      <c r="J24" s="10">
        <v>7.8</v>
      </c>
      <c r="K24" s="10">
        <v>7.8</v>
      </c>
      <c r="L24" s="10">
        <v>7.8</v>
      </c>
      <c r="M24" s="10">
        <v>7.8</v>
      </c>
      <c r="N24" s="10">
        <v>7.8</v>
      </c>
      <c r="O24" s="10">
        <v>7.8</v>
      </c>
      <c r="P24" s="10">
        <v>7.8</v>
      </c>
      <c r="Q24" s="10">
        <v>7.8</v>
      </c>
      <c r="R24" s="10">
        <v>7.8</v>
      </c>
      <c r="S24" s="10">
        <v>7.8</v>
      </c>
      <c r="T24" s="10">
        <v>7.8</v>
      </c>
      <c r="U24" s="10">
        <v>7.8</v>
      </c>
      <c r="V24" s="10">
        <v>7.8</v>
      </c>
      <c r="W24" s="10">
        <v>7.8</v>
      </c>
      <c r="X24" s="10">
        <v>7.8</v>
      </c>
      <c r="Y24" s="10">
        <v>8</v>
      </c>
      <c r="Z24" s="10">
        <v>8</v>
      </c>
      <c r="AA24" s="10">
        <v>8</v>
      </c>
      <c r="AB24" s="10">
        <v>8</v>
      </c>
      <c r="AC24" s="10">
        <v>8</v>
      </c>
      <c r="AD24" s="10">
        <v>8</v>
      </c>
      <c r="AE24" s="10">
        <v>8</v>
      </c>
      <c r="AF24" s="10">
        <v>8</v>
      </c>
      <c r="AG24" s="10">
        <v>8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8</v>
      </c>
      <c r="AN24" s="10">
        <v>8</v>
      </c>
      <c r="AO24" s="10">
        <v>8</v>
      </c>
      <c r="AP24" s="10">
        <v>8</v>
      </c>
      <c r="AQ24" s="10">
        <v>8</v>
      </c>
      <c r="AR24" s="10">
        <v>8</v>
      </c>
      <c r="AS24" s="10">
        <v>8</v>
      </c>
      <c r="AT24" s="10">
        <v>8</v>
      </c>
      <c r="AU24" s="10">
        <v>8</v>
      </c>
      <c r="AV24" s="10">
        <v>8</v>
      </c>
      <c r="AW24" s="10">
        <v>8</v>
      </c>
      <c r="AX24" s="10">
        <v>8</v>
      </c>
      <c r="AY24" s="10">
        <v>8</v>
      </c>
      <c r="AZ24" s="10">
        <v>8</v>
      </c>
      <c r="BA24" s="10">
        <v>8</v>
      </c>
      <c r="BB24" s="10">
        <v>8</v>
      </c>
      <c r="BC24" s="10">
        <v>8</v>
      </c>
      <c r="BD24" s="10">
        <v>8</v>
      </c>
      <c r="BE24" s="10">
        <v>8</v>
      </c>
      <c r="BF24" s="10">
        <v>8</v>
      </c>
      <c r="BG24" s="10">
        <v>8</v>
      </c>
      <c r="BH24" s="10">
        <v>8</v>
      </c>
      <c r="BI24" s="10">
        <v>8</v>
      </c>
      <c r="BJ24" s="10">
        <v>8</v>
      </c>
      <c r="BK24" s="10">
        <v>8</v>
      </c>
      <c r="BL24" s="10">
        <v>8</v>
      </c>
      <c r="BM24" s="10">
        <v>8</v>
      </c>
      <c r="BN24" s="10">
        <v>8</v>
      </c>
      <c r="BO24" s="10">
        <v>8</v>
      </c>
      <c r="BP24" s="10">
        <v>8</v>
      </c>
      <c r="BQ24" s="10">
        <v>8</v>
      </c>
      <c r="BR24" s="10">
        <v>8</v>
      </c>
      <c r="BS24" s="10">
        <v>8</v>
      </c>
      <c r="BT24" s="10">
        <v>8</v>
      </c>
      <c r="BU24" s="10">
        <v>8</v>
      </c>
      <c r="BV24" s="10">
        <v>5.9</v>
      </c>
      <c r="BW24" s="10">
        <v>5.9</v>
      </c>
      <c r="BX24" s="10">
        <v>5.9</v>
      </c>
      <c r="BY24" s="10">
        <v>5.9</v>
      </c>
      <c r="BZ24" s="10">
        <v>5.9</v>
      </c>
      <c r="CA24" s="10">
        <v>5.9</v>
      </c>
      <c r="CB24" s="10">
        <v>5.9</v>
      </c>
      <c r="CC24" s="10">
        <v>5.9</v>
      </c>
      <c r="CD24" s="10">
        <v>5.9</v>
      </c>
      <c r="CE24" s="10">
        <v>8</v>
      </c>
      <c r="CF24" s="10">
        <v>8</v>
      </c>
      <c r="CG24" s="10">
        <v>8</v>
      </c>
      <c r="CH24" s="10">
        <v>8</v>
      </c>
      <c r="CI24" s="10">
        <v>8</v>
      </c>
      <c r="CJ24" s="10">
        <v>8.6</v>
      </c>
      <c r="CK24" s="10">
        <v>8.6</v>
      </c>
      <c r="CL24" s="10">
        <v>8.6</v>
      </c>
      <c r="CM24" s="10">
        <v>8.6</v>
      </c>
      <c r="CN24" s="10">
        <v>8.6</v>
      </c>
      <c r="CO24" s="10">
        <v>8.6</v>
      </c>
      <c r="CP24" s="10">
        <v>8.6</v>
      </c>
      <c r="CQ24" s="10">
        <v>8.6</v>
      </c>
      <c r="CR24" s="10">
        <v>8.6</v>
      </c>
      <c r="CS24" s="10">
        <v>8.6</v>
      </c>
      <c r="CT24" s="10">
        <v>8.6</v>
      </c>
      <c r="CU24" s="10">
        <v>8.6</v>
      </c>
      <c r="CV24" s="10">
        <v>8.6</v>
      </c>
      <c r="CW24" s="10">
        <v>8.6</v>
      </c>
      <c r="CX24" s="10">
        <v>8.6</v>
      </c>
      <c r="CY24" s="10">
        <v>8.6</v>
      </c>
      <c r="CZ24" s="10">
        <v>8.6</v>
      </c>
      <c r="DA24" s="10">
        <v>8.6</v>
      </c>
      <c r="DB24" s="10">
        <v>8.6</v>
      </c>
      <c r="DC24" s="10">
        <v>8.6</v>
      </c>
      <c r="DD24" s="10">
        <v>8.6</v>
      </c>
      <c r="DE24" s="10">
        <v>8.6</v>
      </c>
      <c r="DF24" s="10">
        <v>8.6</v>
      </c>
      <c r="DG24" s="10">
        <v>8.6</v>
      </c>
      <c r="DH24" s="10">
        <v>8.6</v>
      </c>
      <c r="DI24" s="10">
        <v>8.6</v>
      </c>
      <c r="DJ24" s="10">
        <v>8.6</v>
      </c>
      <c r="DK24" s="10">
        <v>8.6</v>
      </c>
      <c r="DL24" s="10">
        <v>8.6</v>
      </c>
      <c r="DM24" s="10">
        <v>8.6</v>
      </c>
      <c r="DN24" s="10">
        <v>8.6</v>
      </c>
      <c r="DO24" s="10">
        <v>8.6</v>
      </c>
      <c r="DP24" s="10">
        <v>8.6</v>
      </c>
      <c r="DQ24" s="10">
        <v>8.6</v>
      </c>
      <c r="DR24" s="10">
        <v>8.6</v>
      </c>
      <c r="DS24" s="10">
        <v>8.6</v>
      </c>
      <c r="DT24" s="10">
        <v>8.6</v>
      </c>
      <c r="DU24" s="10">
        <v>5.0999999999999996</v>
      </c>
      <c r="DV24" s="10">
        <v>5.0999999999999996</v>
      </c>
      <c r="DW24" s="10">
        <v>5.0999999999999996</v>
      </c>
      <c r="DX24" s="10">
        <v>5.0999999999999996</v>
      </c>
      <c r="DY24" s="10">
        <v>5.0999999999999996</v>
      </c>
      <c r="DZ24" s="10">
        <v>5.0999999999999996</v>
      </c>
      <c r="EA24" s="10">
        <v>5.0999999999999996</v>
      </c>
      <c r="EB24" s="10">
        <v>5.0999999999999996</v>
      </c>
      <c r="EC24" s="10">
        <v>5.0999999999999996</v>
      </c>
      <c r="ED24" s="10">
        <v>5.0999999999999996</v>
      </c>
      <c r="EE24" s="10">
        <v>5.0999999999999996</v>
      </c>
      <c r="EF24" s="10">
        <v>5.0999999999999996</v>
      </c>
      <c r="EG24" s="10">
        <v>5.0999999999999996</v>
      </c>
      <c r="EH24" s="10">
        <v>8</v>
      </c>
      <c r="EI24" s="10">
        <v>8</v>
      </c>
      <c r="EJ24" s="10">
        <v>8</v>
      </c>
      <c r="EK24" s="10">
        <v>8</v>
      </c>
      <c r="EL24" s="10">
        <v>8</v>
      </c>
      <c r="EM24" s="10">
        <v>8</v>
      </c>
      <c r="EN24" s="10">
        <v>8</v>
      </c>
      <c r="EO24" s="10">
        <v>8</v>
      </c>
      <c r="EP24" s="10">
        <v>8</v>
      </c>
      <c r="EQ24" s="10">
        <v>8</v>
      </c>
      <c r="ER24" s="10">
        <v>8</v>
      </c>
      <c r="ES24" s="10">
        <v>8</v>
      </c>
      <c r="ET24" s="10">
        <v>8</v>
      </c>
      <c r="EU24" s="10">
        <v>8</v>
      </c>
      <c r="EV24" s="10">
        <v>8</v>
      </c>
      <c r="EW24" s="10">
        <v>8</v>
      </c>
      <c r="EX24" s="10">
        <v>8</v>
      </c>
      <c r="EY24" s="2">
        <f t="shared" si="1"/>
        <v>1145.0000000000009</v>
      </c>
    </row>
    <row r="25" spans="1:155">
      <c r="A25" t="s">
        <v>18</v>
      </c>
      <c r="B25" s="10">
        <v>4.9000000000000004</v>
      </c>
      <c r="C25" s="10">
        <v>4.9000000000000004</v>
      </c>
      <c r="D25" s="10">
        <v>4.9000000000000004</v>
      </c>
      <c r="E25" s="10">
        <v>4.9000000000000004</v>
      </c>
      <c r="F25" s="10">
        <v>4.9000000000000004</v>
      </c>
      <c r="G25" s="10">
        <v>4.9000000000000004</v>
      </c>
      <c r="H25" s="10">
        <v>4.9000000000000004</v>
      </c>
      <c r="I25" s="10">
        <v>4.9000000000000004</v>
      </c>
      <c r="J25" s="10">
        <v>4.9000000000000004</v>
      </c>
      <c r="K25" s="10">
        <v>4.9000000000000004</v>
      </c>
      <c r="L25" s="10">
        <v>5</v>
      </c>
      <c r="M25" s="10">
        <v>5</v>
      </c>
      <c r="N25" s="10">
        <v>5</v>
      </c>
      <c r="O25" s="10">
        <v>5</v>
      </c>
      <c r="P25" s="10">
        <v>5</v>
      </c>
      <c r="Q25" s="10">
        <v>5</v>
      </c>
      <c r="R25" s="10">
        <v>5</v>
      </c>
      <c r="S25" s="10">
        <v>5</v>
      </c>
      <c r="T25" s="10">
        <v>5</v>
      </c>
      <c r="U25" s="10">
        <v>5</v>
      </c>
      <c r="V25" s="10">
        <v>5</v>
      </c>
      <c r="W25" s="10">
        <v>5</v>
      </c>
      <c r="X25" s="10">
        <v>5</v>
      </c>
      <c r="Y25" s="10">
        <v>5.0999999999999996</v>
      </c>
      <c r="Z25" s="10">
        <v>5.0999999999999996</v>
      </c>
      <c r="AA25" s="10">
        <v>5.0999999999999996</v>
      </c>
      <c r="AB25" s="10">
        <v>5.0999999999999996</v>
      </c>
      <c r="AC25" s="10">
        <v>5.0999999999999996</v>
      </c>
      <c r="AD25" s="10">
        <v>5.0999999999999996</v>
      </c>
      <c r="AE25" s="10">
        <v>5.0999999999999996</v>
      </c>
      <c r="AF25" s="10">
        <v>5.0999999999999996</v>
      </c>
      <c r="AG25" s="10">
        <v>5.0999999999999996</v>
      </c>
      <c r="AH25" s="10">
        <v>7.3</v>
      </c>
      <c r="AI25" s="10">
        <v>7.3</v>
      </c>
      <c r="AJ25" s="10">
        <v>7.3</v>
      </c>
      <c r="AK25" s="10">
        <v>7.3</v>
      </c>
      <c r="AL25" s="10">
        <v>7.3</v>
      </c>
      <c r="AM25" s="10">
        <v>9.1999999999999993</v>
      </c>
      <c r="AN25" s="10">
        <v>9.1999999999999993</v>
      </c>
      <c r="AO25" s="10">
        <v>9.1999999999999993</v>
      </c>
      <c r="AP25" s="10">
        <v>9.1999999999999993</v>
      </c>
      <c r="AQ25" s="10">
        <v>9.1999999999999993</v>
      </c>
      <c r="AR25" s="10">
        <v>9.1999999999999993</v>
      </c>
      <c r="AS25" s="10">
        <v>9.1999999999999993</v>
      </c>
      <c r="AT25" s="10">
        <v>9.1999999999999993</v>
      </c>
      <c r="AU25" s="10">
        <v>10.6</v>
      </c>
      <c r="AV25" s="10">
        <v>10.6</v>
      </c>
      <c r="AW25" s="10">
        <v>10.6</v>
      </c>
      <c r="AX25" s="10">
        <v>10.6</v>
      </c>
      <c r="AY25" s="10">
        <v>10.6</v>
      </c>
      <c r="AZ25" s="10">
        <v>10.6</v>
      </c>
      <c r="BA25" s="10">
        <v>10.8</v>
      </c>
      <c r="BB25" s="10">
        <v>10.8</v>
      </c>
      <c r="BC25" s="10">
        <v>10.8</v>
      </c>
      <c r="BD25" s="10">
        <v>10.8</v>
      </c>
      <c r="BE25" s="10">
        <v>10.8</v>
      </c>
      <c r="BF25" s="10">
        <v>10.8</v>
      </c>
      <c r="BG25" s="10">
        <v>10.8</v>
      </c>
      <c r="BH25" s="10">
        <v>11</v>
      </c>
      <c r="BI25" s="10">
        <v>11</v>
      </c>
      <c r="BJ25" s="10">
        <v>11</v>
      </c>
      <c r="BK25" s="10">
        <v>11</v>
      </c>
      <c r="BL25" s="10">
        <v>11</v>
      </c>
      <c r="BM25" s="10">
        <v>11</v>
      </c>
      <c r="BN25" s="10">
        <v>11</v>
      </c>
      <c r="BO25" s="10">
        <v>11</v>
      </c>
      <c r="BP25" s="10">
        <v>11</v>
      </c>
      <c r="BQ25" s="10">
        <v>11</v>
      </c>
      <c r="BR25" s="10">
        <v>11</v>
      </c>
      <c r="BS25" s="10">
        <v>11</v>
      </c>
      <c r="BT25" s="10">
        <v>11</v>
      </c>
      <c r="BU25" s="10">
        <v>11</v>
      </c>
      <c r="BV25" s="10">
        <v>11.9</v>
      </c>
      <c r="BW25" s="10">
        <v>11.9</v>
      </c>
      <c r="BX25" s="10">
        <v>11.9</v>
      </c>
      <c r="BY25" s="10">
        <v>11.9</v>
      </c>
      <c r="BZ25" s="10">
        <v>11.9</v>
      </c>
      <c r="CA25" s="10">
        <v>11.9</v>
      </c>
      <c r="CB25" s="10">
        <v>11.9</v>
      </c>
      <c r="CC25" s="10">
        <v>11.9</v>
      </c>
      <c r="CD25" s="10">
        <v>11.9</v>
      </c>
      <c r="CE25" s="10">
        <v>10.3</v>
      </c>
      <c r="CF25" s="10">
        <v>10.3</v>
      </c>
      <c r="CG25" s="10">
        <v>10.3</v>
      </c>
      <c r="CH25" s="10">
        <v>10.3</v>
      </c>
      <c r="CI25" s="10">
        <v>10.3</v>
      </c>
      <c r="CJ25" s="10">
        <v>8.5</v>
      </c>
      <c r="CK25" s="10">
        <v>8.5</v>
      </c>
      <c r="CL25" s="10">
        <v>8.5</v>
      </c>
      <c r="CM25" s="10">
        <v>8.5</v>
      </c>
      <c r="CN25" s="10">
        <v>8.5</v>
      </c>
      <c r="CO25" s="10">
        <v>8.5</v>
      </c>
      <c r="CP25" s="10">
        <v>8.5</v>
      </c>
      <c r="CQ25" s="10">
        <v>10.3</v>
      </c>
      <c r="CR25" s="10">
        <v>10.3</v>
      </c>
      <c r="CS25" s="10">
        <v>10.3</v>
      </c>
      <c r="CT25" s="10">
        <v>10.3</v>
      </c>
      <c r="CU25" s="10">
        <v>10.3</v>
      </c>
      <c r="CV25" s="10">
        <v>10.3</v>
      </c>
      <c r="CW25" s="10">
        <v>10.3</v>
      </c>
      <c r="CX25" s="10">
        <v>10</v>
      </c>
      <c r="CY25" s="10">
        <v>10</v>
      </c>
      <c r="CZ25" s="10">
        <v>10</v>
      </c>
      <c r="DA25" s="10">
        <v>10</v>
      </c>
      <c r="DB25" s="10">
        <v>10</v>
      </c>
      <c r="DC25" s="10">
        <v>10</v>
      </c>
      <c r="DD25" s="10">
        <v>10</v>
      </c>
      <c r="DE25" s="10">
        <v>10</v>
      </c>
      <c r="DF25" s="10">
        <v>10</v>
      </c>
      <c r="DG25" s="10">
        <v>10</v>
      </c>
      <c r="DH25" s="10">
        <v>10</v>
      </c>
      <c r="DI25" s="10">
        <v>10</v>
      </c>
      <c r="DJ25" s="10">
        <v>10</v>
      </c>
      <c r="DK25" s="10">
        <v>10</v>
      </c>
      <c r="DL25" s="10">
        <v>9.6999999999999993</v>
      </c>
      <c r="DM25" s="10">
        <v>9.6999999999999993</v>
      </c>
      <c r="DN25" s="10">
        <v>9.6999999999999993</v>
      </c>
      <c r="DO25" s="10">
        <v>9.6999999999999993</v>
      </c>
      <c r="DP25" s="10">
        <v>9.6999999999999993</v>
      </c>
      <c r="DQ25" s="10">
        <v>9.6999999999999993</v>
      </c>
      <c r="DR25" s="10">
        <v>9.6999999999999993</v>
      </c>
      <c r="DS25" s="10">
        <v>9.6999999999999993</v>
      </c>
      <c r="DT25" s="10">
        <v>9.6999999999999993</v>
      </c>
      <c r="DU25" s="10">
        <v>12.9</v>
      </c>
      <c r="DV25" s="10">
        <v>12.9</v>
      </c>
      <c r="DW25" s="10">
        <v>12.9</v>
      </c>
      <c r="DX25" s="10">
        <v>12.9</v>
      </c>
      <c r="DY25" s="10">
        <v>12.9</v>
      </c>
      <c r="DZ25" s="10">
        <v>12.9</v>
      </c>
      <c r="EA25" s="10">
        <v>15.1</v>
      </c>
      <c r="EB25" s="10">
        <v>15.1</v>
      </c>
      <c r="EC25" s="10">
        <v>15.1</v>
      </c>
      <c r="ED25" s="10">
        <v>15.1</v>
      </c>
      <c r="EE25" s="10">
        <v>15.1</v>
      </c>
      <c r="EF25" s="10">
        <v>15.1</v>
      </c>
      <c r="EG25" s="10">
        <v>15.1</v>
      </c>
      <c r="EH25" s="10">
        <v>11.3</v>
      </c>
      <c r="EI25" s="10">
        <v>11.3</v>
      </c>
      <c r="EJ25" s="10">
        <v>11.3</v>
      </c>
      <c r="EK25" s="10">
        <v>11.3</v>
      </c>
      <c r="EL25" s="10">
        <v>11.3</v>
      </c>
      <c r="EM25" s="10">
        <v>11.3</v>
      </c>
      <c r="EN25" s="10">
        <v>9.6999999999999993</v>
      </c>
      <c r="EO25" s="10">
        <v>9.6999999999999993</v>
      </c>
      <c r="EP25" s="10">
        <v>9.6999999999999993</v>
      </c>
      <c r="EQ25" s="10">
        <v>9.6999999999999993</v>
      </c>
      <c r="ER25" s="10">
        <v>9.6999999999999993</v>
      </c>
      <c r="ES25" s="10">
        <v>9.6999999999999993</v>
      </c>
      <c r="ET25" s="10">
        <v>9.6999999999999993</v>
      </c>
      <c r="EU25" s="10">
        <v>9.6999999999999993</v>
      </c>
      <c r="EV25" s="10">
        <v>9.6999999999999993</v>
      </c>
      <c r="EW25" s="10">
        <v>9.6999999999999993</v>
      </c>
      <c r="EX25" s="10">
        <v>9.6999999999999993</v>
      </c>
      <c r="EY25" s="2">
        <f t="shared" si="1"/>
        <v>1438.3</v>
      </c>
    </row>
    <row r="26" spans="1:155">
      <c r="A26" t="s">
        <v>19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2">
        <f t="shared" si="1"/>
        <v>0</v>
      </c>
    </row>
    <row r="27" spans="1:155">
      <c r="A27" t="s">
        <v>20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2">
        <f t="shared" si="1"/>
        <v>0</v>
      </c>
    </row>
    <row r="28" spans="1:155">
      <c r="A28" t="s">
        <v>21</v>
      </c>
      <c r="EY28" s="2"/>
    </row>
    <row r="29" spans="1:155">
      <c r="A29" t="s">
        <v>22</v>
      </c>
      <c r="B29" s="10">
        <v>0.42</v>
      </c>
      <c r="C29" s="10">
        <v>0.42</v>
      </c>
      <c r="D29" s="10">
        <v>0.39</v>
      </c>
      <c r="E29" s="10">
        <v>0.34</v>
      </c>
      <c r="F29" s="10">
        <v>0.34</v>
      </c>
      <c r="G29" s="10">
        <v>0.34</v>
      </c>
      <c r="H29" s="10">
        <v>0.35</v>
      </c>
      <c r="I29" s="10">
        <v>0.34</v>
      </c>
      <c r="J29" s="10">
        <v>0.32</v>
      </c>
      <c r="K29" s="10">
        <v>0.31</v>
      </c>
      <c r="L29" s="10">
        <v>0.32</v>
      </c>
      <c r="M29" s="10">
        <v>0.33</v>
      </c>
      <c r="N29" s="10">
        <v>0.39</v>
      </c>
      <c r="O29" s="10">
        <v>0.46</v>
      </c>
      <c r="P29" s="10">
        <v>0.61</v>
      </c>
      <c r="Q29" s="10">
        <v>2.0699999999999998</v>
      </c>
      <c r="R29" s="10">
        <v>4.24</v>
      </c>
      <c r="S29" s="10">
        <v>5.8</v>
      </c>
      <c r="T29" s="10">
        <v>7.3</v>
      </c>
      <c r="U29" s="10">
        <v>7.17</v>
      </c>
      <c r="V29" s="10">
        <v>7.1</v>
      </c>
      <c r="W29" s="10">
        <v>8.1300000000000008</v>
      </c>
      <c r="X29" s="10">
        <v>7.41</v>
      </c>
      <c r="Y29" s="10">
        <v>7.5</v>
      </c>
      <c r="Z29" s="10">
        <v>7.3</v>
      </c>
      <c r="AA29" s="10">
        <v>7.31</v>
      </c>
      <c r="AB29" s="10">
        <v>7.59</v>
      </c>
      <c r="AC29" s="10">
        <v>8.76</v>
      </c>
      <c r="AD29" s="10">
        <v>9.6999999999999993</v>
      </c>
      <c r="AE29" s="10">
        <v>9.17</v>
      </c>
      <c r="AF29" s="10">
        <v>9.01</v>
      </c>
      <c r="AG29" s="10">
        <v>9.48</v>
      </c>
      <c r="AH29" s="10">
        <v>10.08</v>
      </c>
      <c r="AI29" s="10">
        <v>10.35</v>
      </c>
      <c r="AJ29" s="10">
        <v>11.24</v>
      </c>
      <c r="AK29" s="10">
        <v>11.59</v>
      </c>
      <c r="AL29" s="10">
        <v>11.09</v>
      </c>
      <c r="AM29" s="10">
        <v>11.37</v>
      </c>
      <c r="AN29" s="10">
        <v>11.44</v>
      </c>
      <c r="AO29" s="10">
        <v>10.77</v>
      </c>
      <c r="AP29" s="10">
        <v>10.44</v>
      </c>
      <c r="AQ29" s="10">
        <v>10.6</v>
      </c>
      <c r="AR29" s="10">
        <v>9.84</v>
      </c>
      <c r="AS29" s="10">
        <v>9.2899999999999991</v>
      </c>
      <c r="AT29" s="10">
        <v>9.15</v>
      </c>
      <c r="AU29" s="10">
        <v>9.02</v>
      </c>
      <c r="AV29" s="10">
        <v>9.1199999999999992</v>
      </c>
      <c r="AW29" s="10">
        <v>8.93</v>
      </c>
      <c r="AX29" s="10">
        <v>8.6300000000000008</v>
      </c>
      <c r="AY29" s="10">
        <v>8.42</v>
      </c>
      <c r="AZ29" s="10">
        <v>8.7100000000000009</v>
      </c>
      <c r="BA29" s="10">
        <v>10.82</v>
      </c>
      <c r="BB29" s="10">
        <v>12.79</v>
      </c>
      <c r="BC29" s="10">
        <v>12.24</v>
      </c>
      <c r="BD29" s="10">
        <v>11.8</v>
      </c>
      <c r="BE29" s="10">
        <v>11.4</v>
      </c>
      <c r="BF29" s="10">
        <v>11.08</v>
      </c>
      <c r="BG29" s="10">
        <v>10.62</v>
      </c>
      <c r="BH29" s="10">
        <v>10.130000000000001</v>
      </c>
      <c r="BI29" s="10">
        <v>10.01</v>
      </c>
      <c r="BJ29" s="10">
        <v>9.91</v>
      </c>
      <c r="BK29" s="10">
        <v>9.76</v>
      </c>
      <c r="BL29" s="10">
        <v>9.57</v>
      </c>
      <c r="BM29" s="10">
        <v>9.3800000000000008</v>
      </c>
      <c r="BN29" s="10">
        <v>9.08</v>
      </c>
      <c r="BO29" s="10">
        <v>9.0299999999999994</v>
      </c>
      <c r="BP29" s="10">
        <v>8.6</v>
      </c>
      <c r="BQ29" s="10">
        <v>5.27</v>
      </c>
      <c r="BR29" s="10">
        <v>5.2</v>
      </c>
      <c r="BS29" s="10">
        <v>5.05</v>
      </c>
      <c r="BT29" s="10">
        <v>4.93</v>
      </c>
      <c r="BU29" s="10">
        <v>4.78</v>
      </c>
      <c r="BV29" s="10">
        <v>5.16</v>
      </c>
      <c r="BW29" s="10">
        <v>7.26</v>
      </c>
      <c r="BX29" s="10">
        <v>6.9</v>
      </c>
      <c r="BY29" s="10">
        <v>6.53</v>
      </c>
      <c r="BZ29" s="10">
        <v>6.14</v>
      </c>
      <c r="CA29" s="10">
        <v>5.81</v>
      </c>
      <c r="CB29" s="10">
        <v>5.51</v>
      </c>
      <c r="CC29" s="10">
        <v>5.1100000000000003</v>
      </c>
      <c r="CD29" s="10">
        <v>4.7300000000000004</v>
      </c>
      <c r="CE29" s="10">
        <v>4.8099999999999996</v>
      </c>
      <c r="CF29" s="10">
        <v>4.32</v>
      </c>
      <c r="CG29" s="10">
        <v>3.57</v>
      </c>
      <c r="CH29" s="10">
        <v>3.08</v>
      </c>
      <c r="CI29" s="10">
        <v>2.62</v>
      </c>
      <c r="CJ29" s="10">
        <v>2.2000000000000002</v>
      </c>
      <c r="CK29" s="10">
        <v>1.94</v>
      </c>
      <c r="CL29" s="10">
        <v>1.7</v>
      </c>
      <c r="CM29" s="10">
        <v>1.51</v>
      </c>
      <c r="CN29" s="10">
        <v>1.36</v>
      </c>
      <c r="CO29" s="10">
        <v>1.22</v>
      </c>
      <c r="CP29" s="10">
        <v>1.1000000000000001</v>
      </c>
      <c r="CQ29" s="10">
        <v>0.98</v>
      </c>
      <c r="CR29" s="10">
        <v>0.89</v>
      </c>
      <c r="CS29" s="10">
        <v>0.82</v>
      </c>
      <c r="CT29" s="10">
        <v>0.75</v>
      </c>
      <c r="CU29" s="10">
        <v>0.68</v>
      </c>
      <c r="CV29" s="10">
        <v>0.61</v>
      </c>
      <c r="CW29" s="10">
        <v>0.54</v>
      </c>
      <c r="CX29" s="10">
        <v>0.47</v>
      </c>
      <c r="CY29" s="10">
        <v>0.4</v>
      </c>
      <c r="CZ29" s="10">
        <v>0.34</v>
      </c>
      <c r="DA29" s="10">
        <v>0.27</v>
      </c>
      <c r="DB29" s="10">
        <v>0.2</v>
      </c>
      <c r="DC29" s="10">
        <v>0.14000000000000001</v>
      </c>
      <c r="DD29" s="10">
        <v>7.0000000000000007E-2</v>
      </c>
      <c r="DE29" s="10">
        <v>0.01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0.01</v>
      </c>
      <c r="EF29" s="10">
        <v>0.01</v>
      </c>
      <c r="EG29" s="10">
        <v>0.01</v>
      </c>
      <c r="EH29" s="10">
        <v>0.01</v>
      </c>
      <c r="EI29" s="10">
        <v>0.01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2">
        <f t="shared" ref="EY29:EY61" si="2">SUM(B29:EX29)</f>
        <v>602.05000000000018</v>
      </c>
    </row>
    <row r="30" spans="1:155">
      <c r="A30" t="s">
        <v>23</v>
      </c>
      <c r="B30" s="10">
        <v>2.0299999999999998</v>
      </c>
      <c r="C30" s="10">
        <v>1.96</v>
      </c>
      <c r="D30" s="10">
        <v>1.76</v>
      </c>
      <c r="E30" s="10">
        <v>1.88</v>
      </c>
      <c r="F30" s="10">
        <v>1.78</v>
      </c>
      <c r="G30" s="10">
        <v>1.73</v>
      </c>
      <c r="H30" s="10">
        <v>1.43</v>
      </c>
      <c r="I30" s="10">
        <v>1.37</v>
      </c>
      <c r="J30" s="10">
        <v>1.31</v>
      </c>
      <c r="K30" s="10">
        <v>1.78</v>
      </c>
      <c r="L30" s="10">
        <v>2.2599999999999998</v>
      </c>
      <c r="M30" s="10">
        <v>2.2599999999999998</v>
      </c>
      <c r="N30" s="10">
        <v>2.06</v>
      </c>
      <c r="O30" s="10">
        <v>1.97</v>
      </c>
      <c r="P30" s="10">
        <v>2.46</v>
      </c>
      <c r="Q30" s="10">
        <v>3.69</v>
      </c>
      <c r="R30" s="10">
        <v>4.5199999999999996</v>
      </c>
      <c r="S30" s="10">
        <v>6.13</v>
      </c>
      <c r="T30" s="10">
        <v>7.68</v>
      </c>
      <c r="U30" s="10">
        <v>7.06</v>
      </c>
      <c r="V30" s="10">
        <v>6.78</v>
      </c>
      <c r="W30" s="10">
        <v>9</v>
      </c>
      <c r="X30" s="10">
        <v>7.07</v>
      </c>
      <c r="Y30" s="10">
        <v>7.28</v>
      </c>
      <c r="Z30" s="10">
        <v>5.95</v>
      </c>
      <c r="AA30" s="10">
        <v>5.08</v>
      </c>
      <c r="AB30" s="10">
        <v>4.7300000000000004</v>
      </c>
      <c r="AC30" s="10">
        <v>6.81</v>
      </c>
      <c r="AD30" s="10">
        <v>7.9</v>
      </c>
      <c r="AE30" s="10">
        <v>7.23</v>
      </c>
      <c r="AF30" s="10">
        <v>6.88</v>
      </c>
      <c r="AG30" s="10">
        <v>7.73</v>
      </c>
      <c r="AH30" s="10">
        <v>7.63</v>
      </c>
      <c r="AI30" s="10">
        <v>7.2</v>
      </c>
      <c r="AJ30" s="10">
        <v>8.3000000000000007</v>
      </c>
      <c r="AK30" s="10">
        <v>8.73</v>
      </c>
      <c r="AL30" s="10">
        <v>8.33</v>
      </c>
      <c r="AM30" s="10">
        <v>6.33</v>
      </c>
      <c r="AN30" s="10">
        <v>6.64</v>
      </c>
      <c r="AO30" s="10">
        <v>6.64</v>
      </c>
      <c r="AP30" s="10">
        <v>5.09</v>
      </c>
      <c r="AQ30" s="10">
        <v>4.26</v>
      </c>
      <c r="AR30" s="10">
        <v>3.84</v>
      </c>
      <c r="AS30" s="10">
        <v>5.77</v>
      </c>
      <c r="AT30" s="10">
        <v>7.98</v>
      </c>
      <c r="AU30" s="10">
        <v>7.58</v>
      </c>
      <c r="AV30" s="10">
        <v>7.72</v>
      </c>
      <c r="AW30" s="10">
        <v>7.55</v>
      </c>
      <c r="AX30" s="10">
        <v>6.6</v>
      </c>
      <c r="AY30" s="10">
        <v>5.85</v>
      </c>
      <c r="AZ30" s="10">
        <v>5.44</v>
      </c>
      <c r="BA30" s="10">
        <v>5.19</v>
      </c>
      <c r="BB30" s="10">
        <v>4.76</v>
      </c>
      <c r="BC30" s="10">
        <v>4.9400000000000004</v>
      </c>
      <c r="BD30" s="10">
        <v>7.25</v>
      </c>
      <c r="BE30" s="10">
        <v>8.01</v>
      </c>
      <c r="BF30" s="10">
        <v>9.92</v>
      </c>
      <c r="BG30" s="10">
        <v>10.57</v>
      </c>
      <c r="BH30" s="10">
        <v>9.58</v>
      </c>
      <c r="BI30" s="10">
        <v>8.89</v>
      </c>
      <c r="BJ30" s="10">
        <v>8.26</v>
      </c>
      <c r="BK30" s="10">
        <v>7.56</v>
      </c>
      <c r="BL30" s="10">
        <v>7.18</v>
      </c>
      <c r="BM30" s="10">
        <v>6.94</v>
      </c>
      <c r="BN30" s="10">
        <v>6.29</v>
      </c>
      <c r="BO30" s="10">
        <v>5.88</v>
      </c>
      <c r="BP30" s="10">
        <v>5.25</v>
      </c>
      <c r="BQ30" s="10">
        <v>5.34</v>
      </c>
      <c r="BR30" s="10">
        <v>5.52</v>
      </c>
      <c r="BS30" s="10">
        <v>5.21</v>
      </c>
      <c r="BT30" s="10">
        <v>5.07</v>
      </c>
      <c r="BU30" s="10">
        <v>4.76</v>
      </c>
      <c r="BV30" s="10">
        <v>4.49</v>
      </c>
      <c r="BW30" s="10">
        <v>4.17</v>
      </c>
      <c r="BX30" s="10">
        <v>3.88</v>
      </c>
      <c r="BY30" s="10">
        <v>3.7</v>
      </c>
      <c r="BZ30" s="10">
        <v>3.53</v>
      </c>
      <c r="CA30" s="10">
        <v>3.4</v>
      </c>
      <c r="CB30" s="10">
        <v>3.22</v>
      </c>
      <c r="CC30" s="10">
        <v>3.07</v>
      </c>
      <c r="CD30" s="10">
        <v>2.9</v>
      </c>
      <c r="CE30" s="10">
        <v>3.06</v>
      </c>
      <c r="CF30" s="10">
        <v>3.08</v>
      </c>
      <c r="CG30" s="10">
        <v>2.81</v>
      </c>
      <c r="CH30" s="10">
        <v>2.66</v>
      </c>
      <c r="CI30" s="10">
        <v>2.5299999999999998</v>
      </c>
      <c r="CJ30" s="10">
        <v>2.4</v>
      </c>
      <c r="CK30" s="10">
        <v>2.33</v>
      </c>
      <c r="CL30" s="10">
        <v>2.23</v>
      </c>
      <c r="CM30" s="10">
        <v>2.7</v>
      </c>
      <c r="CN30" s="10">
        <v>2.74</v>
      </c>
      <c r="CO30" s="10">
        <v>1.89</v>
      </c>
      <c r="CP30" s="10">
        <v>0.2</v>
      </c>
      <c r="CQ30" s="10">
        <v>0.11</v>
      </c>
      <c r="CR30" s="10">
        <v>0.08</v>
      </c>
      <c r="CS30" s="10">
        <v>0.1</v>
      </c>
      <c r="CT30" s="10">
        <v>0.08</v>
      </c>
      <c r="CU30" s="10">
        <v>0.03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0.01</v>
      </c>
      <c r="EP30" s="10">
        <v>0.02</v>
      </c>
      <c r="EQ30" s="10">
        <v>0.04</v>
      </c>
      <c r="ER30" s="10">
        <v>0.01</v>
      </c>
      <c r="ES30" s="10">
        <v>0.01</v>
      </c>
      <c r="ET30" s="10">
        <v>0.06</v>
      </c>
      <c r="EU30" s="10">
        <v>0.06</v>
      </c>
      <c r="EV30" s="10">
        <v>0.05</v>
      </c>
      <c r="EW30" s="10">
        <v>0.04</v>
      </c>
      <c r="EX30" s="10">
        <v>0.04</v>
      </c>
      <c r="EY30" s="2">
        <f t="shared" si="2"/>
        <v>471.13999999999982</v>
      </c>
    </row>
    <row r="31" spans="1:155">
      <c r="A31" t="s">
        <v>24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0.2</v>
      </c>
      <c r="U31" s="10">
        <v>0.2</v>
      </c>
      <c r="V31" s="10">
        <v>0.2</v>
      </c>
      <c r="W31" s="10">
        <v>0.2</v>
      </c>
      <c r="X31" s="10">
        <v>0.2</v>
      </c>
      <c r="Y31" s="10">
        <v>0.2</v>
      </c>
      <c r="Z31" s="10">
        <v>0.2</v>
      </c>
      <c r="AA31" s="10">
        <v>0.2</v>
      </c>
      <c r="AB31" s="10">
        <v>0.2</v>
      </c>
      <c r="AC31" s="10">
        <v>0.2</v>
      </c>
      <c r="AD31" s="10">
        <v>0.2</v>
      </c>
      <c r="AE31" s="10">
        <v>0.2</v>
      </c>
      <c r="AF31" s="10">
        <v>0.2</v>
      </c>
      <c r="AG31" s="10">
        <v>0.2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6</v>
      </c>
      <c r="BI31" s="10">
        <v>6</v>
      </c>
      <c r="BJ31" s="10">
        <v>6</v>
      </c>
      <c r="BK31" s="10">
        <v>6</v>
      </c>
      <c r="BL31" s="10">
        <v>6</v>
      </c>
      <c r="BM31" s="10">
        <v>6</v>
      </c>
      <c r="BN31" s="10">
        <v>6</v>
      </c>
      <c r="BO31" s="10">
        <v>6</v>
      </c>
      <c r="BP31" s="10">
        <v>6</v>
      </c>
      <c r="BQ31" s="10">
        <v>6</v>
      </c>
      <c r="BR31" s="10">
        <v>11</v>
      </c>
      <c r="BS31" s="10">
        <v>11</v>
      </c>
      <c r="BT31" s="10">
        <v>11</v>
      </c>
      <c r="BU31" s="10">
        <v>11</v>
      </c>
      <c r="BV31" s="10">
        <v>7.5</v>
      </c>
      <c r="BW31" s="10">
        <v>7.5</v>
      </c>
      <c r="BX31" s="10">
        <v>7.5</v>
      </c>
      <c r="BY31" s="10">
        <v>7.5</v>
      </c>
      <c r="BZ31" s="10">
        <v>7.5</v>
      </c>
      <c r="CA31" s="10">
        <v>7.5</v>
      </c>
      <c r="CB31" s="10">
        <v>7.5</v>
      </c>
      <c r="CC31" s="10">
        <v>7.5</v>
      </c>
      <c r="CD31" s="10">
        <v>7.5</v>
      </c>
      <c r="CE31" s="10">
        <v>6</v>
      </c>
      <c r="CF31" s="10">
        <v>6</v>
      </c>
      <c r="CG31" s="10">
        <v>6</v>
      </c>
      <c r="CH31" s="10">
        <v>6</v>
      </c>
      <c r="CI31" s="10">
        <v>6</v>
      </c>
      <c r="CJ31" s="10">
        <v>6</v>
      </c>
      <c r="CK31" s="10">
        <v>6</v>
      </c>
      <c r="CL31" s="10">
        <v>6</v>
      </c>
      <c r="CM31" s="10">
        <v>6</v>
      </c>
      <c r="CN31" s="10">
        <v>6</v>
      </c>
      <c r="CO31" s="10">
        <v>6</v>
      </c>
      <c r="CP31" s="10">
        <v>6</v>
      </c>
      <c r="CQ31" s="10">
        <v>8.5</v>
      </c>
      <c r="CR31" s="10">
        <v>8.5</v>
      </c>
      <c r="CS31" s="10">
        <v>8.5</v>
      </c>
      <c r="CT31" s="10">
        <v>8.5</v>
      </c>
      <c r="CU31" s="10">
        <v>8.5</v>
      </c>
      <c r="CV31" s="10">
        <v>8.5</v>
      </c>
      <c r="CW31" s="10">
        <v>8.5</v>
      </c>
      <c r="CX31" s="10">
        <v>8.5</v>
      </c>
      <c r="CY31" s="10">
        <v>8.5</v>
      </c>
      <c r="CZ31" s="10">
        <v>8.5</v>
      </c>
      <c r="DA31" s="10">
        <v>8.5</v>
      </c>
      <c r="DB31" s="10">
        <v>8.5</v>
      </c>
      <c r="DC31" s="10">
        <v>8.5</v>
      </c>
      <c r="DD31" s="10">
        <v>8.5</v>
      </c>
      <c r="DE31" s="10">
        <v>8</v>
      </c>
      <c r="DF31" s="10">
        <v>8</v>
      </c>
      <c r="DG31" s="10">
        <v>8</v>
      </c>
      <c r="DH31" s="10">
        <v>8</v>
      </c>
      <c r="DI31" s="10">
        <v>8</v>
      </c>
      <c r="DJ31" s="10">
        <v>8</v>
      </c>
      <c r="DK31" s="10">
        <v>8</v>
      </c>
      <c r="DL31" s="10">
        <v>8</v>
      </c>
      <c r="DM31" s="10">
        <v>9</v>
      </c>
      <c r="DN31" s="10">
        <v>9</v>
      </c>
      <c r="DO31" s="10">
        <v>9</v>
      </c>
      <c r="DP31" s="10">
        <v>9</v>
      </c>
      <c r="DQ31" s="10">
        <v>9</v>
      </c>
      <c r="DR31" s="10">
        <v>9</v>
      </c>
      <c r="DS31" s="10">
        <v>9</v>
      </c>
      <c r="DT31" s="10">
        <v>9</v>
      </c>
      <c r="DU31" s="10">
        <v>7</v>
      </c>
      <c r="DV31" s="10">
        <v>7</v>
      </c>
      <c r="DW31" s="10">
        <v>7</v>
      </c>
      <c r="DX31" s="10">
        <v>7</v>
      </c>
      <c r="DY31" s="10">
        <v>7</v>
      </c>
      <c r="DZ31" s="10">
        <v>7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2">
        <f t="shared" si="2"/>
        <v>543.29999999999995</v>
      </c>
    </row>
    <row r="32" spans="1:155">
      <c r="A32" t="s">
        <v>25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0.5</v>
      </c>
      <c r="N32" s="10">
        <v>0.5</v>
      </c>
      <c r="O32" s="10">
        <v>0.5</v>
      </c>
      <c r="P32" s="10">
        <v>0.5</v>
      </c>
      <c r="Q32" s="10">
        <v>0.5</v>
      </c>
      <c r="R32" s="10">
        <v>0.5</v>
      </c>
      <c r="S32" s="10">
        <v>0.5</v>
      </c>
      <c r="T32" s="10">
        <v>1</v>
      </c>
      <c r="U32" s="10">
        <v>1</v>
      </c>
      <c r="V32" s="10">
        <v>1</v>
      </c>
      <c r="W32" s="10">
        <v>1</v>
      </c>
      <c r="X32" s="10">
        <v>1</v>
      </c>
      <c r="Y32" s="10">
        <v>1</v>
      </c>
      <c r="Z32" s="10">
        <v>1</v>
      </c>
      <c r="AA32" s="10">
        <v>2</v>
      </c>
      <c r="AB32" s="10">
        <v>2</v>
      </c>
      <c r="AC32" s="10">
        <v>2</v>
      </c>
      <c r="AD32" s="10">
        <v>2</v>
      </c>
      <c r="AE32" s="10">
        <v>2</v>
      </c>
      <c r="AF32" s="10">
        <v>2</v>
      </c>
      <c r="AG32" s="10">
        <v>2</v>
      </c>
      <c r="AH32" s="10">
        <v>2</v>
      </c>
      <c r="AI32" s="10">
        <v>2</v>
      </c>
      <c r="AJ32" s="10">
        <v>2</v>
      </c>
      <c r="AK32" s="10">
        <v>2</v>
      </c>
      <c r="AL32" s="10">
        <v>2</v>
      </c>
      <c r="AM32" s="10">
        <v>2</v>
      </c>
      <c r="AN32" s="10">
        <v>2</v>
      </c>
      <c r="AO32" s="10">
        <v>2</v>
      </c>
      <c r="AP32" s="10">
        <v>2</v>
      </c>
      <c r="AQ32" s="10">
        <v>2</v>
      </c>
      <c r="AR32" s="10">
        <v>2</v>
      </c>
      <c r="AS32" s="10">
        <v>2</v>
      </c>
      <c r="AT32" s="10">
        <v>2</v>
      </c>
      <c r="AU32" s="10">
        <v>2</v>
      </c>
      <c r="AV32" s="10">
        <v>2</v>
      </c>
      <c r="AW32" s="10">
        <v>2</v>
      </c>
      <c r="AX32" s="10">
        <v>2</v>
      </c>
      <c r="AY32" s="10">
        <v>2</v>
      </c>
      <c r="AZ32" s="10">
        <v>2</v>
      </c>
      <c r="BA32" s="10">
        <v>0.5</v>
      </c>
      <c r="BB32" s="10">
        <v>0.5</v>
      </c>
      <c r="BC32" s="10">
        <v>0.5</v>
      </c>
      <c r="BD32" s="10">
        <v>0.5</v>
      </c>
      <c r="BE32" s="10">
        <v>0.5</v>
      </c>
      <c r="BF32" s="10">
        <v>0.5</v>
      </c>
      <c r="BG32" s="10">
        <v>0.5</v>
      </c>
      <c r="BH32" s="10">
        <v>2.5</v>
      </c>
      <c r="BI32" s="10">
        <v>2.5</v>
      </c>
      <c r="BJ32" s="10">
        <v>2.5</v>
      </c>
      <c r="BK32" s="10">
        <v>2.5</v>
      </c>
      <c r="BL32" s="10">
        <v>2.5</v>
      </c>
      <c r="BM32" s="10">
        <v>2.5</v>
      </c>
      <c r="BN32" s="10">
        <v>2.5</v>
      </c>
      <c r="BO32" s="10">
        <v>2.5</v>
      </c>
      <c r="BP32" s="10">
        <v>2.5</v>
      </c>
      <c r="BQ32" s="10">
        <v>2.5</v>
      </c>
      <c r="BR32" s="10">
        <v>1</v>
      </c>
      <c r="BS32" s="10">
        <v>1</v>
      </c>
      <c r="BT32" s="10">
        <v>1</v>
      </c>
      <c r="BU32" s="10">
        <v>1</v>
      </c>
      <c r="BV32" s="10">
        <v>1</v>
      </c>
      <c r="BW32" s="10">
        <v>1</v>
      </c>
      <c r="BX32" s="10">
        <v>1</v>
      </c>
      <c r="BY32" s="10">
        <v>1</v>
      </c>
      <c r="BZ32" s="10">
        <v>1</v>
      </c>
      <c r="CA32" s="10">
        <v>1</v>
      </c>
      <c r="CB32" s="10">
        <v>1</v>
      </c>
      <c r="CC32" s="10">
        <v>1</v>
      </c>
      <c r="CD32" s="10">
        <v>1</v>
      </c>
      <c r="CE32" s="10">
        <v>1</v>
      </c>
      <c r="CF32" s="10">
        <v>1</v>
      </c>
      <c r="CG32" s="10">
        <v>1</v>
      </c>
      <c r="CH32" s="10">
        <v>1</v>
      </c>
      <c r="CI32" s="10">
        <v>1</v>
      </c>
      <c r="CJ32" s="10">
        <v>1.5</v>
      </c>
      <c r="CK32" s="10">
        <v>1.5</v>
      </c>
      <c r="CL32" s="10">
        <v>1.5</v>
      </c>
      <c r="CM32" s="10">
        <v>1.5</v>
      </c>
      <c r="CN32" s="10">
        <v>1.5</v>
      </c>
      <c r="CO32" s="10">
        <v>1.5</v>
      </c>
      <c r="CP32" s="10">
        <v>1.5</v>
      </c>
      <c r="CQ32" s="10">
        <v>0.5</v>
      </c>
      <c r="CR32" s="10">
        <v>0.5</v>
      </c>
      <c r="CS32" s="10">
        <v>0.5</v>
      </c>
      <c r="CT32" s="10">
        <v>0.5</v>
      </c>
      <c r="CU32" s="10">
        <v>0.5</v>
      </c>
      <c r="CV32" s="10">
        <v>0.5</v>
      </c>
      <c r="CW32" s="10">
        <v>0.5</v>
      </c>
      <c r="CX32" s="10">
        <v>0.5</v>
      </c>
      <c r="CY32" s="10">
        <v>0.5</v>
      </c>
      <c r="CZ32" s="10">
        <v>0.5</v>
      </c>
      <c r="DA32" s="10">
        <v>0.5</v>
      </c>
      <c r="DB32" s="10">
        <v>0.5</v>
      </c>
      <c r="DC32" s="10">
        <v>0.5</v>
      </c>
      <c r="DD32" s="10">
        <v>0.5</v>
      </c>
      <c r="DE32" s="10">
        <v>0.2</v>
      </c>
      <c r="DF32" s="10">
        <v>0.2</v>
      </c>
      <c r="DG32" s="10">
        <v>0.2</v>
      </c>
      <c r="DH32" s="10">
        <v>0.2</v>
      </c>
      <c r="DI32" s="10">
        <v>0.2</v>
      </c>
      <c r="DJ32" s="10">
        <v>0.2</v>
      </c>
      <c r="DK32" s="10">
        <v>0.2</v>
      </c>
      <c r="DL32" s="10">
        <v>0.2</v>
      </c>
      <c r="DM32" s="10">
        <v>0.2</v>
      </c>
      <c r="DN32" s="10">
        <v>0.2</v>
      </c>
      <c r="DO32" s="10">
        <v>0.2</v>
      </c>
      <c r="DP32" s="10">
        <v>0.2</v>
      </c>
      <c r="DQ32" s="10">
        <v>0.2</v>
      </c>
      <c r="DR32" s="10">
        <v>0.2</v>
      </c>
      <c r="DS32" s="10">
        <v>0.2</v>
      </c>
      <c r="DT32" s="10">
        <v>0.2</v>
      </c>
      <c r="DU32" s="10">
        <v>0.2</v>
      </c>
      <c r="DV32" s="10">
        <v>0.2</v>
      </c>
      <c r="DW32" s="10">
        <v>0.2</v>
      </c>
      <c r="DX32" s="10">
        <v>0.2</v>
      </c>
      <c r="DY32" s="10">
        <v>0.2</v>
      </c>
      <c r="DZ32" s="10">
        <v>0.2</v>
      </c>
      <c r="EA32" s="10">
        <v>0.2</v>
      </c>
      <c r="EB32" s="10">
        <v>0.2</v>
      </c>
      <c r="EC32" s="10">
        <v>0.2</v>
      </c>
      <c r="ED32" s="10">
        <v>0.2</v>
      </c>
      <c r="EE32" s="10">
        <v>0.2</v>
      </c>
      <c r="EF32" s="10">
        <v>0.2</v>
      </c>
      <c r="EG32" s="10">
        <v>0.2</v>
      </c>
      <c r="EH32" s="10">
        <v>0.2</v>
      </c>
      <c r="EI32" s="10">
        <v>0.2</v>
      </c>
      <c r="EJ32" s="10">
        <v>0.2</v>
      </c>
      <c r="EK32" s="10">
        <v>0.2</v>
      </c>
      <c r="EL32" s="10">
        <v>0.2</v>
      </c>
      <c r="EM32" s="10">
        <v>0.2</v>
      </c>
      <c r="EN32" s="10">
        <v>0.2</v>
      </c>
      <c r="EO32" s="10">
        <v>0.2</v>
      </c>
      <c r="EP32" s="10">
        <v>0.2</v>
      </c>
      <c r="EQ32" s="10">
        <v>0.2</v>
      </c>
      <c r="ER32" s="10">
        <v>0.2</v>
      </c>
      <c r="ES32" s="10">
        <v>0.2</v>
      </c>
      <c r="ET32" s="10">
        <v>0.2</v>
      </c>
      <c r="EU32" s="10">
        <v>0</v>
      </c>
      <c r="EV32" s="10">
        <v>0</v>
      </c>
      <c r="EW32" s="10">
        <v>0</v>
      </c>
      <c r="EX32" s="10">
        <v>0</v>
      </c>
      <c r="EY32" s="2">
        <f t="shared" si="2"/>
        <v>134.89999999999964</v>
      </c>
    </row>
    <row r="33" spans="1:155">
      <c r="A33" t="s">
        <v>26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2">
        <f t="shared" si="2"/>
        <v>0</v>
      </c>
    </row>
    <row r="34" spans="1:155">
      <c r="A34" t="s">
        <v>27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2">
        <f t="shared" si="2"/>
        <v>0</v>
      </c>
    </row>
    <row r="35" spans="1:155">
      <c r="A35" t="s">
        <v>28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2">
        <f t="shared" si="2"/>
        <v>0</v>
      </c>
    </row>
    <row r="36" spans="1:155">
      <c r="A36" t="s">
        <v>29</v>
      </c>
      <c r="B36" s="10">
        <v>3.53</v>
      </c>
      <c r="C36" s="10">
        <v>3.12</v>
      </c>
      <c r="D36" s="10">
        <v>2.86</v>
      </c>
      <c r="E36" s="10">
        <v>6.31</v>
      </c>
      <c r="F36" s="10">
        <v>11.04</v>
      </c>
      <c r="G36" s="10">
        <v>10.86</v>
      </c>
      <c r="H36" s="10">
        <v>9.26</v>
      </c>
      <c r="I36" s="10">
        <v>8.68</v>
      </c>
      <c r="J36" s="10">
        <v>7.87</v>
      </c>
      <c r="K36" s="10">
        <v>9.07</v>
      </c>
      <c r="L36" s="10">
        <v>10.66</v>
      </c>
      <c r="M36" s="10">
        <v>10.73</v>
      </c>
      <c r="N36" s="10">
        <v>10.42</v>
      </c>
      <c r="O36" s="10">
        <v>10.23</v>
      </c>
      <c r="P36" s="10">
        <v>10.6</v>
      </c>
      <c r="Q36" s="10">
        <v>12.63</v>
      </c>
      <c r="R36" s="10">
        <v>13.93</v>
      </c>
      <c r="S36" s="10">
        <v>15.43</v>
      </c>
      <c r="T36" s="10">
        <v>17.59</v>
      </c>
      <c r="U36" s="10">
        <v>17.36</v>
      </c>
      <c r="V36" s="10">
        <v>17.13</v>
      </c>
      <c r="W36" s="10">
        <v>19.2</v>
      </c>
      <c r="X36" s="10">
        <v>18.12</v>
      </c>
      <c r="Y36" s="10">
        <v>18.13</v>
      </c>
      <c r="Z36" s="10">
        <v>17.52</v>
      </c>
      <c r="AA36" s="10">
        <v>17.3</v>
      </c>
      <c r="AB36" s="10">
        <v>17.47</v>
      </c>
      <c r="AC36" s="10">
        <v>19.010000000000002</v>
      </c>
      <c r="AD36" s="10">
        <v>20.2</v>
      </c>
      <c r="AE36" s="10">
        <v>19.21</v>
      </c>
      <c r="AF36" s="10">
        <v>18.600000000000001</v>
      </c>
      <c r="AG36" s="10">
        <v>18.690000000000001</v>
      </c>
      <c r="AH36" s="10">
        <v>20.18</v>
      </c>
      <c r="AI36" s="10">
        <v>20.58</v>
      </c>
      <c r="AJ36" s="10">
        <v>22.43</v>
      </c>
      <c r="AK36" s="10">
        <v>24.37</v>
      </c>
      <c r="AL36" s="10">
        <v>22.96</v>
      </c>
      <c r="AM36" s="10">
        <v>22.92</v>
      </c>
      <c r="AN36" s="10">
        <v>21.2</v>
      </c>
      <c r="AO36" s="10">
        <v>21.1</v>
      </c>
      <c r="AP36" s="10">
        <v>21.6</v>
      </c>
      <c r="AQ36" s="10">
        <v>21.03</v>
      </c>
      <c r="AR36" s="10">
        <v>19.28</v>
      </c>
      <c r="AS36" s="10">
        <v>18.07</v>
      </c>
      <c r="AT36" s="10">
        <v>17.690000000000001</v>
      </c>
      <c r="AU36" s="10">
        <v>17.559999999999999</v>
      </c>
      <c r="AV36" s="10">
        <v>17.920000000000002</v>
      </c>
      <c r="AW36" s="10">
        <v>17.52</v>
      </c>
      <c r="AX36" s="10">
        <v>16.059999999999999</v>
      </c>
      <c r="AY36" s="10">
        <v>15.17</v>
      </c>
      <c r="AZ36" s="10">
        <v>14.8</v>
      </c>
      <c r="BA36" s="10">
        <v>14.71</v>
      </c>
      <c r="BB36" s="10">
        <v>14.42</v>
      </c>
      <c r="BC36" s="10">
        <v>13.97</v>
      </c>
      <c r="BD36" s="10">
        <v>14.05</v>
      </c>
      <c r="BE36" s="10">
        <v>13.79</v>
      </c>
      <c r="BF36" s="10">
        <v>12.8</v>
      </c>
      <c r="BG36" s="10">
        <v>12.65</v>
      </c>
      <c r="BH36" s="10">
        <v>12.35</v>
      </c>
      <c r="BI36" s="10">
        <v>12.17</v>
      </c>
      <c r="BJ36" s="10">
        <v>12</v>
      </c>
      <c r="BK36" s="10">
        <v>11.88</v>
      </c>
      <c r="BL36" s="10">
        <v>11.23</v>
      </c>
      <c r="BM36" s="10">
        <v>9.81</v>
      </c>
      <c r="BN36" s="10">
        <v>9.58</v>
      </c>
      <c r="BO36" s="10">
        <v>9.19</v>
      </c>
      <c r="BP36" s="10">
        <v>8.8800000000000008</v>
      </c>
      <c r="BQ36" s="10">
        <v>8.57</v>
      </c>
      <c r="BR36" s="10">
        <v>8.33</v>
      </c>
      <c r="BS36" s="10">
        <v>8.2100000000000009</v>
      </c>
      <c r="BT36" s="10">
        <v>7.93</v>
      </c>
      <c r="BU36" s="10">
        <v>7.86</v>
      </c>
      <c r="BV36" s="10">
        <v>7.66</v>
      </c>
      <c r="BW36" s="10">
        <v>7.28</v>
      </c>
      <c r="BX36" s="10">
        <v>6.93</v>
      </c>
      <c r="BY36" s="10">
        <v>6.46</v>
      </c>
      <c r="BZ36" s="10">
        <v>11.35</v>
      </c>
      <c r="CA36" s="10">
        <v>15.22</v>
      </c>
      <c r="CB36" s="10">
        <v>15.18</v>
      </c>
      <c r="CC36" s="10">
        <v>15.08</v>
      </c>
      <c r="CD36" s="10">
        <v>14.47</v>
      </c>
      <c r="CE36" s="10">
        <v>14.52</v>
      </c>
      <c r="CF36" s="10">
        <v>14.84</v>
      </c>
      <c r="CG36" s="10">
        <v>14.34</v>
      </c>
      <c r="CH36" s="10">
        <v>14.33</v>
      </c>
      <c r="CI36" s="10">
        <v>14.68</v>
      </c>
      <c r="CJ36" s="10">
        <v>14.15</v>
      </c>
      <c r="CK36" s="10">
        <v>13.91</v>
      </c>
      <c r="CL36" s="10">
        <v>13.54</v>
      </c>
      <c r="CM36" s="10">
        <v>12.75</v>
      </c>
      <c r="CN36" s="10">
        <v>12.23</v>
      </c>
      <c r="CO36" s="10">
        <v>11.66</v>
      </c>
      <c r="CP36" s="10">
        <v>11.85</v>
      </c>
      <c r="CQ36" s="10">
        <v>12.16</v>
      </c>
      <c r="CR36" s="10">
        <v>14.76</v>
      </c>
      <c r="CS36" s="10">
        <v>15.41</v>
      </c>
      <c r="CT36" s="10">
        <v>15.72</v>
      </c>
      <c r="CU36" s="10">
        <v>15.42</v>
      </c>
      <c r="CV36" s="10">
        <v>15.23</v>
      </c>
      <c r="CW36" s="10">
        <v>14.86</v>
      </c>
      <c r="CX36" s="10">
        <v>13.16</v>
      </c>
      <c r="CY36" s="10">
        <v>11.59</v>
      </c>
      <c r="CZ36" s="10">
        <v>11.11</v>
      </c>
      <c r="DA36" s="10">
        <v>11.47</v>
      </c>
      <c r="DB36" s="10">
        <v>14.14</v>
      </c>
      <c r="DC36" s="10">
        <v>14.9</v>
      </c>
      <c r="DD36" s="10">
        <v>14.98</v>
      </c>
      <c r="DE36" s="10">
        <v>15.03</v>
      </c>
      <c r="DF36" s="10">
        <v>14.81</v>
      </c>
      <c r="DG36" s="10">
        <v>14.19</v>
      </c>
      <c r="DH36" s="10">
        <v>14.52</v>
      </c>
      <c r="DI36" s="10">
        <v>15.23</v>
      </c>
      <c r="DJ36" s="10">
        <v>14.03</v>
      </c>
      <c r="DK36" s="10">
        <v>14.69</v>
      </c>
      <c r="DL36" s="10">
        <v>15.79</v>
      </c>
      <c r="DM36" s="10">
        <v>14.96</v>
      </c>
      <c r="DN36" s="10">
        <v>14.47</v>
      </c>
      <c r="DO36" s="10">
        <v>13.92</v>
      </c>
      <c r="DP36" s="10">
        <v>14</v>
      </c>
      <c r="DQ36" s="10">
        <v>15.62</v>
      </c>
      <c r="DR36" s="10">
        <v>14.61</v>
      </c>
      <c r="DS36" s="10">
        <v>15.39</v>
      </c>
      <c r="DT36" s="10">
        <v>16.170000000000002</v>
      </c>
      <c r="DU36" s="10">
        <v>15.23</v>
      </c>
      <c r="DV36" s="10">
        <v>15.05</v>
      </c>
      <c r="DW36" s="10">
        <v>14.3</v>
      </c>
      <c r="DX36" s="10">
        <v>13.89</v>
      </c>
      <c r="DY36" s="10">
        <v>13.53</v>
      </c>
      <c r="DZ36" s="10">
        <v>13.5</v>
      </c>
      <c r="EA36" s="10">
        <v>8.59</v>
      </c>
      <c r="EB36" s="10">
        <v>5.34</v>
      </c>
      <c r="EC36" s="10">
        <v>5.37</v>
      </c>
      <c r="ED36" s="10">
        <v>5.89</v>
      </c>
      <c r="EE36" s="10">
        <v>6.23</v>
      </c>
      <c r="EF36" s="10">
        <v>7.8</v>
      </c>
      <c r="EG36" s="10">
        <v>8.2200000000000006</v>
      </c>
      <c r="EH36" s="10">
        <v>6.26</v>
      </c>
      <c r="EI36" s="10">
        <v>4.4800000000000004</v>
      </c>
      <c r="EJ36" s="10">
        <v>4.3099999999999996</v>
      </c>
      <c r="EK36" s="10">
        <v>4.0999999999999996</v>
      </c>
      <c r="EL36" s="10">
        <v>4.6900000000000004</v>
      </c>
      <c r="EM36" s="10">
        <v>5.66</v>
      </c>
      <c r="EN36" s="10">
        <v>6.94</v>
      </c>
      <c r="EO36" s="10">
        <v>7.28</v>
      </c>
      <c r="EP36" s="10">
        <v>7.32</v>
      </c>
      <c r="EQ36" s="10">
        <v>7.6</v>
      </c>
      <c r="ER36" s="10">
        <v>7.81</v>
      </c>
      <c r="ES36" s="10">
        <v>7.92</v>
      </c>
      <c r="ET36" s="10">
        <v>7.99</v>
      </c>
      <c r="EU36" s="10">
        <v>7.95</v>
      </c>
      <c r="EV36" s="10">
        <v>7.85</v>
      </c>
      <c r="EW36" s="10">
        <v>7.91</v>
      </c>
      <c r="EX36" s="10">
        <v>7.91</v>
      </c>
      <c r="EY36" s="2">
        <f t="shared" si="2"/>
        <v>1971.27</v>
      </c>
    </row>
    <row r="37" spans="1:155">
      <c r="A37" t="s">
        <v>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1</v>
      </c>
      <c r="BI37" s="10">
        <v>1</v>
      </c>
      <c r="BJ37" s="10">
        <v>1</v>
      </c>
      <c r="BK37" s="10">
        <v>1</v>
      </c>
      <c r="BL37" s="10">
        <v>1</v>
      </c>
      <c r="BM37" s="10">
        <v>1</v>
      </c>
      <c r="BN37" s="10">
        <v>1</v>
      </c>
      <c r="BO37" s="10">
        <v>1</v>
      </c>
      <c r="BP37" s="10">
        <v>1</v>
      </c>
      <c r="BQ37" s="10">
        <v>1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1.5</v>
      </c>
      <c r="CK37" s="10">
        <v>1.5</v>
      </c>
      <c r="CL37" s="10">
        <v>1.5</v>
      </c>
      <c r="CM37" s="10">
        <v>1.5</v>
      </c>
      <c r="CN37" s="10">
        <v>1.5</v>
      </c>
      <c r="CO37" s="10">
        <v>1.5</v>
      </c>
      <c r="CP37" s="10">
        <v>1.5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2">
        <f t="shared" si="2"/>
        <v>20.5</v>
      </c>
    </row>
    <row r="38" spans="1:155">
      <c r="A38" t="s">
        <v>31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1.5</v>
      </c>
      <c r="BB38" s="10">
        <v>1.5</v>
      </c>
      <c r="BC38" s="10">
        <v>1.5</v>
      </c>
      <c r="BD38" s="10">
        <v>1.5</v>
      </c>
      <c r="BE38" s="10">
        <v>1.5</v>
      </c>
      <c r="BF38" s="10">
        <v>1.5</v>
      </c>
      <c r="BG38" s="10">
        <v>1.5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2">
        <f t="shared" si="2"/>
        <v>10.5</v>
      </c>
    </row>
    <row r="39" spans="1:155">
      <c r="A39" t="s">
        <v>32</v>
      </c>
      <c r="B39" s="10">
        <v>1.06</v>
      </c>
      <c r="C39" s="10">
        <v>0.96</v>
      </c>
      <c r="D39" s="10">
        <v>0.8</v>
      </c>
      <c r="E39" s="10">
        <v>0.85</v>
      </c>
      <c r="F39" s="10">
        <v>0.82</v>
      </c>
      <c r="G39" s="10">
        <v>0.88</v>
      </c>
      <c r="H39" s="10">
        <v>0.89</v>
      </c>
      <c r="I39" s="10">
        <v>0.84</v>
      </c>
      <c r="J39" s="10">
        <v>0.83</v>
      </c>
      <c r="K39" s="10">
        <v>0.88</v>
      </c>
      <c r="L39" s="10">
        <v>1.07</v>
      </c>
      <c r="M39" s="10">
        <v>1.24</v>
      </c>
      <c r="N39" s="10">
        <v>1.28</v>
      </c>
      <c r="O39" s="10">
        <v>1.28</v>
      </c>
      <c r="P39" s="10">
        <v>1.22</v>
      </c>
      <c r="Q39" s="10">
        <v>1.29</v>
      </c>
      <c r="R39" s="10">
        <v>1.61</v>
      </c>
      <c r="S39" s="10">
        <v>1.71</v>
      </c>
      <c r="T39" s="10">
        <v>1.03</v>
      </c>
      <c r="U39" s="10">
        <v>0.4</v>
      </c>
      <c r="V39" s="10">
        <v>0.38</v>
      </c>
      <c r="W39" s="10">
        <v>0.38</v>
      </c>
      <c r="X39" s="10">
        <v>0.41</v>
      </c>
      <c r="Y39" s="10">
        <v>0.41</v>
      </c>
      <c r="Z39" s="10">
        <v>0.41</v>
      </c>
      <c r="AA39" s="10">
        <v>0.41</v>
      </c>
      <c r="AB39" s="10">
        <v>0.41</v>
      </c>
      <c r="AC39" s="10">
        <v>0.4</v>
      </c>
      <c r="AD39" s="10">
        <v>0.42</v>
      </c>
      <c r="AE39" s="10">
        <v>0.43</v>
      </c>
      <c r="AF39" s="10">
        <v>2.0499999999999998</v>
      </c>
      <c r="AG39" s="10">
        <v>8.94</v>
      </c>
      <c r="AH39" s="10">
        <v>14.32</v>
      </c>
      <c r="AI39" s="10">
        <v>14.29</v>
      </c>
      <c r="AJ39" s="10">
        <v>14.55</v>
      </c>
      <c r="AK39" s="10">
        <v>12.86</v>
      </c>
      <c r="AL39" s="10">
        <v>10.39</v>
      </c>
      <c r="AM39" s="10">
        <v>22.77</v>
      </c>
      <c r="AN39" s="10">
        <v>31.59</v>
      </c>
      <c r="AO39" s="10">
        <v>25.68</v>
      </c>
      <c r="AP39" s="10">
        <v>18.52</v>
      </c>
      <c r="AQ39" s="10">
        <v>18.07</v>
      </c>
      <c r="AR39" s="10">
        <v>18.25</v>
      </c>
      <c r="AS39" s="10">
        <v>18.8</v>
      </c>
      <c r="AT39" s="10">
        <v>18.350000000000001</v>
      </c>
      <c r="AU39" s="10">
        <v>7.42</v>
      </c>
      <c r="AV39" s="10">
        <v>1.23</v>
      </c>
      <c r="AW39" s="10">
        <v>1.51</v>
      </c>
      <c r="AX39" s="10">
        <v>1.4</v>
      </c>
      <c r="AY39" s="10">
        <v>1.26</v>
      </c>
      <c r="AZ39" s="10">
        <v>1.73</v>
      </c>
      <c r="BA39" s="10">
        <v>11.73</v>
      </c>
      <c r="BB39" s="10">
        <v>24.3</v>
      </c>
      <c r="BC39" s="10">
        <v>23.67</v>
      </c>
      <c r="BD39" s="10">
        <v>23.61</v>
      </c>
      <c r="BE39" s="10">
        <v>23.03</v>
      </c>
      <c r="BF39" s="10">
        <v>23.33</v>
      </c>
      <c r="BG39" s="10">
        <v>22.86</v>
      </c>
      <c r="BH39" s="10">
        <v>21.99</v>
      </c>
      <c r="BI39" s="10">
        <v>21.76</v>
      </c>
      <c r="BJ39" s="10">
        <v>21.57</v>
      </c>
      <c r="BK39" s="10">
        <v>14.23</v>
      </c>
      <c r="BL39" s="10">
        <v>1.34</v>
      </c>
      <c r="BM39" s="10">
        <v>1.23</v>
      </c>
      <c r="BN39" s="10">
        <v>1.1499999999999999</v>
      </c>
      <c r="BO39" s="10">
        <v>2.92</v>
      </c>
      <c r="BP39" s="10">
        <v>3.36</v>
      </c>
      <c r="BQ39" s="10">
        <v>3.4</v>
      </c>
      <c r="BR39" s="10">
        <v>3.43</v>
      </c>
      <c r="BS39" s="10">
        <v>3.44</v>
      </c>
      <c r="BT39" s="10">
        <v>3.55</v>
      </c>
      <c r="BU39" s="10">
        <v>3.64</v>
      </c>
      <c r="BV39" s="10">
        <v>3.69</v>
      </c>
      <c r="BW39" s="10">
        <v>3.7</v>
      </c>
      <c r="BX39" s="10">
        <v>3.49</v>
      </c>
      <c r="BY39" s="10">
        <v>3.35</v>
      </c>
      <c r="BZ39" s="10">
        <v>3.31</v>
      </c>
      <c r="CA39" s="10">
        <v>3.13</v>
      </c>
      <c r="CB39" s="10">
        <v>2.86</v>
      </c>
      <c r="CC39" s="10">
        <v>2.59</v>
      </c>
      <c r="CD39" s="10">
        <v>2.33</v>
      </c>
      <c r="CE39" s="10">
        <v>2.2999999999999998</v>
      </c>
      <c r="CF39" s="10">
        <v>2.17</v>
      </c>
      <c r="CG39" s="10">
        <v>2.02</v>
      </c>
      <c r="CH39" s="10">
        <v>1.95</v>
      </c>
      <c r="CI39" s="10">
        <v>1.82</v>
      </c>
      <c r="CJ39" s="10">
        <v>1.76</v>
      </c>
      <c r="CK39" s="10">
        <v>1.73</v>
      </c>
      <c r="CL39" s="10">
        <v>1.73</v>
      </c>
      <c r="CM39" s="10">
        <v>1.6</v>
      </c>
      <c r="CN39" s="10">
        <v>1.1100000000000001</v>
      </c>
      <c r="CO39" s="10">
        <v>1</v>
      </c>
      <c r="CP39" s="10">
        <v>0.99</v>
      </c>
      <c r="CQ39" s="10">
        <v>1.01</v>
      </c>
      <c r="CR39" s="10">
        <v>1.01</v>
      </c>
      <c r="CS39" s="10">
        <v>1.04</v>
      </c>
      <c r="CT39" s="10">
        <v>1.0900000000000001</v>
      </c>
      <c r="CU39" s="10">
        <v>1.1000000000000001</v>
      </c>
      <c r="CV39" s="10">
        <v>1.0900000000000001</v>
      </c>
      <c r="CW39" s="10">
        <v>1.08</v>
      </c>
      <c r="CX39" s="10">
        <v>1.1100000000000001</v>
      </c>
      <c r="CY39" s="10">
        <v>1.1000000000000001</v>
      </c>
      <c r="CZ39" s="10">
        <v>0.93</v>
      </c>
      <c r="DA39" s="10">
        <v>0.9</v>
      </c>
      <c r="DB39" s="10">
        <v>0.91</v>
      </c>
      <c r="DC39" s="10">
        <v>0.91</v>
      </c>
      <c r="DD39" s="10">
        <v>0.88</v>
      </c>
      <c r="DE39" s="10">
        <v>0.85</v>
      </c>
      <c r="DF39" s="10">
        <v>0.85</v>
      </c>
      <c r="DG39" s="10">
        <v>0.82</v>
      </c>
      <c r="DH39" s="10">
        <v>0.81</v>
      </c>
      <c r="DI39" s="10">
        <v>0.82</v>
      </c>
      <c r="DJ39" s="10">
        <v>0.81</v>
      </c>
      <c r="DK39" s="10">
        <v>0.81</v>
      </c>
      <c r="DL39" s="10">
        <v>0.81</v>
      </c>
      <c r="DM39" s="10">
        <v>0.79</v>
      </c>
      <c r="DN39" s="10">
        <v>0.78</v>
      </c>
      <c r="DO39" s="10">
        <v>0.77</v>
      </c>
      <c r="DP39" s="10">
        <v>0.77</v>
      </c>
      <c r="DQ39" s="10">
        <v>0.78</v>
      </c>
      <c r="DR39" s="10">
        <v>0.77</v>
      </c>
      <c r="DS39" s="10">
        <v>0.75</v>
      </c>
      <c r="DT39" s="10">
        <v>0.75</v>
      </c>
      <c r="DU39" s="10">
        <v>0.74</v>
      </c>
      <c r="DV39" s="10">
        <v>0.73</v>
      </c>
      <c r="DW39" s="10">
        <v>0.74</v>
      </c>
      <c r="DX39" s="10">
        <v>0.72</v>
      </c>
      <c r="DY39" s="10">
        <v>0.71</v>
      </c>
      <c r="DZ39" s="10">
        <v>0.7</v>
      </c>
      <c r="EA39" s="10">
        <v>0.7</v>
      </c>
      <c r="EB39" s="10">
        <v>0.69</v>
      </c>
      <c r="EC39" s="10">
        <v>0.69</v>
      </c>
      <c r="ED39" s="10">
        <v>0.69</v>
      </c>
      <c r="EE39" s="10">
        <v>0.68</v>
      </c>
      <c r="EF39" s="10">
        <v>0.68</v>
      </c>
      <c r="EG39" s="10">
        <v>0.68</v>
      </c>
      <c r="EH39" s="10">
        <v>0.67</v>
      </c>
      <c r="EI39" s="10">
        <v>0.65</v>
      </c>
      <c r="EJ39" s="10">
        <v>0.64</v>
      </c>
      <c r="EK39" s="10">
        <v>0.62</v>
      </c>
      <c r="EL39" s="10">
        <v>0.6</v>
      </c>
      <c r="EM39" s="10">
        <v>0.59</v>
      </c>
      <c r="EN39" s="10">
        <v>0.56999999999999995</v>
      </c>
      <c r="EO39" s="10">
        <v>0.56000000000000005</v>
      </c>
      <c r="EP39" s="10">
        <v>0.55000000000000004</v>
      </c>
      <c r="EQ39" s="10">
        <v>0.55000000000000004</v>
      </c>
      <c r="ER39" s="10">
        <v>0.55000000000000004</v>
      </c>
      <c r="ES39" s="10">
        <v>0.55000000000000004</v>
      </c>
      <c r="ET39" s="10">
        <v>0.55000000000000004</v>
      </c>
      <c r="EU39" s="10">
        <v>0.55000000000000004</v>
      </c>
      <c r="EV39" s="10">
        <v>0.55000000000000004</v>
      </c>
      <c r="EW39" s="10">
        <v>0.54</v>
      </c>
      <c r="EX39" s="10">
        <v>0.54</v>
      </c>
      <c r="EY39" s="2">
        <f t="shared" si="2"/>
        <v>643.02999999999975</v>
      </c>
    </row>
    <row r="40" spans="1:155">
      <c r="A40" t="s">
        <v>33</v>
      </c>
      <c r="B40" s="10">
        <v>0.2</v>
      </c>
      <c r="C40" s="10">
        <v>0.2</v>
      </c>
      <c r="D40" s="10">
        <v>0.2</v>
      </c>
      <c r="E40" s="10">
        <v>0.2</v>
      </c>
      <c r="F40" s="10">
        <v>0.2</v>
      </c>
      <c r="G40" s="10">
        <v>0.2</v>
      </c>
      <c r="H40" s="10">
        <v>0.2</v>
      </c>
      <c r="I40" s="10">
        <v>0.2</v>
      </c>
      <c r="J40" s="10">
        <v>0.2</v>
      </c>
      <c r="K40" s="10">
        <v>0.2</v>
      </c>
      <c r="L40" s="10">
        <v>0.2</v>
      </c>
      <c r="M40" s="10">
        <v>0.2</v>
      </c>
      <c r="N40" s="10">
        <v>0.2</v>
      </c>
      <c r="O40" s="10">
        <v>0.2</v>
      </c>
      <c r="P40" s="10">
        <v>0.2</v>
      </c>
      <c r="Q40" s="10">
        <v>0.2</v>
      </c>
      <c r="R40" s="10">
        <v>0.2</v>
      </c>
      <c r="S40" s="10">
        <v>0.2</v>
      </c>
      <c r="T40" s="10">
        <v>2</v>
      </c>
      <c r="U40" s="10">
        <v>2</v>
      </c>
      <c r="V40" s="10">
        <v>2</v>
      </c>
      <c r="W40" s="10">
        <v>2</v>
      </c>
      <c r="X40" s="10">
        <v>2</v>
      </c>
      <c r="Y40" s="10">
        <v>2</v>
      </c>
      <c r="Z40" s="10">
        <v>2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10">
        <v>2</v>
      </c>
      <c r="AI40" s="10">
        <v>2</v>
      </c>
      <c r="AJ40" s="10">
        <v>2</v>
      </c>
      <c r="AK40" s="10">
        <v>2</v>
      </c>
      <c r="AL40" s="10">
        <v>2</v>
      </c>
      <c r="AM40" s="10">
        <v>10</v>
      </c>
      <c r="AN40" s="10">
        <v>10</v>
      </c>
      <c r="AO40" s="10">
        <v>10</v>
      </c>
      <c r="AP40" s="10">
        <v>10</v>
      </c>
      <c r="AQ40" s="10">
        <v>10</v>
      </c>
      <c r="AR40" s="10">
        <v>10</v>
      </c>
      <c r="AS40" s="10">
        <v>10</v>
      </c>
      <c r="AT40" s="10">
        <v>10</v>
      </c>
      <c r="AU40" s="10">
        <v>5</v>
      </c>
      <c r="AV40" s="10">
        <v>5</v>
      </c>
      <c r="AW40" s="10">
        <v>5</v>
      </c>
      <c r="AX40" s="10">
        <v>5</v>
      </c>
      <c r="AY40" s="10">
        <v>5</v>
      </c>
      <c r="AZ40" s="10">
        <v>5</v>
      </c>
      <c r="BA40" s="10">
        <v>5</v>
      </c>
      <c r="BB40" s="10">
        <v>5</v>
      </c>
      <c r="BC40" s="10">
        <v>5</v>
      </c>
      <c r="BD40" s="10">
        <v>5</v>
      </c>
      <c r="BE40" s="10">
        <v>5</v>
      </c>
      <c r="BF40" s="10">
        <v>5</v>
      </c>
      <c r="BG40" s="10">
        <v>5</v>
      </c>
      <c r="BH40" s="10">
        <v>20</v>
      </c>
      <c r="BI40" s="10">
        <v>20</v>
      </c>
      <c r="BJ40" s="10">
        <v>20</v>
      </c>
      <c r="BK40" s="10">
        <v>20</v>
      </c>
      <c r="BL40" s="10">
        <v>20</v>
      </c>
      <c r="BM40" s="10">
        <v>20</v>
      </c>
      <c r="BN40" s="10">
        <v>20</v>
      </c>
      <c r="BO40" s="10">
        <v>20</v>
      </c>
      <c r="BP40" s="10">
        <v>20</v>
      </c>
      <c r="BQ40" s="10">
        <v>20</v>
      </c>
      <c r="BR40" s="10">
        <v>20</v>
      </c>
      <c r="BS40" s="10">
        <v>20</v>
      </c>
      <c r="BT40" s="10">
        <v>20</v>
      </c>
      <c r="BU40" s="10">
        <v>20</v>
      </c>
      <c r="BV40" s="10">
        <v>15</v>
      </c>
      <c r="BW40" s="10">
        <v>15</v>
      </c>
      <c r="BX40" s="10">
        <v>15</v>
      </c>
      <c r="BY40" s="10">
        <v>15</v>
      </c>
      <c r="BZ40" s="10">
        <v>15</v>
      </c>
      <c r="CA40" s="10">
        <v>15</v>
      </c>
      <c r="CB40" s="10">
        <v>15</v>
      </c>
      <c r="CC40" s="10">
        <v>15</v>
      </c>
      <c r="CD40" s="10">
        <v>15</v>
      </c>
      <c r="CE40" s="10">
        <v>4</v>
      </c>
      <c r="CF40" s="10">
        <v>4</v>
      </c>
      <c r="CG40" s="10">
        <v>4</v>
      </c>
      <c r="CH40" s="10">
        <v>4</v>
      </c>
      <c r="CI40" s="10">
        <v>4</v>
      </c>
      <c r="CJ40" s="10">
        <v>4</v>
      </c>
      <c r="CK40" s="10">
        <v>4</v>
      </c>
      <c r="CL40" s="10">
        <v>4</v>
      </c>
      <c r="CM40" s="10">
        <v>4</v>
      </c>
      <c r="CN40" s="10">
        <v>4</v>
      </c>
      <c r="CO40" s="10">
        <v>4</v>
      </c>
      <c r="CP40" s="10">
        <v>4</v>
      </c>
      <c r="CQ40" s="10">
        <v>4</v>
      </c>
      <c r="CR40" s="10">
        <v>4</v>
      </c>
      <c r="CS40" s="10">
        <v>4</v>
      </c>
      <c r="CT40" s="10">
        <v>4</v>
      </c>
      <c r="CU40" s="10">
        <v>4</v>
      </c>
      <c r="CV40" s="10">
        <v>4</v>
      </c>
      <c r="CW40" s="10">
        <v>4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0</v>
      </c>
      <c r="DF40" s="10">
        <v>0</v>
      </c>
      <c r="DG40" s="10">
        <v>0</v>
      </c>
      <c r="DH40" s="10">
        <v>0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2">
        <f t="shared" si="2"/>
        <v>670.6</v>
      </c>
    </row>
    <row r="41" spans="1:155">
      <c r="A41" t="s">
        <v>34</v>
      </c>
      <c r="B41" s="3">
        <v>26.44</v>
      </c>
      <c r="C41" s="3">
        <v>26.435905803765699</v>
      </c>
      <c r="D41" s="3">
        <v>26.437846199819202</v>
      </c>
      <c r="E41" s="3">
        <v>26.423096544416701</v>
      </c>
      <c r="F41" s="3">
        <v>26.702490265592299</v>
      </c>
      <c r="G41" s="3">
        <v>28.139386600496401</v>
      </c>
      <c r="H41" s="3">
        <v>34.135978652624303</v>
      </c>
      <c r="I41" s="3">
        <v>34.204505436040897</v>
      </c>
      <c r="J41" s="3">
        <v>34.673135627547403</v>
      </c>
      <c r="K41" s="3">
        <v>34.676584356171297</v>
      </c>
      <c r="L41" s="3">
        <v>34.742554814012003</v>
      </c>
      <c r="M41" s="3">
        <v>34.721865537962302</v>
      </c>
      <c r="N41" s="3">
        <v>34.6486355020727</v>
      </c>
      <c r="O41" s="3">
        <v>34.5581635920949</v>
      </c>
      <c r="P41" s="3">
        <v>34.082482072651899</v>
      </c>
      <c r="Q41" s="3">
        <v>33.9560184952756</v>
      </c>
      <c r="R41" s="3">
        <v>34.3777017891165</v>
      </c>
      <c r="S41" s="3">
        <v>34.286745234334703</v>
      </c>
      <c r="T41" s="3">
        <v>34.194846872293198</v>
      </c>
      <c r="U41" s="3">
        <v>34.275694469952697</v>
      </c>
      <c r="V41" s="3">
        <v>34.815427996691703</v>
      </c>
      <c r="W41" s="3">
        <v>37.0199745644681</v>
      </c>
      <c r="X41" s="3">
        <v>39.0683116626047</v>
      </c>
      <c r="Y41" s="3">
        <v>36.990244988017203</v>
      </c>
      <c r="Z41" s="3">
        <v>36.428488640751503</v>
      </c>
      <c r="AA41" s="3">
        <v>36.4549587869814</v>
      </c>
      <c r="AB41" s="3">
        <v>36.987272156533997</v>
      </c>
      <c r="AC41" s="3">
        <v>37.278313678409397</v>
      </c>
      <c r="AD41" s="3">
        <v>36.911120821989499</v>
      </c>
      <c r="AE41" s="3">
        <v>43.243496854209397</v>
      </c>
      <c r="AF41" s="3">
        <v>29.5077023546853</v>
      </c>
      <c r="AG41" s="3">
        <v>17.778023924186101</v>
      </c>
      <c r="AH41" s="3">
        <v>39.615739064037903</v>
      </c>
      <c r="AI41" s="3">
        <v>45.521626426313297</v>
      </c>
      <c r="AJ41" s="3">
        <v>46.320362926958197</v>
      </c>
      <c r="AK41" s="3">
        <v>52.651693442546097</v>
      </c>
      <c r="AL41" s="3">
        <v>52.782449072057901</v>
      </c>
      <c r="AM41" s="3">
        <v>53.343423224415403</v>
      </c>
      <c r="AN41" s="3">
        <v>53.665628478151099</v>
      </c>
      <c r="AO41" s="3">
        <v>57.318523790438697</v>
      </c>
      <c r="AP41" s="3">
        <v>63.253556012659097</v>
      </c>
      <c r="AQ41" s="3">
        <v>56.953408514733802</v>
      </c>
      <c r="AR41" s="3">
        <v>60.2992731061575</v>
      </c>
      <c r="AS41" s="3">
        <v>59.459875643016098</v>
      </c>
      <c r="AT41" s="3">
        <v>58.4276616098701</v>
      </c>
      <c r="AU41" s="3">
        <v>61.184260987172301</v>
      </c>
      <c r="AV41" s="3">
        <v>66.038577922301002</v>
      </c>
      <c r="AW41" s="3">
        <v>64.439183104983897</v>
      </c>
      <c r="AX41" s="3">
        <v>56.994179607630201</v>
      </c>
      <c r="AY41" s="3">
        <v>56.888585615270799</v>
      </c>
      <c r="AZ41" s="3">
        <v>56.519781073101697</v>
      </c>
      <c r="BA41" s="3">
        <v>55.940692448141498</v>
      </c>
      <c r="BB41" s="3">
        <v>65.408553774637795</v>
      </c>
      <c r="BC41" s="3">
        <v>71.347939977915104</v>
      </c>
      <c r="BD41" s="3">
        <v>74.763841705897207</v>
      </c>
      <c r="BE41" s="3">
        <v>74.678888344998896</v>
      </c>
      <c r="BF41" s="3">
        <v>75.231446807168098</v>
      </c>
      <c r="BG41" s="3">
        <v>74.939188384011004</v>
      </c>
      <c r="BH41" s="3">
        <v>75.133320978143999</v>
      </c>
      <c r="BI41" s="3">
        <v>75.463195575025097</v>
      </c>
      <c r="BJ41" s="3">
        <v>74.763204221390595</v>
      </c>
      <c r="BK41" s="3">
        <v>75.055322910861904</v>
      </c>
      <c r="BL41" s="3">
        <v>75.114037347019107</v>
      </c>
      <c r="BM41" s="3">
        <v>76.0138463543706</v>
      </c>
      <c r="BN41" s="3">
        <v>75.052047163662607</v>
      </c>
      <c r="BO41" s="3">
        <v>72.683436572628196</v>
      </c>
      <c r="BP41" s="3">
        <v>70.129298593349304</v>
      </c>
      <c r="BQ41" s="3">
        <v>66.760855544808706</v>
      </c>
      <c r="BR41" s="3">
        <v>67.239200098547698</v>
      </c>
      <c r="BS41" s="3">
        <v>61.298095394545904</v>
      </c>
      <c r="BT41" s="3">
        <v>57.674872319745397</v>
      </c>
      <c r="BU41" s="3">
        <v>57.608878310106803</v>
      </c>
      <c r="BV41" s="3">
        <v>57.5583522227749</v>
      </c>
      <c r="BW41" s="3">
        <v>58.025498108183299</v>
      </c>
      <c r="BX41" s="3">
        <v>57.84577250657</v>
      </c>
      <c r="BY41" s="3">
        <v>57.419621918919297</v>
      </c>
      <c r="BZ41" s="3">
        <v>64.980985225327103</v>
      </c>
      <c r="CA41" s="3">
        <v>69.9083685561165</v>
      </c>
      <c r="CB41" s="3">
        <v>61.301836509122801</v>
      </c>
      <c r="CC41" s="3">
        <v>60.565228495201197</v>
      </c>
      <c r="CD41" s="3">
        <v>59.664919776004403</v>
      </c>
      <c r="CE41" s="3">
        <v>58.878972875835998</v>
      </c>
      <c r="CF41" s="3">
        <v>58.269140288905902</v>
      </c>
      <c r="CG41" s="3">
        <v>58.673838531889402</v>
      </c>
      <c r="CH41" s="3">
        <v>57.359696931285903</v>
      </c>
      <c r="CI41" s="3">
        <v>55.956319650056599</v>
      </c>
      <c r="CJ41" s="3">
        <v>54.829792266803501</v>
      </c>
      <c r="CK41" s="3">
        <v>54.132471259446604</v>
      </c>
      <c r="CL41" s="3">
        <v>55.3824930976768</v>
      </c>
      <c r="CM41" s="3">
        <v>56.2003623182787</v>
      </c>
      <c r="CN41" s="3">
        <v>55.451893288551297</v>
      </c>
      <c r="CO41" s="3">
        <v>55.395976622197999</v>
      </c>
      <c r="CP41" s="3">
        <v>55.675349305556999</v>
      </c>
      <c r="CQ41" s="3">
        <v>55.834629117084397</v>
      </c>
      <c r="CR41" s="3">
        <v>56.125922982465497</v>
      </c>
      <c r="CS41" s="3">
        <v>58.503306020431999</v>
      </c>
      <c r="CT41" s="3">
        <v>58.700775153739201</v>
      </c>
      <c r="CU41" s="3">
        <v>58.893638009978702</v>
      </c>
      <c r="CV41" s="3">
        <v>58.3216425440839</v>
      </c>
      <c r="CW41" s="3">
        <v>58.849382785884401</v>
      </c>
      <c r="CX41" s="3">
        <v>58.677492737667698</v>
      </c>
      <c r="CY41" s="3">
        <v>58.611202065703402</v>
      </c>
      <c r="CZ41" s="3">
        <v>57.174786395995099</v>
      </c>
      <c r="DA41" s="3">
        <v>48.787613302120903</v>
      </c>
      <c r="DB41" s="3">
        <v>43.416436261374002</v>
      </c>
      <c r="DC41" s="3">
        <v>40.459898360251998</v>
      </c>
      <c r="DD41" s="3">
        <v>40.4296792228931</v>
      </c>
      <c r="DE41" s="3">
        <v>38.972884212833002</v>
      </c>
      <c r="DF41" s="3">
        <v>40.519615957782698</v>
      </c>
      <c r="DG41" s="3">
        <v>40.527346738681601</v>
      </c>
      <c r="DH41" s="3">
        <v>40.499661396637997</v>
      </c>
      <c r="DI41" s="3">
        <v>40.480023850933897</v>
      </c>
      <c r="DJ41" s="3">
        <v>40.633516043814197</v>
      </c>
      <c r="DK41" s="3">
        <v>40.581378272579997</v>
      </c>
      <c r="DL41" s="3">
        <v>40.205655129486999</v>
      </c>
      <c r="DM41" s="3">
        <v>40.163124883815001</v>
      </c>
      <c r="DN41" s="3">
        <v>40.086794807479102</v>
      </c>
      <c r="DO41" s="3">
        <v>38.0899274979067</v>
      </c>
      <c r="DP41" s="3">
        <v>35.244201657132102</v>
      </c>
      <c r="DQ41" s="3">
        <v>35.622578792816697</v>
      </c>
      <c r="DR41" s="3">
        <v>35.961405068357998</v>
      </c>
      <c r="DS41" s="3">
        <v>35.508312811190002</v>
      </c>
      <c r="DT41" s="3">
        <v>35.415869538236201</v>
      </c>
      <c r="DU41" s="3">
        <v>34.451872021591299</v>
      </c>
      <c r="DV41" s="3">
        <v>29.358803840159101</v>
      </c>
      <c r="DW41" s="3">
        <v>29.323540487685801</v>
      </c>
      <c r="DX41" s="3">
        <v>29.234195767924</v>
      </c>
      <c r="DY41" s="3">
        <v>29.188409279680702</v>
      </c>
      <c r="DZ41" s="3">
        <v>29.2675094225295</v>
      </c>
      <c r="EA41" s="3">
        <v>29.2492160623163</v>
      </c>
      <c r="EB41" s="3">
        <v>29.2426121532149</v>
      </c>
      <c r="EC41" s="3">
        <v>29.2355499324233</v>
      </c>
      <c r="ED41" s="3">
        <v>29.239489162399</v>
      </c>
      <c r="EE41" s="3">
        <v>29.2915566907098</v>
      </c>
      <c r="EF41" s="3">
        <v>27.692648406877499</v>
      </c>
      <c r="EG41" s="3">
        <v>27.152543941726499</v>
      </c>
      <c r="EH41" s="3">
        <v>27.137109530698101</v>
      </c>
      <c r="EI41" s="3">
        <v>27.077534310098802</v>
      </c>
      <c r="EJ41" s="3">
        <v>26.966779453021601</v>
      </c>
      <c r="EK41" s="3">
        <v>26.964774637174902</v>
      </c>
      <c r="EL41" s="3">
        <v>26.9636804847026</v>
      </c>
      <c r="EM41" s="3">
        <v>26.973957151917599</v>
      </c>
      <c r="EN41" s="3">
        <v>26.9899206756971</v>
      </c>
      <c r="EO41" s="3">
        <v>26.9713108037136</v>
      </c>
      <c r="EP41" s="3">
        <v>26.958842430313801</v>
      </c>
      <c r="EQ41" s="3">
        <v>26.959112028902599</v>
      </c>
      <c r="ER41" s="3">
        <v>26.961428201042501</v>
      </c>
      <c r="ES41" s="3">
        <v>26.9778468846179</v>
      </c>
      <c r="ET41" s="3">
        <v>26.969700641469899</v>
      </c>
      <c r="EU41" s="3">
        <v>26.9692871179214</v>
      </c>
      <c r="EV41" s="3">
        <v>26.959093995620499</v>
      </c>
      <c r="EW41" s="3">
        <v>26.942532144145499</v>
      </c>
      <c r="EX41" s="3">
        <v>26.928018461788799</v>
      </c>
      <c r="EY41" s="2">
        <f t="shared" si="2"/>
        <v>7033.9493942407089</v>
      </c>
    </row>
    <row r="42" spans="1:155">
      <c r="A42" t="s">
        <v>35</v>
      </c>
      <c r="B42" s="3">
        <v>7.35</v>
      </c>
      <c r="C42" s="3">
        <v>7.3473350692335497</v>
      </c>
      <c r="D42" s="3">
        <v>7.4204562037145498</v>
      </c>
      <c r="E42" s="3">
        <v>7.2039771145423597</v>
      </c>
      <c r="F42" s="3">
        <v>7.5280321413697999</v>
      </c>
      <c r="G42" s="3">
        <v>7.3751317502575002</v>
      </c>
      <c r="H42" s="3">
        <v>7.6905753982913199</v>
      </c>
      <c r="I42" s="3">
        <v>7.3537660676000902</v>
      </c>
      <c r="J42" s="3">
        <v>7.3623134863123996</v>
      </c>
      <c r="K42" s="3">
        <v>7.2320098650446303</v>
      </c>
      <c r="L42" s="3">
        <v>7.5701617489884896</v>
      </c>
      <c r="M42" s="3">
        <v>8.2887461635609601</v>
      </c>
      <c r="N42" s="3">
        <v>8.3704665044024704</v>
      </c>
      <c r="O42" s="3">
        <v>7.84846541007163</v>
      </c>
      <c r="P42" s="3">
        <v>7.4702495567454399</v>
      </c>
      <c r="Q42" s="3">
        <v>7.3804696203166902</v>
      </c>
      <c r="R42" s="3">
        <v>7.3323046059227996</v>
      </c>
      <c r="S42" s="3">
        <v>7.3069422768535004</v>
      </c>
      <c r="T42" s="3">
        <v>8.1183360596276692</v>
      </c>
      <c r="U42" s="3">
        <v>7.7022753548500296</v>
      </c>
      <c r="V42" s="3">
        <v>7.5715828303522104</v>
      </c>
      <c r="W42" s="3">
        <v>8.0096440671567706</v>
      </c>
      <c r="X42" s="3">
        <v>9.4859292392608303</v>
      </c>
      <c r="Y42" s="3">
        <v>7.67571806408532</v>
      </c>
      <c r="Z42" s="3">
        <v>8.10413972769914</v>
      </c>
      <c r="AA42" s="3">
        <v>7.6775665038637602</v>
      </c>
      <c r="AB42" s="3">
        <v>7.4906657404656096</v>
      </c>
      <c r="AC42" s="3">
        <v>7.4613191154247396</v>
      </c>
      <c r="AD42" s="3">
        <v>7.4247261528122603</v>
      </c>
      <c r="AE42" s="3">
        <v>7.4848342514043802</v>
      </c>
      <c r="AF42" s="3">
        <v>7.4065377262905203</v>
      </c>
      <c r="AG42" s="3">
        <v>7.4317212830258397</v>
      </c>
      <c r="AH42" s="3">
        <v>7.6587373699772501</v>
      </c>
      <c r="AI42" s="3">
        <v>7.5142293308861499</v>
      </c>
      <c r="AJ42" s="3">
        <v>7.5729296619389501</v>
      </c>
      <c r="AK42" s="3">
        <v>7.8273779447733798</v>
      </c>
      <c r="AL42" s="3">
        <v>7.6379244123597498</v>
      </c>
      <c r="AM42" s="3">
        <v>7.4414516814383296</v>
      </c>
      <c r="AN42" s="3">
        <v>7.5163958925279699</v>
      </c>
      <c r="AO42" s="3">
        <v>7.4345002365896402</v>
      </c>
      <c r="AP42" s="3">
        <v>7.7291970660421896</v>
      </c>
      <c r="AQ42" s="3">
        <v>7.89992265444228</v>
      </c>
      <c r="AR42" s="3">
        <v>7.7843251179248796</v>
      </c>
      <c r="AS42" s="3">
        <v>8.2899910660928597</v>
      </c>
      <c r="AT42" s="3">
        <v>7.5531901828459898</v>
      </c>
      <c r="AU42" s="3">
        <v>7.4509720514384004</v>
      </c>
      <c r="AV42" s="3">
        <v>7.2173949925670504</v>
      </c>
      <c r="AW42" s="3">
        <v>7.4883824954013001</v>
      </c>
      <c r="AX42" s="3">
        <v>7.4507724754836397</v>
      </c>
      <c r="AY42" s="3">
        <v>7.06177085964213</v>
      </c>
      <c r="AZ42" s="3">
        <v>6.9956773742117102</v>
      </c>
      <c r="BA42" s="3">
        <v>6.8748875849525799</v>
      </c>
      <c r="BB42" s="3">
        <v>6.7706167554929904</v>
      </c>
      <c r="BC42" s="3">
        <v>6.7685849505645299</v>
      </c>
      <c r="BD42" s="3">
        <v>6.7280391481508897</v>
      </c>
      <c r="BE42" s="3">
        <v>6.6776088672794396</v>
      </c>
      <c r="BF42" s="3">
        <v>6.5571098889768296</v>
      </c>
      <c r="BG42" s="3">
        <v>6.50317084830042</v>
      </c>
      <c r="BH42" s="3">
        <v>6.4459144248727203</v>
      </c>
      <c r="BI42" s="3">
        <v>6.3540592230800801</v>
      </c>
      <c r="BJ42" s="3">
        <v>6.3101775441183401</v>
      </c>
      <c r="BK42" s="3">
        <v>6.2757763603194698</v>
      </c>
      <c r="BL42" s="3">
        <v>6.2390822429630797</v>
      </c>
      <c r="BM42" s="3">
        <v>6.1345852469611897</v>
      </c>
      <c r="BN42" s="3">
        <v>6.0940052819781796</v>
      </c>
      <c r="BO42" s="3">
        <v>6.1075278241101696</v>
      </c>
      <c r="BP42" s="3">
        <v>6.0632661568074901</v>
      </c>
      <c r="BQ42" s="3">
        <v>5.9281987636753799</v>
      </c>
      <c r="BR42" s="3">
        <v>5.9820295247572703</v>
      </c>
      <c r="BS42" s="3">
        <v>5.9021566291249199</v>
      </c>
      <c r="BT42" s="3">
        <v>5.9227858534907796</v>
      </c>
      <c r="BU42" s="3">
        <v>5.8371476523436101</v>
      </c>
      <c r="BV42" s="3">
        <v>5.83794842871173</v>
      </c>
      <c r="BW42" s="3">
        <v>5.7758848655844597</v>
      </c>
      <c r="BX42" s="3">
        <v>5.7375954335116903</v>
      </c>
      <c r="BY42" s="3">
        <v>5.7245695210424197</v>
      </c>
      <c r="BZ42" s="3">
        <v>5.6819342335732301</v>
      </c>
      <c r="CA42" s="3">
        <v>5.67207238360412</v>
      </c>
      <c r="CB42" s="3">
        <v>5.6658042836351097</v>
      </c>
      <c r="CC42" s="3">
        <v>5.6959564286782998</v>
      </c>
      <c r="CD42" s="3">
        <v>5.6121352711963004</v>
      </c>
      <c r="CE42" s="3">
        <v>5.5811796712269803</v>
      </c>
      <c r="CF42" s="3">
        <v>5.7426068837578903</v>
      </c>
      <c r="CG42" s="3">
        <v>5.7602840962886201</v>
      </c>
      <c r="CH42" s="3">
        <v>5.5808519338194902</v>
      </c>
      <c r="CI42" s="3">
        <v>5.6032166463501198</v>
      </c>
      <c r="CJ42" s="3">
        <v>5.58534698388089</v>
      </c>
      <c r="CK42" s="3">
        <v>5.5926335714116702</v>
      </c>
      <c r="CL42" s="3">
        <v>5.6053889089424498</v>
      </c>
      <c r="CM42" s="3">
        <v>5.5788864339731896</v>
      </c>
      <c r="CN42" s="3">
        <v>5.6504308340041298</v>
      </c>
      <c r="CO42" s="3">
        <v>5.5849439840346102</v>
      </c>
      <c r="CP42" s="3">
        <v>5.5529336965656704</v>
      </c>
      <c r="CQ42" s="3">
        <v>6.1640692520361897</v>
      </c>
      <c r="CR42" s="3">
        <v>5.6469990591269399</v>
      </c>
      <c r="CS42" s="3">
        <v>5.6228295049385197</v>
      </c>
      <c r="CT42" s="3">
        <v>5.5329003591886403</v>
      </c>
      <c r="CU42" s="3">
        <v>5.5542103842194797</v>
      </c>
      <c r="CV42" s="3">
        <v>5.5165750967502403</v>
      </c>
      <c r="CW42" s="3">
        <v>5.4780804342809004</v>
      </c>
      <c r="CX42" s="3">
        <v>5.5119685843116901</v>
      </c>
      <c r="CY42" s="3">
        <v>5.5056614218424098</v>
      </c>
      <c r="CZ42" s="3">
        <v>5.4198230093731796</v>
      </c>
      <c r="DA42" s="3">
        <v>5.3431642844041098</v>
      </c>
      <c r="DB42" s="3">
        <v>5.3756071219346797</v>
      </c>
      <c r="DC42" s="3">
        <v>5.3532062094656601</v>
      </c>
      <c r="DD42" s="3">
        <v>5.3888912344963398</v>
      </c>
      <c r="DE42" s="3">
        <v>5.3912950095270098</v>
      </c>
      <c r="DF42" s="3">
        <v>5.38635503455804</v>
      </c>
      <c r="DG42" s="3">
        <v>5.3322744345886202</v>
      </c>
      <c r="DH42" s="3">
        <v>5.3236235221193002</v>
      </c>
      <c r="DI42" s="3">
        <v>5.4594647971502104</v>
      </c>
      <c r="DJ42" s="3">
        <v>5.4291732596809501</v>
      </c>
      <c r="DK42" s="3">
        <v>5.31560047221177</v>
      </c>
      <c r="DL42" s="3">
        <v>5.3326526847424001</v>
      </c>
      <c r="DM42" s="3">
        <v>5.37236114727322</v>
      </c>
      <c r="DN42" s="3">
        <v>5.3214055473039403</v>
      </c>
      <c r="DO42" s="3">
        <v>5.3013483848347098</v>
      </c>
      <c r="DP42" s="3">
        <v>5.2507834098655799</v>
      </c>
      <c r="DQ42" s="3">
        <v>5.3174059348964597</v>
      </c>
      <c r="DR42" s="3">
        <v>5.7970852667881703</v>
      </c>
      <c r="DS42" s="3">
        <v>5.3118228599577</v>
      </c>
      <c r="DT42" s="3">
        <v>5.5191485099887796</v>
      </c>
      <c r="DU42" s="3">
        <v>5.4153413475193899</v>
      </c>
      <c r="DV42" s="3">
        <v>5.3676669975501703</v>
      </c>
      <c r="DW42" s="3">
        <v>5.3371020225808996</v>
      </c>
      <c r="DX42" s="3">
        <v>5.2768104851117004</v>
      </c>
      <c r="DY42" s="3">
        <v>5.2225345726425099</v>
      </c>
      <c r="DZ42" s="3">
        <v>5.14454772267334</v>
      </c>
      <c r="EA42" s="3">
        <v>5.1634358727040102</v>
      </c>
      <c r="EB42" s="3">
        <v>5.1395896477347804</v>
      </c>
      <c r="EC42" s="3">
        <v>5.2196496727655601</v>
      </c>
      <c r="ED42" s="3">
        <v>5.2695143852963797</v>
      </c>
      <c r="EE42" s="3">
        <v>5.2689494103271697</v>
      </c>
      <c r="EF42" s="3">
        <v>5.2186969353580004</v>
      </c>
      <c r="EG42" s="3">
        <v>5.16895227288855</v>
      </c>
      <c r="EH42" s="3">
        <v>5.1464341729193102</v>
      </c>
      <c r="EI42" s="3">
        <v>5.1176270104501196</v>
      </c>
      <c r="EJ42" s="3">
        <v>5.1496401604811197</v>
      </c>
      <c r="EK42" s="3">
        <v>5.10266893551176</v>
      </c>
      <c r="EL42" s="3">
        <v>5.08558052304243</v>
      </c>
      <c r="EM42" s="3">
        <v>5.0739217980733402</v>
      </c>
      <c r="EN42" s="3">
        <v>5.0624583856040397</v>
      </c>
      <c r="EO42" s="3">
        <v>5.0547059106347998</v>
      </c>
      <c r="EP42" s="3">
        <v>5.0960940606657701</v>
      </c>
      <c r="EQ42" s="3">
        <v>5.1823259606963701</v>
      </c>
      <c r="ER42" s="3">
        <v>5.1316047357271204</v>
      </c>
      <c r="ES42" s="3">
        <v>5.1290475732579504</v>
      </c>
      <c r="ET42" s="3">
        <v>5.1199279107886797</v>
      </c>
      <c r="EU42" s="3">
        <v>5.0933473108196203</v>
      </c>
      <c r="EV42" s="3">
        <v>5.0719229608502596</v>
      </c>
      <c r="EW42" s="3">
        <v>5.0707329858810004</v>
      </c>
      <c r="EX42" s="3">
        <v>5.1075898859112296</v>
      </c>
      <c r="EY42" s="2">
        <f t="shared" si="2"/>
        <v>957.88508509056715</v>
      </c>
    </row>
    <row r="43" spans="1:155">
      <c r="A43" t="s">
        <v>36</v>
      </c>
      <c r="B43" s="3">
        <v>6.08</v>
      </c>
      <c r="C43" s="3">
        <v>6.0760844733835899</v>
      </c>
      <c r="D43" s="3">
        <v>6.1446033810400902</v>
      </c>
      <c r="E43" s="3">
        <v>6.0631743012784103</v>
      </c>
      <c r="F43" s="3">
        <v>6.12788939096672</v>
      </c>
      <c r="G43" s="3">
        <v>5.9796039378142298</v>
      </c>
      <c r="H43" s="3">
        <v>6.1611962223391101</v>
      </c>
      <c r="I43" s="3">
        <v>6.0213655368904799</v>
      </c>
      <c r="J43" s="3">
        <v>6.0075157530345802</v>
      </c>
      <c r="K43" s="3">
        <v>5.9422329686427799</v>
      </c>
      <c r="L43" s="3">
        <v>6.1420979043003801</v>
      </c>
      <c r="M43" s="3">
        <v>6.4695363066545202</v>
      </c>
      <c r="N43" s="3">
        <v>6.4589991967726297</v>
      </c>
      <c r="O43" s="3">
        <v>6.4107581626623196</v>
      </c>
      <c r="P43" s="3">
        <v>6.1212905535733304</v>
      </c>
      <c r="Q43" s="3">
        <v>6.0964132157527597</v>
      </c>
      <c r="R43" s="3">
        <v>5.9534202669298404</v>
      </c>
      <c r="S43" s="3">
        <v>5.9881159006238303</v>
      </c>
      <c r="T43" s="3">
        <v>6.1114536601900697</v>
      </c>
      <c r="U43" s="3">
        <v>6.3110788237325499</v>
      </c>
      <c r="V43" s="3">
        <v>6.1967133483818202</v>
      </c>
      <c r="W43" s="3">
        <v>6.1547063555911103</v>
      </c>
      <c r="X43" s="3">
        <v>6.9257936502121398</v>
      </c>
      <c r="Y43" s="3">
        <v>6.6434350980364103</v>
      </c>
      <c r="Z43" s="3">
        <v>6.3795100028591198</v>
      </c>
      <c r="AA43" s="3">
        <v>6.2809565925639399</v>
      </c>
      <c r="AB43" s="3">
        <v>6.1855276767368199</v>
      </c>
      <c r="AC43" s="3">
        <v>6.0169929935679596</v>
      </c>
      <c r="AD43" s="3">
        <v>6.0226712579881401</v>
      </c>
      <c r="AE43" s="3">
        <v>5.9241418841091598</v>
      </c>
      <c r="AF43" s="3">
        <v>5.9147565252074603</v>
      </c>
      <c r="AG43" s="3">
        <v>5.8882784122910801</v>
      </c>
      <c r="AH43" s="3">
        <v>5.9044673231068598</v>
      </c>
      <c r="AI43" s="3">
        <v>5.8882581301896399</v>
      </c>
      <c r="AJ43" s="3">
        <v>5.7463955883861102</v>
      </c>
      <c r="AK43" s="3">
        <v>5.8794043269488698</v>
      </c>
      <c r="AL43" s="3">
        <v>5.7769386384471302</v>
      </c>
      <c r="AM43" s="3">
        <v>5.6334673354456797</v>
      </c>
      <c r="AN43" s="3">
        <v>5.61084682471094</v>
      </c>
      <c r="AO43" s="3">
        <v>5.7111411533816998</v>
      </c>
      <c r="AP43" s="3">
        <v>5.7035163817814603</v>
      </c>
      <c r="AQ43" s="3">
        <v>5.9701715602143004</v>
      </c>
      <c r="AR43" s="3">
        <v>5.9506100590316002</v>
      </c>
      <c r="AS43" s="3">
        <v>6.3118408989382999</v>
      </c>
      <c r="AT43" s="3">
        <v>6.0350717227969302</v>
      </c>
      <c r="AU43" s="3">
        <v>5.9629743993810296</v>
      </c>
      <c r="AV43" s="3">
        <v>5.8206848666094704</v>
      </c>
      <c r="AW43" s="3">
        <v>5.8162941298141702</v>
      </c>
      <c r="AX43" s="3">
        <v>5.8566934109539304</v>
      </c>
      <c r="AY43" s="3">
        <v>5.7112501898737298</v>
      </c>
      <c r="AZ43" s="3">
        <v>5.6069475306372896</v>
      </c>
      <c r="BA43" s="3">
        <v>5.5151973582082796</v>
      </c>
      <c r="BB43" s="3">
        <v>5.3017379717817201</v>
      </c>
      <c r="BC43" s="3">
        <v>5.3074021485390501</v>
      </c>
      <c r="BD43" s="3">
        <v>5.2819746281609099</v>
      </c>
      <c r="BE43" s="3">
        <v>5.2458504531760903</v>
      </c>
      <c r="BF43" s="3">
        <v>5.1455528320880202</v>
      </c>
      <c r="BG43" s="3">
        <v>4.12025533938764</v>
      </c>
      <c r="BH43" s="3">
        <v>5.0555693600522602</v>
      </c>
      <c r="BI43" s="3">
        <v>5.0910697375120897</v>
      </c>
      <c r="BJ43" s="3">
        <v>5.0247526694465003</v>
      </c>
      <c r="BK43" s="3">
        <v>5.1031754340687501</v>
      </c>
      <c r="BL43" s="3">
        <v>3.88287417173213</v>
      </c>
      <c r="BM43" s="3">
        <v>4.8736259086751001</v>
      </c>
      <c r="BN43" s="3">
        <v>5.04651575431709</v>
      </c>
      <c r="BO43" s="3">
        <v>5.1605041673642802</v>
      </c>
      <c r="BP43" s="3">
        <v>5.0649974905468396</v>
      </c>
      <c r="BQ43" s="3">
        <v>5.0646742561381703</v>
      </c>
      <c r="BR43" s="3">
        <v>4.9949371452804501</v>
      </c>
      <c r="BS43" s="3">
        <v>5.0513821141841202</v>
      </c>
      <c r="BT43" s="3">
        <v>5.10843738008644</v>
      </c>
      <c r="BU43" s="3">
        <v>5.12815312880665</v>
      </c>
      <c r="BV43" s="3">
        <v>5.0911855019545804</v>
      </c>
      <c r="BW43" s="3">
        <v>4.9910417495327604</v>
      </c>
      <c r="BX43" s="3">
        <v>4.8937856798171504</v>
      </c>
      <c r="BY43" s="3">
        <v>4.8665077136427701</v>
      </c>
      <c r="BZ43" s="3">
        <v>4.8717188343915696</v>
      </c>
      <c r="CA43" s="3">
        <v>4.8438891576769203</v>
      </c>
      <c r="CB43" s="3">
        <v>4.8296359754328497</v>
      </c>
      <c r="CC43" s="3">
        <v>4.8308590321274902</v>
      </c>
      <c r="CD43" s="3">
        <v>4.7927833522124796</v>
      </c>
      <c r="CE43" s="3">
        <v>4.7702869823355298</v>
      </c>
      <c r="CF43" s="3">
        <v>4.8758710941481596</v>
      </c>
      <c r="CG43" s="3">
        <v>4.9294260796585201</v>
      </c>
      <c r="CH43" s="3">
        <v>4.74352489417348</v>
      </c>
      <c r="CI43" s="3">
        <v>4.7047099498128997</v>
      </c>
      <c r="CJ43" s="3">
        <v>4.6545113703438403</v>
      </c>
      <c r="CK43" s="3">
        <v>4.4342433317741401</v>
      </c>
      <c r="CL43" s="3">
        <v>4.45699489507812</v>
      </c>
      <c r="CM43" s="3">
        <v>4.3845022226002097</v>
      </c>
      <c r="CN43" s="3">
        <v>4.3990843288839203</v>
      </c>
      <c r="CO43" s="3">
        <v>4.3644359696853501</v>
      </c>
      <c r="CP43" s="3">
        <v>4.3323262303246004</v>
      </c>
      <c r="CQ43" s="3">
        <v>4.5160520312350103</v>
      </c>
      <c r="CR43" s="3">
        <v>4.5289970170557403</v>
      </c>
      <c r="CS43" s="3">
        <v>4.3457549858503803</v>
      </c>
      <c r="CT43" s="3">
        <v>4.3566272891488902</v>
      </c>
      <c r="CU43" s="3">
        <v>4.3145115694204197</v>
      </c>
      <c r="CV43" s="3">
        <v>4.3887014376456497</v>
      </c>
      <c r="CW43" s="3">
        <v>4.4571252064899998</v>
      </c>
      <c r="CX43" s="3">
        <v>4.5127889533995296</v>
      </c>
      <c r="CY43" s="3">
        <v>4.42726835940379</v>
      </c>
      <c r="CZ43" s="3">
        <v>4.3345785582338898</v>
      </c>
      <c r="DA43" s="3">
        <v>4.26311618150425</v>
      </c>
      <c r="DB43" s="3">
        <v>4.2610916329077604</v>
      </c>
      <c r="DC43" s="3">
        <v>4.3074208217126104</v>
      </c>
      <c r="DD43" s="3">
        <v>3.7276429885688001</v>
      </c>
      <c r="DE43" s="3">
        <v>3.25745635311611</v>
      </c>
      <c r="DF43" s="3">
        <v>4.0804741775161402</v>
      </c>
      <c r="DG43" s="3">
        <v>4.2340468520378796</v>
      </c>
      <c r="DH43" s="3">
        <v>4.1958546922805198</v>
      </c>
      <c r="DI43" s="3">
        <v>4.3006178692636396</v>
      </c>
      <c r="DJ43" s="3">
        <v>3.9533596460407998</v>
      </c>
      <c r="DK43" s="3">
        <v>3.51874041058828</v>
      </c>
      <c r="DL43" s="3">
        <v>4.3243919768366501</v>
      </c>
      <c r="DM43" s="3">
        <v>4.3827925370961198</v>
      </c>
      <c r="DN43" s="3">
        <v>4.2787928584064101</v>
      </c>
      <c r="DO43" s="3">
        <v>4.21682267687072</v>
      </c>
      <c r="DP43" s="3">
        <v>4.2097858100311596</v>
      </c>
      <c r="DQ43" s="3">
        <v>4.3080195113334501</v>
      </c>
      <c r="DR43" s="3">
        <v>4.8558252018108004</v>
      </c>
      <c r="DS43" s="3">
        <v>4.6291937271096204</v>
      </c>
      <c r="DT43" s="3">
        <v>4.7912169155132602</v>
      </c>
      <c r="DU43" s="3">
        <v>4.82924127441576</v>
      </c>
      <c r="DV43" s="3">
        <v>4.7786716757213803</v>
      </c>
      <c r="DW43" s="3">
        <v>4.6715587687472597</v>
      </c>
      <c r="DX43" s="3">
        <v>4.4554548686693503</v>
      </c>
      <c r="DY43" s="3">
        <v>4.5802859480109097</v>
      </c>
      <c r="DZ43" s="3">
        <v>4.7114602617408297</v>
      </c>
      <c r="EA43" s="3">
        <v>4.8430599169807502</v>
      </c>
      <c r="EB43" s="3">
        <v>4.9750760082075498</v>
      </c>
      <c r="EC43" s="3">
        <v>5.1075000216160102</v>
      </c>
      <c r="ED43" s="3">
        <v>5.1528126126839799</v>
      </c>
      <c r="EE43" s="3">
        <v>5.0641065525357698</v>
      </c>
      <c r="EF43" s="3">
        <v>5.0371591182730304</v>
      </c>
      <c r="EG43" s="3">
        <v>5.0213060409582004</v>
      </c>
      <c r="EH43" s="3">
        <v>4.9493586978272104</v>
      </c>
      <c r="EI43" s="3">
        <v>4.8880942811297396</v>
      </c>
      <c r="EJ43" s="3">
        <v>5.0393468718112899</v>
      </c>
      <c r="EK43" s="3">
        <v>4.98691650746348</v>
      </c>
      <c r="EL43" s="3">
        <v>5.0033279383873097</v>
      </c>
      <c r="EM43" s="3">
        <v>4.9391528807573097</v>
      </c>
      <c r="EN43" s="3">
        <v>5.0406742684559296</v>
      </c>
      <c r="EO43" s="3">
        <v>4.9729543596140697</v>
      </c>
      <c r="EP43" s="3">
        <v>4.9779352155456298</v>
      </c>
      <c r="EQ43" s="3">
        <v>5.1289628251371697</v>
      </c>
      <c r="ER43" s="3">
        <v>5.0851134685117501</v>
      </c>
      <c r="ES43" s="3">
        <v>5.0978931349663004</v>
      </c>
      <c r="ET43" s="3">
        <v>4.9767579574998901</v>
      </c>
      <c r="EU43" s="3">
        <v>5.02900858183484</v>
      </c>
      <c r="EV43" s="3">
        <v>4.94777218447613</v>
      </c>
      <c r="EW43" s="3">
        <v>4.9745403292584998</v>
      </c>
      <c r="EX43" s="3">
        <v>5.0259672708130498</v>
      </c>
      <c r="EY43" s="2">
        <f t="shared" si="2"/>
        <v>789.29779011041558</v>
      </c>
    </row>
    <row r="44" spans="1:155">
      <c r="A44" t="s">
        <v>37</v>
      </c>
      <c r="B44" s="3">
        <v>5.4</v>
      </c>
      <c r="C44" s="3">
        <v>5.4</v>
      </c>
      <c r="D44" s="3">
        <v>5.4</v>
      </c>
      <c r="E44" s="3">
        <v>5.4</v>
      </c>
      <c r="F44" s="3">
        <v>5.4</v>
      </c>
      <c r="G44" s="3">
        <v>5.4</v>
      </c>
      <c r="H44" s="3">
        <v>5.4</v>
      </c>
      <c r="I44" s="3">
        <v>5.4</v>
      </c>
      <c r="J44" s="3">
        <v>5.4</v>
      </c>
      <c r="K44" s="3">
        <v>5.4</v>
      </c>
      <c r="L44" s="3">
        <v>5.2</v>
      </c>
      <c r="M44" s="3">
        <v>5.2</v>
      </c>
      <c r="N44" s="3">
        <v>5.2</v>
      </c>
      <c r="O44" s="3">
        <v>5.2</v>
      </c>
      <c r="P44" s="3">
        <v>5.2</v>
      </c>
      <c r="Q44" s="3">
        <v>5.2</v>
      </c>
      <c r="R44" s="3">
        <v>5.2</v>
      </c>
      <c r="S44" s="3">
        <v>5.2</v>
      </c>
      <c r="T44" s="3">
        <v>11.8</v>
      </c>
      <c r="U44" s="3">
        <v>11.8</v>
      </c>
      <c r="V44" s="3">
        <v>11.8</v>
      </c>
      <c r="W44" s="3">
        <v>11.8</v>
      </c>
      <c r="X44" s="3">
        <v>11.8</v>
      </c>
      <c r="Y44" s="3">
        <v>10.4</v>
      </c>
      <c r="Z44" s="3">
        <v>10.4</v>
      </c>
      <c r="AA44" s="3">
        <v>10.4</v>
      </c>
      <c r="AB44" s="3">
        <v>10.4</v>
      </c>
      <c r="AC44" s="3">
        <v>10.4</v>
      </c>
      <c r="AD44" s="3">
        <v>10.4</v>
      </c>
      <c r="AE44" s="3">
        <v>10.4</v>
      </c>
      <c r="AF44" s="3">
        <v>10.4</v>
      </c>
      <c r="AG44" s="3">
        <v>10.4</v>
      </c>
      <c r="AH44" s="3">
        <v>8.9</v>
      </c>
      <c r="AI44" s="3">
        <v>8.9</v>
      </c>
      <c r="AJ44" s="3">
        <v>8.9</v>
      </c>
      <c r="AK44" s="3">
        <v>8.9</v>
      </c>
      <c r="AL44" s="3">
        <v>8.9</v>
      </c>
      <c r="AM44" s="3">
        <v>18.8</v>
      </c>
      <c r="AN44" s="3">
        <v>18.8</v>
      </c>
      <c r="AO44" s="3">
        <v>18.8</v>
      </c>
      <c r="AP44" s="3">
        <v>18.8</v>
      </c>
      <c r="AQ44" s="3">
        <v>18.8</v>
      </c>
      <c r="AR44" s="3">
        <v>18.8</v>
      </c>
      <c r="AS44" s="3">
        <v>18.8</v>
      </c>
      <c r="AT44" s="3">
        <v>24.6</v>
      </c>
      <c r="AU44" s="3">
        <v>24.6</v>
      </c>
      <c r="AV44" s="3">
        <v>24.6</v>
      </c>
      <c r="AW44" s="3">
        <v>24.6</v>
      </c>
      <c r="AX44" s="3">
        <v>24.6</v>
      </c>
      <c r="AY44" s="3">
        <v>24.6</v>
      </c>
      <c r="AZ44" s="3">
        <v>24.6</v>
      </c>
      <c r="BA44" s="3">
        <v>24.6</v>
      </c>
      <c r="BB44" s="3">
        <v>24.6</v>
      </c>
      <c r="BC44" s="3">
        <v>24.6</v>
      </c>
      <c r="BD44" s="3">
        <v>16</v>
      </c>
      <c r="BE44" s="3">
        <v>16</v>
      </c>
      <c r="BF44" s="3">
        <v>16</v>
      </c>
      <c r="BG44" s="3">
        <v>16</v>
      </c>
      <c r="BH44" s="3">
        <v>11.6</v>
      </c>
      <c r="BI44" s="3">
        <v>11.6</v>
      </c>
      <c r="BJ44" s="3">
        <v>11.6</v>
      </c>
      <c r="BK44" s="3">
        <v>11.6</v>
      </c>
      <c r="BL44" s="3">
        <v>11.6</v>
      </c>
      <c r="BM44" s="3">
        <v>11.6</v>
      </c>
      <c r="BN44" s="3">
        <v>11.6</v>
      </c>
      <c r="BO44" s="3">
        <v>11.6</v>
      </c>
      <c r="BP44" s="3">
        <v>11.6</v>
      </c>
      <c r="BQ44" s="3">
        <v>11.6</v>
      </c>
      <c r="BR44" s="3">
        <v>8</v>
      </c>
      <c r="BS44" s="3">
        <v>8</v>
      </c>
      <c r="BT44" s="3">
        <v>8</v>
      </c>
      <c r="BU44" s="3">
        <v>8</v>
      </c>
      <c r="BV44" s="3">
        <v>15.8</v>
      </c>
      <c r="BW44" s="3">
        <v>15.8</v>
      </c>
      <c r="BX44" s="3">
        <v>15.8</v>
      </c>
      <c r="BY44" s="3">
        <v>15.8</v>
      </c>
      <c r="BZ44" s="3">
        <v>15.8</v>
      </c>
      <c r="CA44" s="3">
        <v>15.8</v>
      </c>
      <c r="CB44" s="3">
        <v>15.8</v>
      </c>
      <c r="CC44" s="3">
        <v>15.8</v>
      </c>
      <c r="CD44" s="3">
        <v>15.8</v>
      </c>
      <c r="CE44" s="3">
        <v>18.3</v>
      </c>
      <c r="CF44" s="3">
        <v>18.3</v>
      </c>
      <c r="CG44" s="3">
        <v>18.3</v>
      </c>
      <c r="CH44" s="3">
        <v>18.3</v>
      </c>
      <c r="CI44" s="3">
        <v>18.3</v>
      </c>
      <c r="CJ44" s="3">
        <v>13.5</v>
      </c>
      <c r="CK44" s="3">
        <v>13.5</v>
      </c>
      <c r="CL44" s="3">
        <v>13.5</v>
      </c>
      <c r="CM44" s="3">
        <v>13.5</v>
      </c>
      <c r="CN44" s="3">
        <v>13.5</v>
      </c>
      <c r="CO44" s="3">
        <v>13.5</v>
      </c>
      <c r="CP44" s="3">
        <v>13.5</v>
      </c>
      <c r="CQ44" s="3">
        <v>18</v>
      </c>
      <c r="CR44" s="3">
        <v>18</v>
      </c>
      <c r="CS44" s="3">
        <v>18</v>
      </c>
      <c r="CT44" s="3">
        <v>18</v>
      </c>
      <c r="CU44" s="3">
        <v>18</v>
      </c>
      <c r="CV44" s="3">
        <v>18</v>
      </c>
      <c r="CW44" s="3">
        <v>18</v>
      </c>
      <c r="CX44" s="3">
        <v>11.9</v>
      </c>
      <c r="CY44" s="3">
        <v>11.9</v>
      </c>
      <c r="CZ44" s="3">
        <v>11.9</v>
      </c>
      <c r="DA44" s="3">
        <v>11.9</v>
      </c>
      <c r="DB44" s="3">
        <v>11.9</v>
      </c>
      <c r="DC44" s="3">
        <v>11.9</v>
      </c>
      <c r="DD44" s="3">
        <v>11.9</v>
      </c>
      <c r="DE44" s="3">
        <v>11.9</v>
      </c>
      <c r="DF44" s="3">
        <v>11.9</v>
      </c>
      <c r="DG44" s="3">
        <v>11.9</v>
      </c>
      <c r="DH44" s="3">
        <v>17.399999999999999</v>
      </c>
      <c r="DI44" s="3">
        <v>17.399999999999999</v>
      </c>
      <c r="DJ44" s="3">
        <v>17.399999999999999</v>
      </c>
      <c r="DK44" s="3">
        <v>17.399999999999999</v>
      </c>
      <c r="DL44" s="3">
        <v>17.899999999999999</v>
      </c>
      <c r="DM44" s="3">
        <v>17.899999999999999</v>
      </c>
      <c r="DN44" s="3">
        <v>17.899999999999999</v>
      </c>
      <c r="DO44" s="3">
        <v>17.899999999999999</v>
      </c>
      <c r="DP44" s="3">
        <v>17.899999999999999</v>
      </c>
      <c r="DQ44" s="3">
        <v>17.899999999999999</v>
      </c>
      <c r="DR44" s="3">
        <v>17.899999999999999</v>
      </c>
      <c r="DS44" s="3">
        <v>17.899999999999999</v>
      </c>
      <c r="DT44" s="3">
        <v>17.899999999999999</v>
      </c>
      <c r="DU44" s="3">
        <v>11.9</v>
      </c>
      <c r="DV44" s="3">
        <v>11.9</v>
      </c>
      <c r="DW44" s="3">
        <v>11.9</v>
      </c>
      <c r="DX44" s="3">
        <v>11.9</v>
      </c>
      <c r="DY44" s="3">
        <v>11.9</v>
      </c>
      <c r="DZ44" s="3">
        <v>11.9</v>
      </c>
      <c r="EA44" s="3">
        <v>8</v>
      </c>
      <c r="EB44" s="3">
        <v>8</v>
      </c>
      <c r="EC44" s="3">
        <v>8</v>
      </c>
      <c r="ED44" s="3">
        <v>8</v>
      </c>
      <c r="EE44" s="3">
        <v>8</v>
      </c>
      <c r="EF44" s="3">
        <v>8</v>
      </c>
      <c r="EG44" s="3">
        <v>5.6</v>
      </c>
      <c r="EH44" s="3">
        <v>5.6</v>
      </c>
      <c r="EI44" s="3">
        <v>5.6</v>
      </c>
      <c r="EJ44" s="3">
        <v>5.6</v>
      </c>
      <c r="EK44" s="3">
        <v>5.6</v>
      </c>
      <c r="EL44" s="3">
        <v>5.6</v>
      </c>
      <c r="EM44" s="3">
        <v>5.6</v>
      </c>
      <c r="EN44" s="3">
        <v>6</v>
      </c>
      <c r="EO44" s="3">
        <v>6</v>
      </c>
      <c r="EP44" s="3">
        <v>6</v>
      </c>
      <c r="EQ44" s="3">
        <v>6</v>
      </c>
      <c r="ER44" s="3">
        <v>6</v>
      </c>
      <c r="ES44" s="3">
        <v>6</v>
      </c>
      <c r="ET44" s="3">
        <v>6</v>
      </c>
      <c r="EU44" s="3">
        <v>2.5</v>
      </c>
      <c r="EV44" s="3">
        <v>2.5</v>
      </c>
      <c r="EW44" s="3">
        <v>2.5</v>
      </c>
      <c r="EX44" s="3">
        <v>2.5</v>
      </c>
      <c r="EY44" s="2">
        <f t="shared" si="2"/>
        <v>1896.800000000002</v>
      </c>
    </row>
    <row r="45" spans="1:155">
      <c r="A45" t="s">
        <v>38</v>
      </c>
      <c r="B45" s="3">
        <v>17.64</v>
      </c>
      <c r="C45" s="3">
        <v>17.635894051057999</v>
      </c>
      <c r="D45" s="3">
        <v>17.379621609301001</v>
      </c>
      <c r="E45" s="3">
        <v>16.97293325131</v>
      </c>
      <c r="F45" s="3">
        <v>16.8065233531836</v>
      </c>
      <c r="G45" s="3">
        <v>15.3767190702648</v>
      </c>
      <c r="H45" s="3">
        <v>14.5026654703286</v>
      </c>
      <c r="I45" s="3">
        <v>13.870389871068401</v>
      </c>
      <c r="J45" s="3">
        <v>13.5845741664721</v>
      </c>
      <c r="K45" s="3">
        <v>13.272399268372499</v>
      </c>
      <c r="L45" s="3">
        <v>14.0215960548864</v>
      </c>
      <c r="M45" s="3">
        <v>15.626690146830301</v>
      </c>
      <c r="N45" s="3">
        <v>16.576501040770601</v>
      </c>
      <c r="O45" s="3">
        <v>16.3084599205859</v>
      </c>
      <c r="P45" s="3">
        <v>15.891514988308501</v>
      </c>
      <c r="Q45" s="3">
        <v>16.059993745581199</v>
      </c>
      <c r="R45" s="3">
        <v>17.420597193216398</v>
      </c>
      <c r="S45" s="3">
        <v>18.969379976977301</v>
      </c>
      <c r="T45" s="3">
        <v>21.163576458762702</v>
      </c>
      <c r="U45" s="3">
        <v>24.7927442174785</v>
      </c>
      <c r="V45" s="3">
        <v>25.757096551039702</v>
      </c>
      <c r="W45" s="3">
        <v>26.468513505860098</v>
      </c>
      <c r="X45" s="3">
        <v>26.737284164883601</v>
      </c>
      <c r="Y45" s="3">
        <v>25.166607087612501</v>
      </c>
      <c r="Z45" s="3">
        <v>26.572209081161301</v>
      </c>
      <c r="AA45" s="3">
        <v>27.390573682881001</v>
      </c>
      <c r="AB45" s="3">
        <v>27.984377109615501</v>
      </c>
      <c r="AC45" s="3">
        <v>29.795770732863499</v>
      </c>
      <c r="AD45" s="3">
        <v>31.6629226639904</v>
      </c>
      <c r="AE45" s="3">
        <v>33.350108682664803</v>
      </c>
      <c r="AF45" s="3">
        <v>34.355502051641501</v>
      </c>
      <c r="AG45" s="3">
        <v>35.851056145067297</v>
      </c>
      <c r="AH45" s="3">
        <v>37.0667212503432</v>
      </c>
      <c r="AI45" s="3">
        <v>39.581197433053397</v>
      </c>
      <c r="AJ45" s="3">
        <v>40.642049193802499</v>
      </c>
      <c r="AK45" s="3">
        <v>43.173048284547498</v>
      </c>
      <c r="AL45" s="3">
        <v>44.672823514629698</v>
      </c>
      <c r="AM45" s="3">
        <v>46.174812092742997</v>
      </c>
      <c r="AN45" s="3">
        <v>46.644344271670697</v>
      </c>
      <c r="AO45" s="3">
        <v>48.9166436304629</v>
      </c>
      <c r="AP45" s="3">
        <v>48.698365710531597</v>
      </c>
      <c r="AQ45" s="3">
        <v>48.589039481978602</v>
      </c>
      <c r="AR45" s="3">
        <v>44.820746118568501</v>
      </c>
      <c r="AS45" s="3">
        <v>40.067862859327697</v>
      </c>
      <c r="AT45" s="3">
        <v>35.504049645603203</v>
      </c>
      <c r="AU45" s="3">
        <v>31.150063048429502</v>
      </c>
      <c r="AV45" s="3">
        <v>27.398061084166802</v>
      </c>
      <c r="AW45" s="3">
        <v>27.674519045327401</v>
      </c>
      <c r="AX45" s="3">
        <v>28.9525274537915</v>
      </c>
      <c r="AY45" s="3">
        <v>30.238294389228098</v>
      </c>
      <c r="AZ45" s="3">
        <v>31.549113230087599</v>
      </c>
      <c r="BA45" s="3">
        <v>32.896464438236499</v>
      </c>
      <c r="BB45" s="3">
        <v>33.857274362430999</v>
      </c>
      <c r="BC45" s="3">
        <v>33.150273544878502</v>
      </c>
      <c r="BD45" s="3">
        <v>32.272279147774803</v>
      </c>
      <c r="BE45" s="3">
        <v>31.3785206761073</v>
      </c>
      <c r="BF45" s="3">
        <v>30.508850390530601</v>
      </c>
      <c r="BG45" s="3">
        <v>29.644152159740798</v>
      </c>
      <c r="BH45" s="3">
        <v>28.800290328790702</v>
      </c>
      <c r="BI45" s="3">
        <v>27.973484689231899</v>
      </c>
      <c r="BJ45" s="3">
        <v>27.1870658326573</v>
      </c>
      <c r="BK45" s="3">
        <v>26.408290615454799</v>
      </c>
      <c r="BL45" s="3">
        <v>25.637066240014601</v>
      </c>
      <c r="BM45" s="3">
        <v>24.8727834548936</v>
      </c>
      <c r="BN45" s="3">
        <v>24.119955091814798</v>
      </c>
      <c r="BO45" s="3">
        <v>23.375067750581699</v>
      </c>
      <c r="BP45" s="3">
        <v>22.637386697389999</v>
      </c>
      <c r="BQ45" s="3">
        <v>21.912628881860801</v>
      </c>
      <c r="BR45" s="3">
        <v>21.1962769516389</v>
      </c>
      <c r="BS45" s="3">
        <v>20.489705733450499</v>
      </c>
      <c r="BT45" s="3">
        <v>19.791184863395198</v>
      </c>
      <c r="BU45" s="3">
        <v>19.100892738597501</v>
      </c>
      <c r="BV45" s="3">
        <v>18.419396187755002</v>
      </c>
      <c r="BW45" s="3">
        <v>17.746237177013999</v>
      </c>
      <c r="BX45" s="3">
        <v>17.079878314323501</v>
      </c>
      <c r="BY45" s="3">
        <v>16.419310812083499</v>
      </c>
      <c r="BZ45" s="3">
        <v>15.7749886415549</v>
      </c>
      <c r="CA45" s="3">
        <v>15.1408411589038</v>
      </c>
      <c r="CB45" s="3">
        <v>14.5135931664684</v>
      </c>
      <c r="CC45" s="3">
        <v>13.8970952692904</v>
      </c>
      <c r="CD45" s="3">
        <v>13.2821138613367</v>
      </c>
      <c r="CE45" s="3">
        <v>12.6853117472112</v>
      </c>
      <c r="CF45" s="3">
        <v>12.096456905902601</v>
      </c>
      <c r="CG45" s="3">
        <v>11.515203632628699</v>
      </c>
      <c r="CH45" s="3">
        <v>10.9295956225748</v>
      </c>
      <c r="CI45" s="3">
        <v>10.349204916451701</v>
      </c>
      <c r="CJ45" s="3">
        <v>9.8022506387768207</v>
      </c>
      <c r="CK45" s="3">
        <v>9.4483002436476298</v>
      </c>
      <c r="CL45" s="3">
        <v>9.4365651450908601</v>
      </c>
      <c r="CM45" s="3">
        <v>9.1498512644527903</v>
      </c>
      <c r="CN45" s="3">
        <v>8.9324292680976995</v>
      </c>
      <c r="CO45" s="3">
        <v>8.4719656962424406</v>
      </c>
      <c r="CP45" s="3">
        <v>8.0986928262430506</v>
      </c>
      <c r="CQ45" s="3">
        <v>8.0910915097166907</v>
      </c>
      <c r="CR45" s="3">
        <v>8.0738734410655209</v>
      </c>
      <c r="CS45" s="3">
        <v>7.4585671371809301</v>
      </c>
      <c r="CT45" s="3">
        <v>7.1846716003926501</v>
      </c>
      <c r="CU45" s="3">
        <v>7.3586336603110398</v>
      </c>
      <c r="CV45" s="3">
        <v>7.0984112363395298</v>
      </c>
      <c r="CW45" s="3">
        <v>6.8597140366481204</v>
      </c>
      <c r="CX45" s="3">
        <v>6.6261243248389698</v>
      </c>
      <c r="CY45" s="3">
        <v>6.6084650209283096</v>
      </c>
      <c r="CZ45" s="3">
        <v>6.3647769466219</v>
      </c>
      <c r="DA45" s="3">
        <v>5.9672171880064901</v>
      </c>
      <c r="DB45" s="3">
        <v>6.7509833471147198</v>
      </c>
      <c r="DC45" s="3">
        <v>7.2329329345648397</v>
      </c>
      <c r="DD45" s="3">
        <v>7.2840664161769402</v>
      </c>
      <c r="DE45" s="3">
        <v>6.7651547258788298</v>
      </c>
      <c r="DF45" s="3">
        <v>6.3480140138081103</v>
      </c>
      <c r="DG45" s="3">
        <v>6.1487902078803502</v>
      </c>
      <c r="DH45" s="3">
        <v>6.03082662243746</v>
      </c>
      <c r="DI45" s="3">
        <v>5.8930048329869402</v>
      </c>
      <c r="DJ45" s="3">
        <v>5.9844508900611197</v>
      </c>
      <c r="DK45" s="3">
        <v>5.6171681038439996</v>
      </c>
      <c r="DL45" s="3">
        <v>5.55405106736458</v>
      </c>
      <c r="DM45" s="3">
        <v>5.8572393598550603</v>
      </c>
      <c r="DN45" s="3">
        <v>5.4474027132564897</v>
      </c>
      <c r="DO45" s="3">
        <v>5.5109421700496304</v>
      </c>
      <c r="DP45" s="3">
        <v>6.8938043962103404</v>
      </c>
      <c r="DQ45" s="3">
        <v>7.8018392989892504</v>
      </c>
      <c r="DR45" s="3">
        <v>8.7558594033021695</v>
      </c>
      <c r="DS45" s="3">
        <v>8.2735157635929699</v>
      </c>
      <c r="DT45" s="3">
        <v>7.2332764680819901</v>
      </c>
      <c r="DU45" s="3">
        <v>7.8353518781929798</v>
      </c>
      <c r="DV45" s="3">
        <v>5.39121037753827</v>
      </c>
      <c r="DW45" s="3">
        <v>3.9147250111380099</v>
      </c>
      <c r="DX45" s="3">
        <v>3.9341664570096802</v>
      </c>
      <c r="DY45" s="3">
        <v>4.5799008052322003</v>
      </c>
      <c r="DZ45" s="3">
        <v>5.38563633549039</v>
      </c>
      <c r="EA45" s="3">
        <v>6.3310810741744197</v>
      </c>
      <c r="EB45" s="3">
        <v>7.3481424720234401</v>
      </c>
      <c r="EC45" s="3">
        <v>7.1167674189195598</v>
      </c>
      <c r="ED45" s="3">
        <v>7.0309909896075098</v>
      </c>
      <c r="EE45" s="3">
        <v>7.3567320513535996</v>
      </c>
      <c r="EF45" s="3">
        <v>7.3355554887329601</v>
      </c>
      <c r="EG45" s="3">
        <v>7.0824747696052697</v>
      </c>
      <c r="EH45" s="3">
        <v>6.8305391793180297</v>
      </c>
      <c r="EI45" s="3">
        <v>6.7382887936427798</v>
      </c>
      <c r="EJ45" s="3">
        <v>6.5986040499068404</v>
      </c>
      <c r="EK45" s="3">
        <v>6.5223298049010303</v>
      </c>
      <c r="EL45" s="3">
        <v>6.3570404697283296</v>
      </c>
      <c r="EM45" s="3">
        <v>6.3758155475663996</v>
      </c>
      <c r="EN45" s="3">
        <v>6.4780653603376201</v>
      </c>
      <c r="EO45" s="3">
        <v>6.6188374671194596</v>
      </c>
      <c r="EP45" s="3">
        <v>6.53894413506098</v>
      </c>
      <c r="EQ45" s="3">
        <v>6.41746705856829</v>
      </c>
      <c r="ER45" s="3">
        <v>6.37996848597093</v>
      </c>
      <c r="ES45" s="3">
        <v>5.95128590915147</v>
      </c>
      <c r="ET45" s="3">
        <v>5.8699690158016002</v>
      </c>
      <c r="EU45" s="3">
        <v>5.5441119556693996</v>
      </c>
      <c r="EV45" s="3">
        <v>7.1243226828098596</v>
      </c>
      <c r="EW45" s="3">
        <v>8.3008556192681304</v>
      </c>
      <c r="EX45" s="3">
        <v>8.3022770234399896</v>
      </c>
      <c r="EY45" s="2">
        <f t="shared" si="2"/>
        <v>2643.5445806626376</v>
      </c>
    </row>
    <row r="46" spans="1:155">
      <c r="A46" t="s">
        <v>77</v>
      </c>
      <c r="B46" s="3">
        <v>2.5</v>
      </c>
      <c r="C46" s="3">
        <v>2.5</v>
      </c>
      <c r="D46" s="3">
        <v>2.5</v>
      </c>
      <c r="E46" s="3">
        <v>2.5</v>
      </c>
      <c r="F46" s="3">
        <v>2.5</v>
      </c>
      <c r="G46" s="3">
        <v>2.5</v>
      </c>
      <c r="H46" s="3">
        <v>2.5</v>
      </c>
      <c r="I46" s="3">
        <v>2.5</v>
      </c>
      <c r="J46" s="3">
        <v>2.5</v>
      </c>
      <c r="K46" s="3">
        <v>2.5</v>
      </c>
      <c r="L46" s="3">
        <v>2.1</v>
      </c>
      <c r="M46" s="3">
        <v>2.1</v>
      </c>
      <c r="N46" s="3">
        <v>2.1</v>
      </c>
      <c r="O46" s="3">
        <v>2.1</v>
      </c>
      <c r="P46" s="3">
        <v>2.1</v>
      </c>
      <c r="Q46" s="3">
        <v>2.1</v>
      </c>
      <c r="R46" s="3">
        <v>2.1</v>
      </c>
      <c r="S46" s="3">
        <v>2.1</v>
      </c>
      <c r="T46" s="3">
        <v>8.5</v>
      </c>
      <c r="U46" s="3">
        <v>8.5</v>
      </c>
      <c r="V46" s="3">
        <v>8.5</v>
      </c>
      <c r="W46" s="3">
        <v>8.5</v>
      </c>
      <c r="X46" s="3">
        <v>8.5</v>
      </c>
      <c r="Y46" s="3">
        <v>7.5</v>
      </c>
      <c r="Z46" s="3">
        <v>7.5</v>
      </c>
      <c r="AA46" s="3">
        <v>7.5</v>
      </c>
      <c r="AB46" s="3">
        <v>7.5</v>
      </c>
      <c r="AC46" s="3">
        <v>7.5</v>
      </c>
      <c r="AD46" s="3">
        <v>7.5</v>
      </c>
      <c r="AE46" s="3">
        <v>7.5</v>
      </c>
      <c r="AF46" s="3">
        <v>7.5</v>
      </c>
      <c r="AG46" s="3">
        <v>7.5</v>
      </c>
      <c r="AH46" s="3">
        <v>10</v>
      </c>
      <c r="AI46" s="3">
        <v>10</v>
      </c>
      <c r="AJ46" s="3">
        <v>10</v>
      </c>
      <c r="AK46" s="3">
        <v>10</v>
      </c>
      <c r="AL46" s="3">
        <v>10</v>
      </c>
      <c r="AM46" s="3">
        <v>10</v>
      </c>
      <c r="AN46" s="3">
        <v>10</v>
      </c>
      <c r="AO46" s="3">
        <v>10</v>
      </c>
      <c r="AP46" s="3">
        <v>13</v>
      </c>
      <c r="AQ46" s="3">
        <v>13</v>
      </c>
      <c r="AR46" s="3">
        <v>13</v>
      </c>
      <c r="AS46" s="3">
        <v>13</v>
      </c>
      <c r="AT46" s="3">
        <v>13</v>
      </c>
      <c r="AU46" s="3">
        <v>11</v>
      </c>
      <c r="AV46" s="3">
        <v>11</v>
      </c>
      <c r="AW46" s="3">
        <v>11</v>
      </c>
      <c r="AX46" s="3">
        <v>11</v>
      </c>
      <c r="AY46" s="3">
        <v>11</v>
      </c>
      <c r="AZ46" s="3">
        <v>11</v>
      </c>
      <c r="BA46" s="3">
        <v>6.5</v>
      </c>
      <c r="BB46" s="3">
        <v>6.5</v>
      </c>
      <c r="BC46" s="3">
        <v>6.5</v>
      </c>
      <c r="BD46" s="3">
        <v>6.5</v>
      </c>
      <c r="BE46" s="3">
        <v>6.5</v>
      </c>
      <c r="BF46" s="3">
        <v>6.5</v>
      </c>
      <c r="BG46" s="3">
        <v>6.5</v>
      </c>
      <c r="BH46" s="3">
        <v>7.5</v>
      </c>
      <c r="BI46" s="3">
        <v>7.5</v>
      </c>
      <c r="BJ46" s="3">
        <v>7.5</v>
      </c>
      <c r="BK46" s="3">
        <v>7.5</v>
      </c>
      <c r="BL46" s="3">
        <v>7.5</v>
      </c>
      <c r="BM46" s="3">
        <v>7.5</v>
      </c>
      <c r="BN46" s="3">
        <v>7.5</v>
      </c>
      <c r="BO46" s="3">
        <v>7.5</v>
      </c>
      <c r="BP46" s="3">
        <v>7.5</v>
      </c>
      <c r="BQ46" s="3">
        <v>7.5</v>
      </c>
      <c r="BR46" s="3">
        <v>5</v>
      </c>
      <c r="BS46" s="3">
        <v>5</v>
      </c>
      <c r="BT46" s="3">
        <v>5</v>
      </c>
      <c r="BU46" s="3">
        <v>5</v>
      </c>
      <c r="BV46" s="3">
        <v>3.5</v>
      </c>
      <c r="BW46" s="3">
        <v>3.5</v>
      </c>
      <c r="BX46" s="3">
        <v>3.5</v>
      </c>
      <c r="BY46" s="3">
        <v>3.5</v>
      </c>
      <c r="BZ46" s="3">
        <v>3.5</v>
      </c>
      <c r="CA46" s="3">
        <v>3.5</v>
      </c>
      <c r="CB46" s="3">
        <v>3.5</v>
      </c>
      <c r="CC46" s="3">
        <v>3.5</v>
      </c>
      <c r="CD46" s="3">
        <v>3.5</v>
      </c>
      <c r="CE46" s="3">
        <v>1.5</v>
      </c>
      <c r="CF46" s="3">
        <v>1.5</v>
      </c>
      <c r="CG46" s="3">
        <v>1.5</v>
      </c>
      <c r="CH46" s="3">
        <v>1.5</v>
      </c>
      <c r="CI46" s="3">
        <v>1.5</v>
      </c>
      <c r="CJ46" s="3">
        <v>0.5</v>
      </c>
      <c r="CK46" s="3">
        <v>0.5</v>
      </c>
      <c r="CL46" s="3">
        <v>0.5</v>
      </c>
      <c r="CM46" s="3">
        <v>0.5</v>
      </c>
      <c r="CN46" s="3">
        <v>0.5</v>
      </c>
      <c r="CO46" s="3">
        <v>0.5</v>
      </c>
      <c r="CP46" s="3">
        <v>0.5</v>
      </c>
      <c r="CQ46" s="3">
        <v>0.1</v>
      </c>
      <c r="CR46" s="3">
        <v>0.1</v>
      </c>
      <c r="CS46" s="3">
        <v>0.1</v>
      </c>
      <c r="CT46" s="3">
        <v>0.1</v>
      </c>
      <c r="CU46" s="3">
        <v>0.1</v>
      </c>
      <c r="CV46" s="3">
        <v>0.1</v>
      </c>
      <c r="CW46" s="3">
        <v>0.1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2">
        <f t="shared" si="2"/>
        <v>546.50000000000011</v>
      </c>
    </row>
    <row r="47" spans="1:155">
      <c r="A47" t="s">
        <v>39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0.02</v>
      </c>
      <c r="Y47" s="3">
        <v>0.03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0.02</v>
      </c>
      <c r="AM47" s="3">
        <v>0.09</v>
      </c>
      <c r="AN47" s="3">
        <v>1.57</v>
      </c>
      <c r="AO47" s="3">
        <v>8.5500000000000007</v>
      </c>
      <c r="AP47" s="3">
        <v>12.92</v>
      </c>
      <c r="AQ47" s="3">
        <v>11.51</v>
      </c>
      <c r="AR47" s="3">
        <v>11.62</v>
      </c>
      <c r="AS47" s="3">
        <v>11.53</v>
      </c>
      <c r="AT47" s="3">
        <v>10.96</v>
      </c>
      <c r="AU47" s="3">
        <v>11.19</v>
      </c>
      <c r="AV47" s="3">
        <v>11.49</v>
      </c>
      <c r="AW47" s="3">
        <v>12.91</v>
      </c>
      <c r="AX47" s="3">
        <v>16.399999999999999</v>
      </c>
      <c r="AY47" s="3">
        <v>15.41</v>
      </c>
      <c r="AZ47" s="3">
        <v>14.85</v>
      </c>
      <c r="BA47" s="3">
        <v>14.55</v>
      </c>
      <c r="BB47" s="3">
        <v>13.95</v>
      </c>
      <c r="BC47" s="3">
        <v>14.06</v>
      </c>
      <c r="BD47" s="3">
        <v>13.68</v>
      </c>
      <c r="BE47" s="3">
        <v>13.05</v>
      </c>
      <c r="BF47" s="3">
        <v>12.79</v>
      </c>
      <c r="BG47" s="3">
        <v>12.65</v>
      </c>
      <c r="BH47" s="3">
        <v>12.27</v>
      </c>
      <c r="BI47" s="3">
        <v>11.68</v>
      </c>
      <c r="BJ47" s="3">
        <v>11.21</v>
      </c>
      <c r="BK47" s="3">
        <v>10.61</v>
      </c>
      <c r="BL47" s="3">
        <v>10.44</v>
      </c>
      <c r="BM47" s="3">
        <v>10.76</v>
      </c>
      <c r="BN47" s="3">
        <v>11.69</v>
      </c>
      <c r="BO47" s="3">
        <v>5.35</v>
      </c>
      <c r="BP47" s="3">
        <v>0.49</v>
      </c>
      <c r="BQ47" s="3">
        <v>0.33</v>
      </c>
      <c r="BR47" s="3">
        <v>0.16</v>
      </c>
      <c r="BS47" s="3">
        <v>0.08</v>
      </c>
      <c r="BT47" s="3">
        <v>0.05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6.32</v>
      </c>
      <c r="CC47" s="3">
        <v>10.69</v>
      </c>
      <c r="CD47" s="3">
        <v>11.13</v>
      </c>
      <c r="CE47" s="3">
        <v>12.3</v>
      </c>
      <c r="CF47" s="3">
        <v>12.41</v>
      </c>
      <c r="CG47" s="3">
        <v>12.94</v>
      </c>
      <c r="CH47" s="3">
        <v>11.94</v>
      </c>
      <c r="CI47" s="3">
        <v>16.3</v>
      </c>
      <c r="CJ47" s="3">
        <v>14.54</v>
      </c>
      <c r="CK47" s="3">
        <v>14.48</v>
      </c>
      <c r="CL47" s="3">
        <v>15.36</v>
      </c>
      <c r="CM47" s="3">
        <v>13.66</v>
      </c>
      <c r="CN47" s="3">
        <v>15.2</v>
      </c>
      <c r="CO47" s="3">
        <v>9.25</v>
      </c>
      <c r="CP47" s="3">
        <v>5.88</v>
      </c>
      <c r="CQ47" s="3">
        <v>4.55</v>
      </c>
      <c r="CR47" s="3">
        <v>3.9</v>
      </c>
      <c r="CS47" s="3">
        <v>6.79</v>
      </c>
      <c r="CT47" s="3">
        <v>7.7</v>
      </c>
      <c r="CU47" s="3">
        <v>6.9</v>
      </c>
      <c r="CV47" s="3">
        <v>5.93</v>
      </c>
      <c r="CW47" s="3">
        <v>5.86</v>
      </c>
      <c r="CX47" s="3">
        <v>5.34</v>
      </c>
      <c r="CY47" s="3">
        <v>4.99</v>
      </c>
      <c r="CZ47" s="3">
        <v>4.45</v>
      </c>
      <c r="DA47" s="3">
        <v>4.2</v>
      </c>
      <c r="DB47" s="3">
        <v>4.46</v>
      </c>
      <c r="DC47" s="3">
        <v>5.09</v>
      </c>
      <c r="DD47" s="3">
        <v>5.15</v>
      </c>
      <c r="DE47" s="3">
        <v>5.44</v>
      </c>
      <c r="DF47" s="3">
        <v>5.6</v>
      </c>
      <c r="DG47" s="3">
        <v>5.7</v>
      </c>
      <c r="DH47" s="3">
        <v>5.82</v>
      </c>
      <c r="DI47" s="3">
        <v>6.14</v>
      </c>
      <c r="DJ47" s="3">
        <v>4.87</v>
      </c>
      <c r="DK47" s="3">
        <v>4.51</v>
      </c>
      <c r="DL47" s="3">
        <v>4.01</v>
      </c>
      <c r="DM47" s="3">
        <v>4.34</v>
      </c>
      <c r="DN47" s="3">
        <v>3.41</v>
      </c>
      <c r="DO47" s="3">
        <v>1.63</v>
      </c>
      <c r="DP47" s="3">
        <v>1.41</v>
      </c>
      <c r="DQ47" s="3">
        <v>1.25</v>
      </c>
      <c r="DR47" s="3">
        <v>1.1000000000000001</v>
      </c>
      <c r="DS47" s="3">
        <v>0.94</v>
      </c>
      <c r="DT47" s="3">
        <v>0.81</v>
      </c>
      <c r="DU47" s="3">
        <v>0.73</v>
      </c>
      <c r="DV47" s="3">
        <v>0.7</v>
      </c>
      <c r="DW47" s="3">
        <v>0.68</v>
      </c>
      <c r="DX47" s="3">
        <v>0.64</v>
      </c>
      <c r="DY47" s="3">
        <v>0.62</v>
      </c>
      <c r="DZ47" s="3">
        <v>0.6</v>
      </c>
      <c r="EA47" s="3">
        <v>2.42</v>
      </c>
      <c r="EB47" s="3">
        <v>3.13</v>
      </c>
      <c r="EC47" s="3">
        <v>3.72</v>
      </c>
      <c r="ED47" s="3">
        <v>2.04</v>
      </c>
      <c r="EE47" s="3">
        <v>1.99</v>
      </c>
      <c r="EF47" s="3">
        <v>1.86</v>
      </c>
      <c r="EG47" s="3">
        <v>1.68</v>
      </c>
      <c r="EH47" s="3">
        <v>1.51</v>
      </c>
      <c r="EI47" s="3">
        <v>0.57999999999999996</v>
      </c>
      <c r="EJ47" s="3">
        <v>0.15</v>
      </c>
      <c r="EK47" s="3">
        <v>0.13</v>
      </c>
      <c r="EL47" s="3">
        <v>0.11</v>
      </c>
      <c r="EM47" s="3">
        <v>0.08</v>
      </c>
      <c r="EN47" s="3">
        <v>0.03</v>
      </c>
      <c r="EO47" s="3">
        <v>0.01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2">
        <f t="shared" si="2"/>
        <v>669.02000000000032</v>
      </c>
    </row>
    <row r="48" spans="1:155">
      <c r="A48" t="s">
        <v>40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5.5</v>
      </c>
      <c r="AI48" s="3">
        <v>5.5</v>
      </c>
      <c r="AJ48" s="3">
        <v>5.5</v>
      </c>
      <c r="AK48" s="3">
        <v>5.5</v>
      </c>
      <c r="AL48" s="3">
        <v>5.5</v>
      </c>
      <c r="AM48" s="3">
        <v>0.5</v>
      </c>
      <c r="AN48" s="3">
        <v>0.5</v>
      </c>
      <c r="AO48" s="3">
        <v>0.5</v>
      </c>
      <c r="AP48" s="3">
        <v>0.5</v>
      </c>
      <c r="AQ48" s="3">
        <v>0.5</v>
      </c>
      <c r="AR48" s="3">
        <v>0.5</v>
      </c>
      <c r="AS48" s="3">
        <v>0.5</v>
      </c>
      <c r="AT48" s="3">
        <v>3.5</v>
      </c>
      <c r="AU48" s="3">
        <v>3.5</v>
      </c>
      <c r="AV48" s="3">
        <v>3.5</v>
      </c>
      <c r="AW48" s="3">
        <v>3.5</v>
      </c>
      <c r="AX48" s="3">
        <v>3.5</v>
      </c>
      <c r="AY48" s="3">
        <v>3.5</v>
      </c>
      <c r="AZ48" s="3">
        <v>3.5</v>
      </c>
      <c r="BA48" s="3">
        <v>3.5</v>
      </c>
      <c r="BB48" s="3">
        <v>3.5</v>
      </c>
      <c r="BC48" s="3">
        <v>3.5</v>
      </c>
      <c r="BD48" s="3">
        <v>7</v>
      </c>
      <c r="BE48" s="3">
        <v>7</v>
      </c>
      <c r="BF48" s="3">
        <v>7</v>
      </c>
      <c r="BG48" s="3">
        <v>7</v>
      </c>
      <c r="BH48" s="3">
        <v>3.5</v>
      </c>
      <c r="BI48" s="3">
        <v>3.5</v>
      </c>
      <c r="BJ48" s="3">
        <v>3.5</v>
      </c>
      <c r="BK48" s="3">
        <v>3.5</v>
      </c>
      <c r="BL48" s="3">
        <v>3.5</v>
      </c>
      <c r="BM48" s="3">
        <v>3.5</v>
      </c>
      <c r="BN48" s="3">
        <v>3.5</v>
      </c>
      <c r="BO48" s="3">
        <v>3.5</v>
      </c>
      <c r="BP48" s="3">
        <v>3.5</v>
      </c>
      <c r="BQ48" s="3">
        <v>3.5</v>
      </c>
      <c r="BR48" s="3">
        <v>2.5</v>
      </c>
      <c r="BS48" s="3">
        <v>2.5</v>
      </c>
      <c r="BT48" s="3">
        <v>2.5</v>
      </c>
      <c r="BU48" s="3">
        <v>2.5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4.5</v>
      </c>
      <c r="CF48" s="3">
        <v>4.5</v>
      </c>
      <c r="CG48" s="3">
        <v>4.5</v>
      </c>
      <c r="CH48" s="3">
        <v>4.5</v>
      </c>
      <c r="CI48" s="3">
        <v>4.5</v>
      </c>
      <c r="CJ48" s="3">
        <v>3.5</v>
      </c>
      <c r="CK48" s="3">
        <v>3.5</v>
      </c>
      <c r="CL48" s="3">
        <v>3.5</v>
      </c>
      <c r="CM48" s="3">
        <v>3.5</v>
      </c>
      <c r="CN48" s="3">
        <v>3.5</v>
      </c>
      <c r="CO48" s="3">
        <v>3.5</v>
      </c>
      <c r="CP48" s="3">
        <v>3.5</v>
      </c>
      <c r="CQ48" s="3">
        <v>3.5</v>
      </c>
      <c r="CR48" s="3">
        <v>3.5</v>
      </c>
      <c r="CS48" s="3">
        <v>3.5</v>
      </c>
      <c r="CT48" s="3">
        <v>3.5</v>
      </c>
      <c r="CU48" s="3">
        <v>3.5</v>
      </c>
      <c r="CV48" s="3">
        <v>3.5</v>
      </c>
      <c r="CW48" s="3">
        <v>3.5</v>
      </c>
      <c r="CX48" s="3">
        <v>2.8</v>
      </c>
      <c r="CY48" s="3">
        <v>2.8</v>
      </c>
      <c r="CZ48" s="3">
        <v>2.8</v>
      </c>
      <c r="DA48" s="3">
        <v>2.8</v>
      </c>
      <c r="DB48" s="3">
        <v>2.8</v>
      </c>
      <c r="DC48" s="3">
        <v>2.8</v>
      </c>
      <c r="DD48" s="3">
        <v>2.8</v>
      </c>
      <c r="DE48" s="3">
        <v>2.8</v>
      </c>
      <c r="DF48" s="3">
        <v>2.8</v>
      </c>
      <c r="DG48" s="3">
        <v>2.8</v>
      </c>
      <c r="DH48" s="3">
        <v>2.8</v>
      </c>
      <c r="DI48" s="3">
        <v>2.8</v>
      </c>
      <c r="DJ48" s="3">
        <v>2.8</v>
      </c>
      <c r="DK48" s="3">
        <v>2.8</v>
      </c>
      <c r="DL48" s="3">
        <v>2.5</v>
      </c>
      <c r="DM48" s="3">
        <v>2.5</v>
      </c>
      <c r="DN48" s="3">
        <v>2.5</v>
      </c>
      <c r="DO48" s="3">
        <v>2.5</v>
      </c>
      <c r="DP48" s="3">
        <v>2.5</v>
      </c>
      <c r="DQ48" s="3">
        <v>2.5</v>
      </c>
      <c r="DR48" s="3">
        <v>2.5</v>
      </c>
      <c r="DS48" s="3">
        <v>2.5</v>
      </c>
      <c r="DT48" s="3">
        <v>2.5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2">
        <f t="shared" si="2"/>
        <v>272.20000000000016</v>
      </c>
    </row>
    <row r="49" spans="1:155">
      <c r="A49" t="s">
        <v>78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0.5</v>
      </c>
      <c r="AU49" s="3">
        <v>0.5</v>
      </c>
      <c r="AV49" s="3">
        <v>0.5</v>
      </c>
      <c r="AW49" s="3">
        <v>0.5</v>
      </c>
      <c r="AX49" s="3">
        <v>0.5</v>
      </c>
      <c r="AY49" s="3">
        <v>0.5</v>
      </c>
      <c r="AZ49" s="3">
        <v>0.5</v>
      </c>
      <c r="BA49" s="3">
        <v>0.5</v>
      </c>
      <c r="BB49" s="3">
        <v>0.5</v>
      </c>
      <c r="BC49" s="3">
        <v>0.5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2</v>
      </c>
      <c r="BS49" s="3">
        <v>2</v>
      </c>
      <c r="BT49" s="3">
        <v>2</v>
      </c>
      <c r="BU49" s="3">
        <v>2</v>
      </c>
      <c r="BV49" s="3">
        <v>1.5</v>
      </c>
      <c r="BW49" s="3">
        <v>1.5</v>
      </c>
      <c r="BX49" s="3">
        <v>1.5</v>
      </c>
      <c r="BY49" s="3">
        <v>1.5</v>
      </c>
      <c r="BZ49" s="3">
        <v>1.5</v>
      </c>
      <c r="CA49" s="3">
        <v>1.5</v>
      </c>
      <c r="CB49" s="3">
        <v>1.5</v>
      </c>
      <c r="CC49" s="3">
        <v>1.5</v>
      </c>
      <c r="CD49" s="3">
        <v>1.5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0.2</v>
      </c>
      <c r="DO49" s="3">
        <v>0.2</v>
      </c>
      <c r="DP49" s="3">
        <v>0.2</v>
      </c>
      <c r="DQ49" s="3">
        <v>0.2</v>
      </c>
      <c r="DR49" s="3">
        <v>0.2</v>
      </c>
      <c r="DS49" s="3">
        <v>0.2</v>
      </c>
      <c r="DT49" s="3">
        <v>2</v>
      </c>
      <c r="DU49" s="3">
        <v>2</v>
      </c>
      <c r="DV49" s="3">
        <v>2</v>
      </c>
      <c r="DW49" s="3">
        <v>2</v>
      </c>
      <c r="DX49" s="3">
        <v>2</v>
      </c>
      <c r="DY49" s="3">
        <v>2</v>
      </c>
      <c r="DZ49" s="3">
        <v>2</v>
      </c>
      <c r="EA49" s="3">
        <v>2</v>
      </c>
      <c r="EB49" s="3">
        <v>2</v>
      </c>
      <c r="EC49" s="3">
        <v>2</v>
      </c>
      <c r="ED49" s="3">
        <v>2</v>
      </c>
      <c r="EE49" s="3">
        <v>2</v>
      </c>
      <c r="EF49" s="3">
        <v>2</v>
      </c>
      <c r="EG49" s="3">
        <v>2</v>
      </c>
      <c r="EH49" s="3">
        <v>2</v>
      </c>
      <c r="EI49" s="3">
        <v>2</v>
      </c>
      <c r="EJ49" s="3">
        <v>2</v>
      </c>
      <c r="EK49" s="3">
        <v>2</v>
      </c>
      <c r="EL49" s="3">
        <v>2</v>
      </c>
      <c r="EM49" s="3">
        <v>2</v>
      </c>
      <c r="EN49" s="3">
        <v>2</v>
      </c>
      <c r="EO49" s="3">
        <v>2</v>
      </c>
      <c r="EP49" s="3">
        <v>2</v>
      </c>
      <c r="EQ49" s="3">
        <v>2</v>
      </c>
      <c r="ER49" s="3">
        <v>2</v>
      </c>
      <c r="ES49" s="3">
        <v>2</v>
      </c>
      <c r="ET49" s="3">
        <v>2</v>
      </c>
      <c r="EU49" s="3">
        <v>2</v>
      </c>
      <c r="EV49" s="3">
        <v>2</v>
      </c>
      <c r="EW49" s="3">
        <v>2</v>
      </c>
      <c r="EX49" s="3">
        <v>2</v>
      </c>
      <c r="EY49" s="2">
        <f t="shared" si="2"/>
        <v>89.699999999999989</v>
      </c>
    </row>
    <row r="50" spans="1:155">
      <c r="A50" t="s">
        <v>79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2</v>
      </c>
      <c r="BS50" s="3">
        <v>2</v>
      </c>
      <c r="BT50" s="3">
        <v>2</v>
      </c>
      <c r="BU50" s="3">
        <v>2</v>
      </c>
      <c r="BV50" s="3">
        <v>1.5</v>
      </c>
      <c r="BW50" s="3">
        <v>1.5</v>
      </c>
      <c r="BX50" s="3">
        <v>1.5</v>
      </c>
      <c r="BY50" s="3">
        <v>1.5</v>
      </c>
      <c r="BZ50" s="3">
        <v>1.5</v>
      </c>
      <c r="CA50" s="3">
        <v>1.5</v>
      </c>
      <c r="CB50" s="3">
        <v>1.5</v>
      </c>
      <c r="CC50" s="3">
        <v>1.5</v>
      </c>
      <c r="CD50" s="3">
        <v>1.5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0.5</v>
      </c>
      <c r="DO50" s="3">
        <v>0.5</v>
      </c>
      <c r="DP50" s="3">
        <v>0.5</v>
      </c>
      <c r="DQ50" s="3">
        <v>0.5</v>
      </c>
      <c r="DR50" s="3">
        <v>0.5</v>
      </c>
      <c r="DS50" s="3">
        <v>0.5</v>
      </c>
      <c r="DT50" s="3">
        <v>1</v>
      </c>
      <c r="DU50" s="3">
        <v>1</v>
      </c>
      <c r="DV50" s="3">
        <v>1</v>
      </c>
      <c r="DW50" s="3">
        <v>1</v>
      </c>
      <c r="DX50" s="3">
        <v>1</v>
      </c>
      <c r="DY50" s="3">
        <v>1</v>
      </c>
      <c r="DZ50" s="3">
        <v>1</v>
      </c>
      <c r="EA50" s="3">
        <v>1</v>
      </c>
      <c r="EB50" s="3">
        <v>1</v>
      </c>
      <c r="EC50" s="3">
        <v>1</v>
      </c>
      <c r="ED50" s="3">
        <v>1</v>
      </c>
      <c r="EE50" s="3">
        <v>1</v>
      </c>
      <c r="EF50" s="3">
        <v>1</v>
      </c>
      <c r="EG50" s="3">
        <v>1</v>
      </c>
      <c r="EH50" s="3">
        <v>1</v>
      </c>
      <c r="EI50" s="3">
        <v>1</v>
      </c>
      <c r="EJ50" s="3">
        <v>1</v>
      </c>
      <c r="EK50" s="3">
        <v>1</v>
      </c>
      <c r="EL50" s="3">
        <v>1</v>
      </c>
      <c r="EM50" s="3">
        <v>1</v>
      </c>
      <c r="EN50" s="3">
        <v>1</v>
      </c>
      <c r="EO50" s="3">
        <v>1</v>
      </c>
      <c r="EP50" s="3">
        <v>1</v>
      </c>
      <c r="EQ50" s="3">
        <v>1</v>
      </c>
      <c r="ER50" s="3">
        <v>1</v>
      </c>
      <c r="ES50" s="3">
        <v>1</v>
      </c>
      <c r="ET50" s="3">
        <v>1</v>
      </c>
      <c r="EU50" s="3">
        <v>1</v>
      </c>
      <c r="EV50" s="3">
        <v>1</v>
      </c>
      <c r="EW50" s="3">
        <v>1</v>
      </c>
      <c r="EX50" s="3">
        <v>1</v>
      </c>
      <c r="EY50" s="2">
        <f t="shared" si="2"/>
        <v>55.5</v>
      </c>
    </row>
    <row r="51" spans="1:155">
      <c r="A51" t="s">
        <v>41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8</v>
      </c>
      <c r="U51" s="3">
        <v>8</v>
      </c>
      <c r="V51" s="3">
        <v>8</v>
      </c>
      <c r="W51" s="3">
        <v>8</v>
      </c>
      <c r="X51" s="3">
        <v>8</v>
      </c>
      <c r="Y51" s="3">
        <v>8</v>
      </c>
      <c r="Z51" s="3">
        <v>6.5</v>
      </c>
      <c r="AA51" s="3">
        <v>6.5</v>
      </c>
      <c r="AB51" s="3">
        <v>6.5</v>
      </c>
      <c r="AC51" s="3">
        <v>6.5</v>
      </c>
      <c r="AD51" s="3">
        <v>6.5</v>
      </c>
      <c r="AE51" s="3">
        <v>6.5</v>
      </c>
      <c r="AF51" s="3">
        <v>6.5</v>
      </c>
      <c r="AG51" s="3">
        <v>6.5</v>
      </c>
      <c r="AH51" s="3">
        <v>5</v>
      </c>
      <c r="AI51" s="3">
        <v>5</v>
      </c>
      <c r="AJ51" s="3">
        <v>5</v>
      </c>
      <c r="AK51" s="3">
        <v>5</v>
      </c>
      <c r="AL51" s="3">
        <v>5</v>
      </c>
      <c r="AM51" s="3">
        <v>5.5</v>
      </c>
      <c r="AN51" s="3">
        <v>5.5</v>
      </c>
      <c r="AO51" s="3">
        <v>5.5</v>
      </c>
      <c r="AP51" s="3">
        <v>5.5</v>
      </c>
      <c r="AQ51" s="3">
        <v>5.5</v>
      </c>
      <c r="AR51" s="3">
        <v>5.5</v>
      </c>
      <c r="AS51" s="3">
        <v>5.5</v>
      </c>
      <c r="AT51" s="3">
        <v>7</v>
      </c>
      <c r="AU51" s="3">
        <v>7</v>
      </c>
      <c r="AV51" s="3">
        <v>7</v>
      </c>
      <c r="AW51" s="3">
        <v>7</v>
      </c>
      <c r="AX51" s="3">
        <v>7</v>
      </c>
      <c r="AY51" s="3">
        <v>7</v>
      </c>
      <c r="AZ51" s="3">
        <v>7</v>
      </c>
      <c r="BA51" s="3">
        <v>7</v>
      </c>
      <c r="BB51" s="3">
        <v>7</v>
      </c>
      <c r="BC51" s="3">
        <v>7</v>
      </c>
      <c r="BD51" s="3">
        <v>6</v>
      </c>
      <c r="BE51" s="3">
        <v>6</v>
      </c>
      <c r="BF51" s="3">
        <v>6</v>
      </c>
      <c r="BG51" s="3">
        <v>6</v>
      </c>
      <c r="BH51" s="3">
        <v>6</v>
      </c>
      <c r="BI51" s="3">
        <v>6</v>
      </c>
      <c r="BJ51" s="3">
        <v>6</v>
      </c>
      <c r="BK51" s="3">
        <v>6</v>
      </c>
      <c r="BL51" s="3">
        <v>6</v>
      </c>
      <c r="BM51" s="3">
        <v>6</v>
      </c>
      <c r="BN51" s="3">
        <v>6</v>
      </c>
      <c r="BO51" s="3">
        <v>6</v>
      </c>
      <c r="BP51" s="3">
        <v>6</v>
      </c>
      <c r="BQ51" s="3">
        <v>6</v>
      </c>
      <c r="BR51" s="3">
        <v>5</v>
      </c>
      <c r="BS51" s="3">
        <v>5</v>
      </c>
      <c r="BT51" s="3">
        <v>5</v>
      </c>
      <c r="BU51" s="3">
        <v>5</v>
      </c>
      <c r="BV51" s="3">
        <v>7</v>
      </c>
      <c r="BW51" s="3">
        <v>7</v>
      </c>
      <c r="BX51" s="3">
        <v>7</v>
      </c>
      <c r="BY51" s="3">
        <v>7</v>
      </c>
      <c r="BZ51" s="3">
        <v>7</v>
      </c>
      <c r="CA51" s="3">
        <v>7</v>
      </c>
      <c r="CB51" s="3">
        <v>7</v>
      </c>
      <c r="CC51" s="3">
        <v>7</v>
      </c>
      <c r="CD51" s="3">
        <v>7</v>
      </c>
      <c r="CE51" s="3">
        <v>7</v>
      </c>
      <c r="CF51" s="3">
        <v>7</v>
      </c>
      <c r="CG51" s="3">
        <v>7</v>
      </c>
      <c r="CH51" s="3">
        <v>7</v>
      </c>
      <c r="CI51" s="3">
        <v>7</v>
      </c>
      <c r="CJ51" s="3">
        <v>6.5</v>
      </c>
      <c r="CK51" s="3">
        <v>6.5</v>
      </c>
      <c r="CL51" s="3">
        <v>6.5</v>
      </c>
      <c r="CM51" s="3">
        <v>6.5</v>
      </c>
      <c r="CN51" s="3">
        <v>6.5</v>
      </c>
      <c r="CO51" s="3">
        <v>6.5</v>
      </c>
      <c r="CP51" s="3">
        <v>6.5</v>
      </c>
      <c r="CQ51" s="3">
        <v>6</v>
      </c>
      <c r="CR51" s="3">
        <v>6</v>
      </c>
      <c r="CS51" s="3">
        <v>6</v>
      </c>
      <c r="CT51" s="3">
        <v>6</v>
      </c>
      <c r="CU51" s="3">
        <v>6</v>
      </c>
      <c r="CV51" s="3">
        <v>6</v>
      </c>
      <c r="CW51" s="3">
        <v>6</v>
      </c>
      <c r="CX51" s="3">
        <v>6</v>
      </c>
      <c r="CY51" s="3">
        <v>6</v>
      </c>
      <c r="CZ51" s="3">
        <v>6</v>
      </c>
      <c r="DA51" s="3">
        <v>6</v>
      </c>
      <c r="DB51" s="3">
        <v>6</v>
      </c>
      <c r="DC51" s="3">
        <v>6</v>
      </c>
      <c r="DD51" s="3">
        <v>6</v>
      </c>
      <c r="DE51" s="3">
        <v>6</v>
      </c>
      <c r="DF51" s="3">
        <v>6</v>
      </c>
      <c r="DG51" s="3">
        <v>6</v>
      </c>
      <c r="DH51" s="3">
        <v>6</v>
      </c>
      <c r="DI51" s="3">
        <v>6</v>
      </c>
      <c r="DJ51" s="3">
        <v>6</v>
      </c>
      <c r="DK51" s="3">
        <v>6</v>
      </c>
      <c r="DL51" s="3">
        <v>6</v>
      </c>
      <c r="DM51" s="3">
        <v>6</v>
      </c>
      <c r="DN51" s="3">
        <v>5.8</v>
      </c>
      <c r="DO51" s="3">
        <v>5.8</v>
      </c>
      <c r="DP51" s="3">
        <v>5.8</v>
      </c>
      <c r="DQ51" s="3">
        <v>5.8</v>
      </c>
      <c r="DR51" s="3">
        <v>5.8</v>
      </c>
      <c r="DS51" s="3">
        <v>5.8</v>
      </c>
      <c r="DT51" s="3">
        <v>5</v>
      </c>
      <c r="DU51" s="3">
        <v>5</v>
      </c>
      <c r="DV51" s="3">
        <v>5</v>
      </c>
      <c r="DW51" s="3">
        <v>5</v>
      </c>
      <c r="DX51" s="3">
        <v>5</v>
      </c>
      <c r="DY51" s="3">
        <v>5</v>
      </c>
      <c r="DZ51" s="3">
        <v>5</v>
      </c>
      <c r="EA51" s="3">
        <v>4</v>
      </c>
      <c r="EB51" s="3">
        <v>4</v>
      </c>
      <c r="EC51" s="3">
        <v>4</v>
      </c>
      <c r="ED51" s="3">
        <v>4</v>
      </c>
      <c r="EE51" s="3">
        <v>4</v>
      </c>
      <c r="EF51" s="3">
        <v>4</v>
      </c>
      <c r="EG51" s="3">
        <v>4</v>
      </c>
      <c r="EH51" s="3">
        <v>4</v>
      </c>
      <c r="EI51" s="3">
        <v>4</v>
      </c>
      <c r="EJ51" s="3">
        <v>4</v>
      </c>
      <c r="EK51" s="3">
        <v>4</v>
      </c>
      <c r="EL51" s="3">
        <v>4</v>
      </c>
      <c r="EM51" s="3">
        <v>4</v>
      </c>
      <c r="EN51" s="3">
        <v>5</v>
      </c>
      <c r="EO51" s="3">
        <v>5</v>
      </c>
      <c r="EP51" s="3">
        <v>5</v>
      </c>
      <c r="EQ51" s="3">
        <v>5</v>
      </c>
      <c r="ER51" s="3">
        <v>5</v>
      </c>
      <c r="ES51" s="3">
        <v>5</v>
      </c>
      <c r="ET51" s="3">
        <v>5</v>
      </c>
      <c r="EU51" s="3">
        <v>2.5</v>
      </c>
      <c r="EV51" s="3">
        <v>2.5</v>
      </c>
      <c r="EW51" s="3">
        <v>2.5</v>
      </c>
      <c r="EX51" s="3">
        <v>2.5</v>
      </c>
      <c r="EY51" s="2">
        <f t="shared" si="2"/>
        <v>785.79999999999973</v>
      </c>
    </row>
    <row r="52" spans="1:155">
      <c r="A52" t="s">
        <v>87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0.9</v>
      </c>
      <c r="U52" s="3">
        <v>0.9</v>
      </c>
      <c r="V52" s="3">
        <v>0.9</v>
      </c>
      <c r="W52" s="3">
        <v>0.9</v>
      </c>
      <c r="X52" s="3">
        <v>0.9</v>
      </c>
      <c r="Y52" s="3">
        <v>0.9</v>
      </c>
      <c r="Z52" s="3">
        <v>0.9</v>
      </c>
      <c r="AA52" s="3">
        <v>0.9</v>
      </c>
      <c r="AB52" s="3">
        <v>0.9</v>
      </c>
      <c r="AC52" s="3">
        <v>0.9</v>
      </c>
      <c r="AD52" s="3">
        <v>0.9</v>
      </c>
      <c r="AE52" s="3">
        <v>0.9</v>
      </c>
      <c r="AF52" s="3">
        <v>0.9</v>
      </c>
      <c r="AG52" s="3">
        <v>0.9</v>
      </c>
      <c r="AH52" s="3">
        <v>0.7</v>
      </c>
      <c r="AI52" s="3">
        <v>0.7</v>
      </c>
      <c r="AJ52" s="3">
        <v>0.7</v>
      </c>
      <c r="AK52" s="3">
        <v>0.7</v>
      </c>
      <c r="AL52" s="3">
        <v>0.7</v>
      </c>
      <c r="AM52" s="3">
        <v>0.9</v>
      </c>
      <c r="AN52" s="3">
        <v>0.9</v>
      </c>
      <c r="AO52" s="3">
        <v>0.9</v>
      </c>
      <c r="AP52" s="3">
        <v>0.9</v>
      </c>
      <c r="AQ52" s="3">
        <v>0.9</v>
      </c>
      <c r="AR52" s="3">
        <v>0.9</v>
      </c>
      <c r="AS52" s="3">
        <v>0.9</v>
      </c>
      <c r="AT52" s="3">
        <v>0.3</v>
      </c>
      <c r="AU52" s="3">
        <v>0.3</v>
      </c>
      <c r="AV52" s="3">
        <v>0.3</v>
      </c>
      <c r="AW52" s="3">
        <v>0.3</v>
      </c>
      <c r="AX52" s="3">
        <v>0.3</v>
      </c>
      <c r="AY52" s="3">
        <v>0.3</v>
      </c>
      <c r="AZ52" s="3">
        <v>0.3</v>
      </c>
      <c r="BA52" s="3">
        <v>0.3</v>
      </c>
      <c r="BB52" s="3">
        <v>0.3</v>
      </c>
      <c r="BC52" s="3">
        <v>0.3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0.5</v>
      </c>
      <c r="BW52" s="3">
        <v>0.5</v>
      </c>
      <c r="BX52" s="3">
        <v>0.5</v>
      </c>
      <c r="BY52" s="3">
        <v>0.5</v>
      </c>
      <c r="BZ52" s="3">
        <v>0.5</v>
      </c>
      <c r="CA52" s="3">
        <v>0.5</v>
      </c>
      <c r="CB52" s="3">
        <v>0.5</v>
      </c>
      <c r="CC52" s="3">
        <v>0.5</v>
      </c>
      <c r="CD52" s="3">
        <v>0.5</v>
      </c>
      <c r="CE52" s="3">
        <v>0.5</v>
      </c>
      <c r="CF52" s="3">
        <v>0.5</v>
      </c>
      <c r="CG52" s="3">
        <v>0.5</v>
      </c>
      <c r="CH52" s="3">
        <v>0.5</v>
      </c>
      <c r="CI52" s="3">
        <v>0.5</v>
      </c>
      <c r="CJ52" s="3">
        <v>0.8</v>
      </c>
      <c r="CK52" s="3">
        <v>0.8</v>
      </c>
      <c r="CL52" s="3">
        <v>0.8</v>
      </c>
      <c r="CM52" s="3">
        <v>0.8</v>
      </c>
      <c r="CN52" s="3">
        <v>0.8</v>
      </c>
      <c r="CO52" s="3">
        <v>0.8</v>
      </c>
      <c r="CP52" s="3">
        <v>0.8</v>
      </c>
      <c r="CQ52" s="3">
        <v>0.8</v>
      </c>
      <c r="CR52" s="3">
        <v>0.8</v>
      </c>
      <c r="CS52" s="3">
        <v>0.8</v>
      </c>
      <c r="CT52" s="3">
        <v>0.8</v>
      </c>
      <c r="CU52" s="3">
        <v>0.8</v>
      </c>
      <c r="CV52" s="3">
        <v>0.8</v>
      </c>
      <c r="CW52" s="3">
        <v>0.8</v>
      </c>
      <c r="CX52" s="3">
        <v>0.6</v>
      </c>
      <c r="CY52" s="3">
        <v>0.6</v>
      </c>
      <c r="CZ52" s="3">
        <v>0.6</v>
      </c>
      <c r="DA52" s="3">
        <v>0.6</v>
      </c>
      <c r="DB52" s="3">
        <v>0.6</v>
      </c>
      <c r="DC52" s="3">
        <v>0.6</v>
      </c>
      <c r="DD52" s="3">
        <v>0.6</v>
      </c>
      <c r="DE52" s="3">
        <v>0.6</v>
      </c>
      <c r="DF52" s="3">
        <v>0.6</v>
      </c>
      <c r="DG52" s="3">
        <v>0.6</v>
      </c>
      <c r="DH52" s="3">
        <v>0.6</v>
      </c>
      <c r="DI52" s="3">
        <v>0.6</v>
      </c>
      <c r="DJ52" s="3">
        <v>0.6</v>
      </c>
      <c r="DK52" s="3">
        <v>0.6</v>
      </c>
      <c r="DL52" s="3">
        <v>0.6</v>
      </c>
      <c r="DM52" s="3">
        <v>0.6</v>
      </c>
      <c r="DN52" s="3">
        <v>0.1</v>
      </c>
      <c r="DO52" s="3">
        <v>0.1</v>
      </c>
      <c r="DP52" s="3">
        <v>0.1</v>
      </c>
      <c r="DQ52" s="3">
        <v>0.1</v>
      </c>
      <c r="DR52" s="3">
        <v>0.1</v>
      </c>
      <c r="DS52" s="3">
        <v>0.1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2">
        <f t="shared" si="2"/>
        <v>53.79999999999999</v>
      </c>
    </row>
    <row r="53" spans="1:155">
      <c r="A53" t="s">
        <v>42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0.1</v>
      </c>
      <c r="BS53" s="3">
        <v>0.1</v>
      </c>
      <c r="BT53" s="3">
        <v>0.1</v>
      </c>
      <c r="BU53" s="3">
        <v>0.1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0.1</v>
      </c>
      <c r="CF53" s="3">
        <v>0.1</v>
      </c>
      <c r="CG53" s="3">
        <v>0.1</v>
      </c>
      <c r="CH53" s="3">
        <v>0.1</v>
      </c>
      <c r="CI53" s="3">
        <v>0.1</v>
      </c>
      <c r="CJ53" s="3">
        <v>0.1</v>
      </c>
      <c r="CK53" s="3">
        <v>0.1</v>
      </c>
      <c r="CL53" s="3">
        <v>0.1</v>
      </c>
      <c r="CM53" s="3">
        <v>0.1</v>
      </c>
      <c r="CN53" s="3">
        <v>0.1</v>
      </c>
      <c r="CO53" s="3">
        <v>0.1</v>
      </c>
      <c r="CP53" s="3">
        <v>0.1</v>
      </c>
      <c r="CQ53" s="3">
        <v>0.2</v>
      </c>
      <c r="CR53" s="3">
        <v>0.2</v>
      </c>
      <c r="CS53" s="3">
        <v>0.2</v>
      </c>
      <c r="CT53" s="3">
        <v>0.2</v>
      </c>
      <c r="CU53" s="3">
        <v>0.2</v>
      </c>
      <c r="CV53" s="3">
        <v>0.2</v>
      </c>
      <c r="CW53" s="3">
        <v>0.2</v>
      </c>
      <c r="CX53" s="3">
        <v>0.2</v>
      </c>
      <c r="CY53" s="3">
        <v>0.2</v>
      </c>
      <c r="CZ53" s="3">
        <v>0.2</v>
      </c>
      <c r="DA53" s="3">
        <v>0.2</v>
      </c>
      <c r="DB53" s="3">
        <v>0.2</v>
      </c>
      <c r="DC53" s="3">
        <v>0.2</v>
      </c>
      <c r="DD53" s="3">
        <v>0.2</v>
      </c>
      <c r="DE53" s="3">
        <v>0.2</v>
      </c>
      <c r="DF53" s="3">
        <v>0.2</v>
      </c>
      <c r="DG53" s="3">
        <v>0.2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2">
        <f t="shared" si="2"/>
        <v>5.0000000000000027</v>
      </c>
    </row>
    <row r="54" spans="1:155">
      <c r="A54" t="s">
        <v>80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0.2</v>
      </c>
      <c r="BI54" s="3">
        <v>0.2</v>
      </c>
      <c r="BJ54" s="3">
        <v>0.2</v>
      </c>
      <c r="BK54" s="3">
        <v>0.2</v>
      </c>
      <c r="BL54" s="3">
        <v>0.2</v>
      </c>
      <c r="BM54" s="3">
        <v>0.2</v>
      </c>
      <c r="BN54" s="3">
        <v>0.2</v>
      </c>
      <c r="BO54" s="3">
        <v>0.2</v>
      </c>
      <c r="BP54" s="3">
        <v>0.2</v>
      </c>
      <c r="BQ54" s="3">
        <v>0.2</v>
      </c>
      <c r="BR54" s="3">
        <v>0.1</v>
      </c>
      <c r="BS54" s="3">
        <v>0.1</v>
      </c>
      <c r="BT54" s="3">
        <v>0.1</v>
      </c>
      <c r="BU54" s="3">
        <v>0.1</v>
      </c>
      <c r="BV54" s="3">
        <v>0.1</v>
      </c>
      <c r="BW54" s="3">
        <v>0.1</v>
      </c>
      <c r="BX54" s="3">
        <v>0.1</v>
      </c>
      <c r="BY54" s="3">
        <v>0.1</v>
      </c>
      <c r="BZ54" s="3">
        <v>0.1</v>
      </c>
      <c r="CA54" s="3">
        <v>0.1</v>
      </c>
      <c r="CB54" s="3">
        <v>0.1</v>
      </c>
      <c r="CC54" s="3">
        <v>0.1</v>
      </c>
      <c r="CD54" s="3">
        <v>0.1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0.1</v>
      </c>
      <c r="CK54" s="3">
        <v>0.1</v>
      </c>
      <c r="CL54" s="3">
        <v>0.1</v>
      </c>
      <c r="CM54" s="3">
        <v>0.1</v>
      </c>
      <c r="CN54" s="3">
        <v>0.1</v>
      </c>
      <c r="CO54" s="3">
        <v>0.1</v>
      </c>
      <c r="CP54" s="3">
        <v>0.1</v>
      </c>
      <c r="CQ54" s="3">
        <v>0.1</v>
      </c>
      <c r="CR54" s="3">
        <v>0.1</v>
      </c>
      <c r="CS54" s="3">
        <v>0.1</v>
      </c>
      <c r="CT54" s="3">
        <v>0.1</v>
      </c>
      <c r="CU54" s="3">
        <v>0.1</v>
      </c>
      <c r="CV54" s="3">
        <v>0.1</v>
      </c>
      <c r="CW54" s="3">
        <v>0.1</v>
      </c>
      <c r="CX54" s="3">
        <v>0.1</v>
      </c>
      <c r="CY54" s="3">
        <v>0.1</v>
      </c>
      <c r="CZ54" s="3">
        <v>0.1</v>
      </c>
      <c r="DA54" s="3">
        <v>0.1</v>
      </c>
      <c r="DB54" s="3">
        <v>0.1</v>
      </c>
      <c r="DC54" s="3">
        <v>0.1</v>
      </c>
      <c r="DD54" s="3">
        <v>0.1</v>
      </c>
      <c r="DE54" s="3">
        <v>0.1</v>
      </c>
      <c r="DF54" s="3">
        <v>0.1</v>
      </c>
      <c r="DG54" s="3">
        <v>0.1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2">
        <f t="shared" si="2"/>
        <v>5.6999999999999948</v>
      </c>
    </row>
    <row r="55" spans="1:155">
      <c r="A55" t="s">
        <v>43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0.5</v>
      </c>
      <c r="BS55" s="3">
        <v>0.5</v>
      </c>
      <c r="BT55" s="3">
        <v>0.5</v>
      </c>
      <c r="BU55" s="3">
        <v>0.5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0.5</v>
      </c>
      <c r="CF55" s="3">
        <v>0.5</v>
      </c>
      <c r="CG55" s="3">
        <v>0.5</v>
      </c>
      <c r="CH55" s="3">
        <v>0.5</v>
      </c>
      <c r="CI55" s="3">
        <v>0.5</v>
      </c>
      <c r="CJ55" s="3">
        <v>0.2</v>
      </c>
      <c r="CK55" s="3">
        <v>0.2</v>
      </c>
      <c r="CL55" s="3">
        <v>0.2</v>
      </c>
      <c r="CM55" s="3">
        <v>0.2</v>
      </c>
      <c r="CN55" s="3">
        <v>0.2</v>
      </c>
      <c r="CO55" s="3">
        <v>0.2</v>
      </c>
      <c r="CP55" s="3">
        <v>0.2</v>
      </c>
      <c r="CQ55" s="3">
        <v>4</v>
      </c>
      <c r="CR55" s="3">
        <v>4</v>
      </c>
      <c r="CS55" s="3">
        <v>4</v>
      </c>
      <c r="CT55" s="3">
        <v>4</v>
      </c>
      <c r="CU55" s="3">
        <v>4</v>
      </c>
      <c r="CV55" s="3">
        <v>4</v>
      </c>
      <c r="CW55" s="3">
        <v>4</v>
      </c>
      <c r="CX55" s="3">
        <v>1.8</v>
      </c>
      <c r="CY55" s="3">
        <v>1.8</v>
      </c>
      <c r="CZ55" s="3">
        <v>1.8</v>
      </c>
      <c r="DA55" s="3">
        <v>1.8</v>
      </c>
      <c r="DB55" s="3">
        <v>1.8</v>
      </c>
      <c r="DC55" s="3">
        <v>1.8</v>
      </c>
      <c r="DD55" s="3">
        <v>1.8</v>
      </c>
      <c r="DE55" s="3">
        <v>1.8</v>
      </c>
      <c r="DF55" s="3">
        <v>1.8</v>
      </c>
      <c r="DG55" s="3">
        <v>1.8</v>
      </c>
      <c r="DH55" s="3">
        <v>1.5</v>
      </c>
      <c r="DI55" s="3">
        <v>1.5</v>
      </c>
      <c r="DJ55" s="3">
        <v>1.5</v>
      </c>
      <c r="DK55" s="3">
        <v>1.5</v>
      </c>
      <c r="DL55" s="3">
        <v>1.5</v>
      </c>
      <c r="DM55" s="3">
        <v>1.5</v>
      </c>
      <c r="DN55" s="3">
        <v>1.5</v>
      </c>
      <c r="DO55" s="3">
        <v>1.5</v>
      </c>
      <c r="DP55" s="3">
        <v>1.5</v>
      </c>
      <c r="DQ55" s="3">
        <v>1.5</v>
      </c>
      <c r="DR55" s="3">
        <v>1.5</v>
      </c>
      <c r="DS55" s="3">
        <v>1.5</v>
      </c>
      <c r="DT55" s="3">
        <v>0.3</v>
      </c>
      <c r="DU55" s="3">
        <v>0.3</v>
      </c>
      <c r="DV55" s="3">
        <v>0.3</v>
      </c>
      <c r="DW55" s="3">
        <v>0.3</v>
      </c>
      <c r="DX55" s="3">
        <v>0.3</v>
      </c>
      <c r="DY55" s="3">
        <v>0.3</v>
      </c>
      <c r="DZ55" s="3">
        <v>0.3</v>
      </c>
      <c r="EA55" s="3">
        <v>0.2</v>
      </c>
      <c r="EB55" s="3">
        <v>0.2</v>
      </c>
      <c r="EC55" s="3">
        <v>0.2</v>
      </c>
      <c r="ED55" s="3">
        <v>0.2</v>
      </c>
      <c r="EE55" s="3">
        <v>0.2</v>
      </c>
      <c r="EF55" s="3">
        <v>0.2</v>
      </c>
      <c r="EG55" s="3">
        <v>0.2</v>
      </c>
      <c r="EH55" s="3">
        <v>0.2</v>
      </c>
      <c r="EI55" s="3">
        <v>0.2</v>
      </c>
      <c r="EJ55" s="3">
        <v>0.2</v>
      </c>
      <c r="EK55" s="3">
        <v>0.2</v>
      </c>
      <c r="EL55" s="3">
        <v>0.2</v>
      </c>
      <c r="EM55" s="3">
        <v>0.2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2">
        <f t="shared" si="2"/>
        <v>74.599999999999994</v>
      </c>
    </row>
    <row r="56" spans="1:155">
      <c r="A56" t="s">
        <v>44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4.3</v>
      </c>
      <c r="BI56" s="3">
        <v>4.3</v>
      </c>
      <c r="BJ56" s="3">
        <v>4.3</v>
      </c>
      <c r="BK56" s="3">
        <v>4.3</v>
      </c>
      <c r="BL56" s="3">
        <v>4.3</v>
      </c>
      <c r="BM56" s="3">
        <v>4.3</v>
      </c>
      <c r="BN56" s="3">
        <v>4.3</v>
      </c>
      <c r="BO56" s="3">
        <v>4.3</v>
      </c>
      <c r="BP56" s="3">
        <v>4.3</v>
      </c>
      <c r="BQ56" s="3">
        <v>4.3</v>
      </c>
      <c r="BR56" s="3">
        <v>0.8</v>
      </c>
      <c r="BS56" s="3">
        <v>0.8</v>
      </c>
      <c r="BT56" s="3">
        <v>0.8</v>
      </c>
      <c r="BU56" s="3">
        <v>0.8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0.5</v>
      </c>
      <c r="CF56" s="3">
        <v>0.5</v>
      </c>
      <c r="CG56" s="3">
        <v>0.5</v>
      </c>
      <c r="CH56" s="3">
        <v>0.5</v>
      </c>
      <c r="CI56" s="3">
        <v>0.5</v>
      </c>
      <c r="CJ56" s="3">
        <v>0.5</v>
      </c>
      <c r="CK56" s="3">
        <v>0.5</v>
      </c>
      <c r="CL56" s="3">
        <v>0.5</v>
      </c>
      <c r="CM56" s="3">
        <v>0.5</v>
      </c>
      <c r="CN56" s="3">
        <v>0.5</v>
      </c>
      <c r="CO56" s="3">
        <v>0.5</v>
      </c>
      <c r="CP56" s="3">
        <v>0.5</v>
      </c>
      <c r="CQ56" s="3">
        <v>6</v>
      </c>
      <c r="CR56" s="3">
        <v>6</v>
      </c>
      <c r="CS56" s="3">
        <v>6</v>
      </c>
      <c r="CT56" s="3">
        <v>6</v>
      </c>
      <c r="CU56" s="3">
        <v>6</v>
      </c>
      <c r="CV56" s="3">
        <v>6</v>
      </c>
      <c r="CW56" s="3">
        <v>6</v>
      </c>
      <c r="CX56" s="3">
        <v>5.3</v>
      </c>
      <c r="CY56" s="3">
        <v>5.3</v>
      </c>
      <c r="CZ56" s="3">
        <v>5.3</v>
      </c>
      <c r="DA56" s="3">
        <v>5.3</v>
      </c>
      <c r="DB56" s="3">
        <v>5.3</v>
      </c>
      <c r="DC56" s="3">
        <v>5.3</v>
      </c>
      <c r="DD56" s="3">
        <v>5.3</v>
      </c>
      <c r="DE56" s="3">
        <v>5.3</v>
      </c>
      <c r="DF56" s="3">
        <v>5.3</v>
      </c>
      <c r="DG56" s="3">
        <v>5.3</v>
      </c>
      <c r="DH56" s="3">
        <v>4.8</v>
      </c>
      <c r="DI56" s="3">
        <v>4.8</v>
      </c>
      <c r="DJ56" s="3">
        <v>4.8</v>
      </c>
      <c r="DK56" s="3">
        <v>4.8</v>
      </c>
      <c r="DL56" s="3">
        <v>4.8</v>
      </c>
      <c r="DM56" s="3">
        <v>4.8</v>
      </c>
      <c r="DN56" s="3">
        <v>4.8</v>
      </c>
      <c r="DO56" s="3">
        <v>4.8</v>
      </c>
      <c r="DP56" s="3">
        <v>4.8</v>
      </c>
      <c r="DQ56" s="3">
        <v>4.8</v>
      </c>
      <c r="DR56" s="3">
        <v>4.8</v>
      </c>
      <c r="DS56" s="3">
        <v>4.8</v>
      </c>
      <c r="DT56" s="3">
        <v>5</v>
      </c>
      <c r="DU56" s="3">
        <v>5</v>
      </c>
      <c r="DV56" s="3">
        <v>5</v>
      </c>
      <c r="DW56" s="3">
        <v>5</v>
      </c>
      <c r="DX56" s="3">
        <v>5</v>
      </c>
      <c r="DY56" s="3">
        <v>5</v>
      </c>
      <c r="DZ56" s="3">
        <v>5</v>
      </c>
      <c r="EA56" s="3">
        <v>4.5</v>
      </c>
      <c r="EB56" s="3">
        <v>4.5</v>
      </c>
      <c r="EC56" s="3">
        <v>4.5</v>
      </c>
      <c r="ED56" s="3">
        <v>4.5</v>
      </c>
      <c r="EE56" s="3">
        <v>4.5</v>
      </c>
      <c r="EF56" s="3">
        <v>4.5</v>
      </c>
      <c r="EG56" s="3">
        <v>4</v>
      </c>
      <c r="EH56" s="3">
        <v>4</v>
      </c>
      <c r="EI56" s="3">
        <v>4</v>
      </c>
      <c r="EJ56" s="3">
        <v>4</v>
      </c>
      <c r="EK56" s="3">
        <v>4</v>
      </c>
      <c r="EL56" s="3">
        <v>4</v>
      </c>
      <c r="EM56" s="3">
        <v>4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2">
        <f t="shared" si="2"/>
        <v>294.80000000000018</v>
      </c>
    </row>
    <row r="57" spans="1:155">
      <c r="A57" t="s">
        <v>46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2</v>
      </c>
      <c r="BS57" s="3">
        <v>2</v>
      </c>
      <c r="BT57" s="3">
        <v>2</v>
      </c>
      <c r="BU57" s="3">
        <v>2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2">
        <f t="shared" si="2"/>
        <v>8</v>
      </c>
    </row>
    <row r="58" spans="1:155">
      <c r="A58" t="s">
        <v>45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5</v>
      </c>
      <c r="AI58" s="3">
        <v>5</v>
      </c>
      <c r="AJ58" s="3">
        <v>5</v>
      </c>
      <c r="AK58" s="3">
        <v>5</v>
      </c>
      <c r="AL58" s="3">
        <v>5</v>
      </c>
      <c r="AM58" s="3">
        <v>8</v>
      </c>
      <c r="AN58" s="3">
        <v>8</v>
      </c>
      <c r="AO58" s="3">
        <v>8</v>
      </c>
      <c r="AP58" s="3">
        <v>8</v>
      </c>
      <c r="AQ58" s="3">
        <v>8</v>
      </c>
      <c r="AR58" s="3">
        <v>8</v>
      </c>
      <c r="AS58" s="3">
        <v>8</v>
      </c>
      <c r="AT58" s="3">
        <v>6</v>
      </c>
      <c r="AU58" s="3">
        <v>6</v>
      </c>
      <c r="AV58" s="3">
        <v>6</v>
      </c>
      <c r="AW58" s="3">
        <v>6</v>
      </c>
      <c r="AX58" s="3">
        <v>6</v>
      </c>
      <c r="AY58" s="3">
        <v>6</v>
      </c>
      <c r="AZ58" s="3">
        <v>6</v>
      </c>
      <c r="BA58" s="3">
        <v>2.5</v>
      </c>
      <c r="BB58" s="3">
        <v>2.5</v>
      </c>
      <c r="BC58" s="3">
        <v>2.5</v>
      </c>
      <c r="BD58" s="3">
        <v>2.5</v>
      </c>
      <c r="BE58" s="3">
        <v>2.5</v>
      </c>
      <c r="BF58" s="3">
        <v>2.5</v>
      </c>
      <c r="BG58" s="3">
        <v>2.5</v>
      </c>
      <c r="BH58" s="3">
        <v>2.5</v>
      </c>
      <c r="BI58" s="3">
        <v>7</v>
      </c>
      <c r="BJ58" s="3">
        <v>7</v>
      </c>
      <c r="BK58" s="3">
        <v>7</v>
      </c>
      <c r="BL58" s="3">
        <v>7</v>
      </c>
      <c r="BM58" s="3">
        <v>7</v>
      </c>
      <c r="BN58" s="3">
        <v>7</v>
      </c>
      <c r="BO58" s="3">
        <v>7</v>
      </c>
      <c r="BP58" s="3">
        <v>7</v>
      </c>
      <c r="BQ58" s="3">
        <v>7</v>
      </c>
      <c r="BR58" s="3">
        <v>7</v>
      </c>
      <c r="BS58" s="3">
        <v>7</v>
      </c>
      <c r="BT58" s="3">
        <v>7</v>
      </c>
      <c r="BU58" s="3">
        <v>7</v>
      </c>
      <c r="BV58" s="3">
        <v>4</v>
      </c>
      <c r="BW58" s="3">
        <v>4</v>
      </c>
      <c r="BX58" s="3">
        <v>4</v>
      </c>
      <c r="BY58" s="3">
        <v>4</v>
      </c>
      <c r="BZ58" s="3">
        <v>4</v>
      </c>
      <c r="CA58" s="3">
        <v>4</v>
      </c>
      <c r="CB58" s="3">
        <v>4</v>
      </c>
      <c r="CC58" s="3">
        <v>4</v>
      </c>
      <c r="CD58" s="3">
        <v>4</v>
      </c>
      <c r="CE58" s="3">
        <v>0.1</v>
      </c>
      <c r="CF58" s="3">
        <v>0.1</v>
      </c>
      <c r="CG58" s="3">
        <v>0.1</v>
      </c>
      <c r="CH58" s="3">
        <v>0.1</v>
      </c>
      <c r="CI58" s="3">
        <v>0.1</v>
      </c>
      <c r="CJ58" s="3">
        <v>1</v>
      </c>
      <c r="CK58" s="3">
        <v>1</v>
      </c>
      <c r="CL58" s="3">
        <v>1</v>
      </c>
      <c r="CM58" s="3">
        <v>1</v>
      </c>
      <c r="CN58" s="3">
        <v>1</v>
      </c>
      <c r="CO58" s="3">
        <v>1</v>
      </c>
      <c r="CP58" s="3">
        <v>1</v>
      </c>
      <c r="CQ58" s="3">
        <v>4</v>
      </c>
      <c r="CR58" s="3">
        <v>4</v>
      </c>
      <c r="CS58" s="3">
        <v>4</v>
      </c>
      <c r="CT58" s="3">
        <v>4</v>
      </c>
      <c r="CU58" s="3">
        <v>4</v>
      </c>
      <c r="CV58" s="3">
        <v>4</v>
      </c>
      <c r="CW58" s="3">
        <v>4</v>
      </c>
      <c r="CX58" s="3">
        <v>8.5</v>
      </c>
      <c r="CY58" s="3">
        <v>8.5</v>
      </c>
      <c r="CZ58" s="3">
        <v>8.5</v>
      </c>
      <c r="DA58" s="3">
        <v>8.5</v>
      </c>
      <c r="DB58" s="3">
        <v>8.5</v>
      </c>
      <c r="DC58" s="3">
        <v>8.5</v>
      </c>
      <c r="DD58" s="3">
        <v>8.5</v>
      </c>
      <c r="DE58" s="3">
        <v>8.5</v>
      </c>
      <c r="DF58" s="3">
        <v>8.5</v>
      </c>
      <c r="DG58" s="3">
        <v>8.5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2">
        <f t="shared" si="2"/>
        <v>390.50000000000011</v>
      </c>
    </row>
    <row r="59" spans="1:155">
      <c r="A59" t="s">
        <v>47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1.1000000000000001</v>
      </c>
      <c r="BS59" s="3">
        <v>1.1000000000000001</v>
      </c>
      <c r="BT59" s="3">
        <v>1.1000000000000001</v>
      </c>
      <c r="BU59" s="3">
        <v>1.1000000000000001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2">
        <f t="shared" si="2"/>
        <v>13.4</v>
      </c>
    </row>
    <row r="60" spans="1:155">
      <c r="A60" t="s">
        <v>48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5</v>
      </c>
      <c r="W60" s="3">
        <v>5</v>
      </c>
      <c r="X60" s="3">
        <v>5</v>
      </c>
      <c r="Y60" s="3">
        <v>4</v>
      </c>
      <c r="Z60" s="3">
        <v>4</v>
      </c>
      <c r="AA60" s="3">
        <v>4</v>
      </c>
      <c r="AB60" s="3">
        <v>4</v>
      </c>
      <c r="AC60" s="3">
        <v>4</v>
      </c>
      <c r="AD60" s="3">
        <v>4</v>
      </c>
      <c r="AE60" s="3">
        <v>4</v>
      </c>
      <c r="AF60" s="3">
        <v>4</v>
      </c>
      <c r="AG60" s="3">
        <v>4</v>
      </c>
      <c r="AH60" s="3">
        <v>4</v>
      </c>
      <c r="AI60" s="3">
        <v>4</v>
      </c>
      <c r="AJ60" s="3">
        <v>4</v>
      </c>
      <c r="AK60" s="3">
        <v>4</v>
      </c>
      <c r="AL60" s="3">
        <v>4</v>
      </c>
      <c r="AM60" s="3">
        <v>4</v>
      </c>
      <c r="AN60" s="3">
        <v>4</v>
      </c>
      <c r="AO60" s="3">
        <v>4</v>
      </c>
      <c r="AP60" s="3">
        <v>4</v>
      </c>
      <c r="AQ60" s="3">
        <v>3</v>
      </c>
      <c r="AR60" s="3">
        <v>3</v>
      </c>
      <c r="AS60" s="3">
        <v>3</v>
      </c>
      <c r="AT60" s="3">
        <v>3</v>
      </c>
      <c r="AU60" s="3">
        <v>20</v>
      </c>
      <c r="AV60" s="3">
        <v>20</v>
      </c>
      <c r="AW60" s="3">
        <v>20</v>
      </c>
      <c r="AX60" s="3">
        <v>20</v>
      </c>
      <c r="AY60" s="3">
        <v>20</v>
      </c>
      <c r="AZ60" s="3">
        <v>20</v>
      </c>
      <c r="BA60" s="3">
        <v>20</v>
      </c>
      <c r="BB60" s="3">
        <v>20</v>
      </c>
      <c r="BC60" s="3">
        <v>20</v>
      </c>
      <c r="BD60" s="3">
        <v>20</v>
      </c>
      <c r="BE60" s="3">
        <v>20</v>
      </c>
      <c r="BF60" s="3">
        <v>20</v>
      </c>
      <c r="BG60" s="3">
        <v>20</v>
      </c>
      <c r="BH60" s="3">
        <v>20</v>
      </c>
      <c r="BI60" s="3">
        <v>20</v>
      </c>
      <c r="BJ60" s="3">
        <v>20</v>
      </c>
      <c r="BK60" s="3">
        <v>20</v>
      </c>
      <c r="BL60" s="3">
        <v>20</v>
      </c>
      <c r="BM60" s="3">
        <v>20</v>
      </c>
      <c r="BN60" s="3">
        <v>20</v>
      </c>
      <c r="BO60" s="3">
        <v>20</v>
      </c>
      <c r="BP60" s="3">
        <v>20</v>
      </c>
      <c r="BQ60" s="3">
        <v>20</v>
      </c>
      <c r="BR60" s="3">
        <v>20</v>
      </c>
      <c r="BS60" s="3">
        <v>20</v>
      </c>
      <c r="BT60" s="3">
        <v>20</v>
      </c>
      <c r="BU60" s="3">
        <v>20</v>
      </c>
      <c r="BV60" s="3">
        <v>15</v>
      </c>
      <c r="BW60" s="3">
        <v>15</v>
      </c>
      <c r="BX60" s="3">
        <v>15</v>
      </c>
      <c r="BY60" s="3">
        <v>15</v>
      </c>
      <c r="BZ60" s="3">
        <v>15</v>
      </c>
      <c r="CA60" s="3">
        <v>15</v>
      </c>
      <c r="CB60" s="3">
        <v>15</v>
      </c>
      <c r="CC60" s="3">
        <v>15</v>
      </c>
      <c r="CD60" s="3">
        <v>15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6</v>
      </c>
      <c r="EJ60" s="3">
        <v>6</v>
      </c>
      <c r="EK60" s="3">
        <v>6</v>
      </c>
      <c r="EL60" s="3">
        <v>6</v>
      </c>
      <c r="EM60" s="3">
        <v>6</v>
      </c>
      <c r="EN60" s="3">
        <v>7.5</v>
      </c>
      <c r="EO60" s="3">
        <v>7.5</v>
      </c>
      <c r="EP60" s="3">
        <v>7.5</v>
      </c>
      <c r="EQ60" s="3">
        <v>7.5</v>
      </c>
      <c r="ER60" s="3">
        <v>7.5</v>
      </c>
      <c r="ES60" s="3">
        <v>7.5</v>
      </c>
      <c r="ET60" s="3">
        <v>7.5</v>
      </c>
      <c r="EU60" s="3">
        <v>7.5</v>
      </c>
      <c r="EV60" s="3">
        <v>7.5</v>
      </c>
      <c r="EW60" s="3">
        <v>7.5</v>
      </c>
      <c r="EX60" s="3">
        <v>7.5</v>
      </c>
      <c r="EY60" s="2">
        <f t="shared" si="2"/>
        <v>886.5</v>
      </c>
    </row>
    <row r="61" spans="1:155">
      <c r="A61" t="s">
        <v>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10</v>
      </c>
      <c r="BS61" s="3">
        <v>10</v>
      </c>
      <c r="BT61" s="3">
        <v>10</v>
      </c>
      <c r="BU61" s="3">
        <v>10</v>
      </c>
      <c r="BV61" s="3">
        <v>10</v>
      </c>
      <c r="BW61" s="3">
        <v>10</v>
      </c>
      <c r="BX61" s="3">
        <v>10</v>
      </c>
      <c r="BY61" s="3">
        <v>10</v>
      </c>
      <c r="BZ61" s="3">
        <v>10</v>
      </c>
      <c r="CA61" s="3">
        <v>10</v>
      </c>
      <c r="CB61" s="3">
        <v>10</v>
      </c>
      <c r="CC61" s="3">
        <v>10</v>
      </c>
      <c r="CD61" s="3">
        <v>10</v>
      </c>
      <c r="CE61" s="3">
        <v>13</v>
      </c>
      <c r="CF61" s="3">
        <v>13</v>
      </c>
      <c r="CG61" s="3">
        <v>13</v>
      </c>
      <c r="CH61" s="3">
        <v>13</v>
      </c>
      <c r="CI61" s="3">
        <v>13</v>
      </c>
      <c r="CJ61" s="3">
        <v>13</v>
      </c>
      <c r="CK61" s="3">
        <v>13</v>
      </c>
      <c r="CL61" s="3">
        <v>13</v>
      </c>
      <c r="CM61" s="3">
        <v>13</v>
      </c>
      <c r="CN61" s="3">
        <v>13</v>
      </c>
      <c r="CO61" s="3">
        <v>13</v>
      </c>
      <c r="CP61" s="3">
        <v>13</v>
      </c>
      <c r="CQ61" s="3">
        <v>10</v>
      </c>
      <c r="CR61" s="3">
        <v>10</v>
      </c>
      <c r="CS61" s="3">
        <v>10</v>
      </c>
      <c r="CT61" s="3">
        <v>10</v>
      </c>
      <c r="CU61" s="3">
        <v>10</v>
      </c>
      <c r="CV61" s="3">
        <v>10</v>
      </c>
      <c r="CW61" s="3">
        <v>10</v>
      </c>
      <c r="CX61" s="3">
        <v>10</v>
      </c>
      <c r="CY61" s="3">
        <v>10</v>
      </c>
      <c r="CZ61" s="3">
        <v>10</v>
      </c>
      <c r="DA61" s="3">
        <v>10</v>
      </c>
      <c r="DB61" s="3">
        <v>10</v>
      </c>
      <c r="DC61" s="3">
        <v>10</v>
      </c>
      <c r="DD61" s="3">
        <v>10</v>
      </c>
      <c r="DE61" s="3">
        <v>10</v>
      </c>
      <c r="DF61" s="3">
        <v>10</v>
      </c>
      <c r="DG61" s="3">
        <v>10</v>
      </c>
      <c r="DH61" s="3">
        <v>10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2">
        <f t="shared" si="2"/>
        <v>466</v>
      </c>
    </row>
    <row r="62" spans="1:155">
      <c r="A62" t="s">
        <v>50</v>
      </c>
      <c r="B62" s="3">
        <f t="shared" ref="B62:AG62" si="3">SUM(B8:B61)</f>
        <v>154.78000000000003</v>
      </c>
      <c r="C62" s="3">
        <f t="shared" si="3"/>
        <v>154.19761802901979</v>
      </c>
      <c r="D62" s="3">
        <f t="shared" si="3"/>
        <v>152.81358260220827</v>
      </c>
      <c r="E62" s="3">
        <f t="shared" si="3"/>
        <v>152.90409563863085</v>
      </c>
      <c r="F62" s="3">
        <f t="shared" si="3"/>
        <v>147.9948577552791</v>
      </c>
      <c r="G62" s="3">
        <f t="shared" si="3"/>
        <v>148.55441776508292</v>
      </c>
      <c r="H62" s="3">
        <f t="shared" si="3"/>
        <v>155.29943230608328</v>
      </c>
      <c r="I62" s="3">
        <f t="shared" si="3"/>
        <v>154.08056373451652</v>
      </c>
      <c r="J62" s="3">
        <f t="shared" si="3"/>
        <v>151.99879356461648</v>
      </c>
      <c r="K62" s="3">
        <f t="shared" si="3"/>
        <v>151.44390760406458</v>
      </c>
      <c r="L62" s="3">
        <f t="shared" si="3"/>
        <v>154.53410000135395</v>
      </c>
      <c r="M62" s="3">
        <f t="shared" si="3"/>
        <v>158.88641430084147</v>
      </c>
      <c r="N62" s="3">
        <f t="shared" si="3"/>
        <v>159.19134130651832</v>
      </c>
      <c r="O62" s="3">
        <f t="shared" si="3"/>
        <v>157.42245468958146</v>
      </c>
      <c r="P62" s="3">
        <f t="shared" si="3"/>
        <v>156.59392217127916</v>
      </c>
      <c r="Q62" s="3">
        <f t="shared" si="3"/>
        <v>163.76010757692632</v>
      </c>
      <c r="R62" s="3">
        <f t="shared" si="3"/>
        <v>176.81791427185215</v>
      </c>
      <c r="S62" s="3">
        <f t="shared" si="3"/>
        <v>186.77213901378926</v>
      </c>
      <c r="T62" s="3">
        <f t="shared" si="3"/>
        <v>221.09756805087366</v>
      </c>
      <c r="U62" s="3">
        <f t="shared" si="3"/>
        <v>222.00485015768047</v>
      </c>
      <c r="V62" s="3">
        <f t="shared" si="3"/>
        <v>230.08130739313208</v>
      </c>
      <c r="W62" s="3">
        <f t="shared" si="3"/>
        <v>244.26740224307602</v>
      </c>
      <c r="X62" s="3">
        <f t="shared" si="3"/>
        <v>247.11744923779457</v>
      </c>
      <c r="Y62" s="3">
        <f t="shared" si="3"/>
        <v>243.99108513358482</v>
      </c>
      <c r="Z62" s="3">
        <f t="shared" si="3"/>
        <v>241.5546958099568</v>
      </c>
      <c r="AA62" s="3">
        <f t="shared" si="3"/>
        <v>240.58178334848841</v>
      </c>
      <c r="AB62" s="3">
        <f t="shared" si="3"/>
        <v>242.44239995079207</v>
      </c>
      <c r="AC62" s="3">
        <f t="shared" si="3"/>
        <v>253.69261655419757</v>
      </c>
      <c r="AD62" s="3">
        <f t="shared" si="3"/>
        <v>260.40292547266296</v>
      </c>
      <c r="AE62" s="3">
        <f t="shared" si="3"/>
        <v>267.66903850077586</v>
      </c>
      <c r="AF62" s="3">
        <f t="shared" si="3"/>
        <v>274.91184706672345</v>
      </c>
      <c r="AG62" s="3">
        <f t="shared" si="3"/>
        <v>305.97389687229816</v>
      </c>
      <c r="AH62" s="3">
        <f t="shared" ref="AH62:BM62" si="4">SUM(AH8:AH61)</f>
        <v>343.57015698148922</v>
      </c>
      <c r="AI62" s="3">
        <f t="shared" si="4"/>
        <v>361.97468576452525</v>
      </c>
      <c r="AJ62" s="3">
        <f t="shared" si="4"/>
        <v>387.6522715345389</v>
      </c>
      <c r="AK62" s="3">
        <f t="shared" si="4"/>
        <v>414.77204500948966</v>
      </c>
      <c r="AL62" s="3">
        <f t="shared" si="4"/>
        <v>428.23823022004711</v>
      </c>
      <c r="AM62" s="3">
        <f t="shared" si="4"/>
        <v>489.42038721754813</v>
      </c>
      <c r="AN62" s="3">
        <f t="shared" si="4"/>
        <v>515.65521122198311</v>
      </c>
      <c r="AO62" s="3">
        <f t="shared" si="4"/>
        <v>530.18390642139309</v>
      </c>
      <c r="AP62" s="3">
        <f t="shared" si="4"/>
        <v>547.95201797796699</v>
      </c>
      <c r="AQ62" s="3">
        <f t="shared" si="4"/>
        <v>532.0284533299631</v>
      </c>
      <c r="AR62" s="3">
        <f t="shared" si="4"/>
        <v>496.95053447882862</v>
      </c>
      <c r="AS62" s="3">
        <f t="shared" si="4"/>
        <v>495.62818051127181</v>
      </c>
      <c r="AT62" s="3">
        <f t="shared" si="4"/>
        <v>517.71055666002121</v>
      </c>
      <c r="AU62" s="3">
        <f t="shared" si="4"/>
        <v>519.22922711281512</v>
      </c>
      <c r="AV62" s="3">
        <f t="shared" si="4"/>
        <v>526.62036994391883</v>
      </c>
      <c r="AW62" s="3">
        <f t="shared" si="4"/>
        <v>544.2435836612176</v>
      </c>
      <c r="AX62" s="3">
        <f t="shared" si="4"/>
        <v>529.84498673921394</v>
      </c>
      <c r="AY62" s="3">
        <f t="shared" si="4"/>
        <v>502.61485458745472</v>
      </c>
      <c r="AZ62" s="3">
        <f t="shared" si="4"/>
        <v>519.16837625700077</v>
      </c>
      <c r="BA62" s="3">
        <f t="shared" si="4"/>
        <v>538.65075100797003</v>
      </c>
      <c r="BB62" s="3">
        <f t="shared" si="4"/>
        <v>553.90903980742689</v>
      </c>
      <c r="BC62" s="3">
        <f t="shared" si="4"/>
        <v>548.13105704159693</v>
      </c>
      <c r="BD62" s="3">
        <f t="shared" si="4"/>
        <v>534.28280997465731</v>
      </c>
      <c r="BE62" s="3">
        <f t="shared" si="4"/>
        <v>523.7181408044255</v>
      </c>
      <c r="BF62" s="3">
        <f t="shared" si="4"/>
        <v>513.98985344207142</v>
      </c>
      <c r="BG62" s="3">
        <f t="shared" si="4"/>
        <v>497.30289896466002</v>
      </c>
      <c r="BH62" s="3">
        <f t="shared" si="4"/>
        <v>483.34097662546134</v>
      </c>
      <c r="BI62" s="3">
        <f t="shared" si="4"/>
        <v>475.48435136982846</v>
      </c>
      <c r="BJ62" s="3">
        <f t="shared" si="4"/>
        <v>461.55570419522218</v>
      </c>
      <c r="BK62" s="3">
        <f t="shared" si="4"/>
        <v>442.64450631929333</v>
      </c>
      <c r="BL62" s="3">
        <f t="shared" si="4"/>
        <v>420.21204515423057</v>
      </c>
      <c r="BM62" s="3">
        <f t="shared" si="4"/>
        <v>407.85748809750811</v>
      </c>
      <c r="BN62" s="3">
        <f t="shared" ref="BN62:CS62" si="5">SUM(BN8:BN61)</f>
        <v>385.04141059335552</v>
      </c>
      <c r="BO62" s="3">
        <f t="shared" si="5"/>
        <v>355.42264248626179</v>
      </c>
      <c r="BP62" s="3">
        <f t="shared" si="5"/>
        <v>343.3565492580978</v>
      </c>
      <c r="BQ62" s="3">
        <f t="shared" si="5"/>
        <v>331.56461040939956</v>
      </c>
      <c r="BR62" s="3">
        <f t="shared" si="5"/>
        <v>348.25209959818869</v>
      </c>
      <c r="BS62" s="3">
        <f t="shared" si="5"/>
        <v>344.91446654992859</v>
      </c>
      <c r="BT62" s="3">
        <f t="shared" si="5"/>
        <v>333.58587456689639</v>
      </c>
      <c r="BU62" s="3">
        <f t="shared" si="5"/>
        <v>322.37055092377005</v>
      </c>
      <c r="BV62" s="3">
        <f t="shared" si="5"/>
        <v>299.57640122151929</v>
      </c>
      <c r="BW62" s="3">
        <f t="shared" si="5"/>
        <v>296.60364491525729</v>
      </c>
      <c r="BX62" s="3">
        <f t="shared" si="5"/>
        <v>290.6750501412551</v>
      </c>
      <c r="BY62" s="3">
        <f t="shared" si="5"/>
        <v>287.65998545510121</v>
      </c>
      <c r="BZ62" s="3">
        <f t="shared" si="5"/>
        <v>300.20937521018089</v>
      </c>
      <c r="CA62" s="3">
        <f t="shared" si="5"/>
        <v>307.32713788911633</v>
      </c>
      <c r="CB62" s="3">
        <f t="shared" si="5"/>
        <v>293.42693893796138</v>
      </c>
      <c r="CC62" s="3">
        <f t="shared" si="5"/>
        <v>286.45449493214142</v>
      </c>
      <c r="CD62" s="3">
        <f t="shared" si="5"/>
        <v>285.1552896583288</v>
      </c>
      <c r="CE62" s="3">
        <f t="shared" si="5"/>
        <v>256.67185008017179</v>
      </c>
      <c r="CF62" s="3">
        <f t="shared" si="5"/>
        <v>255.71153295561797</v>
      </c>
      <c r="CG62" s="3">
        <f t="shared" si="5"/>
        <v>247.07496568895255</v>
      </c>
      <c r="CH62" s="3">
        <f t="shared" si="5"/>
        <v>235.14924419463426</v>
      </c>
      <c r="CI62" s="3">
        <f t="shared" si="5"/>
        <v>228.88326884949953</v>
      </c>
      <c r="CJ62" s="3">
        <f t="shared" si="5"/>
        <v>213.09920480208825</v>
      </c>
      <c r="CK62" s="3">
        <f t="shared" si="5"/>
        <v>210.51352505906482</v>
      </c>
      <c r="CL62" s="3">
        <f t="shared" si="5"/>
        <v>212.764171066583</v>
      </c>
      <c r="CM62" s="3">
        <f t="shared" si="5"/>
        <v>212.32922221031438</v>
      </c>
      <c r="CN62" s="3">
        <f t="shared" si="5"/>
        <v>226.18672501520405</v>
      </c>
      <c r="CO62" s="3">
        <f t="shared" si="5"/>
        <v>230.63052227201061</v>
      </c>
      <c r="CP62" s="3">
        <f t="shared" si="5"/>
        <v>208.34229595571301</v>
      </c>
      <c r="CQ62" s="3">
        <f t="shared" si="5"/>
        <v>226.58320542591821</v>
      </c>
      <c r="CR62" s="3">
        <f t="shared" si="5"/>
        <v>247.74209869703407</v>
      </c>
      <c r="CS62" s="3">
        <f t="shared" si="5"/>
        <v>272.47939550495551</v>
      </c>
      <c r="CT62" s="3">
        <f t="shared" ref="CT62:DY62" si="6">SUM(CT8:CT61)</f>
        <v>263.61545429101886</v>
      </c>
      <c r="CU62" s="3">
        <f t="shared" si="6"/>
        <v>255.40562110143645</v>
      </c>
      <c r="CV62" s="3">
        <f t="shared" si="6"/>
        <v>244.99838667892331</v>
      </c>
      <c r="CW62" s="3">
        <f t="shared" si="6"/>
        <v>231.43829736524052</v>
      </c>
      <c r="CX62" s="3">
        <f t="shared" si="6"/>
        <v>208.26415322480241</v>
      </c>
      <c r="CY62" s="3">
        <f t="shared" si="6"/>
        <v>201.96699525510076</v>
      </c>
      <c r="CZ62" s="3">
        <f t="shared" si="6"/>
        <v>198.58599056725419</v>
      </c>
      <c r="DA62" s="3">
        <f t="shared" si="6"/>
        <v>189.94410464304065</v>
      </c>
      <c r="DB62" s="3">
        <f t="shared" si="6"/>
        <v>195.7163021723353</v>
      </c>
      <c r="DC62" s="3">
        <f t="shared" si="6"/>
        <v>200.64793462734474</v>
      </c>
      <c r="DD62" s="3">
        <f t="shared" si="6"/>
        <v>192.88947273313428</v>
      </c>
      <c r="DE62" s="3">
        <f t="shared" si="6"/>
        <v>179.16299272000916</v>
      </c>
      <c r="DF62" s="3">
        <f t="shared" si="6"/>
        <v>179.72667121434398</v>
      </c>
      <c r="DG62" s="3">
        <f t="shared" si="6"/>
        <v>178.65526748556346</v>
      </c>
      <c r="DH62" s="3">
        <f t="shared" si="6"/>
        <v>175.8757036982237</v>
      </c>
      <c r="DI62" s="3">
        <f t="shared" si="6"/>
        <v>167.1773995146275</v>
      </c>
      <c r="DJ62" s="3">
        <f t="shared" si="6"/>
        <v>164.37015198666967</v>
      </c>
      <c r="DK62" s="3">
        <f t="shared" si="6"/>
        <v>163.38552828742044</v>
      </c>
      <c r="DL62" s="3">
        <f t="shared" si="6"/>
        <v>163.99358058057672</v>
      </c>
      <c r="DM62" s="3">
        <f t="shared" si="6"/>
        <v>164.78181613322522</v>
      </c>
      <c r="DN62" s="3">
        <f t="shared" si="6"/>
        <v>162.73966620282951</v>
      </c>
      <c r="DO62" s="3">
        <f t="shared" si="6"/>
        <v>158.47063348304576</v>
      </c>
      <c r="DP62" s="3">
        <f t="shared" si="6"/>
        <v>153.45187178783686</v>
      </c>
      <c r="DQ62" s="3">
        <f t="shared" si="6"/>
        <v>156.17709914551367</v>
      </c>
      <c r="DR62" s="3">
        <f t="shared" si="6"/>
        <v>163.98316773931734</v>
      </c>
      <c r="DS62" s="3">
        <f t="shared" si="6"/>
        <v>169.2345401221458</v>
      </c>
      <c r="DT62" s="3">
        <f t="shared" si="6"/>
        <v>168.56045914286685</v>
      </c>
      <c r="DU62" s="3">
        <f t="shared" si="6"/>
        <v>158.81018103736534</v>
      </c>
      <c r="DV62" s="3">
        <f t="shared" si="6"/>
        <v>150.41449085073364</v>
      </c>
      <c r="DW62" s="3">
        <f t="shared" si="6"/>
        <v>146.7369596427705</v>
      </c>
      <c r="DX62" s="3">
        <f t="shared" si="6"/>
        <v>145.52665750527703</v>
      </c>
      <c r="DY62" s="3">
        <f t="shared" si="6"/>
        <v>144.61707731279606</v>
      </c>
      <c r="DZ62" s="3">
        <f t="shared" ref="DZ62:EX62" si="7">SUM(DZ8:DZ61)</f>
        <v>145.78772696057376</v>
      </c>
      <c r="EA62" s="3">
        <f t="shared" si="7"/>
        <v>140.91183695067738</v>
      </c>
      <c r="EB62" s="3">
        <f t="shared" si="7"/>
        <v>148.47432799565377</v>
      </c>
      <c r="EC62" s="3">
        <f t="shared" si="7"/>
        <v>147.81328937375321</v>
      </c>
      <c r="ED62" s="3">
        <f t="shared" si="7"/>
        <v>146.32041413084553</v>
      </c>
      <c r="EE62" s="3">
        <f t="shared" si="7"/>
        <v>147.00882449817544</v>
      </c>
      <c r="EF62" s="3">
        <f t="shared" si="7"/>
        <v>147.83039442154288</v>
      </c>
      <c r="EG62" s="3">
        <f t="shared" si="7"/>
        <v>144.17215940344252</v>
      </c>
      <c r="EH62" s="3">
        <f t="shared" si="7"/>
        <v>138.90743448228105</v>
      </c>
      <c r="EI62" s="3">
        <f t="shared" si="7"/>
        <v>142.05924831979263</v>
      </c>
      <c r="EJ62" s="3">
        <f t="shared" si="7"/>
        <v>141.28222803448134</v>
      </c>
      <c r="EK62" s="3">
        <f t="shared" si="7"/>
        <v>139.17650958603375</v>
      </c>
      <c r="EL62" s="3">
        <f t="shared" si="7"/>
        <v>139.26262943061954</v>
      </c>
      <c r="EM62" s="3">
        <f t="shared" si="7"/>
        <v>139.71999134458451</v>
      </c>
      <c r="EN62" s="3">
        <f t="shared" si="7"/>
        <v>138.0794265145405</v>
      </c>
      <c r="EO62" s="3">
        <f t="shared" si="7"/>
        <v>138.08208339665032</v>
      </c>
      <c r="EP62" s="3">
        <f t="shared" si="7"/>
        <v>138.13779107611737</v>
      </c>
      <c r="EQ62" s="3">
        <f t="shared" si="7"/>
        <v>139.23214859025413</v>
      </c>
      <c r="ER62" s="3">
        <f t="shared" si="7"/>
        <v>140.33133792516639</v>
      </c>
      <c r="ES62" s="3">
        <f t="shared" si="7"/>
        <v>140.21779129212143</v>
      </c>
      <c r="ET62" s="3">
        <f t="shared" si="7"/>
        <v>140.51501258682546</v>
      </c>
      <c r="EU62" s="3">
        <f t="shared" si="7"/>
        <v>128.06221214006746</v>
      </c>
      <c r="EV62" s="3">
        <f t="shared" si="7"/>
        <v>131.35178877543143</v>
      </c>
      <c r="EW62" s="3">
        <f t="shared" si="7"/>
        <v>131.19210676480583</v>
      </c>
      <c r="EX62" s="3">
        <f t="shared" si="7"/>
        <v>130.47368393654466</v>
      </c>
      <c r="EY62" s="2">
        <f>SUM(B62:EX62)</f>
        <v>40137.856963266997</v>
      </c>
    </row>
    <row r="63" spans="1:155">
      <c r="A63" t="s">
        <v>51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5">
      <c r="A64" t="s">
        <v>52</v>
      </c>
    </row>
    <row r="65" spans="1:155">
      <c r="A65" s="18" t="s">
        <v>53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7</v>
      </c>
      <c r="AI65" s="2">
        <v>7</v>
      </c>
      <c r="AJ65" s="2">
        <v>8.6999999999999993</v>
      </c>
      <c r="AK65" s="2">
        <v>10.4</v>
      </c>
      <c r="AL65" s="2">
        <v>12.1</v>
      </c>
      <c r="AM65" s="2">
        <v>13.8</v>
      </c>
      <c r="AN65" s="2">
        <v>13.8</v>
      </c>
      <c r="AO65" s="2">
        <v>13.9</v>
      </c>
      <c r="AP65" s="2">
        <v>13.9</v>
      </c>
      <c r="AQ65" s="2">
        <v>13.9</v>
      </c>
      <c r="AR65" s="2">
        <v>13.9</v>
      </c>
      <c r="AS65" s="2">
        <v>14</v>
      </c>
      <c r="AT65" s="2">
        <v>14</v>
      </c>
      <c r="AU65" s="2">
        <v>14</v>
      </c>
      <c r="AV65" s="2">
        <v>13.4</v>
      </c>
      <c r="AW65" s="2">
        <v>12.8</v>
      </c>
      <c r="AX65" s="2">
        <v>12.1</v>
      </c>
      <c r="AY65" s="2">
        <v>11.5</v>
      </c>
      <c r="AZ65" s="2">
        <v>10.9</v>
      </c>
      <c r="BA65" s="2">
        <v>10.3</v>
      </c>
      <c r="BB65" s="2">
        <v>9.6</v>
      </c>
      <c r="BC65" s="2">
        <v>9</v>
      </c>
      <c r="BD65" s="2">
        <v>8.8000000000000007</v>
      </c>
      <c r="BE65" s="2">
        <v>8.6</v>
      </c>
      <c r="BF65" s="2">
        <v>8.4</v>
      </c>
      <c r="BG65" s="2">
        <v>8.1999999999999993</v>
      </c>
      <c r="BH65" s="2">
        <v>8</v>
      </c>
      <c r="BI65" s="2">
        <v>7</v>
      </c>
      <c r="BJ65" s="2">
        <v>0</v>
      </c>
      <c r="BK65" s="2">
        <v>4</v>
      </c>
      <c r="BL65" s="2">
        <v>5</v>
      </c>
      <c r="BM65" s="2">
        <v>5</v>
      </c>
      <c r="BN65" s="2">
        <v>5</v>
      </c>
      <c r="BO65" s="2">
        <v>5</v>
      </c>
      <c r="BP65" s="2">
        <v>5</v>
      </c>
      <c r="BQ65" s="2">
        <v>5</v>
      </c>
      <c r="BR65" s="2">
        <v>4</v>
      </c>
      <c r="BS65" s="2">
        <v>4.5</v>
      </c>
      <c r="BT65" s="2">
        <v>5</v>
      </c>
      <c r="BU65" s="2">
        <v>5.5</v>
      </c>
      <c r="BV65" s="2">
        <v>6</v>
      </c>
      <c r="BW65" s="2">
        <v>6.5</v>
      </c>
      <c r="BX65" s="2">
        <v>5.9</v>
      </c>
      <c r="BY65" s="2">
        <v>5.43</v>
      </c>
      <c r="BZ65" s="2">
        <v>5.43</v>
      </c>
      <c r="CA65" s="2">
        <v>5.14</v>
      </c>
      <c r="CB65" s="2">
        <v>4.8499999999999996</v>
      </c>
      <c r="CC65" s="2">
        <v>4.5599999999999996</v>
      </c>
      <c r="CD65" s="2">
        <v>4.3899999999999997</v>
      </c>
      <c r="CE65" s="2">
        <v>4.2300000000000004</v>
      </c>
      <c r="CF65" s="2">
        <v>4.0599999999999996</v>
      </c>
      <c r="CG65" s="2">
        <v>3.9</v>
      </c>
      <c r="CH65" s="2">
        <v>3.73</v>
      </c>
      <c r="CI65" s="2">
        <v>3.57</v>
      </c>
      <c r="CJ65" s="2">
        <v>3.4</v>
      </c>
      <c r="CK65" s="2">
        <v>3.06</v>
      </c>
      <c r="CL65" s="2">
        <v>2.71</v>
      </c>
      <c r="CM65" s="2">
        <v>2.37</v>
      </c>
      <c r="CN65" s="2">
        <v>2.0299999999999998</v>
      </c>
      <c r="CO65" s="2">
        <v>1.69</v>
      </c>
      <c r="CP65" s="2">
        <v>1.34</v>
      </c>
      <c r="CQ65" s="2"/>
      <c r="CR65" s="2">
        <v>1</v>
      </c>
      <c r="CS65" s="2">
        <v>1</v>
      </c>
      <c r="CT65" s="2">
        <v>1</v>
      </c>
      <c r="CU65" s="2">
        <v>1</v>
      </c>
      <c r="CV65" s="2">
        <v>1</v>
      </c>
      <c r="CW65" s="2">
        <v>1</v>
      </c>
      <c r="CX65" s="2">
        <v>1</v>
      </c>
      <c r="CY65" s="2">
        <v>1</v>
      </c>
      <c r="CZ65" s="2">
        <v>1.03</v>
      </c>
      <c r="DA65" s="2">
        <v>1.07</v>
      </c>
      <c r="DB65" s="2">
        <v>1.1000000000000001</v>
      </c>
      <c r="DC65" s="2">
        <v>1.1399999999999999</v>
      </c>
      <c r="DD65" s="2">
        <v>1.17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0.74</v>
      </c>
      <c r="DS65" s="2">
        <v>0.74</v>
      </c>
      <c r="DT65" s="2">
        <v>0.62</v>
      </c>
      <c r="DU65" s="2">
        <v>0.5</v>
      </c>
      <c r="DV65" s="2">
        <v>0.45</v>
      </c>
      <c r="DW65" s="2">
        <v>0.4</v>
      </c>
      <c r="DX65" s="2">
        <v>0.35</v>
      </c>
      <c r="DY65" s="2">
        <v>0.31</v>
      </c>
      <c r="DZ65" s="2">
        <v>0.26</v>
      </c>
      <c r="EA65" s="2">
        <v>0.21</v>
      </c>
      <c r="EB65" s="2">
        <v>0.16</v>
      </c>
      <c r="EC65" s="2">
        <v>0.16</v>
      </c>
      <c r="ED65" s="2">
        <v>0.22</v>
      </c>
      <c r="EE65" s="2">
        <v>0.24</v>
      </c>
      <c r="EF65" s="2">
        <v>0.27</v>
      </c>
      <c r="EG65" s="2">
        <v>0.3</v>
      </c>
      <c r="EH65" s="2">
        <v>0.31</v>
      </c>
      <c r="EI65" s="2">
        <v>0.32</v>
      </c>
      <c r="EJ65" s="2">
        <v>0.33</v>
      </c>
      <c r="EK65" s="2">
        <v>0.34</v>
      </c>
      <c r="EL65" s="2">
        <v>0.35</v>
      </c>
      <c r="EM65" s="2">
        <v>0.36</v>
      </c>
      <c r="EN65" s="2">
        <v>0.37</v>
      </c>
      <c r="EO65" s="2">
        <v>0.38</v>
      </c>
      <c r="EP65" s="2">
        <v>0.38</v>
      </c>
      <c r="EQ65" s="2">
        <v>0.33</v>
      </c>
      <c r="ER65" s="2">
        <v>0.28999999999999998</v>
      </c>
      <c r="ES65" s="2">
        <v>0.24</v>
      </c>
      <c r="ET65" s="2">
        <v>0.2</v>
      </c>
      <c r="EU65" s="2">
        <v>0.15</v>
      </c>
      <c r="EV65" s="2">
        <v>0.15</v>
      </c>
      <c r="EW65" s="2">
        <v>0.14000000000000001</v>
      </c>
      <c r="EX65" s="2">
        <v>0.14000000000000001</v>
      </c>
      <c r="EY65" s="2">
        <f t="shared" ref="EY65:EY77" si="8">SUM(B65:EX65)</f>
        <v>470.50999999999988</v>
      </c>
    </row>
    <row r="66" spans="1:155">
      <c r="A66" s="18" t="s">
        <v>101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f t="shared" si="8"/>
        <v>30</v>
      </c>
    </row>
    <row r="67" spans="1:155">
      <c r="A67" s="18" t="s">
        <v>54</v>
      </c>
      <c r="B67" s="2">
        <v>9</v>
      </c>
      <c r="C67" s="2">
        <v>9</v>
      </c>
      <c r="D67" s="2">
        <v>9</v>
      </c>
      <c r="E67" s="2">
        <v>9</v>
      </c>
      <c r="F67" s="2">
        <v>8</v>
      </c>
      <c r="G67" s="2">
        <v>7</v>
      </c>
      <c r="H67" s="2">
        <v>7</v>
      </c>
      <c r="I67" s="2">
        <v>7</v>
      </c>
      <c r="J67" s="2">
        <v>7</v>
      </c>
      <c r="K67" s="2">
        <v>7</v>
      </c>
      <c r="L67" s="2">
        <v>7</v>
      </c>
      <c r="M67" s="2">
        <v>6.67</v>
      </c>
      <c r="N67" s="2">
        <v>6.33</v>
      </c>
      <c r="O67" s="2">
        <v>6</v>
      </c>
      <c r="P67" s="2">
        <v>5.67</v>
      </c>
      <c r="Q67" s="2">
        <v>5.33</v>
      </c>
      <c r="R67" s="2">
        <v>5</v>
      </c>
      <c r="S67" s="2">
        <v>5.14</v>
      </c>
      <c r="T67" s="2">
        <v>5.29</v>
      </c>
      <c r="U67" s="2">
        <v>5.43</v>
      </c>
      <c r="V67" s="2">
        <v>5.57</v>
      </c>
      <c r="W67" s="2">
        <v>5.71</v>
      </c>
      <c r="X67" s="2">
        <v>5.86</v>
      </c>
      <c r="Y67" s="2">
        <v>6</v>
      </c>
      <c r="Z67" s="2">
        <v>6.13</v>
      </c>
      <c r="AA67" s="2">
        <v>6.25</v>
      </c>
      <c r="AB67" s="2">
        <v>6.38</v>
      </c>
      <c r="AC67" s="2">
        <v>6.5</v>
      </c>
      <c r="AD67" s="2">
        <v>6.63</v>
      </c>
      <c r="AE67" s="2">
        <v>6.75</v>
      </c>
      <c r="AF67" s="2">
        <v>6.88</v>
      </c>
      <c r="AG67" s="2">
        <v>7</v>
      </c>
      <c r="AH67" s="2">
        <v>10.5</v>
      </c>
      <c r="AI67" s="2">
        <v>14</v>
      </c>
      <c r="AJ67" s="2">
        <v>14.8</v>
      </c>
      <c r="AK67" s="2">
        <v>15.5</v>
      </c>
      <c r="AL67" s="2">
        <v>16.3</v>
      </c>
      <c r="AM67" s="2">
        <v>17</v>
      </c>
      <c r="AN67" s="2">
        <v>17.399999999999999</v>
      </c>
      <c r="AO67" s="2">
        <v>17.8</v>
      </c>
      <c r="AP67" s="2">
        <v>18.100000000000001</v>
      </c>
      <c r="AQ67" s="2">
        <v>18.5</v>
      </c>
      <c r="AR67" s="2">
        <v>18.899999999999999</v>
      </c>
      <c r="AS67" s="2">
        <v>19.3</v>
      </c>
      <c r="AT67" s="2">
        <v>19.600000000000001</v>
      </c>
      <c r="AU67" s="2">
        <v>20</v>
      </c>
      <c r="AV67" s="2">
        <v>19.600000000000001</v>
      </c>
      <c r="AW67" s="2">
        <v>19.3</v>
      </c>
      <c r="AX67" s="2">
        <v>18.899999999999999</v>
      </c>
      <c r="AY67" s="2">
        <v>18.5</v>
      </c>
      <c r="AZ67" s="2">
        <v>18.100000000000001</v>
      </c>
      <c r="BA67" s="2">
        <v>17.8</v>
      </c>
      <c r="BB67" s="2">
        <v>17.399999999999999</v>
      </c>
      <c r="BC67" s="2">
        <v>17</v>
      </c>
      <c r="BD67" s="2">
        <v>19.600000000000001</v>
      </c>
      <c r="BE67" s="2">
        <v>22.2</v>
      </c>
      <c r="BF67" s="2">
        <v>24.8</v>
      </c>
      <c r="BG67" s="2">
        <v>27.4</v>
      </c>
      <c r="BH67" s="2">
        <v>30</v>
      </c>
      <c r="BI67" s="2">
        <v>29.1</v>
      </c>
      <c r="BJ67" s="2">
        <v>28.2</v>
      </c>
      <c r="BK67" s="2">
        <v>27.3</v>
      </c>
      <c r="BL67" s="2">
        <v>0</v>
      </c>
      <c r="BM67" s="2">
        <v>25.6</v>
      </c>
      <c r="BN67" s="2">
        <v>24.7</v>
      </c>
      <c r="BO67" s="2">
        <v>23.8</v>
      </c>
      <c r="BP67" s="2">
        <v>22.9</v>
      </c>
      <c r="BQ67" s="2">
        <v>22</v>
      </c>
      <c r="BR67" s="2">
        <v>11</v>
      </c>
      <c r="BS67" s="2">
        <v>10</v>
      </c>
      <c r="BT67" s="2">
        <v>9</v>
      </c>
      <c r="BU67" s="2">
        <v>8</v>
      </c>
      <c r="BV67" s="2">
        <v>8</v>
      </c>
      <c r="BW67" s="2">
        <v>8</v>
      </c>
      <c r="BX67" s="2">
        <v>6.07</v>
      </c>
      <c r="BY67" s="2">
        <v>6.18</v>
      </c>
      <c r="BZ67" s="2">
        <v>6.28</v>
      </c>
      <c r="CA67" s="2">
        <v>6.19</v>
      </c>
      <c r="CB67" s="2">
        <v>6.09</v>
      </c>
      <c r="CC67" s="2">
        <v>6</v>
      </c>
      <c r="CD67" s="2">
        <v>5.9</v>
      </c>
      <c r="CE67" s="2">
        <v>0</v>
      </c>
      <c r="CF67" s="2">
        <v>0</v>
      </c>
      <c r="CG67" s="2">
        <v>0</v>
      </c>
      <c r="CH67" s="2">
        <v>0</v>
      </c>
      <c r="CI67" s="2">
        <v>6</v>
      </c>
      <c r="CJ67" s="2">
        <v>12</v>
      </c>
      <c r="CK67" s="2">
        <v>11.2</v>
      </c>
      <c r="CL67" s="2">
        <v>10.4</v>
      </c>
      <c r="CM67" s="2">
        <v>9.6</v>
      </c>
      <c r="CN67" s="2">
        <v>8.8000000000000007</v>
      </c>
      <c r="CO67" s="2">
        <v>8</v>
      </c>
      <c r="CP67" s="2">
        <v>5.25</v>
      </c>
      <c r="CQ67" s="2"/>
      <c r="CR67" s="2">
        <v>2.5099999999999998</v>
      </c>
      <c r="CS67" s="2">
        <v>2.5299999999999998</v>
      </c>
      <c r="CT67" s="2">
        <v>2.54</v>
      </c>
      <c r="CU67" s="2">
        <v>2.5499999999999998</v>
      </c>
      <c r="CV67" s="2">
        <v>2.56</v>
      </c>
      <c r="CW67" s="2">
        <v>2.58</v>
      </c>
      <c r="CX67" s="2">
        <v>2.59</v>
      </c>
      <c r="CY67" s="2">
        <v>2.6</v>
      </c>
      <c r="CZ67" s="2">
        <v>2.38</v>
      </c>
      <c r="DA67" s="2">
        <v>2.16</v>
      </c>
      <c r="DB67" s="2">
        <v>1.94</v>
      </c>
      <c r="DC67" s="2">
        <v>1.72</v>
      </c>
      <c r="DD67" s="2">
        <v>1.5</v>
      </c>
      <c r="DE67" s="2"/>
      <c r="DF67" s="2">
        <v>1.53</v>
      </c>
      <c r="DG67" s="2">
        <v>1.77</v>
      </c>
      <c r="DH67" s="2">
        <v>2.02</v>
      </c>
      <c r="DI67" s="2">
        <v>2.2599999999999998</v>
      </c>
      <c r="DJ67" s="2">
        <v>2.5099999999999998</v>
      </c>
      <c r="DK67" s="2">
        <v>2.75</v>
      </c>
      <c r="DL67" s="2">
        <v>3</v>
      </c>
      <c r="DM67" s="2">
        <v>2.95</v>
      </c>
      <c r="DN67" s="2">
        <v>2.91</v>
      </c>
      <c r="DO67" s="2">
        <v>2.86</v>
      </c>
      <c r="DP67" s="2">
        <v>2.81</v>
      </c>
      <c r="DQ67" s="2">
        <v>2.76</v>
      </c>
      <c r="DR67" s="2">
        <v>2.72</v>
      </c>
      <c r="DS67" s="2">
        <v>2.67</v>
      </c>
      <c r="DT67" s="2">
        <v>1.84</v>
      </c>
      <c r="DU67" s="2">
        <v>1</v>
      </c>
      <c r="DV67" s="2">
        <v>1.0900000000000001</v>
      </c>
      <c r="DW67" s="2">
        <v>1.17</v>
      </c>
      <c r="DX67" s="2">
        <v>1.26</v>
      </c>
      <c r="DY67" s="2">
        <v>1.34</v>
      </c>
      <c r="DZ67" s="2">
        <v>1.43</v>
      </c>
      <c r="EA67" s="2">
        <v>1.51</v>
      </c>
      <c r="EB67" s="2">
        <v>1.6</v>
      </c>
      <c r="EC67" s="2">
        <v>1.6</v>
      </c>
      <c r="ED67" s="2">
        <v>1.75</v>
      </c>
      <c r="EE67" s="2">
        <v>1.83</v>
      </c>
      <c r="EF67" s="2">
        <v>1.9</v>
      </c>
      <c r="EG67" s="2">
        <v>1.98</v>
      </c>
      <c r="EH67" s="2">
        <v>2.13</v>
      </c>
      <c r="EI67" s="2">
        <v>2.2799999999999998</v>
      </c>
      <c r="EJ67" s="2">
        <v>2.4300000000000002</v>
      </c>
      <c r="EK67" s="2">
        <v>2.57</v>
      </c>
      <c r="EL67" s="2">
        <v>2.72</v>
      </c>
      <c r="EM67" s="2">
        <v>2.87</v>
      </c>
      <c r="EN67" s="2">
        <v>3.02</v>
      </c>
      <c r="EO67" s="2">
        <v>2.94</v>
      </c>
      <c r="EP67" s="2">
        <v>2.86</v>
      </c>
      <c r="EQ67" s="2">
        <v>3.08</v>
      </c>
      <c r="ER67" s="2">
        <v>3.3</v>
      </c>
      <c r="ES67" s="2">
        <v>3.53</v>
      </c>
      <c r="ET67" s="2">
        <v>3.75</v>
      </c>
      <c r="EU67" s="2">
        <v>3.97</v>
      </c>
      <c r="EV67" s="2">
        <v>4.09</v>
      </c>
      <c r="EW67" s="2">
        <v>4.2</v>
      </c>
      <c r="EX67" s="2">
        <v>4.32</v>
      </c>
      <c r="EY67" s="2">
        <f t="shared" si="8"/>
        <v>1233.4199999999994</v>
      </c>
    </row>
    <row r="68" spans="1:155">
      <c r="A68" s="18" t="s">
        <v>55</v>
      </c>
      <c r="B68" s="2">
        <v>5</v>
      </c>
      <c r="C68" s="2">
        <v>5</v>
      </c>
      <c r="D68" s="2">
        <v>5</v>
      </c>
      <c r="E68" s="2">
        <v>5</v>
      </c>
      <c r="F68" s="2">
        <v>4.71</v>
      </c>
      <c r="G68" s="2">
        <v>4.43</v>
      </c>
      <c r="H68" s="2">
        <v>4.1399999999999997</v>
      </c>
      <c r="I68" s="2">
        <v>3.86</v>
      </c>
      <c r="J68" s="2">
        <v>3.57</v>
      </c>
      <c r="K68" s="2">
        <v>3.29</v>
      </c>
      <c r="L68" s="2">
        <v>3</v>
      </c>
      <c r="M68" s="2">
        <v>2.92</v>
      </c>
      <c r="N68" s="2">
        <v>2.83</v>
      </c>
      <c r="O68" s="2">
        <v>2.75</v>
      </c>
      <c r="P68" s="2">
        <v>2.67</v>
      </c>
      <c r="Q68" s="2">
        <v>2.58</v>
      </c>
      <c r="R68" s="2">
        <v>2.5</v>
      </c>
      <c r="S68" s="2">
        <v>2.5</v>
      </c>
      <c r="T68" s="2">
        <v>2.5</v>
      </c>
      <c r="U68" s="2">
        <v>2.5</v>
      </c>
      <c r="V68" s="2">
        <v>2.5</v>
      </c>
      <c r="W68" s="2">
        <v>2.5</v>
      </c>
      <c r="X68" s="2">
        <v>2.5</v>
      </c>
      <c r="Y68" s="2">
        <v>2.5</v>
      </c>
      <c r="Z68" s="2">
        <v>2.4500000000000002</v>
      </c>
      <c r="AA68" s="2">
        <v>2.4</v>
      </c>
      <c r="AB68" s="2">
        <v>2.35</v>
      </c>
      <c r="AC68" s="2">
        <v>2.2999999999999998</v>
      </c>
      <c r="AD68" s="2">
        <v>2.25</v>
      </c>
      <c r="AE68" s="2">
        <v>2.2000000000000002</v>
      </c>
      <c r="AF68" s="2">
        <v>2.15</v>
      </c>
      <c r="AG68" s="2">
        <v>2.1</v>
      </c>
      <c r="AH68" s="2">
        <v>2.0499999999999998</v>
      </c>
      <c r="AI68" s="2">
        <v>2</v>
      </c>
      <c r="AJ68" s="2">
        <v>3.25</v>
      </c>
      <c r="AK68" s="2">
        <v>4.5</v>
      </c>
      <c r="AL68" s="2">
        <v>5.75</v>
      </c>
      <c r="AM68" s="2">
        <v>7</v>
      </c>
      <c r="AN68" s="2">
        <v>6.5</v>
      </c>
      <c r="AO68" s="2">
        <v>6</v>
      </c>
      <c r="AP68" s="2">
        <v>5.5</v>
      </c>
      <c r="AQ68" s="2">
        <v>5</v>
      </c>
      <c r="AR68" s="2">
        <v>4.5</v>
      </c>
      <c r="AS68" s="2">
        <v>4</v>
      </c>
      <c r="AT68" s="2">
        <v>3.5</v>
      </c>
      <c r="AU68" s="2">
        <v>3</v>
      </c>
      <c r="AV68" s="2">
        <v>3</v>
      </c>
      <c r="AW68" s="2">
        <v>3</v>
      </c>
      <c r="AX68" s="2">
        <v>3</v>
      </c>
      <c r="AY68" s="2">
        <v>3</v>
      </c>
      <c r="AZ68" s="2">
        <v>3</v>
      </c>
      <c r="BA68" s="2">
        <v>3</v>
      </c>
      <c r="BB68" s="2">
        <v>3</v>
      </c>
      <c r="BC68" s="2">
        <v>3</v>
      </c>
      <c r="BD68" s="2">
        <v>2.8</v>
      </c>
      <c r="BE68" s="2">
        <v>2.6</v>
      </c>
      <c r="BF68" s="2">
        <v>2.4</v>
      </c>
      <c r="BG68" s="2">
        <v>2.2000000000000002</v>
      </c>
      <c r="BH68" s="2">
        <v>2</v>
      </c>
      <c r="BI68" s="2">
        <v>1.84</v>
      </c>
      <c r="BJ68" s="2">
        <v>1.69</v>
      </c>
      <c r="BK68" s="2">
        <v>1.53</v>
      </c>
      <c r="BL68" s="2">
        <v>1.38</v>
      </c>
      <c r="BM68" s="2">
        <v>1.22</v>
      </c>
      <c r="BN68" s="2">
        <v>1.07</v>
      </c>
      <c r="BO68" s="2">
        <v>0.91</v>
      </c>
      <c r="BP68" s="2">
        <v>0.76</v>
      </c>
      <c r="BQ68" s="2">
        <v>0.6</v>
      </c>
      <c r="BR68" s="2">
        <v>0.48</v>
      </c>
      <c r="BS68" s="2">
        <v>0.36</v>
      </c>
      <c r="BT68" s="2">
        <v>0.24</v>
      </c>
      <c r="BU68" s="2">
        <v>0.12</v>
      </c>
      <c r="BV68" s="2">
        <v>0</v>
      </c>
      <c r="BW68" s="2">
        <v>0.28999999999999998</v>
      </c>
      <c r="BX68" s="2">
        <v>0.56999999999999995</v>
      </c>
      <c r="BY68" s="2">
        <v>0.86</v>
      </c>
      <c r="BZ68" s="2">
        <v>1.1399999999999999</v>
      </c>
      <c r="CA68" s="2">
        <v>1.43</v>
      </c>
      <c r="CB68" s="2">
        <v>1.71</v>
      </c>
      <c r="CC68" s="2">
        <v>2</v>
      </c>
      <c r="CD68" s="2">
        <v>2.62</v>
      </c>
      <c r="CE68" s="2">
        <v>3.25</v>
      </c>
      <c r="CF68" s="2">
        <v>3.87</v>
      </c>
      <c r="CG68" s="2">
        <v>4.5</v>
      </c>
      <c r="CH68" s="2">
        <v>5.12</v>
      </c>
      <c r="CI68" s="2">
        <v>5.75</v>
      </c>
      <c r="CJ68" s="2">
        <v>6.37</v>
      </c>
      <c r="CK68" s="2">
        <v>6.05</v>
      </c>
      <c r="CL68" s="2">
        <v>5.72</v>
      </c>
      <c r="CM68" s="2">
        <v>5.4</v>
      </c>
      <c r="CN68" s="2">
        <v>5.08</v>
      </c>
      <c r="CO68" s="2">
        <v>4.76</v>
      </c>
      <c r="CP68" s="2">
        <v>4.43</v>
      </c>
      <c r="CQ68" s="2">
        <v>4.1100000000000003</v>
      </c>
      <c r="CR68" s="2">
        <v>4.05</v>
      </c>
      <c r="CS68" s="2">
        <v>3.98</v>
      </c>
      <c r="CT68" s="2">
        <v>3.92</v>
      </c>
      <c r="CU68" s="2">
        <v>3.86</v>
      </c>
      <c r="CV68" s="2">
        <v>3.79</v>
      </c>
      <c r="CW68" s="2">
        <v>3.73</v>
      </c>
      <c r="CX68" s="2">
        <v>3.66</v>
      </c>
      <c r="CY68" s="2">
        <v>3.6</v>
      </c>
      <c r="CZ68" s="2">
        <v>3.38</v>
      </c>
      <c r="DA68" s="2">
        <v>3.16</v>
      </c>
      <c r="DB68" s="2">
        <v>2.94</v>
      </c>
      <c r="DC68" s="2">
        <v>2.72</v>
      </c>
      <c r="DD68" s="2">
        <v>2.5</v>
      </c>
      <c r="DE68" s="2">
        <v>2.2799999999999998</v>
      </c>
      <c r="DF68" s="2">
        <v>2.25</v>
      </c>
      <c r="DG68" s="2">
        <v>2.23</v>
      </c>
      <c r="DH68" s="2">
        <v>2.2000000000000002</v>
      </c>
      <c r="DI68" s="2">
        <v>2.1800000000000002</v>
      </c>
      <c r="DJ68" s="2">
        <v>2.15</v>
      </c>
      <c r="DK68" s="2">
        <v>2.13</v>
      </c>
      <c r="DL68" s="2">
        <v>2.1</v>
      </c>
      <c r="DM68" s="2">
        <v>2.0499999999999998</v>
      </c>
      <c r="DN68" s="2">
        <v>2</v>
      </c>
      <c r="DO68" s="2">
        <v>1.95</v>
      </c>
      <c r="DP68" s="2">
        <v>1.9</v>
      </c>
      <c r="DQ68" s="2">
        <v>1.85</v>
      </c>
      <c r="DR68" s="2">
        <v>1.8</v>
      </c>
      <c r="DS68" s="2">
        <v>1.75</v>
      </c>
      <c r="DT68" s="2">
        <v>1.63</v>
      </c>
      <c r="DU68" s="2">
        <v>1.5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f t="shared" si="8"/>
        <v>363.9700000000002</v>
      </c>
    </row>
    <row r="69" spans="1:155">
      <c r="A69" s="18" t="s">
        <v>56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0.4</v>
      </c>
      <c r="AA69" s="2">
        <v>0.8</v>
      </c>
      <c r="AB69" s="2">
        <v>1.2</v>
      </c>
      <c r="AC69" s="2">
        <v>1.6</v>
      </c>
      <c r="AD69" s="2">
        <v>2</v>
      </c>
      <c r="AE69" s="2">
        <v>2.4</v>
      </c>
      <c r="AF69" s="2">
        <v>2.8</v>
      </c>
      <c r="AG69" s="2">
        <v>3.2</v>
      </c>
      <c r="AH69" s="2">
        <v>3.6</v>
      </c>
      <c r="AI69" s="2">
        <v>4</v>
      </c>
      <c r="AJ69" s="2">
        <v>5</v>
      </c>
      <c r="AK69" s="2">
        <v>6</v>
      </c>
      <c r="AL69" s="2">
        <v>7</v>
      </c>
      <c r="AM69" s="2">
        <v>8</v>
      </c>
      <c r="AN69" s="2">
        <v>9.5</v>
      </c>
      <c r="AO69" s="2">
        <v>11</v>
      </c>
      <c r="AP69" s="2">
        <v>12.5</v>
      </c>
      <c r="AQ69" s="2">
        <v>14</v>
      </c>
      <c r="AR69" s="2">
        <v>15.5</v>
      </c>
      <c r="AS69" s="2">
        <v>17</v>
      </c>
      <c r="AT69" s="2">
        <v>18.5</v>
      </c>
      <c r="AU69" s="2">
        <v>20</v>
      </c>
      <c r="AV69" s="2">
        <v>19.5</v>
      </c>
      <c r="AW69" s="2">
        <v>19</v>
      </c>
      <c r="AX69" s="2">
        <v>18.5</v>
      </c>
      <c r="AY69" s="2">
        <v>18</v>
      </c>
      <c r="AZ69" s="2">
        <v>17.5</v>
      </c>
      <c r="BA69" s="2">
        <v>17</v>
      </c>
      <c r="BB69" s="2">
        <v>16.5</v>
      </c>
      <c r="BC69" s="2">
        <v>16</v>
      </c>
      <c r="BD69" s="2">
        <v>15.2</v>
      </c>
      <c r="BE69" s="2">
        <v>14.4</v>
      </c>
      <c r="BF69" s="2">
        <v>13.6</v>
      </c>
      <c r="BG69" s="2">
        <v>12.8</v>
      </c>
      <c r="BH69" s="2">
        <v>12</v>
      </c>
      <c r="BI69" s="2">
        <v>12.8</v>
      </c>
      <c r="BJ69" s="2">
        <v>13.6</v>
      </c>
      <c r="BK69" s="2">
        <v>14.3</v>
      </c>
      <c r="BL69" s="2">
        <v>15.1</v>
      </c>
      <c r="BM69" s="2">
        <v>15.9</v>
      </c>
      <c r="BN69" s="2">
        <v>16.7</v>
      </c>
      <c r="BO69" s="2">
        <v>8</v>
      </c>
      <c r="BP69" s="2">
        <v>8</v>
      </c>
      <c r="BQ69" s="2">
        <v>8</v>
      </c>
      <c r="BR69" s="2">
        <v>8</v>
      </c>
      <c r="BS69" s="2">
        <v>8</v>
      </c>
      <c r="BT69" s="2">
        <v>8</v>
      </c>
      <c r="BU69" s="2">
        <v>8</v>
      </c>
      <c r="BV69" s="2">
        <v>8</v>
      </c>
      <c r="BW69" s="2">
        <v>8</v>
      </c>
      <c r="BX69" s="2">
        <v>8</v>
      </c>
      <c r="BY69" s="2">
        <v>8</v>
      </c>
      <c r="BZ69" s="2">
        <v>8</v>
      </c>
      <c r="CA69" s="2">
        <v>8</v>
      </c>
      <c r="CB69" s="2">
        <v>8</v>
      </c>
      <c r="CC69" s="2">
        <v>8</v>
      </c>
      <c r="CD69" s="2">
        <v>8</v>
      </c>
      <c r="CE69" s="2">
        <v>8</v>
      </c>
      <c r="CF69" s="2">
        <v>8</v>
      </c>
      <c r="CG69" s="2">
        <v>8</v>
      </c>
      <c r="CH69" s="2">
        <v>8</v>
      </c>
      <c r="CI69" s="2">
        <v>8</v>
      </c>
      <c r="CJ69" s="2">
        <v>4</v>
      </c>
      <c r="CK69" s="2">
        <v>4</v>
      </c>
      <c r="CL69" s="2">
        <v>4</v>
      </c>
      <c r="CM69" s="2">
        <v>4</v>
      </c>
      <c r="CN69" s="2">
        <v>4</v>
      </c>
      <c r="CO69" s="2">
        <v>4</v>
      </c>
      <c r="CP69" s="2">
        <v>4</v>
      </c>
      <c r="CQ69" s="2">
        <v>4</v>
      </c>
      <c r="CR69" s="2">
        <v>4</v>
      </c>
      <c r="CS69" s="2">
        <v>4</v>
      </c>
      <c r="CT69" s="2">
        <v>4</v>
      </c>
      <c r="CU69" s="2">
        <v>4</v>
      </c>
      <c r="CV69" s="2">
        <v>4</v>
      </c>
      <c r="CW69" s="2">
        <v>4</v>
      </c>
      <c r="CX69" s="2">
        <v>4</v>
      </c>
      <c r="CY69" s="2">
        <v>4</v>
      </c>
      <c r="CZ69" s="2">
        <v>3.83</v>
      </c>
      <c r="DA69" s="2">
        <v>3.65</v>
      </c>
      <c r="DB69" s="2">
        <v>3.48</v>
      </c>
      <c r="DC69" s="2">
        <v>3.3</v>
      </c>
      <c r="DD69" s="2">
        <v>3.13</v>
      </c>
      <c r="DE69" s="2">
        <v>2.95</v>
      </c>
      <c r="DF69" s="2">
        <v>2.93</v>
      </c>
      <c r="DG69" s="2">
        <v>2.91</v>
      </c>
      <c r="DH69" s="2">
        <v>2.89</v>
      </c>
      <c r="DI69" s="2">
        <v>2.86</v>
      </c>
      <c r="DJ69" s="2">
        <v>2.84</v>
      </c>
      <c r="DK69" s="2">
        <v>2.82</v>
      </c>
      <c r="DL69" s="2">
        <v>2.8</v>
      </c>
      <c r="DM69" s="2">
        <v>2.69</v>
      </c>
      <c r="DN69" s="2">
        <v>2.57</v>
      </c>
      <c r="DO69" s="2">
        <v>2.46</v>
      </c>
      <c r="DP69" s="2">
        <v>2.34</v>
      </c>
      <c r="DQ69" s="2">
        <v>2.23</v>
      </c>
      <c r="DR69" s="2">
        <v>2.11</v>
      </c>
      <c r="DS69" s="2">
        <v>2</v>
      </c>
      <c r="DT69" s="2">
        <v>1.95</v>
      </c>
      <c r="DU69" s="2">
        <v>1.89</v>
      </c>
      <c r="DV69" s="2">
        <v>1.83</v>
      </c>
      <c r="DW69" s="2">
        <v>1.78</v>
      </c>
      <c r="DX69" s="2">
        <v>1.72</v>
      </c>
      <c r="DY69" s="2">
        <v>1.67</v>
      </c>
      <c r="DZ69" s="2">
        <v>1.61</v>
      </c>
      <c r="EA69" s="2">
        <v>1.56</v>
      </c>
      <c r="EB69" s="2">
        <v>1.5</v>
      </c>
      <c r="EC69" s="2">
        <v>1.4</v>
      </c>
      <c r="ED69" s="2">
        <v>1.5</v>
      </c>
      <c r="EE69" s="2">
        <v>1.5</v>
      </c>
      <c r="EF69" s="2">
        <v>1.5</v>
      </c>
      <c r="EG69" s="2">
        <v>1.5</v>
      </c>
      <c r="EH69" s="2">
        <v>1.43</v>
      </c>
      <c r="EI69" s="2">
        <v>1.36</v>
      </c>
      <c r="EJ69" s="2">
        <v>1.29</v>
      </c>
      <c r="EK69" s="2">
        <v>1.21</v>
      </c>
      <c r="EL69" s="2">
        <v>1.1399999999999999</v>
      </c>
      <c r="EM69" s="2">
        <v>1.07</v>
      </c>
      <c r="EN69" s="2">
        <v>1</v>
      </c>
      <c r="EO69" s="2">
        <v>1</v>
      </c>
      <c r="EP69" s="2">
        <v>1</v>
      </c>
      <c r="EQ69" s="2">
        <v>1</v>
      </c>
      <c r="ER69" s="2">
        <v>1</v>
      </c>
      <c r="ES69" s="2">
        <v>1</v>
      </c>
      <c r="ET69" s="2">
        <v>1</v>
      </c>
      <c r="EU69" s="2">
        <v>1</v>
      </c>
      <c r="EV69" s="2">
        <v>1</v>
      </c>
      <c r="EW69" s="2">
        <v>1</v>
      </c>
      <c r="EX69" s="2">
        <v>1</v>
      </c>
      <c r="EY69" s="2">
        <f t="shared" si="8"/>
        <v>794.60000000000025</v>
      </c>
    </row>
    <row r="70" spans="1:155">
      <c r="A70" s="18" t="s">
        <v>57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1.35</v>
      </c>
      <c r="AA70" s="2">
        <v>1.7</v>
      </c>
      <c r="AB70" s="2">
        <v>2.0499999999999998</v>
      </c>
      <c r="AC70" s="2">
        <v>2.4</v>
      </c>
      <c r="AD70" s="2">
        <v>2.75</v>
      </c>
      <c r="AE70" s="2">
        <v>3.1</v>
      </c>
      <c r="AF70" s="2">
        <v>3.45</v>
      </c>
      <c r="AG70" s="2">
        <v>3.8</v>
      </c>
      <c r="AH70" s="2">
        <v>4.1500000000000004</v>
      </c>
      <c r="AI70" s="2">
        <v>4.5</v>
      </c>
      <c r="AJ70" s="2">
        <v>5.5</v>
      </c>
      <c r="AK70" s="2">
        <v>6.5</v>
      </c>
      <c r="AL70" s="2">
        <v>7.5</v>
      </c>
      <c r="AM70" s="2">
        <v>8.5</v>
      </c>
      <c r="AN70" s="2">
        <v>9.4</v>
      </c>
      <c r="AO70" s="2">
        <v>10.4</v>
      </c>
      <c r="AP70" s="2">
        <v>11.3</v>
      </c>
      <c r="AQ70" s="2">
        <v>12.3</v>
      </c>
      <c r="AR70" s="2">
        <v>13.2</v>
      </c>
      <c r="AS70" s="2">
        <v>14.1</v>
      </c>
      <c r="AT70" s="2">
        <v>15.1</v>
      </c>
      <c r="AU70" s="2">
        <v>16</v>
      </c>
      <c r="AV70" s="2">
        <v>15.5</v>
      </c>
      <c r="AW70" s="2">
        <v>15</v>
      </c>
      <c r="AX70" s="2">
        <v>14.5</v>
      </c>
      <c r="AY70" s="2">
        <v>14</v>
      </c>
      <c r="AZ70" s="2">
        <v>13.5</v>
      </c>
      <c r="BA70" s="2">
        <v>13</v>
      </c>
      <c r="BB70" s="2">
        <v>12.5</v>
      </c>
      <c r="BC70" s="2">
        <v>12</v>
      </c>
      <c r="BD70" s="2">
        <v>9.6</v>
      </c>
      <c r="BE70" s="2">
        <v>7.2</v>
      </c>
      <c r="BF70" s="2">
        <v>4.8</v>
      </c>
      <c r="BG70" s="2">
        <v>2.4</v>
      </c>
      <c r="BH70" s="2">
        <v>0</v>
      </c>
      <c r="BI70" s="2">
        <v>0.36</v>
      </c>
      <c r="BJ70" s="2">
        <v>0.71</v>
      </c>
      <c r="BK70" s="2">
        <v>1.07</v>
      </c>
      <c r="BL70" s="2">
        <v>1.42</v>
      </c>
      <c r="BM70" s="2">
        <v>1.78</v>
      </c>
      <c r="BN70" s="2">
        <v>2.13</v>
      </c>
      <c r="BO70" s="2">
        <v>2.4900000000000002</v>
      </c>
      <c r="BP70" s="2">
        <v>2.84</v>
      </c>
      <c r="BQ70" s="2">
        <v>3.2</v>
      </c>
      <c r="BR70" s="2">
        <v>3</v>
      </c>
      <c r="BS70" s="2">
        <v>2.8</v>
      </c>
      <c r="BT70" s="2">
        <v>2.61</v>
      </c>
      <c r="BU70" s="2">
        <v>2.41</v>
      </c>
      <c r="BV70" s="2">
        <v>2.21</v>
      </c>
      <c r="BW70" s="2">
        <v>1.97</v>
      </c>
      <c r="BX70" s="2">
        <v>1.72</v>
      </c>
      <c r="BY70" s="2">
        <v>1.48</v>
      </c>
      <c r="BZ70" s="2">
        <v>1.23</v>
      </c>
      <c r="CA70" s="2">
        <v>0.99</v>
      </c>
      <c r="CB70" s="2">
        <v>0.74</v>
      </c>
      <c r="CC70" s="2">
        <v>0.5</v>
      </c>
      <c r="CD70" s="2">
        <v>0.5</v>
      </c>
      <c r="CE70" s="2">
        <v>0.5</v>
      </c>
      <c r="CF70" s="2">
        <v>0.5</v>
      </c>
      <c r="CG70" s="2">
        <v>0.5</v>
      </c>
      <c r="CH70" s="2">
        <v>0.5</v>
      </c>
      <c r="CI70" s="2">
        <v>0.5</v>
      </c>
      <c r="CJ70" s="2">
        <v>0.5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f t="shared" si="8"/>
        <v>344.21000000000009</v>
      </c>
    </row>
    <row r="71" spans="1:155">
      <c r="A71" s="18" t="s">
        <v>58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10</v>
      </c>
      <c r="R71" s="2">
        <v>21.5</v>
      </c>
      <c r="S71" s="2">
        <v>22.8</v>
      </c>
      <c r="T71" s="2">
        <v>24</v>
      </c>
      <c r="U71" s="2">
        <v>25.3</v>
      </c>
      <c r="V71" s="2">
        <v>26.5</v>
      </c>
      <c r="W71" s="2">
        <v>27.8</v>
      </c>
      <c r="X71" s="2">
        <v>29</v>
      </c>
      <c r="Y71" s="2">
        <v>30.3</v>
      </c>
      <c r="Z71" s="2">
        <v>35.4</v>
      </c>
      <c r="AA71" s="2">
        <v>40.5</v>
      </c>
      <c r="AB71" s="2">
        <v>45.6</v>
      </c>
      <c r="AC71" s="2">
        <v>50.7</v>
      </c>
      <c r="AD71" s="2">
        <v>55.7</v>
      </c>
      <c r="AE71" s="2">
        <v>60.8</v>
      </c>
      <c r="AF71" s="2">
        <v>65.900000000000006</v>
      </c>
      <c r="AG71" s="2">
        <v>71</v>
      </c>
      <c r="AH71" s="2">
        <v>67.2</v>
      </c>
      <c r="AI71" s="2">
        <v>63.4</v>
      </c>
      <c r="AJ71" s="2">
        <v>59.7</v>
      </c>
      <c r="AK71" s="2">
        <v>55.9</v>
      </c>
      <c r="AL71" s="2">
        <v>52.1</v>
      </c>
      <c r="AM71" s="2">
        <v>48.3</v>
      </c>
      <c r="AN71" s="2">
        <v>50.5</v>
      </c>
      <c r="AO71" s="2">
        <v>52.7</v>
      </c>
      <c r="AP71" s="2">
        <v>54.8</v>
      </c>
      <c r="AQ71" s="2">
        <v>57</v>
      </c>
      <c r="AR71" s="2">
        <v>59.2</v>
      </c>
      <c r="AS71" s="2">
        <v>61.4</v>
      </c>
      <c r="AT71" s="2">
        <v>63.5</v>
      </c>
      <c r="AU71" s="2">
        <v>65.7</v>
      </c>
      <c r="AV71" s="2">
        <v>63.6</v>
      </c>
      <c r="AW71" s="2">
        <v>61.5</v>
      </c>
      <c r="AX71" s="2">
        <v>59.3</v>
      </c>
      <c r="AY71" s="2">
        <v>57.2</v>
      </c>
      <c r="AZ71" s="2">
        <v>55.1</v>
      </c>
      <c r="BA71" s="2">
        <v>53</v>
      </c>
      <c r="BB71" s="2">
        <v>50.8</v>
      </c>
      <c r="BC71" s="2">
        <v>48.7</v>
      </c>
      <c r="BD71" s="2">
        <v>57.4</v>
      </c>
      <c r="BE71" s="2">
        <v>66.099999999999994</v>
      </c>
      <c r="BF71" s="2">
        <v>74.8</v>
      </c>
      <c r="BG71" s="2">
        <v>83.5</v>
      </c>
      <c r="BH71" s="2">
        <v>92.2</v>
      </c>
      <c r="BI71" s="2">
        <v>82.6</v>
      </c>
      <c r="BJ71" s="2">
        <v>72.900000000000006</v>
      </c>
      <c r="BK71" s="2">
        <v>63.3</v>
      </c>
      <c r="BL71" s="2">
        <v>53.6</v>
      </c>
      <c r="BM71" s="2">
        <v>44</v>
      </c>
      <c r="BN71" s="2">
        <v>34.299999999999997</v>
      </c>
      <c r="BO71" s="2">
        <v>24.7</v>
      </c>
      <c r="BP71" s="2">
        <v>15</v>
      </c>
      <c r="BQ71" s="2">
        <v>5.4</v>
      </c>
      <c r="BR71" s="2">
        <v>5.4</v>
      </c>
      <c r="BS71" s="2">
        <v>100</v>
      </c>
      <c r="BT71" s="2">
        <v>100</v>
      </c>
      <c r="BU71" s="2">
        <v>65</v>
      </c>
      <c r="BV71" s="2">
        <v>29.6</v>
      </c>
      <c r="BW71" s="2">
        <v>30.7</v>
      </c>
      <c r="BX71" s="2">
        <v>31.9</v>
      </c>
      <c r="BY71" s="2">
        <v>33</v>
      </c>
      <c r="BZ71" s="2">
        <v>34.1</v>
      </c>
      <c r="CA71" s="2">
        <v>35.200000000000003</v>
      </c>
      <c r="CB71" s="2">
        <v>36.4</v>
      </c>
      <c r="CC71" s="2">
        <v>37.5</v>
      </c>
      <c r="CD71" s="2">
        <v>41.5</v>
      </c>
      <c r="CE71" s="2">
        <v>45.4</v>
      </c>
      <c r="CF71" s="2">
        <v>49.4</v>
      </c>
      <c r="CG71" s="2">
        <v>53.4</v>
      </c>
      <c r="CH71" s="2">
        <v>57.4</v>
      </c>
      <c r="CI71" s="2">
        <v>61.3</v>
      </c>
      <c r="CJ71" s="2">
        <v>65.3</v>
      </c>
      <c r="CK71" s="2">
        <v>63.3</v>
      </c>
      <c r="CL71" s="2">
        <v>61.4</v>
      </c>
      <c r="CM71" s="2">
        <v>59.4</v>
      </c>
      <c r="CN71" s="2">
        <v>57.5</v>
      </c>
      <c r="CO71" s="2">
        <v>55.5</v>
      </c>
      <c r="CP71" s="2">
        <v>53.6</v>
      </c>
      <c r="CQ71" s="2">
        <v>51.6</v>
      </c>
      <c r="CR71" s="2">
        <v>51.9</v>
      </c>
      <c r="CS71" s="2">
        <v>52.2</v>
      </c>
      <c r="CT71" s="2">
        <v>52.5</v>
      </c>
      <c r="CU71" s="2">
        <v>52.8</v>
      </c>
      <c r="CV71" s="2">
        <v>53.1</v>
      </c>
      <c r="CW71" s="2">
        <v>53.4</v>
      </c>
      <c r="CX71" s="2">
        <v>53.7</v>
      </c>
      <c r="CY71" s="2">
        <v>54</v>
      </c>
      <c r="CZ71" s="2">
        <v>49</v>
      </c>
      <c r="DA71" s="2">
        <v>44</v>
      </c>
      <c r="DB71" s="2">
        <v>39</v>
      </c>
      <c r="DC71" s="2">
        <v>34</v>
      </c>
      <c r="DD71" s="2">
        <v>29</v>
      </c>
      <c r="DE71" s="2">
        <v>24</v>
      </c>
      <c r="DF71" s="2">
        <v>26.4</v>
      </c>
      <c r="DG71" s="2">
        <v>28.7</v>
      </c>
      <c r="DH71" s="2">
        <v>31.1</v>
      </c>
      <c r="DI71" s="2">
        <v>33.4</v>
      </c>
      <c r="DJ71" s="2">
        <v>35.799999999999997</v>
      </c>
      <c r="DK71" s="2">
        <v>38.1</v>
      </c>
      <c r="DL71" s="2">
        <v>40.5</v>
      </c>
      <c r="DM71" s="2">
        <v>39.5</v>
      </c>
      <c r="DN71" s="2">
        <v>38.6</v>
      </c>
      <c r="DO71" s="2">
        <v>37.6</v>
      </c>
      <c r="DP71" s="2">
        <v>36.700000000000003</v>
      </c>
      <c r="DQ71" s="2">
        <v>35.700000000000003</v>
      </c>
      <c r="DR71" s="2">
        <v>34.799999999999997</v>
      </c>
      <c r="DS71" s="2">
        <v>33.799999999999997</v>
      </c>
      <c r="DT71" s="2">
        <v>30.9</v>
      </c>
      <c r="DU71" s="2">
        <v>28</v>
      </c>
      <c r="DV71" s="2">
        <v>25</v>
      </c>
      <c r="DW71" s="2">
        <v>22.1</v>
      </c>
      <c r="DX71" s="2">
        <v>19.2</v>
      </c>
      <c r="DY71" s="2">
        <v>16.3</v>
      </c>
      <c r="DZ71" s="2">
        <v>13.3</v>
      </c>
      <c r="EA71" s="2">
        <v>10.4</v>
      </c>
      <c r="EB71" s="2">
        <v>7.5</v>
      </c>
      <c r="EC71" s="2">
        <v>7.5</v>
      </c>
      <c r="ED71" s="2">
        <v>7.26</v>
      </c>
      <c r="EE71" s="2">
        <v>7.14</v>
      </c>
      <c r="EF71" s="2">
        <v>7.02</v>
      </c>
      <c r="EG71" s="2">
        <v>6.9</v>
      </c>
      <c r="EH71" s="2">
        <v>14.34</v>
      </c>
      <c r="EI71" s="2">
        <v>21.79</v>
      </c>
      <c r="EJ71" s="2">
        <v>29.23</v>
      </c>
      <c r="EK71" s="2">
        <v>36.67</v>
      </c>
      <c r="EL71" s="2">
        <v>44.11</v>
      </c>
      <c r="EM71" s="2">
        <v>51.56</v>
      </c>
      <c r="EN71" s="2">
        <v>59</v>
      </c>
      <c r="EO71" s="2">
        <v>59.39</v>
      </c>
      <c r="EP71" s="2">
        <v>59.77</v>
      </c>
      <c r="EQ71" s="2">
        <v>60.16</v>
      </c>
      <c r="ER71" s="2">
        <v>60.54</v>
      </c>
      <c r="ES71" s="2">
        <v>60.93</v>
      </c>
      <c r="ET71" s="2">
        <v>61.31</v>
      </c>
      <c r="EU71" s="2">
        <v>61.7</v>
      </c>
      <c r="EV71" s="2">
        <v>62.3</v>
      </c>
      <c r="EW71" s="2">
        <v>62.9</v>
      </c>
      <c r="EX71" s="2">
        <v>63.5</v>
      </c>
      <c r="EY71" s="2">
        <f t="shared" si="8"/>
        <v>6199.0200000000023</v>
      </c>
    </row>
    <row r="72" spans="1:155">
      <c r="A72" s="18" t="s">
        <v>59</v>
      </c>
      <c r="B72" s="2">
        <v>16.399999999999999</v>
      </c>
      <c r="C72" s="2">
        <v>16.8</v>
      </c>
      <c r="D72" s="2">
        <v>17.2</v>
      </c>
      <c r="E72" s="2">
        <v>17.600000000000001</v>
      </c>
      <c r="F72" s="2">
        <v>17.5</v>
      </c>
      <c r="G72" s="2">
        <v>17.399999999999999</v>
      </c>
      <c r="H72" s="2">
        <v>17.3</v>
      </c>
      <c r="I72" s="2">
        <v>17.3</v>
      </c>
      <c r="J72" s="2">
        <v>17.2</v>
      </c>
      <c r="K72" s="2">
        <v>17.100000000000001</v>
      </c>
      <c r="L72" s="2">
        <v>17</v>
      </c>
      <c r="M72" s="2">
        <v>19.8</v>
      </c>
      <c r="N72" s="2">
        <v>22.7</v>
      </c>
      <c r="O72" s="2">
        <v>25.5</v>
      </c>
      <c r="P72" s="2">
        <v>28.3</v>
      </c>
      <c r="Q72" s="2">
        <v>31.2</v>
      </c>
      <c r="R72" s="2">
        <v>34</v>
      </c>
      <c r="S72" s="2">
        <v>34.5</v>
      </c>
      <c r="T72" s="2">
        <v>35.1</v>
      </c>
      <c r="U72" s="2">
        <v>35.6</v>
      </c>
      <c r="V72" s="2">
        <v>36.200000000000003</v>
      </c>
      <c r="W72" s="2">
        <v>36.700000000000003</v>
      </c>
      <c r="X72" s="2">
        <v>37.299999999999997</v>
      </c>
      <c r="Y72" s="2">
        <v>37.799999999999997</v>
      </c>
      <c r="Z72" s="2">
        <v>37.6</v>
      </c>
      <c r="AA72" s="2">
        <v>37.4</v>
      </c>
      <c r="AB72" s="2">
        <v>37.1</v>
      </c>
      <c r="AC72" s="2">
        <v>36.9</v>
      </c>
      <c r="AD72" s="2">
        <v>36.700000000000003</v>
      </c>
      <c r="AE72" s="2">
        <v>36.5</v>
      </c>
      <c r="AF72" s="2">
        <v>36.200000000000003</v>
      </c>
      <c r="AG72" s="2">
        <v>36</v>
      </c>
      <c r="AH72" s="2">
        <v>38.1</v>
      </c>
      <c r="AI72" s="2">
        <v>40.299999999999997</v>
      </c>
      <c r="AJ72" s="2">
        <v>42.4</v>
      </c>
      <c r="AK72" s="2">
        <v>44.5</v>
      </c>
      <c r="AL72" s="2">
        <v>46.7</v>
      </c>
      <c r="AM72" s="2">
        <v>48.8</v>
      </c>
      <c r="AN72" s="2">
        <v>52.1</v>
      </c>
      <c r="AO72" s="2">
        <v>55.4</v>
      </c>
      <c r="AP72" s="2">
        <v>58.6</v>
      </c>
      <c r="AQ72" s="2">
        <v>61.9</v>
      </c>
      <c r="AR72" s="2">
        <v>65.2</v>
      </c>
      <c r="AS72" s="2">
        <v>68.5</v>
      </c>
      <c r="AT72" s="2">
        <v>71.7</v>
      </c>
      <c r="AU72" s="2">
        <v>75</v>
      </c>
      <c r="AV72" s="2">
        <v>76.900000000000006</v>
      </c>
      <c r="AW72" s="2">
        <v>78.900000000000006</v>
      </c>
      <c r="AX72" s="2">
        <v>80.8</v>
      </c>
      <c r="AY72" s="2">
        <v>82.8</v>
      </c>
      <c r="AZ72" s="2">
        <v>84.7</v>
      </c>
      <c r="BA72" s="2">
        <v>86.6</v>
      </c>
      <c r="BB72" s="2">
        <v>88.6</v>
      </c>
      <c r="BC72" s="2">
        <v>90.5</v>
      </c>
      <c r="BD72" s="2">
        <v>86.2</v>
      </c>
      <c r="BE72" s="2">
        <v>81.900000000000006</v>
      </c>
      <c r="BF72" s="2">
        <v>77.599999999999994</v>
      </c>
      <c r="BG72" s="2">
        <v>73.3</v>
      </c>
      <c r="BH72" s="2">
        <v>69</v>
      </c>
      <c r="BI72" s="2">
        <v>66.400000000000006</v>
      </c>
      <c r="BJ72" s="2">
        <v>63.7</v>
      </c>
      <c r="BK72" s="2">
        <v>61.1</v>
      </c>
      <c r="BL72" s="2">
        <v>58.4</v>
      </c>
      <c r="BM72" s="2">
        <v>55.8</v>
      </c>
      <c r="BN72" s="2">
        <v>53.1</v>
      </c>
      <c r="BO72" s="2">
        <v>50.5</v>
      </c>
      <c r="BP72" s="2">
        <v>47.8</v>
      </c>
      <c r="BQ72" s="2">
        <v>45.2</v>
      </c>
      <c r="BR72" s="2">
        <v>45.8</v>
      </c>
      <c r="BS72" s="2">
        <v>46.4</v>
      </c>
      <c r="BT72" s="2">
        <v>47</v>
      </c>
      <c r="BU72" s="2">
        <v>47.6</v>
      </c>
      <c r="BV72" s="2">
        <v>48.2</v>
      </c>
      <c r="BW72" s="2">
        <v>46</v>
      </c>
      <c r="BX72" s="2">
        <v>43.7</v>
      </c>
      <c r="BY72" s="2">
        <v>41.5</v>
      </c>
      <c r="BZ72" s="2">
        <v>39.200000000000003</v>
      </c>
      <c r="CA72" s="2">
        <v>37</v>
      </c>
      <c r="CB72" s="2">
        <v>34.700000000000003</v>
      </c>
      <c r="CC72" s="2">
        <v>32.5</v>
      </c>
      <c r="CD72" s="2">
        <v>31.4</v>
      </c>
      <c r="CE72" s="2">
        <v>30.2</v>
      </c>
      <c r="CF72" s="2">
        <v>29.1</v>
      </c>
      <c r="CG72" s="2">
        <v>28</v>
      </c>
      <c r="CH72" s="2">
        <v>26.9</v>
      </c>
      <c r="CI72" s="2">
        <v>25.7</v>
      </c>
      <c r="CJ72" s="2">
        <v>24.6</v>
      </c>
      <c r="CK72" s="2">
        <v>22.1</v>
      </c>
      <c r="CL72" s="2">
        <v>19.5</v>
      </c>
      <c r="CM72" s="2">
        <v>17</v>
      </c>
      <c r="CN72" s="2">
        <v>14.4</v>
      </c>
      <c r="CO72" s="2">
        <v>11.9</v>
      </c>
      <c r="CP72" s="2">
        <v>9.3000000000000007</v>
      </c>
      <c r="CQ72" s="2">
        <v>6.8</v>
      </c>
      <c r="CR72" s="2">
        <v>6.39</v>
      </c>
      <c r="CS72" s="2">
        <v>5.98</v>
      </c>
      <c r="CT72" s="2">
        <v>5.56</v>
      </c>
      <c r="CU72" s="2">
        <v>5.15</v>
      </c>
      <c r="CV72" s="2">
        <v>4.74</v>
      </c>
      <c r="CW72" s="2">
        <v>4.33</v>
      </c>
      <c r="CX72" s="2">
        <v>3.91</v>
      </c>
      <c r="CY72" s="2">
        <v>3.5</v>
      </c>
      <c r="CZ72" s="2">
        <v>4.3</v>
      </c>
      <c r="DA72" s="2">
        <v>5.0999999999999996</v>
      </c>
      <c r="DB72" s="2">
        <v>5.9</v>
      </c>
      <c r="DC72" s="2">
        <v>6.7</v>
      </c>
      <c r="DD72" s="2">
        <v>7.5</v>
      </c>
      <c r="DE72" s="2">
        <v>8.3000000000000007</v>
      </c>
      <c r="DF72" s="2">
        <v>8.1300000000000008</v>
      </c>
      <c r="DG72" s="2">
        <v>7.96</v>
      </c>
      <c r="DH72" s="2">
        <v>7.79</v>
      </c>
      <c r="DI72" s="2">
        <v>7.61</v>
      </c>
      <c r="DJ72" s="2">
        <v>7.44</v>
      </c>
      <c r="DK72" s="2">
        <v>7.27</v>
      </c>
      <c r="DL72" s="2">
        <v>7.1</v>
      </c>
      <c r="DM72" s="2">
        <v>6.93</v>
      </c>
      <c r="DN72" s="2">
        <v>6.76</v>
      </c>
      <c r="DO72" s="2">
        <v>6.59</v>
      </c>
      <c r="DP72" s="2">
        <v>6.41</v>
      </c>
      <c r="DQ72" s="2">
        <v>6.24</v>
      </c>
      <c r="DR72" s="2">
        <v>6.07</v>
      </c>
      <c r="DS72" s="2">
        <v>5.9</v>
      </c>
      <c r="DT72" s="2">
        <v>5.84</v>
      </c>
      <c r="DU72" s="2">
        <v>5.79</v>
      </c>
      <c r="DV72" s="2">
        <v>5.73</v>
      </c>
      <c r="DW72" s="2">
        <v>5.68</v>
      </c>
      <c r="DX72" s="2">
        <v>5.62</v>
      </c>
      <c r="DY72" s="2">
        <v>5.57</v>
      </c>
      <c r="DZ72" s="2">
        <v>5.51</v>
      </c>
      <c r="EA72" s="2">
        <v>5.46</v>
      </c>
      <c r="EB72" s="2">
        <v>5.4</v>
      </c>
      <c r="EC72" s="2">
        <v>7.06</v>
      </c>
      <c r="ED72" s="2">
        <v>8.7200000000000006</v>
      </c>
      <c r="EE72" s="2">
        <v>10.38</v>
      </c>
      <c r="EF72" s="2">
        <v>12.04</v>
      </c>
      <c r="EG72" s="2">
        <v>13.7</v>
      </c>
      <c r="EH72" s="2">
        <v>13.54</v>
      </c>
      <c r="EI72" s="2">
        <v>13.39</v>
      </c>
      <c r="EJ72" s="2">
        <v>13.23</v>
      </c>
      <c r="EK72" s="2">
        <v>13.07</v>
      </c>
      <c r="EL72" s="2">
        <v>12.91</v>
      </c>
      <c r="EM72" s="2">
        <v>12.76</v>
      </c>
      <c r="EN72" s="2">
        <v>12.6</v>
      </c>
      <c r="EO72" s="2">
        <v>12.93</v>
      </c>
      <c r="EP72" s="2">
        <v>13.26</v>
      </c>
      <c r="EQ72" s="2">
        <v>13.59</v>
      </c>
      <c r="ER72" s="2">
        <v>13.91</v>
      </c>
      <c r="ES72" s="2">
        <v>14.24</v>
      </c>
      <c r="ET72" s="2">
        <v>14.57</v>
      </c>
      <c r="EU72" s="2">
        <v>14.9</v>
      </c>
      <c r="EV72" s="2">
        <v>12.6</v>
      </c>
      <c r="EW72" s="2">
        <v>10.3</v>
      </c>
      <c r="EX72" s="2">
        <v>8</v>
      </c>
      <c r="EY72" s="2">
        <f t="shared" si="8"/>
        <v>4531.2599999999993</v>
      </c>
    </row>
    <row r="73" spans="1:155">
      <c r="A73" s="18" t="s">
        <v>60</v>
      </c>
      <c r="B73" s="2">
        <v>17.2</v>
      </c>
      <c r="C73" s="2">
        <v>18.399999999999999</v>
      </c>
      <c r="D73" s="2">
        <v>19.5</v>
      </c>
      <c r="E73" s="2">
        <v>20.7</v>
      </c>
      <c r="F73" s="2">
        <v>21.7</v>
      </c>
      <c r="G73" s="2">
        <v>22.6</v>
      </c>
      <c r="H73" s="2">
        <v>23.6</v>
      </c>
      <c r="I73" s="2">
        <v>24.6</v>
      </c>
      <c r="J73" s="2">
        <v>25.6</v>
      </c>
      <c r="K73" s="2">
        <v>26.5</v>
      </c>
      <c r="L73" s="2">
        <v>27.5</v>
      </c>
      <c r="M73" s="2">
        <v>29.2</v>
      </c>
      <c r="N73" s="2">
        <v>30.8</v>
      </c>
      <c r="O73" s="2">
        <v>32.5</v>
      </c>
      <c r="P73" s="2">
        <v>34.200000000000003</v>
      </c>
      <c r="Q73" s="2">
        <v>35.799999999999997</v>
      </c>
      <c r="R73" s="2">
        <v>37.5</v>
      </c>
      <c r="S73" s="2">
        <v>38.799999999999997</v>
      </c>
      <c r="T73" s="2">
        <v>40.1</v>
      </c>
      <c r="U73" s="2">
        <v>41.4</v>
      </c>
      <c r="V73" s="2">
        <v>42.6</v>
      </c>
      <c r="W73" s="2">
        <v>43.9</v>
      </c>
      <c r="X73" s="2">
        <v>45.2</v>
      </c>
      <c r="Y73" s="2">
        <v>46.5</v>
      </c>
      <c r="Z73" s="2">
        <v>46.8</v>
      </c>
      <c r="AA73" s="2">
        <v>47.1</v>
      </c>
      <c r="AB73" s="2">
        <v>47.4</v>
      </c>
      <c r="AC73" s="2">
        <v>47.8</v>
      </c>
      <c r="AD73" s="2">
        <v>48.1</v>
      </c>
      <c r="AE73" s="2">
        <v>48.4</v>
      </c>
      <c r="AF73" s="2">
        <v>48.7</v>
      </c>
      <c r="AG73" s="2">
        <v>49</v>
      </c>
      <c r="AH73" s="2">
        <v>51.3</v>
      </c>
      <c r="AI73" s="2">
        <v>53.7</v>
      </c>
      <c r="AJ73" s="2">
        <v>56</v>
      </c>
      <c r="AK73" s="2">
        <v>58.3</v>
      </c>
      <c r="AL73" s="2">
        <v>60.7</v>
      </c>
      <c r="AM73" s="2">
        <v>63</v>
      </c>
      <c r="AN73" s="2">
        <v>61.6</v>
      </c>
      <c r="AO73" s="2">
        <v>60.3</v>
      </c>
      <c r="AP73" s="2">
        <v>58.9</v>
      </c>
      <c r="AQ73" s="2">
        <v>57.5</v>
      </c>
      <c r="AR73" s="2">
        <v>56.1</v>
      </c>
      <c r="AS73" s="2">
        <v>54.8</v>
      </c>
      <c r="AT73" s="2">
        <v>53.4</v>
      </c>
      <c r="AU73" s="2">
        <v>52</v>
      </c>
      <c r="AV73" s="2">
        <v>52.4</v>
      </c>
      <c r="AW73" s="2">
        <v>52.9</v>
      </c>
      <c r="AX73" s="2">
        <v>53.3</v>
      </c>
      <c r="AY73" s="2">
        <v>53.8</v>
      </c>
      <c r="AZ73" s="2">
        <v>54.2</v>
      </c>
      <c r="BA73" s="2">
        <v>54.6</v>
      </c>
      <c r="BB73" s="2">
        <v>55.1</v>
      </c>
      <c r="BC73" s="2">
        <v>55.5</v>
      </c>
      <c r="BD73" s="2">
        <v>52.9</v>
      </c>
      <c r="BE73" s="2">
        <v>50.3</v>
      </c>
      <c r="BF73" s="2">
        <v>47.8</v>
      </c>
      <c r="BG73" s="2">
        <v>45.2</v>
      </c>
      <c r="BH73" s="2">
        <v>42.6</v>
      </c>
      <c r="BI73" s="2">
        <v>42</v>
      </c>
      <c r="BJ73" s="2">
        <v>41.3</v>
      </c>
      <c r="BK73" s="2">
        <v>40.700000000000003</v>
      </c>
      <c r="BL73" s="2">
        <v>40.1</v>
      </c>
      <c r="BM73" s="2">
        <v>39.4</v>
      </c>
      <c r="BN73" s="2">
        <v>38.799999999999997</v>
      </c>
      <c r="BO73" s="2">
        <v>38.200000000000003</v>
      </c>
      <c r="BP73" s="2">
        <v>37.5</v>
      </c>
      <c r="BQ73" s="2">
        <v>36.9</v>
      </c>
      <c r="BR73" s="2">
        <v>36.9</v>
      </c>
      <c r="BS73" s="2">
        <v>36.9</v>
      </c>
      <c r="BT73" s="2">
        <v>36.9</v>
      </c>
      <c r="BU73" s="2">
        <v>36.9</v>
      </c>
      <c r="BV73" s="2">
        <v>36.9</v>
      </c>
      <c r="BW73" s="2">
        <v>36.9</v>
      </c>
      <c r="BX73" s="2">
        <v>36.9</v>
      </c>
      <c r="BY73" s="2">
        <v>36.9</v>
      </c>
      <c r="BZ73" s="2">
        <v>36.9</v>
      </c>
      <c r="CA73" s="2">
        <v>36.9</v>
      </c>
      <c r="CB73" s="2">
        <v>36.9</v>
      </c>
      <c r="CC73" s="2">
        <v>36.9</v>
      </c>
      <c r="CD73" s="2">
        <v>35.9</v>
      </c>
      <c r="CE73" s="2">
        <v>34.9</v>
      </c>
      <c r="CF73" s="2">
        <v>33.9</v>
      </c>
      <c r="CG73" s="2">
        <v>32.799999999999997</v>
      </c>
      <c r="CH73" s="2">
        <v>31.8</v>
      </c>
      <c r="CI73" s="2">
        <v>30.8</v>
      </c>
      <c r="CJ73" s="2">
        <v>29.8</v>
      </c>
      <c r="CK73" s="2">
        <v>29.6</v>
      </c>
      <c r="CL73" s="2">
        <v>29.5</v>
      </c>
      <c r="CM73" s="2">
        <v>29.3</v>
      </c>
      <c r="CN73" s="2">
        <v>29.2</v>
      </c>
      <c r="CO73" s="2">
        <v>29</v>
      </c>
      <c r="CP73" s="2">
        <v>28.9</v>
      </c>
      <c r="CQ73" s="2">
        <v>28.7</v>
      </c>
      <c r="CR73" s="2">
        <v>28.6</v>
      </c>
      <c r="CS73" s="2">
        <v>28.4</v>
      </c>
      <c r="CT73" s="2">
        <v>28.3</v>
      </c>
      <c r="CU73" s="2">
        <v>28.1</v>
      </c>
      <c r="CV73" s="2">
        <v>28</v>
      </c>
      <c r="CW73" s="2">
        <v>27.8</v>
      </c>
      <c r="CX73" s="2">
        <v>27.7</v>
      </c>
      <c r="CY73" s="2">
        <v>27.5</v>
      </c>
      <c r="CZ73" s="2">
        <v>27.7</v>
      </c>
      <c r="DA73" s="2">
        <v>27.9</v>
      </c>
      <c r="DB73" s="2">
        <v>28.1</v>
      </c>
      <c r="DC73" s="2">
        <v>28.3</v>
      </c>
      <c r="DD73" s="2">
        <v>28.5</v>
      </c>
      <c r="DE73" s="2">
        <v>28.7</v>
      </c>
      <c r="DF73" s="2">
        <v>28</v>
      </c>
      <c r="DG73" s="2">
        <v>27.4</v>
      </c>
      <c r="DH73" s="2">
        <v>26.7</v>
      </c>
      <c r="DI73" s="2">
        <v>26</v>
      </c>
      <c r="DJ73" s="2">
        <v>25.3</v>
      </c>
      <c r="DK73" s="2">
        <v>24.7</v>
      </c>
      <c r="DL73" s="2">
        <v>24</v>
      </c>
      <c r="DM73" s="2">
        <v>24.2</v>
      </c>
      <c r="DN73" s="2">
        <v>24.4</v>
      </c>
      <c r="DO73" s="2">
        <v>24.6</v>
      </c>
      <c r="DP73" s="2">
        <v>24.8</v>
      </c>
      <c r="DQ73" s="2">
        <v>25</v>
      </c>
      <c r="DR73" s="2">
        <v>25.2</v>
      </c>
      <c r="DS73" s="2">
        <v>25.4</v>
      </c>
      <c r="DT73" s="2">
        <v>24.4</v>
      </c>
      <c r="DU73" s="2">
        <v>23.3</v>
      </c>
      <c r="DV73" s="2">
        <v>22.3</v>
      </c>
      <c r="DW73" s="2">
        <v>21.2</v>
      </c>
      <c r="DX73" s="2">
        <v>20.2</v>
      </c>
      <c r="DY73" s="2">
        <v>19.100000000000001</v>
      </c>
      <c r="DZ73" s="2">
        <v>18.100000000000001</v>
      </c>
      <c r="EA73" s="2">
        <v>17</v>
      </c>
      <c r="EB73" s="2">
        <v>16</v>
      </c>
      <c r="EC73" s="2">
        <v>15.92</v>
      </c>
      <c r="ED73" s="2">
        <v>15.84</v>
      </c>
      <c r="EE73" s="2">
        <v>15.76</v>
      </c>
      <c r="EF73" s="2">
        <v>15.68</v>
      </c>
      <c r="EG73" s="2">
        <v>15.6</v>
      </c>
      <c r="EH73" s="2">
        <v>15.23</v>
      </c>
      <c r="EI73" s="2">
        <v>14.86</v>
      </c>
      <c r="EJ73" s="2">
        <v>14.49</v>
      </c>
      <c r="EK73" s="2">
        <v>14.11</v>
      </c>
      <c r="EL73" s="2">
        <v>13.74</v>
      </c>
      <c r="EM73" s="2">
        <v>13.37</v>
      </c>
      <c r="EN73" s="2">
        <v>13</v>
      </c>
      <c r="EO73" s="2">
        <v>12.83</v>
      </c>
      <c r="EP73" s="2">
        <v>12.66</v>
      </c>
      <c r="EQ73" s="2">
        <v>12.49</v>
      </c>
      <c r="ER73" s="2">
        <v>12.31</v>
      </c>
      <c r="ES73" s="2">
        <v>12.14</v>
      </c>
      <c r="ET73" s="2">
        <v>11.97</v>
      </c>
      <c r="EU73" s="2">
        <v>11.8</v>
      </c>
      <c r="EV73" s="2">
        <v>12.87</v>
      </c>
      <c r="EW73" s="2">
        <v>13.93</v>
      </c>
      <c r="EX73" s="2">
        <v>15</v>
      </c>
      <c r="EY73" s="2">
        <f t="shared" si="8"/>
        <v>5066.2000000000016</v>
      </c>
    </row>
    <row r="74" spans="1:155">
      <c r="A74" s="18" t="s">
        <v>61</v>
      </c>
      <c r="B74" s="2">
        <v>12</v>
      </c>
      <c r="C74" s="2">
        <v>12.9</v>
      </c>
      <c r="D74" s="2">
        <v>13.9</v>
      </c>
      <c r="E74" s="2">
        <v>14.8</v>
      </c>
      <c r="F74" s="2">
        <v>14.4</v>
      </c>
      <c r="G74" s="2">
        <v>14</v>
      </c>
      <c r="H74" s="2">
        <v>13.6</v>
      </c>
      <c r="I74" s="2">
        <v>13.2</v>
      </c>
      <c r="J74" s="2">
        <v>12.8</v>
      </c>
      <c r="K74" s="2">
        <v>12.4</v>
      </c>
      <c r="L74" s="2">
        <v>12</v>
      </c>
      <c r="M74" s="2">
        <v>11.6</v>
      </c>
      <c r="N74" s="2">
        <v>11.2</v>
      </c>
      <c r="O74" s="2">
        <v>10.9</v>
      </c>
      <c r="P74" s="2">
        <v>10.5</v>
      </c>
      <c r="Q74" s="2">
        <v>10.1</v>
      </c>
      <c r="R74" s="2">
        <v>9.6999999999999993</v>
      </c>
      <c r="S74" s="2">
        <v>14.2</v>
      </c>
      <c r="T74" s="2">
        <v>18.600000000000001</v>
      </c>
      <c r="U74" s="2">
        <v>23.1</v>
      </c>
      <c r="V74" s="2">
        <v>27.6</v>
      </c>
      <c r="W74" s="2">
        <v>32.1</v>
      </c>
      <c r="X74" s="2">
        <v>36.5</v>
      </c>
      <c r="Y74" s="2">
        <v>41</v>
      </c>
      <c r="Z74" s="2">
        <v>40.4</v>
      </c>
      <c r="AA74" s="2">
        <v>39.799999999999997</v>
      </c>
      <c r="AB74" s="2">
        <v>39.1</v>
      </c>
      <c r="AC74" s="2">
        <v>38.5</v>
      </c>
      <c r="AD74" s="2">
        <v>37.9</v>
      </c>
      <c r="AE74" s="2">
        <v>37.299999999999997</v>
      </c>
      <c r="AF74" s="2">
        <v>36.6</v>
      </c>
      <c r="AG74" s="2">
        <v>36.5</v>
      </c>
      <c r="AH74" s="2">
        <v>42.17</v>
      </c>
      <c r="AI74" s="2">
        <v>47.83</v>
      </c>
      <c r="AJ74" s="2">
        <v>53.5</v>
      </c>
      <c r="AK74" s="2">
        <v>59.17</v>
      </c>
      <c r="AL74" s="2">
        <v>64.83</v>
      </c>
      <c r="AM74" s="2">
        <v>70.5</v>
      </c>
      <c r="AN74" s="2">
        <v>67.09</v>
      </c>
      <c r="AO74" s="2">
        <v>63.68</v>
      </c>
      <c r="AP74" s="2">
        <v>60.26</v>
      </c>
      <c r="AQ74" s="2">
        <v>56.85</v>
      </c>
      <c r="AR74" s="2">
        <v>53.44</v>
      </c>
      <c r="AS74" s="2">
        <v>50.03</v>
      </c>
      <c r="AT74" s="2">
        <v>46.61</v>
      </c>
      <c r="AU74" s="2">
        <v>43.2</v>
      </c>
      <c r="AV74" s="2">
        <v>45.3</v>
      </c>
      <c r="AW74" s="2">
        <v>47.8</v>
      </c>
      <c r="AX74" s="2">
        <v>50.2</v>
      </c>
      <c r="AY74" s="2">
        <v>52.7</v>
      </c>
      <c r="AZ74" s="2">
        <v>55.2</v>
      </c>
      <c r="BA74" s="2">
        <v>57.7</v>
      </c>
      <c r="BB74" s="2">
        <v>60.1</v>
      </c>
      <c r="BC74" s="2">
        <v>62.6</v>
      </c>
      <c r="BD74" s="2">
        <v>60.1</v>
      </c>
      <c r="BE74" s="2">
        <v>58.6</v>
      </c>
      <c r="BF74" s="2">
        <v>56.2</v>
      </c>
      <c r="BG74" s="2">
        <v>53.7</v>
      </c>
      <c r="BH74" s="2">
        <v>51.8</v>
      </c>
      <c r="BI74" s="2">
        <v>49.91</v>
      </c>
      <c r="BJ74" s="2">
        <v>48.02</v>
      </c>
      <c r="BK74" s="2">
        <v>46.13</v>
      </c>
      <c r="BL74" s="2">
        <v>44.24</v>
      </c>
      <c r="BM74" s="2">
        <v>42.36</v>
      </c>
      <c r="BN74" s="2">
        <v>40.47</v>
      </c>
      <c r="BO74" s="2">
        <v>38.58</v>
      </c>
      <c r="BP74" s="2">
        <v>36.69</v>
      </c>
      <c r="BQ74" s="2">
        <v>34.799999999999997</v>
      </c>
      <c r="BR74" s="2">
        <v>34.700000000000003</v>
      </c>
      <c r="BS74" s="2">
        <v>35.200000000000003</v>
      </c>
      <c r="BT74" s="2">
        <v>35.799999999999997</v>
      </c>
      <c r="BU74" s="2">
        <v>36.299999999999997</v>
      </c>
      <c r="BV74" s="2">
        <v>36.799999999999997</v>
      </c>
      <c r="BW74" s="2">
        <v>38.090000000000003</v>
      </c>
      <c r="BX74" s="2">
        <v>39.369999999999997</v>
      </c>
      <c r="BY74" s="2">
        <v>40.659999999999997</v>
      </c>
      <c r="BZ74" s="2">
        <v>41.94</v>
      </c>
      <c r="CA74" s="2">
        <v>43.23</v>
      </c>
      <c r="CB74" s="2">
        <v>44.51</v>
      </c>
      <c r="CC74" s="2">
        <v>45.8</v>
      </c>
      <c r="CD74" s="2">
        <v>43.77</v>
      </c>
      <c r="CE74" s="2">
        <v>41.74</v>
      </c>
      <c r="CF74" s="2">
        <v>39.71</v>
      </c>
      <c r="CG74" s="2">
        <v>37.69</v>
      </c>
      <c r="CH74" s="2">
        <v>35.659999999999997</v>
      </c>
      <c r="CI74" s="2">
        <v>33.630000000000003</v>
      </c>
      <c r="CJ74" s="2">
        <v>31.6</v>
      </c>
      <c r="CK74" s="2">
        <v>30.4</v>
      </c>
      <c r="CL74" s="2">
        <v>30.3</v>
      </c>
      <c r="CM74" s="2">
        <v>30.1</v>
      </c>
      <c r="CN74" s="2">
        <v>30</v>
      </c>
      <c r="CO74" s="2">
        <v>30.8</v>
      </c>
      <c r="CP74" s="2">
        <v>29.7</v>
      </c>
      <c r="CQ74" s="2">
        <v>29.5</v>
      </c>
      <c r="CR74" s="2">
        <v>32</v>
      </c>
      <c r="CS74" s="2">
        <v>33</v>
      </c>
      <c r="CT74" s="2">
        <v>34</v>
      </c>
      <c r="CU74" s="2">
        <v>37</v>
      </c>
      <c r="CV74" s="2">
        <v>40</v>
      </c>
      <c r="CW74" s="2">
        <v>42</v>
      </c>
      <c r="CX74" s="2">
        <v>44</v>
      </c>
      <c r="CY74" s="2">
        <v>45.3</v>
      </c>
      <c r="CZ74" s="2">
        <v>44.9</v>
      </c>
      <c r="DA74" s="2">
        <v>44.5</v>
      </c>
      <c r="DB74" s="2">
        <v>44.1</v>
      </c>
      <c r="DC74" s="2">
        <v>44.6</v>
      </c>
      <c r="DD74" s="2">
        <v>44.2</v>
      </c>
      <c r="DE74" s="2">
        <v>43.8</v>
      </c>
      <c r="DF74" s="2">
        <v>43.8</v>
      </c>
      <c r="DG74" s="2">
        <v>40</v>
      </c>
      <c r="DH74" s="2">
        <v>36.200000000000003</v>
      </c>
      <c r="DI74" s="2">
        <v>32.4</v>
      </c>
      <c r="DJ74" s="2">
        <v>28.6</v>
      </c>
      <c r="DK74" s="2">
        <v>24.8</v>
      </c>
      <c r="DL74" s="2">
        <v>21</v>
      </c>
      <c r="DM74" s="2">
        <v>20.7</v>
      </c>
      <c r="DN74" s="2">
        <v>20.399999999999999</v>
      </c>
      <c r="DO74" s="2">
        <v>20.100000000000001</v>
      </c>
      <c r="DP74" s="2">
        <v>19.7</v>
      </c>
      <c r="DQ74" s="2">
        <v>19.399999999999999</v>
      </c>
      <c r="DR74" s="2">
        <v>19.100000000000001</v>
      </c>
      <c r="DS74" s="2">
        <v>18.8</v>
      </c>
      <c r="DT74" s="2">
        <v>18.2</v>
      </c>
      <c r="DU74" s="2">
        <v>17.600000000000001</v>
      </c>
      <c r="DV74" s="2">
        <v>16.899999999999999</v>
      </c>
      <c r="DW74" s="2">
        <v>16.3</v>
      </c>
      <c r="DX74" s="2">
        <v>15.7</v>
      </c>
      <c r="DY74" s="2">
        <v>15.1</v>
      </c>
      <c r="DZ74" s="2">
        <v>14.4</v>
      </c>
      <c r="EA74" s="2">
        <v>13.8</v>
      </c>
      <c r="EB74" s="2">
        <v>13.2</v>
      </c>
      <c r="EC74" s="2">
        <v>17.059999999999999</v>
      </c>
      <c r="ED74" s="2">
        <v>20.92</v>
      </c>
      <c r="EE74" s="2">
        <v>24.78</v>
      </c>
      <c r="EF74" s="2">
        <v>28.64</v>
      </c>
      <c r="EG74" s="2">
        <v>32.5</v>
      </c>
      <c r="EH74" s="2">
        <v>29.86</v>
      </c>
      <c r="EI74" s="2">
        <v>27.21</v>
      </c>
      <c r="EJ74" s="2">
        <v>24.57</v>
      </c>
      <c r="EK74" s="2">
        <v>21.93</v>
      </c>
      <c r="EL74" s="2">
        <v>19.29</v>
      </c>
      <c r="EM74" s="2">
        <v>16.64</v>
      </c>
      <c r="EN74" s="2">
        <v>14</v>
      </c>
      <c r="EO74" s="2">
        <v>14.96</v>
      </c>
      <c r="EP74" s="2">
        <v>15.91</v>
      </c>
      <c r="EQ74" s="2">
        <v>16.87</v>
      </c>
      <c r="ER74" s="2">
        <v>17.829999999999998</v>
      </c>
      <c r="ES74" s="2">
        <v>18.79</v>
      </c>
      <c r="ET74" s="2">
        <v>19.739999999999998</v>
      </c>
      <c r="EU74" s="2">
        <v>20.7</v>
      </c>
      <c r="EV74" s="2">
        <v>22.13</v>
      </c>
      <c r="EW74" s="2">
        <v>23.57</v>
      </c>
      <c r="EX74" s="2">
        <v>25</v>
      </c>
      <c r="EY74" s="2">
        <f t="shared" si="8"/>
        <v>5081.0599999999986</v>
      </c>
    </row>
    <row r="75" spans="1:155">
      <c r="A75" s="18" t="s">
        <v>62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1</v>
      </c>
      <c r="BB75" s="2">
        <v>1</v>
      </c>
      <c r="BC75" s="2">
        <v>1</v>
      </c>
      <c r="BD75" s="2">
        <v>1.6</v>
      </c>
      <c r="BE75" s="2">
        <v>2.2000000000000002</v>
      </c>
      <c r="BF75" s="2">
        <v>2.8</v>
      </c>
      <c r="BG75" s="2">
        <v>3.4</v>
      </c>
      <c r="BH75" s="2">
        <v>4</v>
      </c>
      <c r="BI75" s="2">
        <v>4</v>
      </c>
      <c r="BJ75" s="2">
        <v>4</v>
      </c>
      <c r="BK75" s="2">
        <v>4</v>
      </c>
      <c r="BL75" s="2">
        <v>4</v>
      </c>
      <c r="BM75" s="2">
        <v>4</v>
      </c>
      <c r="BN75" s="2">
        <v>4</v>
      </c>
      <c r="BO75" s="2">
        <v>4</v>
      </c>
      <c r="BP75" s="2">
        <v>4</v>
      </c>
      <c r="BQ75" s="2">
        <v>4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2.4900000000000002</v>
      </c>
      <c r="CC75" s="2">
        <v>2.4900000000000002</v>
      </c>
      <c r="CD75" s="2">
        <v>2.4900000000000002</v>
      </c>
      <c r="CE75" s="2">
        <v>2.4900000000000002</v>
      </c>
      <c r="CF75" s="2">
        <v>2.79</v>
      </c>
      <c r="CG75" s="2">
        <v>3.09</v>
      </c>
      <c r="CH75" s="2">
        <v>3.4</v>
      </c>
      <c r="CI75" s="2">
        <v>3.7</v>
      </c>
      <c r="CJ75" s="2">
        <v>4</v>
      </c>
      <c r="CK75" s="2">
        <v>4</v>
      </c>
      <c r="CL75" s="2">
        <v>2.5</v>
      </c>
      <c r="CM75" s="2">
        <v>2.5</v>
      </c>
      <c r="CN75" s="2">
        <v>2.5</v>
      </c>
      <c r="CO75" s="2">
        <v>2.5</v>
      </c>
      <c r="CP75" s="2">
        <v>2.5</v>
      </c>
      <c r="CQ75" s="2">
        <v>2</v>
      </c>
      <c r="CR75" s="2">
        <v>2</v>
      </c>
      <c r="CS75" s="2">
        <v>2</v>
      </c>
      <c r="CT75" s="2">
        <v>2</v>
      </c>
      <c r="CU75" s="2">
        <v>2</v>
      </c>
      <c r="CV75" s="2">
        <v>2</v>
      </c>
      <c r="CW75" s="2">
        <v>2</v>
      </c>
      <c r="CX75" s="2">
        <v>2</v>
      </c>
      <c r="CY75" s="2">
        <v>2</v>
      </c>
      <c r="CZ75" s="2">
        <v>2.33</v>
      </c>
      <c r="DA75" s="2">
        <v>2.67</v>
      </c>
      <c r="DB75" s="2">
        <v>3</v>
      </c>
      <c r="DC75" s="2">
        <v>3.33</v>
      </c>
      <c r="DD75" s="2">
        <v>3.67</v>
      </c>
      <c r="DE75" s="2">
        <v>4</v>
      </c>
      <c r="DF75" s="2">
        <v>2</v>
      </c>
      <c r="DG75" s="2">
        <v>2</v>
      </c>
      <c r="DH75" s="2">
        <v>2</v>
      </c>
      <c r="DI75" s="2">
        <v>2</v>
      </c>
      <c r="DJ75" s="2">
        <v>2</v>
      </c>
      <c r="DK75" s="2">
        <v>2</v>
      </c>
      <c r="DL75" s="2">
        <v>2</v>
      </c>
      <c r="DM75" s="2">
        <v>2</v>
      </c>
      <c r="DN75" s="2">
        <v>2</v>
      </c>
      <c r="DO75" s="2">
        <v>2</v>
      </c>
      <c r="DP75" s="2">
        <v>2</v>
      </c>
      <c r="DQ75" s="2">
        <v>2</v>
      </c>
      <c r="DR75" s="2">
        <v>2</v>
      </c>
      <c r="DS75" s="2">
        <v>2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f t="shared" si="8"/>
        <v>161.44000000000003</v>
      </c>
    </row>
    <row r="76" spans="1:155">
      <c r="A76" s="18" t="s">
        <v>63</v>
      </c>
      <c r="B76" s="2">
        <v>25</v>
      </c>
      <c r="C76" s="2">
        <v>25</v>
      </c>
      <c r="D76" s="2">
        <v>20</v>
      </c>
      <c r="E76" s="2">
        <v>25</v>
      </c>
      <c r="F76" s="2">
        <v>40</v>
      </c>
      <c r="G76" s="2">
        <v>40</v>
      </c>
      <c r="H76" s="2">
        <v>50</v>
      </c>
      <c r="I76" s="2">
        <v>50</v>
      </c>
      <c r="J76" s="2">
        <v>160</v>
      </c>
      <c r="K76" s="2">
        <v>113</v>
      </c>
      <c r="L76" s="2">
        <v>140</v>
      </c>
      <c r="M76" s="2">
        <v>145</v>
      </c>
      <c r="N76" s="2">
        <v>142</v>
      </c>
      <c r="O76" s="2">
        <v>130</v>
      </c>
      <c r="P76" s="2">
        <v>150</v>
      </c>
      <c r="Q76" s="2">
        <v>145</v>
      </c>
      <c r="R76" s="2">
        <v>135</v>
      </c>
      <c r="S76" s="2">
        <v>160</v>
      </c>
      <c r="T76" s="2">
        <v>165</v>
      </c>
      <c r="U76" s="2">
        <v>170</v>
      </c>
      <c r="V76" s="2">
        <v>100</v>
      </c>
      <c r="W76" s="2">
        <v>160</v>
      </c>
      <c r="X76" s="2">
        <v>177</v>
      </c>
      <c r="Y76" s="2">
        <v>180</v>
      </c>
      <c r="Z76" s="2">
        <v>180</v>
      </c>
      <c r="AA76" s="2">
        <v>180</v>
      </c>
      <c r="AB76" s="2">
        <v>160</v>
      </c>
      <c r="AC76" s="2">
        <v>160</v>
      </c>
      <c r="AD76" s="2">
        <v>163</v>
      </c>
      <c r="AE76" s="2">
        <v>168</v>
      </c>
      <c r="AF76" s="2">
        <v>163</v>
      </c>
      <c r="AG76" s="2">
        <v>155</v>
      </c>
      <c r="AH76" s="2">
        <v>155</v>
      </c>
      <c r="AI76" s="2">
        <v>160</v>
      </c>
      <c r="AJ76" s="2">
        <v>167</v>
      </c>
      <c r="AK76" s="2">
        <v>177</v>
      </c>
      <c r="AL76" s="2">
        <v>176</v>
      </c>
      <c r="AM76" s="2">
        <v>183</v>
      </c>
      <c r="AN76" s="2">
        <v>175</v>
      </c>
      <c r="AO76" s="2">
        <v>185</v>
      </c>
      <c r="AP76" s="2">
        <v>145</v>
      </c>
      <c r="AQ76" s="2">
        <v>155</v>
      </c>
      <c r="AR76" s="2">
        <v>170</v>
      </c>
      <c r="AS76" s="2">
        <v>140</v>
      </c>
      <c r="AT76" s="2">
        <v>145</v>
      </c>
      <c r="AU76" s="2">
        <v>155</v>
      </c>
      <c r="AV76" s="2">
        <v>156</v>
      </c>
      <c r="AW76" s="2">
        <v>161</v>
      </c>
      <c r="AX76" s="2">
        <v>156</v>
      </c>
      <c r="AY76" s="2">
        <v>170</v>
      </c>
      <c r="AZ76" s="2">
        <v>170</v>
      </c>
      <c r="BA76" s="2">
        <v>170</v>
      </c>
      <c r="BB76" s="2">
        <v>160</v>
      </c>
      <c r="BC76" s="2">
        <v>145</v>
      </c>
      <c r="BD76" s="2">
        <v>130</v>
      </c>
      <c r="BE76" s="2">
        <v>140</v>
      </c>
      <c r="BF76" s="2">
        <v>120</v>
      </c>
      <c r="BG76" s="2">
        <v>140</v>
      </c>
      <c r="BH76" s="2">
        <v>135</v>
      </c>
      <c r="BI76" s="2">
        <v>135</v>
      </c>
      <c r="BJ76" s="2">
        <v>5</v>
      </c>
      <c r="BK76" s="2">
        <v>5</v>
      </c>
      <c r="BL76" s="2">
        <v>4</v>
      </c>
      <c r="BM76" s="2">
        <v>4</v>
      </c>
      <c r="BN76" s="2">
        <v>4</v>
      </c>
      <c r="BO76" s="2">
        <v>3</v>
      </c>
      <c r="BP76" s="2">
        <v>3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0</v>
      </c>
      <c r="BW76" s="2">
        <v>0</v>
      </c>
      <c r="BX76" s="2">
        <v>0</v>
      </c>
      <c r="BY76" s="2">
        <v>10</v>
      </c>
      <c r="BZ76" s="2">
        <v>5</v>
      </c>
      <c r="CA76" s="2">
        <v>5</v>
      </c>
      <c r="CB76" s="2">
        <v>4</v>
      </c>
      <c r="CC76" s="2">
        <v>4</v>
      </c>
      <c r="CD76" s="2">
        <v>4</v>
      </c>
      <c r="CE76" s="2">
        <v>4</v>
      </c>
      <c r="CF76" s="2">
        <v>4</v>
      </c>
      <c r="CG76" s="2">
        <v>4</v>
      </c>
      <c r="CH76" s="2">
        <v>4</v>
      </c>
      <c r="CI76" s="2">
        <v>4</v>
      </c>
      <c r="CJ76" s="2">
        <v>4</v>
      </c>
      <c r="CK76" s="2">
        <v>2</v>
      </c>
      <c r="CL76" s="2">
        <v>5</v>
      </c>
      <c r="CM76" s="2">
        <v>5</v>
      </c>
      <c r="CN76" s="2">
        <v>5</v>
      </c>
      <c r="CO76" s="2">
        <v>5</v>
      </c>
      <c r="CP76" s="2">
        <v>5</v>
      </c>
      <c r="CQ76" s="2">
        <v>4</v>
      </c>
      <c r="CR76" s="2">
        <v>4</v>
      </c>
      <c r="CS76" s="2">
        <v>4</v>
      </c>
      <c r="CT76" s="2">
        <v>4</v>
      </c>
      <c r="CU76" s="2">
        <v>4</v>
      </c>
      <c r="CV76" s="2">
        <v>4</v>
      </c>
      <c r="CW76" s="2">
        <v>4</v>
      </c>
      <c r="CX76" s="2">
        <v>4</v>
      </c>
      <c r="CY76" s="2">
        <v>4</v>
      </c>
      <c r="CZ76" s="2">
        <v>4</v>
      </c>
      <c r="DA76" s="2">
        <v>4</v>
      </c>
      <c r="DB76" s="2">
        <v>4</v>
      </c>
      <c r="DC76" s="2">
        <v>4</v>
      </c>
      <c r="DD76" s="2">
        <v>4</v>
      </c>
      <c r="DE76" s="2">
        <v>4</v>
      </c>
      <c r="DF76" s="2">
        <v>4</v>
      </c>
      <c r="DG76" s="2">
        <v>4</v>
      </c>
      <c r="DH76" s="2">
        <v>4</v>
      </c>
      <c r="DI76" s="2">
        <v>4</v>
      </c>
      <c r="DJ76" s="2">
        <v>4</v>
      </c>
      <c r="DK76" s="2">
        <v>4</v>
      </c>
      <c r="DL76" s="2">
        <v>4</v>
      </c>
      <c r="DM76" s="2">
        <v>4</v>
      </c>
      <c r="DN76" s="2">
        <v>4</v>
      </c>
      <c r="DO76" s="2">
        <v>4</v>
      </c>
      <c r="DP76" s="2">
        <v>4</v>
      </c>
      <c r="DQ76" s="2">
        <v>2</v>
      </c>
      <c r="DR76" s="2">
        <v>1</v>
      </c>
      <c r="DS76" s="2">
        <v>1</v>
      </c>
      <c r="DT76" s="2">
        <v>1</v>
      </c>
      <c r="DU76" s="2">
        <v>1</v>
      </c>
      <c r="DV76" s="2">
        <v>1</v>
      </c>
      <c r="DW76" s="2">
        <v>1</v>
      </c>
      <c r="DX76" s="2">
        <v>1</v>
      </c>
      <c r="DY76" s="2">
        <v>1</v>
      </c>
      <c r="DZ76" s="2">
        <v>1</v>
      </c>
      <c r="EA76" s="2">
        <v>2</v>
      </c>
      <c r="EB76" s="2">
        <v>8</v>
      </c>
      <c r="EC76" s="2">
        <v>8</v>
      </c>
      <c r="ED76" s="2">
        <v>8</v>
      </c>
      <c r="EE76" s="2">
        <v>8</v>
      </c>
      <c r="EF76" s="2">
        <v>8</v>
      </c>
      <c r="EG76" s="2">
        <v>6</v>
      </c>
      <c r="EH76" s="2">
        <v>6</v>
      </c>
      <c r="EI76" s="2">
        <v>6</v>
      </c>
      <c r="EJ76" s="2">
        <v>5</v>
      </c>
      <c r="EK76" s="2">
        <v>4</v>
      </c>
      <c r="EL76" s="2">
        <v>4</v>
      </c>
      <c r="EM76" s="2">
        <v>4</v>
      </c>
      <c r="EN76" s="2">
        <v>7</v>
      </c>
      <c r="EO76" s="2">
        <v>7</v>
      </c>
      <c r="EP76" s="2">
        <v>7</v>
      </c>
      <c r="EQ76" s="2">
        <v>7</v>
      </c>
      <c r="ER76" s="2">
        <v>7</v>
      </c>
      <c r="ES76" s="2">
        <v>5</v>
      </c>
      <c r="ET76" s="2">
        <v>5</v>
      </c>
      <c r="EU76" s="2">
        <v>5</v>
      </c>
      <c r="EV76" s="2">
        <v>5</v>
      </c>
      <c r="EW76" s="2">
        <v>5</v>
      </c>
      <c r="EX76" s="2">
        <v>5</v>
      </c>
      <c r="EY76" s="2">
        <f t="shared" si="8"/>
        <v>8725</v>
      </c>
    </row>
    <row r="77" spans="1:155">
      <c r="A77" s="18" t="s">
        <v>64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0.18</v>
      </c>
      <c r="BJ77" s="2">
        <v>0.36</v>
      </c>
      <c r="BK77" s="2">
        <v>0.55000000000000004</v>
      </c>
      <c r="BL77" s="2">
        <v>0.73</v>
      </c>
      <c r="BM77" s="2">
        <v>0.91</v>
      </c>
      <c r="BN77" s="2">
        <v>1.0900000000000001</v>
      </c>
      <c r="BO77" s="2">
        <v>1.28</v>
      </c>
      <c r="BP77" s="2">
        <v>1.46</v>
      </c>
      <c r="BQ77" s="2">
        <v>1.64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2</v>
      </c>
      <c r="CE77" s="2">
        <v>2</v>
      </c>
      <c r="CF77" s="2">
        <v>2</v>
      </c>
      <c r="CG77" s="2">
        <v>2</v>
      </c>
      <c r="CH77" s="2">
        <v>2</v>
      </c>
      <c r="CI77" s="2">
        <v>2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1.84</v>
      </c>
      <c r="DA77" s="2">
        <v>1.84</v>
      </c>
      <c r="DB77" s="2">
        <v>1.84</v>
      </c>
      <c r="DC77" s="2">
        <v>1.84</v>
      </c>
      <c r="DD77" s="2">
        <v>1.84</v>
      </c>
      <c r="DE77" s="2">
        <v>1.84</v>
      </c>
      <c r="DF77" s="2">
        <v>1.65</v>
      </c>
      <c r="DG77" s="2">
        <v>1.45</v>
      </c>
      <c r="DH77" s="2">
        <v>1.26</v>
      </c>
      <c r="DI77" s="2">
        <v>1.07</v>
      </c>
      <c r="DJ77" s="2">
        <v>0.88</v>
      </c>
      <c r="DK77" s="2">
        <v>0.68</v>
      </c>
      <c r="DL77" s="2">
        <v>0.49</v>
      </c>
      <c r="DM77" s="2">
        <v>0.65</v>
      </c>
      <c r="DN77" s="2">
        <v>0.82</v>
      </c>
      <c r="DO77" s="2">
        <v>0.98</v>
      </c>
      <c r="DP77" s="2">
        <v>1.1499999999999999</v>
      </c>
      <c r="DQ77" s="2">
        <v>1.31</v>
      </c>
      <c r="DR77" s="2">
        <v>1.48</v>
      </c>
      <c r="DS77" s="2">
        <v>1.64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0.2</v>
      </c>
      <c r="EP77" s="2">
        <v>0.41</v>
      </c>
      <c r="EQ77" s="2">
        <v>0.61</v>
      </c>
      <c r="ER77" s="2">
        <v>0.81</v>
      </c>
      <c r="ES77" s="2">
        <v>1.01</v>
      </c>
      <c r="ET77" s="2">
        <v>1.22</v>
      </c>
      <c r="EU77" s="2">
        <v>1.42</v>
      </c>
      <c r="EV77" s="2">
        <v>0.95</v>
      </c>
      <c r="EW77" s="2">
        <v>0.47</v>
      </c>
      <c r="EX77" s="2">
        <v>0</v>
      </c>
      <c r="EY77" s="2">
        <f t="shared" si="8"/>
        <v>53.85</v>
      </c>
    </row>
    <row r="78" spans="1:155">
      <c r="A78" s="18" t="s">
        <v>65</v>
      </c>
      <c r="B78" s="2">
        <f>SUM(B65:B77)</f>
        <v>84.6</v>
      </c>
      <c r="C78" s="2">
        <f t="shared" ref="C78:AF78" si="9">SUM(C65:C77)</f>
        <v>87.1</v>
      </c>
      <c r="D78" s="2">
        <f t="shared" si="9"/>
        <v>84.600000000000009</v>
      </c>
      <c r="E78" s="2">
        <f t="shared" si="9"/>
        <v>92.1</v>
      </c>
      <c r="F78" s="2">
        <f t="shared" si="9"/>
        <v>106.31</v>
      </c>
      <c r="G78" s="2">
        <f t="shared" si="9"/>
        <v>105.43</v>
      </c>
      <c r="H78" s="2">
        <f t="shared" si="9"/>
        <v>115.64</v>
      </c>
      <c r="I78" s="2">
        <f t="shared" si="9"/>
        <v>115.96000000000001</v>
      </c>
      <c r="J78" s="2">
        <f t="shared" si="9"/>
        <v>226.17000000000002</v>
      </c>
      <c r="K78" s="2">
        <f t="shared" si="9"/>
        <v>179.29000000000002</v>
      </c>
      <c r="L78" s="2">
        <f t="shared" si="9"/>
        <v>206.5</v>
      </c>
      <c r="M78" s="2">
        <f t="shared" si="9"/>
        <v>215.19</v>
      </c>
      <c r="N78" s="2">
        <f t="shared" si="9"/>
        <v>215.86</v>
      </c>
      <c r="O78" s="2">
        <f t="shared" si="9"/>
        <v>207.65</v>
      </c>
      <c r="P78" s="2">
        <f t="shared" si="9"/>
        <v>232.34</v>
      </c>
      <c r="Q78" s="2">
        <f t="shared" si="9"/>
        <v>241.01</v>
      </c>
      <c r="R78" s="2">
        <f t="shared" si="9"/>
        <v>246.2</v>
      </c>
      <c r="S78" s="2">
        <f t="shared" si="9"/>
        <v>278.94</v>
      </c>
      <c r="T78" s="2">
        <f t="shared" si="9"/>
        <v>291.59000000000003</v>
      </c>
      <c r="U78" s="2">
        <f t="shared" si="9"/>
        <v>304.33000000000004</v>
      </c>
      <c r="V78" s="2">
        <f t="shared" si="9"/>
        <v>241.97</v>
      </c>
      <c r="W78" s="2">
        <f t="shared" si="9"/>
        <v>309.71000000000004</v>
      </c>
      <c r="X78" s="2">
        <f t="shared" si="9"/>
        <v>334.36</v>
      </c>
      <c r="Y78" s="2">
        <f t="shared" si="9"/>
        <v>345.1</v>
      </c>
      <c r="Z78" s="2">
        <f t="shared" si="9"/>
        <v>350.53</v>
      </c>
      <c r="AA78" s="2">
        <f t="shared" si="9"/>
        <v>355.95</v>
      </c>
      <c r="AB78" s="2">
        <f t="shared" si="9"/>
        <v>341.18</v>
      </c>
      <c r="AC78" s="2">
        <f t="shared" si="9"/>
        <v>346.7</v>
      </c>
      <c r="AD78" s="2">
        <f t="shared" si="9"/>
        <v>355.03</v>
      </c>
      <c r="AE78" s="2">
        <f t="shared" si="9"/>
        <v>365.45</v>
      </c>
      <c r="AF78" s="2">
        <f t="shared" si="9"/>
        <v>365.68</v>
      </c>
      <c r="AG78" s="2">
        <f t="shared" ref="AG78:CR78" si="10">SUM(AG65:AG77)</f>
        <v>363.6</v>
      </c>
      <c r="AH78" s="2">
        <f t="shared" si="10"/>
        <v>381.07</v>
      </c>
      <c r="AI78" s="2">
        <f t="shared" si="10"/>
        <v>396.72999999999996</v>
      </c>
      <c r="AJ78" s="2">
        <f t="shared" si="10"/>
        <v>415.85</v>
      </c>
      <c r="AK78" s="2">
        <f t="shared" si="10"/>
        <v>437.77000000000004</v>
      </c>
      <c r="AL78" s="2">
        <f t="shared" si="10"/>
        <v>448.97999999999996</v>
      </c>
      <c r="AM78" s="2">
        <f t="shared" si="10"/>
        <v>467.9</v>
      </c>
      <c r="AN78" s="2">
        <f t="shared" si="10"/>
        <v>462.89</v>
      </c>
      <c r="AO78" s="2">
        <f t="shared" si="10"/>
        <v>476.18</v>
      </c>
      <c r="AP78" s="2">
        <f t="shared" si="10"/>
        <v>438.86</v>
      </c>
      <c r="AQ78" s="2">
        <f t="shared" si="10"/>
        <v>451.95</v>
      </c>
      <c r="AR78" s="2">
        <f t="shared" si="10"/>
        <v>469.94</v>
      </c>
      <c r="AS78" s="2">
        <f t="shared" si="10"/>
        <v>443.13</v>
      </c>
      <c r="AT78" s="2">
        <f t="shared" si="10"/>
        <v>450.90999999999997</v>
      </c>
      <c r="AU78" s="2">
        <f t="shared" si="10"/>
        <v>463.9</v>
      </c>
      <c r="AV78" s="2">
        <f t="shared" si="10"/>
        <v>465.2</v>
      </c>
      <c r="AW78" s="2">
        <f t="shared" si="10"/>
        <v>471.2</v>
      </c>
      <c r="AX78" s="2">
        <f t="shared" si="10"/>
        <v>466.59999999999997</v>
      </c>
      <c r="AY78" s="2">
        <f t="shared" si="10"/>
        <v>481.5</v>
      </c>
      <c r="AZ78" s="2">
        <f t="shared" si="10"/>
        <v>482.2</v>
      </c>
      <c r="BA78" s="2">
        <f t="shared" si="10"/>
        <v>484</v>
      </c>
      <c r="BB78" s="2">
        <f t="shared" si="10"/>
        <v>474.59999999999997</v>
      </c>
      <c r="BC78" s="2">
        <f t="shared" si="10"/>
        <v>460.3</v>
      </c>
      <c r="BD78" s="2">
        <f t="shared" si="10"/>
        <v>444.20000000000005</v>
      </c>
      <c r="BE78" s="2">
        <f t="shared" si="10"/>
        <v>454.1</v>
      </c>
      <c r="BF78" s="2">
        <f t="shared" si="10"/>
        <v>433.2</v>
      </c>
      <c r="BG78" s="2">
        <f t="shared" si="10"/>
        <v>452.09999999999997</v>
      </c>
      <c r="BH78" s="2">
        <f t="shared" si="10"/>
        <v>446.59999999999997</v>
      </c>
      <c r="BI78" s="2">
        <f t="shared" si="10"/>
        <v>431.19</v>
      </c>
      <c r="BJ78" s="2">
        <f t="shared" si="10"/>
        <v>279.48</v>
      </c>
      <c r="BK78" s="2">
        <f t="shared" si="10"/>
        <v>268.98</v>
      </c>
      <c r="BL78" s="2">
        <f t="shared" si="10"/>
        <v>227.97</v>
      </c>
      <c r="BM78" s="2">
        <f t="shared" si="10"/>
        <v>239.97</v>
      </c>
      <c r="BN78" s="2">
        <f t="shared" si="10"/>
        <v>225.36</v>
      </c>
      <c r="BO78" s="2">
        <f t="shared" si="10"/>
        <v>200.46</v>
      </c>
      <c r="BP78" s="2">
        <f t="shared" si="10"/>
        <v>184.95000000000002</v>
      </c>
      <c r="BQ78" s="2">
        <f t="shared" si="10"/>
        <v>167.74</v>
      </c>
      <c r="BR78" s="2">
        <f t="shared" si="10"/>
        <v>151.28000000000003</v>
      </c>
      <c r="BS78" s="2">
        <f t="shared" si="10"/>
        <v>246.16000000000003</v>
      </c>
      <c r="BT78" s="2">
        <f t="shared" si="10"/>
        <v>246.55</v>
      </c>
      <c r="BU78" s="2">
        <f t="shared" si="10"/>
        <v>211.82999999999998</v>
      </c>
      <c r="BV78" s="2">
        <f t="shared" si="10"/>
        <v>176.70999999999998</v>
      </c>
      <c r="BW78" s="2">
        <f t="shared" si="10"/>
        <v>177.45</v>
      </c>
      <c r="BX78" s="2">
        <f t="shared" si="10"/>
        <v>175.13</v>
      </c>
      <c r="BY78" s="2">
        <f t="shared" si="10"/>
        <v>185.01</v>
      </c>
      <c r="BZ78" s="2">
        <f t="shared" si="10"/>
        <v>180.22</v>
      </c>
      <c r="CA78" s="2">
        <f t="shared" si="10"/>
        <v>180.07999999999998</v>
      </c>
      <c r="CB78" s="2">
        <f t="shared" si="10"/>
        <v>181.39</v>
      </c>
      <c r="CC78" s="2">
        <f t="shared" si="10"/>
        <v>181.25</v>
      </c>
      <c r="CD78" s="2">
        <f t="shared" si="10"/>
        <v>183.47000000000003</v>
      </c>
      <c r="CE78" s="2">
        <f t="shared" si="10"/>
        <v>177.71</v>
      </c>
      <c r="CF78" s="2">
        <f t="shared" si="10"/>
        <v>178.33</v>
      </c>
      <c r="CG78" s="2">
        <f t="shared" si="10"/>
        <v>178.88</v>
      </c>
      <c r="CH78" s="2">
        <f t="shared" si="10"/>
        <v>179.51000000000002</v>
      </c>
      <c r="CI78" s="2">
        <f t="shared" si="10"/>
        <v>185.95</v>
      </c>
      <c r="CJ78" s="2">
        <f t="shared" si="10"/>
        <v>186.57</v>
      </c>
      <c r="CK78" s="2">
        <f t="shared" si="10"/>
        <v>176.71</v>
      </c>
      <c r="CL78" s="2">
        <f t="shared" si="10"/>
        <v>172.03</v>
      </c>
      <c r="CM78" s="2">
        <f t="shared" si="10"/>
        <v>165.67</v>
      </c>
      <c r="CN78" s="2">
        <f t="shared" si="10"/>
        <v>159.51</v>
      </c>
      <c r="CO78" s="2">
        <f t="shared" si="10"/>
        <v>154.15</v>
      </c>
      <c r="CP78" s="2">
        <f t="shared" si="10"/>
        <v>145.01999999999998</v>
      </c>
      <c r="CQ78" s="2">
        <f t="shared" si="10"/>
        <v>131.71</v>
      </c>
      <c r="CR78" s="2">
        <f t="shared" si="10"/>
        <v>137.44999999999999</v>
      </c>
      <c r="CS78" s="2">
        <f t="shared" ref="CS78:EX78" si="11">SUM(CS65:CS77)</f>
        <v>138.09</v>
      </c>
      <c r="CT78" s="2">
        <f t="shared" si="11"/>
        <v>138.82</v>
      </c>
      <c r="CU78" s="2">
        <f t="shared" si="11"/>
        <v>141.46</v>
      </c>
      <c r="CV78" s="2">
        <f t="shared" si="11"/>
        <v>143.19</v>
      </c>
      <c r="CW78" s="2">
        <f t="shared" si="11"/>
        <v>144.83999999999997</v>
      </c>
      <c r="CX78" s="2">
        <f t="shared" si="11"/>
        <v>146.56</v>
      </c>
      <c r="CY78" s="2">
        <f t="shared" si="11"/>
        <v>147.5</v>
      </c>
      <c r="CZ78" s="2">
        <f t="shared" si="11"/>
        <v>144.69000000000003</v>
      </c>
      <c r="DA78" s="2">
        <f t="shared" si="11"/>
        <v>140.04999999999998</v>
      </c>
      <c r="DB78" s="2">
        <f t="shared" si="11"/>
        <v>135.4</v>
      </c>
      <c r="DC78" s="2">
        <f t="shared" si="11"/>
        <v>131.65</v>
      </c>
      <c r="DD78" s="2">
        <f t="shared" si="11"/>
        <v>127.01</v>
      </c>
      <c r="DE78" s="2">
        <f t="shared" si="11"/>
        <v>119.87</v>
      </c>
      <c r="DF78" s="2">
        <f t="shared" si="11"/>
        <v>120.69000000000001</v>
      </c>
      <c r="DG78" s="2">
        <f t="shared" si="11"/>
        <v>118.42</v>
      </c>
      <c r="DH78" s="2">
        <f t="shared" si="11"/>
        <v>116.16000000000001</v>
      </c>
      <c r="DI78" s="2">
        <f t="shared" si="11"/>
        <v>113.78</v>
      </c>
      <c r="DJ78" s="2">
        <f t="shared" si="11"/>
        <v>111.51999999999998</v>
      </c>
      <c r="DK78" s="2">
        <f t="shared" si="11"/>
        <v>109.25</v>
      </c>
      <c r="DL78" s="2">
        <f t="shared" si="11"/>
        <v>106.99</v>
      </c>
      <c r="DM78" s="2">
        <f t="shared" si="11"/>
        <v>105.67</v>
      </c>
      <c r="DN78" s="2">
        <f t="shared" si="11"/>
        <v>104.45999999999998</v>
      </c>
      <c r="DO78" s="2">
        <f t="shared" si="11"/>
        <v>103.14</v>
      </c>
      <c r="DP78" s="2">
        <f t="shared" si="11"/>
        <v>101.81</v>
      </c>
      <c r="DQ78" s="2">
        <f t="shared" si="11"/>
        <v>98.490000000000009</v>
      </c>
      <c r="DR78" s="2">
        <f t="shared" si="11"/>
        <v>97.02</v>
      </c>
      <c r="DS78" s="2">
        <f t="shared" si="11"/>
        <v>95.699999999999989</v>
      </c>
      <c r="DT78" s="2">
        <f t="shared" si="11"/>
        <v>86.38000000000001</v>
      </c>
      <c r="DU78" s="2">
        <f t="shared" si="11"/>
        <v>80.580000000000013</v>
      </c>
      <c r="DV78" s="2">
        <f t="shared" si="11"/>
        <v>74.300000000000011</v>
      </c>
      <c r="DW78" s="2">
        <f t="shared" si="11"/>
        <v>69.63</v>
      </c>
      <c r="DX78" s="2">
        <f t="shared" si="11"/>
        <v>65.05</v>
      </c>
      <c r="DY78" s="2">
        <f t="shared" si="11"/>
        <v>60.390000000000008</v>
      </c>
      <c r="DZ78" s="2">
        <f t="shared" si="11"/>
        <v>55.61</v>
      </c>
      <c r="EA78" s="2">
        <f t="shared" si="11"/>
        <v>51.94</v>
      </c>
      <c r="EB78" s="2">
        <f t="shared" si="11"/>
        <v>53.36</v>
      </c>
      <c r="EC78" s="2">
        <f t="shared" si="11"/>
        <v>58.7</v>
      </c>
      <c r="ED78" s="2">
        <f t="shared" si="11"/>
        <v>64.210000000000008</v>
      </c>
      <c r="EE78" s="2">
        <f t="shared" si="11"/>
        <v>69.63</v>
      </c>
      <c r="EF78" s="2">
        <f t="shared" si="11"/>
        <v>75.05</v>
      </c>
      <c r="EG78" s="2">
        <f t="shared" si="11"/>
        <v>78.47999999999999</v>
      </c>
      <c r="EH78" s="2">
        <f t="shared" si="11"/>
        <v>82.84</v>
      </c>
      <c r="EI78" s="2">
        <f t="shared" si="11"/>
        <v>87.210000000000008</v>
      </c>
      <c r="EJ78" s="2">
        <f t="shared" si="11"/>
        <v>90.570000000000007</v>
      </c>
      <c r="EK78" s="2">
        <f t="shared" si="11"/>
        <v>93.9</v>
      </c>
      <c r="EL78" s="2">
        <f t="shared" si="11"/>
        <v>98.259999999999991</v>
      </c>
      <c r="EM78" s="2">
        <f t="shared" si="11"/>
        <v>102.63000000000001</v>
      </c>
      <c r="EN78" s="2">
        <f t="shared" si="11"/>
        <v>109.99</v>
      </c>
      <c r="EO78" s="2">
        <f t="shared" si="11"/>
        <v>111.63000000000001</v>
      </c>
      <c r="EP78" s="2">
        <f t="shared" si="11"/>
        <v>113.25</v>
      </c>
      <c r="EQ78" s="2">
        <f t="shared" si="11"/>
        <v>115.13</v>
      </c>
      <c r="ER78" s="2">
        <f t="shared" si="11"/>
        <v>116.99</v>
      </c>
      <c r="ES78" s="2">
        <f t="shared" si="11"/>
        <v>116.88000000000001</v>
      </c>
      <c r="ET78" s="2">
        <f t="shared" si="11"/>
        <v>118.76</v>
      </c>
      <c r="EU78" s="2">
        <f t="shared" si="11"/>
        <v>120.64000000000001</v>
      </c>
      <c r="EV78" s="2">
        <f t="shared" si="11"/>
        <v>121.08999999999999</v>
      </c>
      <c r="EW78" s="2">
        <f t="shared" si="11"/>
        <v>121.50999999999999</v>
      </c>
      <c r="EX78" s="2">
        <f t="shared" si="11"/>
        <v>121.96</v>
      </c>
      <c r="EY78" s="2">
        <f>SUM(B78:EX78)</f>
        <v>33054.54</v>
      </c>
    </row>
    <row r="79" spans="1:155">
      <c r="A79" t="s">
        <v>51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</row>
    <row r="80" spans="1:155">
      <c r="A80" t="s">
        <v>51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</row>
    <row r="81" spans="1:15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</row>
    <row r="82" spans="1:155">
      <c r="A82" t="s">
        <v>66</v>
      </c>
      <c r="B82" s="2">
        <f t="shared" ref="B82:BM82" si="12">B84+B90</f>
        <v>534.38000000000011</v>
      </c>
      <c r="C82" s="2">
        <f t="shared" si="12"/>
        <v>531.29761802901976</v>
      </c>
      <c r="D82" s="2">
        <f t="shared" si="12"/>
        <v>527.41358260220829</v>
      </c>
      <c r="E82" s="2">
        <f t="shared" si="12"/>
        <v>535.00409563863082</v>
      </c>
      <c r="F82" s="2">
        <f t="shared" si="12"/>
        <v>494.3048577552791</v>
      </c>
      <c r="G82" s="2">
        <f t="shared" si="12"/>
        <v>463.98441776508292</v>
      </c>
      <c r="H82" s="2">
        <f t="shared" si="12"/>
        <v>475.93943230608329</v>
      </c>
      <c r="I82" s="2">
        <f t="shared" si="12"/>
        <v>475.04056373451658</v>
      </c>
      <c r="J82" s="2">
        <f t="shared" si="12"/>
        <v>468.16879356461652</v>
      </c>
      <c r="K82" s="2">
        <f t="shared" si="12"/>
        <v>450.7339076040646</v>
      </c>
      <c r="L82" s="2">
        <f t="shared" si="12"/>
        <v>453.03410000135398</v>
      </c>
      <c r="M82" s="2">
        <f t="shared" si="12"/>
        <v>471.37641430084147</v>
      </c>
      <c r="N82" s="2">
        <f t="shared" si="12"/>
        <v>482.25134130651833</v>
      </c>
      <c r="O82" s="2">
        <f t="shared" si="12"/>
        <v>477.07245468958143</v>
      </c>
      <c r="P82" s="2">
        <f t="shared" si="12"/>
        <v>488.93392217127916</v>
      </c>
      <c r="Q82" s="2">
        <f t="shared" si="12"/>
        <v>493.17010757692628</v>
      </c>
      <c r="R82" s="2">
        <f t="shared" si="12"/>
        <v>512.21791427185212</v>
      </c>
      <c r="S82" s="2">
        <f t="shared" si="12"/>
        <v>550.71213901378928</v>
      </c>
      <c r="T82" s="2">
        <f t="shared" si="12"/>
        <v>601.48756805087373</v>
      </c>
      <c r="U82" s="2">
        <f t="shared" si="12"/>
        <v>596.33485015768053</v>
      </c>
      <c r="V82" s="2">
        <f t="shared" si="12"/>
        <v>612.05130739313211</v>
      </c>
      <c r="W82" s="2">
        <f t="shared" si="12"/>
        <v>609.97740224307609</v>
      </c>
      <c r="X82" s="2">
        <f t="shared" si="12"/>
        <v>648.47744923779464</v>
      </c>
      <c r="Y82" s="2">
        <f t="shared" si="12"/>
        <v>667.09108513358478</v>
      </c>
      <c r="Z82" s="2">
        <f t="shared" si="12"/>
        <v>670.08469580995677</v>
      </c>
      <c r="AA82" s="2">
        <f t="shared" si="12"/>
        <v>689.53178334848837</v>
      </c>
      <c r="AB82" s="2">
        <f t="shared" si="12"/>
        <v>680.6223999507921</v>
      </c>
      <c r="AC82" s="2">
        <f t="shared" si="12"/>
        <v>697.3926165541975</v>
      </c>
      <c r="AD82" s="2">
        <f t="shared" si="12"/>
        <v>712.43292547266287</v>
      </c>
      <c r="AE82" s="2">
        <f t="shared" si="12"/>
        <v>730.11903850077579</v>
      </c>
      <c r="AF82" s="2">
        <f t="shared" si="12"/>
        <v>737.5918470667234</v>
      </c>
      <c r="AG82" s="2">
        <f t="shared" si="12"/>
        <v>814.57389687229818</v>
      </c>
      <c r="AH82" s="2">
        <f t="shared" si="12"/>
        <v>869.6401569814891</v>
      </c>
      <c r="AI82" s="2">
        <f t="shared" si="12"/>
        <v>913.70468576452527</v>
      </c>
      <c r="AJ82" s="2">
        <f t="shared" si="12"/>
        <v>969.50227153453898</v>
      </c>
      <c r="AK82" s="2">
        <f t="shared" si="12"/>
        <v>1074.5420450094896</v>
      </c>
      <c r="AL82" s="2">
        <f t="shared" si="12"/>
        <v>1200.2182302200472</v>
      </c>
      <c r="AM82" s="2">
        <f t="shared" si="12"/>
        <v>1363.3203872175482</v>
      </c>
      <c r="AN82" s="2">
        <f t="shared" si="12"/>
        <v>1456.5452112219832</v>
      </c>
      <c r="AO82" s="2">
        <f t="shared" si="12"/>
        <v>1662.363906421393</v>
      </c>
      <c r="AP82" s="2">
        <f t="shared" si="12"/>
        <v>1854.8120179779671</v>
      </c>
      <c r="AQ82" s="2">
        <f t="shared" si="12"/>
        <v>2049.978453329963</v>
      </c>
      <c r="AR82" s="2">
        <f t="shared" si="12"/>
        <v>2262.8905344788286</v>
      </c>
      <c r="AS82" s="2">
        <f t="shared" si="12"/>
        <v>2393.7581805112718</v>
      </c>
      <c r="AT82" s="2">
        <f t="shared" si="12"/>
        <v>2503.6205566600211</v>
      </c>
      <c r="AU82" s="2">
        <f t="shared" si="12"/>
        <v>2538.129227112815</v>
      </c>
      <c r="AV82" s="2">
        <f t="shared" si="12"/>
        <v>2596.8203699439186</v>
      </c>
      <c r="AW82" s="2">
        <f t="shared" si="12"/>
        <v>2742.4435836612174</v>
      </c>
      <c r="AX82" s="2">
        <f t="shared" si="12"/>
        <v>2882.4449867392141</v>
      </c>
      <c r="AY82" s="2">
        <f t="shared" si="12"/>
        <v>3112.1148545874548</v>
      </c>
      <c r="AZ82" s="2">
        <f t="shared" si="12"/>
        <v>3289.3683762570008</v>
      </c>
      <c r="BA82" s="2">
        <f t="shared" si="12"/>
        <v>3370.65075100797</v>
      </c>
      <c r="BB82" s="2">
        <f t="shared" si="12"/>
        <v>3366.5090398074267</v>
      </c>
      <c r="BC82" s="2">
        <f t="shared" si="12"/>
        <v>3245.4310570415973</v>
      </c>
      <c r="BD82" s="2">
        <f t="shared" si="12"/>
        <v>2795.4828099746574</v>
      </c>
      <c r="BE82" s="2">
        <f t="shared" si="12"/>
        <v>2294.8181408044256</v>
      </c>
      <c r="BF82" s="2">
        <f t="shared" si="12"/>
        <v>2034.1898534420716</v>
      </c>
      <c r="BG82" s="2">
        <f t="shared" si="12"/>
        <v>1906.4028989646599</v>
      </c>
      <c r="BH82" s="2">
        <f t="shared" si="12"/>
        <v>1771.9409766254612</v>
      </c>
      <c r="BI82" s="2">
        <f t="shared" si="12"/>
        <v>1670.6743513698284</v>
      </c>
      <c r="BJ82" s="2">
        <f t="shared" si="12"/>
        <v>1517.0357041952223</v>
      </c>
      <c r="BK82" s="2">
        <f t="shared" si="12"/>
        <v>1494.6245063192932</v>
      </c>
      <c r="BL82" s="2">
        <f t="shared" si="12"/>
        <v>1376.1820451542305</v>
      </c>
      <c r="BM82" s="2">
        <f t="shared" si="12"/>
        <v>1315.8274880975082</v>
      </c>
      <c r="BN82" s="2">
        <f t="shared" ref="BN82:DY82" si="13">BN84+BN90</f>
        <v>1247.4014105933556</v>
      </c>
      <c r="BO82" s="2">
        <f t="shared" si="13"/>
        <v>1163.8826424862618</v>
      </c>
      <c r="BP82" s="2">
        <f t="shared" si="13"/>
        <v>1134.3065492580979</v>
      </c>
      <c r="BQ82" s="2">
        <f t="shared" si="13"/>
        <v>1112.3046104093996</v>
      </c>
      <c r="BR82" s="2">
        <f t="shared" si="13"/>
        <v>1109.5320995981888</v>
      </c>
      <c r="BS82" s="2">
        <f t="shared" si="13"/>
        <v>1193.0744665499287</v>
      </c>
      <c r="BT82" s="2">
        <f t="shared" si="13"/>
        <v>1195.1358745668963</v>
      </c>
      <c r="BU82" s="2">
        <f t="shared" si="13"/>
        <v>1151.2005509237699</v>
      </c>
      <c r="BV82" s="2">
        <f t="shared" si="13"/>
        <v>1047.2864012215193</v>
      </c>
      <c r="BW82" s="2">
        <f t="shared" si="13"/>
        <v>1010.0536449152573</v>
      </c>
      <c r="BX82" s="2">
        <f t="shared" si="13"/>
        <v>952.80505014125515</v>
      </c>
      <c r="BY82" s="2">
        <f t="shared" si="13"/>
        <v>879.66998545510114</v>
      </c>
      <c r="BZ82" s="2">
        <f t="shared" si="13"/>
        <v>858.42937521018098</v>
      </c>
      <c r="CA82" s="2">
        <f t="shared" si="13"/>
        <v>847.40713788911626</v>
      </c>
      <c r="CB82" s="2">
        <f t="shared" si="13"/>
        <v>793.81693893796137</v>
      </c>
      <c r="CC82" s="2">
        <f t="shared" si="13"/>
        <v>781.70449493214142</v>
      </c>
      <c r="CD82" s="2">
        <f t="shared" si="13"/>
        <v>750.62528965832882</v>
      </c>
      <c r="CE82" s="2">
        <f t="shared" si="13"/>
        <v>712.38185008017183</v>
      </c>
      <c r="CF82" s="2">
        <f t="shared" si="13"/>
        <v>699.04153295561798</v>
      </c>
      <c r="CG82" s="2">
        <f t="shared" si="13"/>
        <v>686.9549656889526</v>
      </c>
      <c r="CH82" s="2">
        <f t="shared" si="13"/>
        <v>671.65924419463431</v>
      </c>
      <c r="CI82" s="2">
        <f t="shared" si="13"/>
        <v>654.83326884949952</v>
      </c>
      <c r="CJ82" s="2">
        <f t="shared" si="13"/>
        <v>615.66920480208819</v>
      </c>
      <c r="CK82" s="2">
        <f t="shared" si="13"/>
        <v>591.22352505906485</v>
      </c>
      <c r="CL82" s="2">
        <f t="shared" si="13"/>
        <v>586.79417106658298</v>
      </c>
      <c r="CM82" s="2">
        <f t="shared" si="13"/>
        <v>575.99922221031431</v>
      </c>
      <c r="CN82" s="2">
        <f t="shared" si="13"/>
        <v>576.69672501520404</v>
      </c>
      <c r="CO82" s="2">
        <f t="shared" si="13"/>
        <v>550.78052227201056</v>
      </c>
      <c r="CP82" s="2">
        <f t="shared" si="13"/>
        <v>491.36229595571297</v>
      </c>
      <c r="CQ82" s="2">
        <f t="shared" si="13"/>
        <v>468.29320542591825</v>
      </c>
      <c r="CR82" s="2">
        <f t="shared" si="13"/>
        <v>479.39209869703404</v>
      </c>
      <c r="CS82" s="2">
        <f t="shared" si="13"/>
        <v>492.06939550495554</v>
      </c>
      <c r="CT82" s="2">
        <f t="shared" si="13"/>
        <v>476.23545429101887</v>
      </c>
      <c r="CU82" s="2">
        <f t="shared" si="13"/>
        <v>466.56562110143648</v>
      </c>
      <c r="CV82" s="2">
        <f t="shared" si="13"/>
        <v>459.18838667892328</v>
      </c>
      <c r="CW82" s="2">
        <f t="shared" si="13"/>
        <v>448.6782973652405</v>
      </c>
      <c r="CX82" s="2">
        <f t="shared" si="13"/>
        <v>428.52415322480238</v>
      </c>
      <c r="CY82" s="2">
        <f t="shared" si="13"/>
        <v>424.56699525510078</v>
      </c>
      <c r="CZ82" s="2">
        <f t="shared" si="13"/>
        <v>419.67599056725419</v>
      </c>
      <c r="DA82" s="2">
        <f t="shared" si="13"/>
        <v>407.79410464304061</v>
      </c>
      <c r="DB82" s="2">
        <f t="shared" si="13"/>
        <v>410.2163021723353</v>
      </c>
      <c r="DC82" s="2">
        <f t="shared" si="13"/>
        <v>412.69793462734475</v>
      </c>
      <c r="DD82" s="2">
        <f t="shared" si="13"/>
        <v>401.69947273313426</v>
      </c>
      <c r="DE82" s="2">
        <f t="shared" si="13"/>
        <v>382.13299272000916</v>
      </c>
      <c r="DF82" s="2">
        <f t="shared" si="13"/>
        <v>384.91667121434398</v>
      </c>
      <c r="DG82" s="2">
        <f t="shared" si="13"/>
        <v>382.87526748556343</v>
      </c>
      <c r="DH82" s="2">
        <f t="shared" si="13"/>
        <v>379.23570369822369</v>
      </c>
      <c r="DI82" s="2">
        <f t="shared" si="13"/>
        <v>369.45739951462747</v>
      </c>
      <c r="DJ82" s="2">
        <f t="shared" si="13"/>
        <v>360.89015198666965</v>
      </c>
      <c r="DK82" s="2">
        <f t="shared" si="13"/>
        <v>357.63552828742047</v>
      </c>
      <c r="DL82" s="2">
        <f t="shared" si="13"/>
        <v>355.9835805805767</v>
      </c>
      <c r="DM82" s="2">
        <f t="shared" si="13"/>
        <v>355.45181613322524</v>
      </c>
      <c r="DN82" s="2">
        <f t="shared" si="13"/>
        <v>352.19966620282946</v>
      </c>
      <c r="DO82" s="2">
        <f t="shared" si="13"/>
        <v>346.61063348304572</v>
      </c>
      <c r="DP82" s="2">
        <f t="shared" si="13"/>
        <v>340.26187178783687</v>
      </c>
      <c r="DQ82" s="2">
        <f t="shared" si="13"/>
        <v>337.6670991455137</v>
      </c>
      <c r="DR82" s="2">
        <f t="shared" si="13"/>
        <v>344.00316773931729</v>
      </c>
      <c r="DS82" s="2">
        <f t="shared" si="13"/>
        <v>347.93454012214579</v>
      </c>
      <c r="DT82" s="2">
        <f t="shared" si="13"/>
        <v>337.94045914286687</v>
      </c>
      <c r="DU82" s="2">
        <f t="shared" si="13"/>
        <v>322.39018103736532</v>
      </c>
      <c r="DV82" s="2">
        <f t="shared" si="13"/>
        <v>307.71449085073368</v>
      </c>
      <c r="DW82" s="2">
        <f t="shared" si="13"/>
        <v>303.3669596427705</v>
      </c>
      <c r="DX82" s="2">
        <f t="shared" si="13"/>
        <v>309.57665750527701</v>
      </c>
      <c r="DY82" s="2">
        <f t="shared" si="13"/>
        <v>302.00707731279607</v>
      </c>
      <c r="DZ82" s="2">
        <f t="shared" ref="DZ82:EX82" si="14">DZ84+DZ90</f>
        <v>298.39772696057378</v>
      </c>
      <c r="EA82" s="2">
        <f t="shared" si="14"/>
        <v>289.85183695067735</v>
      </c>
      <c r="EB82" s="2">
        <f t="shared" si="14"/>
        <v>292.83432799565378</v>
      </c>
      <c r="EC82" s="2">
        <f t="shared" si="14"/>
        <v>297.5132893737532</v>
      </c>
      <c r="ED82" s="2">
        <f t="shared" si="14"/>
        <v>301.53041413084554</v>
      </c>
      <c r="EE82" s="2">
        <f t="shared" si="14"/>
        <v>307.63882449817544</v>
      </c>
      <c r="EF82" s="2">
        <f t="shared" si="14"/>
        <v>303.88039442154286</v>
      </c>
      <c r="EG82" s="2">
        <f t="shared" si="14"/>
        <v>298.65215940344251</v>
      </c>
      <c r="EH82" s="2">
        <f t="shared" si="14"/>
        <v>297.74743448228105</v>
      </c>
      <c r="EI82" s="2">
        <f t="shared" si="14"/>
        <v>295.26924831979261</v>
      </c>
      <c r="EJ82" s="2">
        <f t="shared" si="14"/>
        <v>292.8522280344813</v>
      </c>
      <c r="EK82" s="2">
        <f t="shared" si="14"/>
        <v>293.07650958603375</v>
      </c>
      <c r="EL82" s="2">
        <f t="shared" si="14"/>
        <v>297.52262943061953</v>
      </c>
      <c r="EM82" s="2">
        <f t="shared" si="14"/>
        <v>286.34999134458451</v>
      </c>
      <c r="EN82" s="2">
        <f t="shared" si="14"/>
        <v>280.06942651454051</v>
      </c>
      <c r="EO82" s="2">
        <f t="shared" si="14"/>
        <v>281.71208339665031</v>
      </c>
      <c r="EP82" s="2">
        <f t="shared" si="14"/>
        <v>283.38779107611737</v>
      </c>
      <c r="EQ82" s="2">
        <f t="shared" si="14"/>
        <v>281.36214859025415</v>
      </c>
      <c r="ER82" s="2">
        <f t="shared" si="14"/>
        <v>283.3213379251664</v>
      </c>
      <c r="ES82" s="2">
        <f t="shared" si="14"/>
        <v>279.09779129212143</v>
      </c>
      <c r="ET82" s="2">
        <f t="shared" si="14"/>
        <v>281.27501258682548</v>
      </c>
      <c r="EU82" s="2">
        <f t="shared" si="14"/>
        <v>270.70221214006745</v>
      </c>
      <c r="EV82" s="2">
        <f t="shared" si="14"/>
        <v>274.44178877543141</v>
      </c>
      <c r="EW82" s="2">
        <f t="shared" si="14"/>
        <v>274.70210676480582</v>
      </c>
      <c r="EX82" s="2">
        <f t="shared" si="14"/>
        <v>274.43368393654464</v>
      </c>
      <c r="EY82" s="2">
        <f>SUM(B82:EX82)</f>
        <v>129584.29696326693</v>
      </c>
    </row>
    <row r="83" spans="1:15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2"/>
    </row>
    <row r="84" spans="1:155">
      <c r="A84" t="s">
        <v>67</v>
      </c>
      <c r="B84" s="2">
        <f t="shared" ref="B84:BM84" si="15">B62</f>
        <v>154.78000000000003</v>
      </c>
      <c r="C84" s="2">
        <f t="shared" si="15"/>
        <v>154.19761802901979</v>
      </c>
      <c r="D84" s="2">
        <f t="shared" si="15"/>
        <v>152.81358260220827</v>
      </c>
      <c r="E84" s="2">
        <f t="shared" si="15"/>
        <v>152.90409563863085</v>
      </c>
      <c r="F84" s="2">
        <f t="shared" si="15"/>
        <v>147.9948577552791</v>
      </c>
      <c r="G84" s="2">
        <f t="shared" si="15"/>
        <v>148.55441776508292</v>
      </c>
      <c r="H84" s="2">
        <f t="shared" si="15"/>
        <v>155.29943230608328</v>
      </c>
      <c r="I84" s="2">
        <f t="shared" si="15"/>
        <v>154.08056373451652</v>
      </c>
      <c r="J84" s="2">
        <f t="shared" si="15"/>
        <v>151.99879356461648</v>
      </c>
      <c r="K84" s="2">
        <f t="shared" si="15"/>
        <v>151.44390760406458</v>
      </c>
      <c r="L84" s="2">
        <f t="shared" si="15"/>
        <v>154.53410000135395</v>
      </c>
      <c r="M84" s="2">
        <f t="shared" si="15"/>
        <v>158.88641430084147</v>
      </c>
      <c r="N84" s="2">
        <f t="shared" si="15"/>
        <v>159.19134130651832</v>
      </c>
      <c r="O84" s="2">
        <f t="shared" si="15"/>
        <v>157.42245468958146</v>
      </c>
      <c r="P84" s="2">
        <f t="shared" si="15"/>
        <v>156.59392217127916</v>
      </c>
      <c r="Q84" s="2">
        <f t="shared" si="15"/>
        <v>163.76010757692632</v>
      </c>
      <c r="R84" s="2">
        <f t="shared" si="15"/>
        <v>176.81791427185215</v>
      </c>
      <c r="S84" s="2">
        <f t="shared" si="15"/>
        <v>186.77213901378926</v>
      </c>
      <c r="T84" s="2">
        <f t="shared" si="15"/>
        <v>221.09756805087366</v>
      </c>
      <c r="U84" s="2">
        <f t="shared" si="15"/>
        <v>222.00485015768047</v>
      </c>
      <c r="V84" s="2">
        <f t="shared" si="15"/>
        <v>230.08130739313208</v>
      </c>
      <c r="W84" s="2">
        <f t="shared" si="15"/>
        <v>244.26740224307602</v>
      </c>
      <c r="X84" s="2">
        <f t="shared" si="15"/>
        <v>247.11744923779457</v>
      </c>
      <c r="Y84" s="2">
        <f t="shared" si="15"/>
        <v>243.99108513358482</v>
      </c>
      <c r="Z84" s="2">
        <f t="shared" si="15"/>
        <v>241.5546958099568</v>
      </c>
      <c r="AA84" s="2">
        <f t="shared" si="15"/>
        <v>240.58178334848841</v>
      </c>
      <c r="AB84" s="2">
        <f t="shared" si="15"/>
        <v>242.44239995079207</v>
      </c>
      <c r="AC84" s="2">
        <f t="shared" si="15"/>
        <v>253.69261655419757</v>
      </c>
      <c r="AD84" s="2">
        <f t="shared" si="15"/>
        <v>260.40292547266296</v>
      </c>
      <c r="AE84" s="2">
        <f t="shared" si="15"/>
        <v>267.66903850077586</v>
      </c>
      <c r="AF84" s="2">
        <f t="shared" si="15"/>
        <v>274.91184706672345</v>
      </c>
      <c r="AG84" s="2">
        <f t="shared" si="15"/>
        <v>305.97389687229816</v>
      </c>
      <c r="AH84" s="2">
        <f t="shared" si="15"/>
        <v>343.57015698148922</v>
      </c>
      <c r="AI84" s="2">
        <f t="shared" si="15"/>
        <v>361.97468576452525</v>
      </c>
      <c r="AJ84" s="2">
        <f t="shared" si="15"/>
        <v>387.6522715345389</v>
      </c>
      <c r="AK84" s="2">
        <f t="shared" si="15"/>
        <v>414.77204500948966</v>
      </c>
      <c r="AL84" s="2">
        <f t="shared" si="15"/>
        <v>428.23823022004711</v>
      </c>
      <c r="AM84" s="2">
        <f t="shared" si="15"/>
        <v>489.42038721754813</v>
      </c>
      <c r="AN84" s="2">
        <f t="shared" si="15"/>
        <v>515.65521122198311</v>
      </c>
      <c r="AO84" s="2">
        <f t="shared" si="15"/>
        <v>530.18390642139309</v>
      </c>
      <c r="AP84" s="2">
        <f t="shared" si="15"/>
        <v>547.95201797796699</v>
      </c>
      <c r="AQ84" s="2">
        <f t="shared" si="15"/>
        <v>532.0284533299631</v>
      </c>
      <c r="AR84" s="2">
        <f t="shared" si="15"/>
        <v>496.95053447882862</v>
      </c>
      <c r="AS84" s="2">
        <f t="shared" si="15"/>
        <v>495.62818051127181</v>
      </c>
      <c r="AT84" s="2">
        <f t="shared" si="15"/>
        <v>517.71055666002121</v>
      </c>
      <c r="AU84" s="2">
        <f t="shared" si="15"/>
        <v>519.22922711281512</v>
      </c>
      <c r="AV84" s="2">
        <f t="shared" si="15"/>
        <v>526.62036994391883</v>
      </c>
      <c r="AW84" s="2">
        <f t="shared" si="15"/>
        <v>544.2435836612176</v>
      </c>
      <c r="AX84" s="2">
        <f t="shared" si="15"/>
        <v>529.84498673921394</v>
      </c>
      <c r="AY84" s="2">
        <f t="shared" si="15"/>
        <v>502.61485458745472</v>
      </c>
      <c r="AZ84" s="2">
        <f t="shared" si="15"/>
        <v>519.16837625700077</v>
      </c>
      <c r="BA84" s="2">
        <f t="shared" si="15"/>
        <v>538.65075100797003</v>
      </c>
      <c r="BB84" s="2">
        <f t="shared" si="15"/>
        <v>553.90903980742689</v>
      </c>
      <c r="BC84" s="2">
        <f t="shared" si="15"/>
        <v>548.13105704159693</v>
      </c>
      <c r="BD84" s="2">
        <f t="shared" si="15"/>
        <v>534.28280997465731</v>
      </c>
      <c r="BE84" s="2">
        <f t="shared" si="15"/>
        <v>523.7181408044255</v>
      </c>
      <c r="BF84" s="2">
        <f t="shared" si="15"/>
        <v>513.98985344207142</v>
      </c>
      <c r="BG84" s="2">
        <f t="shared" si="15"/>
        <v>497.30289896466002</v>
      </c>
      <c r="BH84" s="2">
        <f t="shared" si="15"/>
        <v>483.34097662546134</v>
      </c>
      <c r="BI84" s="2">
        <f t="shared" si="15"/>
        <v>475.48435136982846</v>
      </c>
      <c r="BJ84" s="2">
        <f t="shared" si="15"/>
        <v>461.55570419522218</v>
      </c>
      <c r="BK84" s="2">
        <f t="shared" si="15"/>
        <v>442.64450631929333</v>
      </c>
      <c r="BL84" s="2">
        <f t="shared" si="15"/>
        <v>420.21204515423057</v>
      </c>
      <c r="BM84" s="2">
        <f t="shared" si="15"/>
        <v>407.85748809750811</v>
      </c>
      <c r="BN84" s="2">
        <f t="shared" ref="BN84:DY84" si="16">BN62</f>
        <v>385.04141059335552</v>
      </c>
      <c r="BO84" s="2">
        <f t="shared" si="16"/>
        <v>355.42264248626179</v>
      </c>
      <c r="BP84" s="2">
        <f t="shared" si="16"/>
        <v>343.3565492580978</v>
      </c>
      <c r="BQ84" s="2">
        <f t="shared" si="16"/>
        <v>331.56461040939956</v>
      </c>
      <c r="BR84" s="2">
        <f t="shared" si="16"/>
        <v>348.25209959818869</v>
      </c>
      <c r="BS84" s="2">
        <f t="shared" si="16"/>
        <v>344.91446654992859</v>
      </c>
      <c r="BT84" s="2">
        <f t="shared" si="16"/>
        <v>333.58587456689639</v>
      </c>
      <c r="BU84" s="2">
        <f t="shared" si="16"/>
        <v>322.37055092377005</v>
      </c>
      <c r="BV84" s="2">
        <f t="shared" si="16"/>
        <v>299.57640122151929</v>
      </c>
      <c r="BW84" s="2">
        <f t="shared" si="16"/>
        <v>296.60364491525729</v>
      </c>
      <c r="BX84" s="2">
        <f t="shared" si="16"/>
        <v>290.6750501412551</v>
      </c>
      <c r="BY84" s="2">
        <f t="shared" si="16"/>
        <v>287.65998545510121</v>
      </c>
      <c r="BZ84" s="2">
        <f t="shared" si="16"/>
        <v>300.20937521018089</v>
      </c>
      <c r="CA84" s="2">
        <f t="shared" si="16"/>
        <v>307.32713788911633</v>
      </c>
      <c r="CB84" s="2">
        <f t="shared" si="16"/>
        <v>293.42693893796138</v>
      </c>
      <c r="CC84" s="2">
        <f t="shared" si="16"/>
        <v>286.45449493214142</v>
      </c>
      <c r="CD84" s="2">
        <f t="shared" si="16"/>
        <v>285.1552896583288</v>
      </c>
      <c r="CE84" s="2">
        <f t="shared" si="16"/>
        <v>256.67185008017179</v>
      </c>
      <c r="CF84" s="2">
        <f t="shared" si="16"/>
        <v>255.71153295561797</v>
      </c>
      <c r="CG84" s="2">
        <f t="shared" si="16"/>
        <v>247.07496568895255</v>
      </c>
      <c r="CH84" s="2">
        <f t="shared" si="16"/>
        <v>235.14924419463426</v>
      </c>
      <c r="CI84" s="2">
        <f t="shared" si="16"/>
        <v>228.88326884949953</v>
      </c>
      <c r="CJ84" s="2">
        <f t="shared" si="16"/>
        <v>213.09920480208825</v>
      </c>
      <c r="CK84" s="2">
        <f t="shared" si="16"/>
        <v>210.51352505906482</v>
      </c>
      <c r="CL84" s="2">
        <f t="shared" si="16"/>
        <v>212.764171066583</v>
      </c>
      <c r="CM84" s="2">
        <f t="shared" si="16"/>
        <v>212.32922221031438</v>
      </c>
      <c r="CN84" s="2">
        <f t="shared" si="16"/>
        <v>226.18672501520405</v>
      </c>
      <c r="CO84" s="2">
        <f t="shared" si="16"/>
        <v>230.63052227201061</v>
      </c>
      <c r="CP84" s="2">
        <f t="shared" si="16"/>
        <v>208.34229595571301</v>
      </c>
      <c r="CQ84" s="2">
        <f t="shared" si="16"/>
        <v>226.58320542591821</v>
      </c>
      <c r="CR84" s="2">
        <f t="shared" si="16"/>
        <v>247.74209869703407</v>
      </c>
      <c r="CS84" s="2">
        <f t="shared" si="16"/>
        <v>272.47939550495551</v>
      </c>
      <c r="CT84" s="2">
        <f t="shared" si="16"/>
        <v>263.61545429101886</v>
      </c>
      <c r="CU84" s="2">
        <f t="shared" si="16"/>
        <v>255.40562110143645</v>
      </c>
      <c r="CV84" s="2">
        <f t="shared" si="16"/>
        <v>244.99838667892331</v>
      </c>
      <c r="CW84" s="2">
        <f t="shared" si="16"/>
        <v>231.43829736524052</v>
      </c>
      <c r="CX84" s="2">
        <f t="shared" si="16"/>
        <v>208.26415322480241</v>
      </c>
      <c r="CY84" s="2">
        <f t="shared" si="16"/>
        <v>201.96699525510076</v>
      </c>
      <c r="CZ84" s="2">
        <f t="shared" si="16"/>
        <v>198.58599056725419</v>
      </c>
      <c r="DA84" s="2">
        <f t="shared" si="16"/>
        <v>189.94410464304065</v>
      </c>
      <c r="DB84" s="2">
        <f t="shared" si="16"/>
        <v>195.7163021723353</v>
      </c>
      <c r="DC84" s="2">
        <f t="shared" si="16"/>
        <v>200.64793462734474</v>
      </c>
      <c r="DD84" s="2">
        <f t="shared" si="16"/>
        <v>192.88947273313428</v>
      </c>
      <c r="DE84" s="2">
        <f t="shared" si="16"/>
        <v>179.16299272000916</v>
      </c>
      <c r="DF84" s="2">
        <f t="shared" si="16"/>
        <v>179.72667121434398</v>
      </c>
      <c r="DG84" s="2">
        <f t="shared" si="16"/>
        <v>178.65526748556346</v>
      </c>
      <c r="DH84" s="2">
        <f t="shared" si="16"/>
        <v>175.8757036982237</v>
      </c>
      <c r="DI84" s="2">
        <f t="shared" si="16"/>
        <v>167.1773995146275</v>
      </c>
      <c r="DJ84" s="2">
        <f t="shared" si="16"/>
        <v>164.37015198666967</v>
      </c>
      <c r="DK84" s="2">
        <f t="shared" si="16"/>
        <v>163.38552828742044</v>
      </c>
      <c r="DL84" s="2">
        <f t="shared" si="16"/>
        <v>163.99358058057672</v>
      </c>
      <c r="DM84" s="2">
        <f t="shared" si="16"/>
        <v>164.78181613322522</v>
      </c>
      <c r="DN84" s="2">
        <f t="shared" si="16"/>
        <v>162.73966620282951</v>
      </c>
      <c r="DO84" s="2">
        <f t="shared" si="16"/>
        <v>158.47063348304576</v>
      </c>
      <c r="DP84" s="2">
        <f t="shared" si="16"/>
        <v>153.45187178783686</v>
      </c>
      <c r="DQ84" s="2">
        <f t="shared" si="16"/>
        <v>156.17709914551367</v>
      </c>
      <c r="DR84" s="2">
        <f t="shared" si="16"/>
        <v>163.98316773931734</v>
      </c>
      <c r="DS84" s="2">
        <f t="shared" si="16"/>
        <v>169.2345401221458</v>
      </c>
      <c r="DT84" s="2">
        <f t="shared" si="16"/>
        <v>168.56045914286685</v>
      </c>
      <c r="DU84" s="2">
        <f t="shared" si="16"/>
        <v>158.81018103736534</v>
      </c>
      <c r="DV84" s="2">
        <f t="shared" si="16"/>
        <v>150.41449085073364</v>
      </c>
      <c r="DW84" s="2">
        <f t="shared" si="16"/>
        <v>146.7369596427705</v>
      </c>
      <c r="DX84" s="2">
        <f t="shared" si="16"/>
        <v>145.52665750527703</v>
      </c>
      <c r="DY84" s="2">
        <f t="shared" si="16"/>
        <v>144.61707731279606</v>
      </c>
      <c r="DZ84" s="2">
        <f t="shared" ref="DZ84:EX84" si="17">DZ62</f>
        <v>145.78772696057376</v>
      </c>
      <c r="EA84" s="2">
        <f t="shared" si="17"/>
        <v>140.91183695067738</v>
      </c>
      <c r="EB84" s="2">
        <f t="shared" si="17"/>
        <v>148.47432799565377</v>
      </c>
      <c r="EC84" s="2">
        <f t="shared" si="17"/>
        <v>147.81328937375321</v>
      </c>
      <c r="ED84" s="2">
        <f t="shared" si="17"/>
        <v>146.32041413084553</v>
      </c>
      <c r="EE84" s="2">
        <f t="shared" si="17"/>
        <v>147.00882449817544</v>
      </c>
      <c r="EF84" s="2">
        <f t="shared" si="17"/>
        <v>147.83039442154288</v>
      </c>
      <c r="EG84" s="2">
        <f t="shared" si="17"/>
        <v>144.17215940344252</v>
      </c>
      <c r="EH84" s="2">
        <f t="shared" si="17"/>
        <v>138.90743448228105</v>
      </c>
      <c r="EI84" s="2">
        <f t="shared" si="17"/>
        <v>142.05924831979263</v>
      </c>
      <c r="EJ84" s="2">
        <f t="shared" si="17"/>
        <v>141.28222803448134</v>
      </c>
      <c r="EK84" s="2">
        <f t="shared" si="17"/>
        <v>139.17650958603375</v>
      </c>
      <c r="EL84" s="2">
        <f t="shared" si="17"/>
        <v>139.26262943061954</v>
      </c>
      <c r="EM84" s="2">
        <f t="shared" si="17"/>
        <v>139.71999134458451</v>
      </c>
      <c r="EN84" s="2">
        <f t="shared" si="17"/>
        <v>138.0794265145405</v>
      </c>
      <c r="EO84" s="2">
        <f t="shared" si="17"/>
        <v>138.08208339665032</v>
      </c>
      <c r="EP84" s="2">
        <f t="shared" si="17"/>
        <v>138.13779107611737</v>
      </c>
      <c r="EQ84" s="2">
        <f t="shared" si="17"/>
        <v>139.23214859025413</v>
      </c>
      <c r="ER84" s="2">
        <f t="shared" si="17"/>
        <v>140.33133792516639</v>
      </c>
      <c r="ES84" s="2">
        <f t="shared" si="17"/>
        <v>140.21779129212143</v>
      </c>
      <c r="ET84" s="2">
        <f t="shared" si="17"/>
        <v>140.51501258682546</v>
      </c>
      <c r="EU84" s="2">
        <f t="shared" si="17"/>
        <v>128.06221214006746</v>
      </c>
      <c r="EV84" s="2">
        <f t="shared" si="17"/>
        <v>131.35178877543143</v>
      </c>
      <c r="EW84" s="2">
        <f t="shared" si="17"/>
        <v>131.19210676480583</v>
      </c>
      <c r="EX84" s="2">
        <f t="shared" si="17"/>
        <v>130.47368393654466</v>
      </c>
      <c r="EY84" s="2">
        <f>SUM(B84:EX84)</f>
        <v>40137.856963266997</v>
      </c>
    </row>
    <row r="85" spans="1:155">
      <c r="A85" t="s">
        <v>68</v>
      </c>
      <c r="B85" s="6">
        <f>B82*0.43</f>
        <v>229.78340000000006</v>
      </c>
      <c r="C85" s="6">
        <f t="shared" ref="C85:AG85" si="18">C82*0.43</f>
        <v>228.45797575247849</v>
      </c>
      <c r="D85" s="6">
        <f t="shared" si="18"/>
        <v>226.78784051894957</v>
      </c>
      <c r="E85" s="6">
        <f t="shared" si="18"/>
        <v>230.05176112461126</v>
      </c>
      <c r="F85" s="6">
        <f t="shared" si="18"/>
        <v>212.55108883477001</v>
      </c>
      <c r="G85" s="6">
        <f t="shared" si="18"/>
        <v>199.51329963898564</v>
      </c>
      <c r="H85" s="6">
        <f t="shared" si="18"/>
        <v>204.65395589161582</v>
      </c>
      <c r="I85" s="6">
        <f t="shared" si="18"/>
        <v>204.26744240584213</v>
      </c>
      <c r="J85" s="6">
        <f t="shared" si="18"/>
        <v>201.31258123278511</v>
      </c>
      <c r="K85" s="6">
        <f t="shared" si="18"/>
        <v>193.81558026974778</v>
      </c>
      <c r="L85" s="6">
        <f t="shared" si="18"/>
        <v>194.8046630005822</v>
      </c>
      <c r="M85" s="6">
        <f t="shared" si="18"/>
        <v>202.69185814936182</v>
      </c>
      <c r="N85" s="6">
        <f t="shared" si="18"/>
        <v>207.36807676180288</v>
      </c>
      <c r="O85" s="6">
        <f t="shared" si="18"/>
        <v>205.14115551652</v>
      </c>
      <c r="P85" s="6">
        <f t="shared" si="18"/>
        <v>210.24158653365004</v>
      </c>
      <c r="Q85" s="6">
        <f t="shared" si="18"/>
        <v>212.06314625807829</v>
      </c>
      <c r="R85" s="6">
        <f t="shared" si="18"/>
        <v>220.25370313689641</v>
      </c>
      <c r="S85" s="6">
        <f t="shared" si="18"/>
        <v>236.80621977592938</v>
      </c>
      <c r="T85" s="6">
        <f t="shared" si="18"/>
        <v>258.63965426187571</v>
      </c>
      <c r="U85" s="6">
        <f t="shared" si="18"/>
        <v>256.42398556780262</v>
      </c>
      <c r="V85" s="6">
        <f t="shared" si="18"/>
        <v>263.1820621790468</v>
      </c>
      <c r="W85" s="6">
        <f t="shared" si="18"/>
        <v>262.2902829645227</v>
      </c>
      <c r="X85" s="6">
        <f t="shared" si="18"/>
        <v>278.8453031722517</v>
      </c>
      <c r="Y85" s="6">
        <f t="shared" si="18"/>
        <v>286.84916660744148</v>
      </c>
      <c r="Z85" s="6">
        <f t="shared" si="18"/>
        <v>288.13641919828143</v>
      </c>
      <c r="AA85" s="6">
        <f t="shared" si="18"/>
        <v>296.49866683984999</v>
      </c>
      <c r="AB85" s="6">
        <f t="shared" si="18"/>
        <v>292.66763197884057</v>
      </c>
      <c r="AC85" s="6">
        <f t="shared" si="18"/>
        <v>299.87882511830492</v>
      </c>
      <c r="AD85" s="6">
        <f t="shared" si="18"/>
        <v>306.34615795324504</v>
      </c>
      <c r="AE85" s="6">
        <f t="shared" si="18"/>
        <v>313.95118655533361</v>
      </c>
      <c r="AF85" s="6">
        <f t="shared" si="18"/>
        <v>317.16449423869108</v>
      </c>
      <c r="AG85" s="6">
        <f t="shared" si="18"/>
        <v>350.26677565508822</v>
      </c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>
        <f t="shared" ref="BY85:DZ85" si="19">BZ82*0.43</f>
        <v>369.12463134037779</v>
      </c>
      <c r="CA85" s="6">
        <f t="shared" si="19"/>
        <v>364.38506929232</v>
      </c>
      <c r="CB85" s="6">
        <f t="shared" si="19"/>
        <v>341.3412837433234</v>
      </c>
      <c r="CC85" s="6">
        <f t="shared" si="19"/>
        <v>336.13293282082083</v>
      </c>
      <c r="CD85" s="6">
        <f t="shared" si="19"/>
        <v>322.76887455308139</v>
      </c>
      <c r="CE85" s="6">
        <f t="shared" si="19"/>
        <v>306.32419553447386</v>
      </c>
      <c r="CF85" s="6">
        <f t="shared" si="19"/>
        <v>300.58785917091575</v>
      </c>
      <c r="CG85" s="6">
        <f t="shared" si="19"/>
        <v>295.39063524624959</v>
      </c>
      <c r="CH85" s="6">
        <f t="shared" si="19"/>
        <v>288.81347500369276</v>
      </c>
      <c r="CI85" s="6">
        <f t="shared" si="19"/>
        <v>281.57830560528481</v>
      </c>
      <c r="CJ85" s="6">
        <f t="shared" si="19"/>
        <v>264.73775806489789</v>
      </c>
      <c r="CK85" s="6">
        <f t="shared" si="19"/>
        <v>254.22611577539789</v>
      </c>
      <c r="CL85" s="6">
        <f t="shared" si="19"/>
        <v>252.32149355863066</v>
      </c>
      <c r="CM85" s="6">
        <f t="shared" si="19"/>
        <v>247.67966555043515</v>
      </c>
      <c r="CN85" s="6">
        <f t="shared" si="19"/>
        <v>247.97959175653773</v>
      </c>
      <c r="CO85" s="6">
        <f t="shared" si="19"/>
        <v>236.83562457696453</v>
      </c>
      <c r="CP85" s="6">
        <f t="shared" si="19"/>
        <v>211.28578726095657</v>
      </c>
      <c r="CQ85" s="6">
        <f t="shared" si="19"/>
        <v>201.36607833314486</v>
      </c>
      <c r="CR85" s="6">
        <f t="shared" si="19"/>
        <v>206.13860243972462</v>
      </c>
      <c r="CS85" s="6">
        <f t="shared" si="19"/>
        <v>211.58984006713087</v>
      </c>
      <c r="CT85" s="6">
        <f t="shared" si="19"/>
        <v>204.7812453451381</v>
      </c>
      <c r="CU85" s="6">
        <f t="shared" si="19"/>
        <v>200.6232170736177</v>
      </c>
      <c r="CV85" s="6">
        <f t="shared" si="19"/>
        <v>197.45100627193702</v>
      </c>
      <c r="CW85" s="6">
        <f t="shared" si="19"/>
        <v>192.93166786705342</v>
      </c>
      <c r="CX85" s="6">
        <f t="shared" si="19"/>
        <v>184.26538588666503</v>
      </c>
      <c r="CY85" s="6">
        <f t="shared" si="19"/>
        <v>182.56380795969332</v>
      </c>
      <c r="CZ85" s="6">
        <f t="shared" si="19"/>
        <v>180.46067594391931</v>
      </c>
      <c r="DA85" s="6">
        <f t="shared" si="19"/>
        <v>175.35146499650747</v>
      </c>
      <c r="DB85" s="6">
        <f t="shared" si="19"/>
        <v>176.39300993410419</v>
      </c>
      <c r="DC85" s="6">
        <f t="shared" si="19"/>
        <v>177.46011188975825</v>
      </c>
      <c r="DD85" s="6">
        <f t="shared" si="19"/>
        <v>172.73077327524774</v>
      </c>
      <c r="DE85" s="6">
        <f t="shared" si="19"/>
        <v>164.31718686960394</v>
      </c>
      <c r="DF85" s="6">
        <f t="shared" si="19"/>
        <v>165.51416862216792</v>
      </c>
      <c r="DG85" s="6">
        <f t="shared" si="19"/>
        <v>164.63636501879228</v>
      </c>
      <c r="DH85" s="6">
        <f t="shared" si="19"/>
        <v>163.07135259023619</v>
      </c>
      <c r="DI85" s="6">
        <f t="shared" si="19"/>
        <v>158.86668179128981</v>
      </c>
      <c r="DJ85" s="6">
        <f t="shared" si="19"/>
        <v>155.18276535426796</v>
      </c>
      <c r="DK85" s="6">
        <f t="shared" si="19"/>
        <v>153.78327716359081</v>
      </c>
      <c r="DL85" s="6">
        <f t="shared" si="19"/>
        <v>153.07293964964799</v>
      </c>
      <c r="DM85" s="6">
        <f t="shared" si="19"/>
        <v>152.84428093728684</v>
      </c>
      <c r="DN85" s="6">
        <f t="shared" si="19"/>
        <v>151.44585646721666</v>
      </c>
      <c r="DO85" s="6">
        <f t="shared" si="19"/>
        <v>149.04257239770965</v>
      </c>
      <c r="DP85" s="6">
        <f t="shared" si="19"/>
        <v>146.31260486876985</v>
      </c>
      <c r="DQ85" s="6">
        <f t="shared" si="19"/>
        <v>145.19685263257088</v>
      </c>
      <c r="DR85" s="6">
        <f t="shared" si="19"/>
        <v>147.92136212790643</v>
      </c>
      <c r="DS85" s="6">
        <f t="shared" si="19"/>
        <v>149.61185225252268</v>
      </c>
      <c r="DT85" s="6">
        <f t="shared" si="19"/>
        <v>145.31439743143275</v>
      </c>
      <c r="DU85" s="6">
        <f t="shared" si="19"/>
        <v>138.62777784606709</v>
      </c>
      <c r="DV85" s="6">
        <f t="shared" si="19"/>
        <v>132.31723106581549</v>
      </c>
      <c r="DW85" s="6">
        <f t="shared" si="19"/>
        <v>130.44779264639132</v>
      </c>
      <c r="DX85" s="6">
        <f t="shared" si="19"/>
        <v>133.11796272726912</v>
      </c>
      <c r="DY85" s="6">
        <f t="shared" si="19"/>
        <v>129.86304324450231</v>
      </c>
      <c r="DZ85" s="6">
        <f t="shared" si="19"/>
        <v>128.31102259304672</v>
      </c>
      <c r="EA85" s="6">
        <f t="shared" ref="EA85:EX85" si="20">EA82*0.43</f>
        <v>124.63628988879125</v>
      </c>
      <c r="EB85" s="6">
        <f t="shared" si="20"/>
        <v>125.91876103813112</v>
      </c>
      <c r="EC85" s="6">
        <f t="shared" si="20"/>
        <v>127.93071443071388</v>
      </c>
      <c r="ED85" s="6">
        <f t="shared" si="20"/>
        <v>129.65807807626359</v>
      </c>
      <c r="EE85" s="6">
        <f t="shared" si="20"/>
        <v>132.28469453421545</v>
      </c>
      <c r="EF85" s="6">
        <f t="shared" si="20"/>
        <v>130.66856960126341</v>
      </c>
      <c r="EG85" s="6">
        <f t="shared" si="20"/>
        <v>128.42042854348028</v>
      </c>
      <c r="EH85" s="6">
        <f t="shared" si="20"/>
        <v>128.03139682738086</v>
      </c>
      <c r="EI85" s="6">
        <f t="shared" si="20"/>
        <v>126.96577677751083</v>
      </c>
      <c r="EJ85" s="6">
        <f t="shared" si="20"/>
        <v>125.92645805482695</v>
      </c>
      <c r="EK85" s="6">
        <f t="shared" si="20"/>
        <v>126.02289912199451</v>
      </c>
      <c r="EL85" s="6">
        <f t="shared" si="20"/>
        <v>127.93473065516639</v>
      </c>
      <c r="EM85" s="6">
        <f t="shared" si="20"/>
        <v>123.13049627817134</v>
      </c>
      <c r="EN85" s="6">
        <f t="shared" si="20"/>
        <v>120.42985340125242</v>
      </c>
      <c r="EO85" s="6">
        <f t="shared" si="20"/>
        <v>121.13619586055964</v>
      </c>
      <c r="EP85" s="6">
        <f t="shared" si="20"/>
        <v>121.85675016273046</v>
      </c>
      <c r="EQ85" s="6">
        <f t="shared" si="20"/>
        <v>120.98572389380928</v>
      </c>
      <c r="ER85" s="6">
        <f t="shared" si="20"/>
        <v>121.82817530782155</v>
      </c>
      <c r="ES85" s="6">
        <f t="shared" si="20"/>
        <v>120.01205025561221</v>
      </c>
      <c r="ET85" s="6">
        <f t="shared" si="20"/>
        <v>120.94825541233496</v>
      </c>
      <c r="EU85" s="6">
        <f t="shared" si="20"/>
        <v>116.40195122022899</v>
      </c>
      <c r="EV85" s="6">
        <f t="shared" si="20"/>
        <v>118.00996917343551</v>
      </c>
      <c r="EW85" s="6">
        <f t="shared" si="20"/>
        <v>118.12190590886649</v>
      </c>
      <c r="EX85" s="6">
        <f t="shared" si="20"/>
        <v>118.00648409271419</v>
      </c>
      <c r="EY85" s="2">
        <f>SUM(B85:EX85)</f>
        <v>21711.412088046571</v>
      </c>
    </row>
    <row r="86" spans="1:15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2"/>
    </row>
    <row r="87" spans="1:155" s="19" customFormat="1">
      <c r="A87" s="19" t="s">
        <v>69</v>
      </c>
      <c r="B87" s="3">
        <f t="shared" ref="B87:BM87" si="21">B78</f>
        <v>84.6</v>
      </c>
      <c r="C87" s="3">
        <f t="shared" si="21"/>
        <v>87.1</v>
      </c>
      <c r="D87" s="3">
        <f t="shared" si="21"/>
        <v>84.600000000000009</v>
      </c>
      <c r="E87" s="3">
        <f t="shared" si="21"/>
        <v>92.1</v>
      </c>
      <c r="F87" s="3">
        <f t="shared" si="21"/>
        <v>106.31</v>
      </c>
      <c r="G87" s="3">
        <f t="shared" si="21"/>
        <v>105.43</v>
      </c>
      <c r="H87" s="3">
        <f t="shared" si="21"/>
        <v>115.64</v>
      </c>
      <c r="I87" s="3">
        <f t="shared" si="21"/>
        <v>115.96000000000001</v>
      </c>
      <c r="J87" s="3">
        <f t="shared" si="21"/>
        <v>226.17000000000002</v>
      </c>
      <c r="K87" s="3">
        <f t="shared" si="21"/>
        <v>179.29000000000002</v>
      </c>
      <c r="L87" s="3">
        <f t="shared" si="21"/>
        <v>206.5</v>
      </c>
      <c r="M87" s="3">
        <f t="shared" si="21"/>
        <v>215.19</v>
      </c>
      <c r="N87" s="3">
        <f t="shared" si="21"/>
        <v>215.86</v>
      </c>
      <c r="O87" s="3">
        <f t="shared" si="21"/>
        <v>207.65</v>
      </c>
      <c r="P87" s="3">
        <f t="shared" si="21"/>
        <v>232.34</v>
      </c>
      <c r="Q87" s="3">
        <f t="shared" si="21"/>
        <v>241.01</v>
      </c>
      <c r="R87" s="3">
        <f t="shared" si="21"/>
        <v>246.2</v>
      </c>
      <c r="S87" s="3">
        <f t="shared" si="21"/>
        <v>278.94</v>
      </c>
      <c r="T87" s="3">
        <f t="shared" si="21"/>
        <v>291.59000000000003</v>
      </c>
      <c r="U87" s="3">
        <f t="shared" si="21"/>
        <v>304.33000000000004</v>
      </c>
      <c r="V87" s="3">
        <f t="shared" si="21"/>
        <v>241.97</v>
      </c>
      <c r="W87" s="3">
        <f t="shared" si="21"/>
        <v>309.71000000000004</v>
      </c>
      <c r="X87" s="3">
        <f t="shared" si="21"/>
        <v>334.36</v>
      </c>
      <c r="Y87" s="3">
        <f t="shared" si="21"/>
        <v>345.1</v>
      </c>
      <c r="Z87" s="3">
        <f t="shared" si="21"/>
        <v>350.53</v>
      </c>
      <c r="AA87" s="3">
        <f t="shared" si="21"/>
        <v>355.95</v>
      </c>
      <c r="AB87" s="3">
        <f t="shared" si="21"/>
        <v>341.18</v>
      </c>
      <c r="AC87" s="3">
        <f t="shared" si="21"/>
        <v>346.7</v>
      </c>
      <c r="AD87" s="3">
        <f t="shared" si="21"/>
        <v>355.03</v>
      </c>
      <c r="AE87" s="3">
        <f t="shared" si="21"/>
        <v>365.45</v>
      </c>
      <c r="AF87" s="3">
        <f t="shared" si="21"/>
        <v>365.68</v>
      </c>
      <c r="AG87" s="3">
        <f t="shared" si="21"/>
        <v>363.6</v>
      </c>
      <c r="AH87" s="3">
        <f t="shared" si="21"/>
        <v>381.07</v>
      </c>
      <c r="AI87" s="3">
        <f t="shared" si="21"/>
        <v>396.72999999999996</v>
      </c>
      <c r="AJ87" s="3">
        <f t="shared" si="21"/>
        <v>415.85</v>
      </c>
      <c r="AK87" s="3">
        <f t="shared" si="21"/>
        <v>437.77000000000004</v>
      </c>
      <c r="AL87" s="3">
        <f t="shared" si="21"/>
        <v>448.97999999999996</v>
      </c>
      <c r="AM87" s="3">
        <f t="shared" si="21"/>
        <v>467.9</v>
      </c>
      <c r="AN87" s="3">
        <f t="shared" si="21"/>
        <v>462.89</v>
      </c>
      <c r="AO87" s="3">
        <f t="shared" si="21"/>
        <v>476.18</v>
      </c>
      <c r="AP87" s="3">
        <f t="shared" si="21"/>
        <v>438.86</v>
      </c>
      <c r="AQ87" s="3">
        <f t="shared" si="21"/>
        <v>451.95</v>
      </c>
      <c r="AR87" s="3">
        <f t="shared" si="21"/>
        <v>469.94</v>
      </c>
      <c r="AS87" s="3">
        <f t="shared" si="21"/>
        <v>443.13</v>
      </c>
      <c r="AT87" s="3">
        <f t="shared" si="21"/>
        <v>450.90999999999997</v>
      </c>
      <c r="AU87" s="3">
        <f t="shared" si="21"/>
        <v>463.9</v>
      </c>
      <c r="AV87" s="3">
        <f t="shared" si="21"/>
        <v>465.2</v>
      </c>
      <c r="AW87" s="3">
        <f t="shared" si="21"/>
        <v>471.2</v>
      </c>
      <c r="AX87" s="3">
        <f t="shared" si="21"/>
        <v>466.59999999999997</v>
      </c>
      <c r="AY87" s="3">
        <f t="shared" si="21"/>
        <v>481.5</v>
      </c>
      <c r="AZ87" s="3">
        <f t="shared" si="21"/>
        <v>482.2</v>
      </c>
      <c r="BA87" s="3">
        <f t="shared" si="21"/>
        <v>484</v>
      </c>
      <c r="BB87" s="3">
        <f t="shared" si="21"/>
        <v>474.59999999999997</v>
      </c>
      <c r="BC87" s="3">
        <f t="shared" si="21"/>
        <v>460.3</v>
      </c>
      <c r="BD87" s="3">
        <f t="shared" si="21"/>
        <v>444.20000000000005</v>
      </c>
      <c r="BE87" s="3">
        <f t="shared" si="21"/>
        <v>454.1</v>
      </c>
      <c r="BF87" s="3">
        <f t="shared" si="21"/>
        <v>433.2</v>
      </c>
      <c r="BG87" s="3">
        <f t="shared" si="21"/>
        <v>452.09999999999997</v>
      </c>
      <c r="BH87" s="3">
        <f t="shared" si="21"/>
        <v>446.59999999999997</v>
      </c>
      <c r="BI87" s="3">
        <f t="shared" si="21"/>
        <v>431.19</v>
      </c>
      <c r="BJ87" s="3">
        <f t="shared" si="21"/>
        <v>279.48</v>
      </c>
      <c r="BK87" s="3">
        <f t="shared" si="21"/>
        <v>268.98</v>
      </c>
      <c r="BL87" s="3">
        <f t="shared" si="21"/>
        <v>227.97</v>
      </c>
      <c r="BM87" s="3">
        <f t="shared" si="21"/>
        <v>239.97</v>
      </c>
      <c r="BN87" s="3">
        <f t="shared" ref="BN87:DY87" si="22">BN78</f>
        <v>225.36</v>
      </c>
      <c r="BO87" s="3">
        <f t="shared" si="22"/>
        <v>200.46</v>
      </c>
      <c r="BP87" s="3">
        <f t="shared" si="22"/>
        <v>184.95000000000002</v>
      </c>
      <c r="BQ87" s="3">
        <f t="shared" si="22"/>
        <v>167.74</v>
      </c>
      <c r="BR87" s="3">
        <f t="shared" si="22"/>
        <v>151.28000000000003</v>
      </c>
      <c r="BS87" s="3">
        <f t="shared" si="22"/>
        <v>246.16000000000003</v>
      </c>
      <c r="BT87" s="3">
        <f t="shared" si="22"/>
        <v>246.55</v>
      </c>
      <c r="BU87" s="3">
        <f t="shared" si="22"/>
        <v>211.82999999999998</v>
      </c>
      <c r="BV87" s="3">
        <f t="shared" si="22"/>
        <v>176.70999999999998</v>
      </c>
      <c r="BW87" s="3">
        <f t="shared" si="22"/>
        <v>177.45</v>
      </c>
      <c r="BX87" s="3">
        <f t="shared" si="22"/>
        <v>175.13</v>
      </c>
      <c r="BY87" s="3">
        <f t="shared" si="22"/>
        <v>185.01</v>
      </c>
      <c r="BZ87" s="3">
        <f t="shared" si="22"/>
        <v>180.22</v>
      </c>
      <c r="CA87" s="3">
        <f t="shared" si="22"/>
        <v>180.07999999999998</v>
      </c>
      <c r="CB87" s="3">
        <f t="shared" si="22"/>
        <v>181.39</v>
      </c>
      <c r="CC87" s="3">
        <f t="shared" si="22"/>
        <v>181.25</v>
      </c>
      <c r="CD87" s="3">
        <f t="shared" si="22"/>
        <v>183.47000000000003</v>
      </c>
      <c r="CE87" s="3">
        <f t="shared" si="22"/>
        <v>177.71</v>
      </c>
      <c r="CF87" s="3">
        <f t="shared" si="22"/>
        <v>178.33</v>
      </c>
      <c r="CG87" s="3">
        <f t="shared" si="22"/>
        <v>178.88</v>
      </c>
      <c r="CH87" s="3">
        <f t="shared" si="22"/>
        <v>179.51000000000002</v>
      </c>
      <c r="CI87" s="3">
        <f t="shared" si="22"/>
        <v>185.95</v>
      </c>
      <c r="CJ87" s="3">
        <f t="shared" si="22"/>
        <v>186.57</v>
      </c>
      <c r="CK87" s="3">
        <f t="shared" si="22"/>
        <v>176.71</v>
      </c>
      <c r="CL87" s="3">
        <f t="shared" si="22"/>
        <v>172.03</v>
      </c>
      <c r="CM87" s="3">
        <f t="shared" si="22"/>
        <v>165.67</v>
      </c>
      <c r="CN87" s="3">
        <f t="shared" si="22"/>
        <v>159.51</v>
      </c>
      <c r="CO87" s="3">
        <f t="shared" si="22"/>
        <v>154.15</v>
      </c>
      <c r="CP87" s="3">
        <f t="shared" si="22"/>
        <v>145.01999999999998</v>
      </c>
      <c r="CQ87" s="3">
        <f t="shared" si="22"/>
        <v>131.71</v>
      </c>
      <c r="CR87" s="3">
        <f t="shared" si="22"/>
        <v>137.44999999999999</v>
      </c>
      <c r="CS87" s="3">
        <f t="shared" si="22"/>
        <v>138.09</v>
      </c>
      <c r="CT87" s="3">
        <f t="shared" si="22"/>
        <v>138.82</v>
      </c>
      <c r="CU87" s="3">
        <f t="shared" si="22"/>
        <v>141.46</v>
      </c>
      <c r="CV87" s="3">
        <f t="shared" si="22"/>
        <v>143.19</v>
      </c>
      <c r="CW87" s="3">
        <f t="shared" si="22"/>
        <v>144.83999999999997</v>
      </c>
      <c r="CX87" s="3">
        <f t="shared" si="22"/>
        <v>146.56</v>
      </c>
      <c r="CY87" s="3">
        <f t="shared" si="22"/>
        <v>147.5</v>
      </c>
      <c r="CZ87" s="3">
        <f t="shared" si="22"/>
        <v>144.69000000000003</v>
      </c>
      <c r="DA87" s="3">
        <f t="shared" si="22"/>
        <v>140.04999999999998</v>
      </c>
      <c r="DB87" s="3">
        <f t="shared" si="22"/>
        <v>135.4</v>
      </c>
      <c r="DC87" s="3">
        <f t="shared" si="22"/>
        <v>131.65</v>
      </c>
      <c r="DD87" s="3">
        <f t="shared" si="22"/>
        <v>127.01</v>
      </c>
      <c r="DE87" s="3">
        <f t="shared" si="22"/>
        <v>119.87</v>
      </c>
      <c r="DF87" s="3">
        <f t="shared" si="22"/>
        <v>120.69000000000001</v>
      </c>
      <c r="DG87" s="3">
        <f t="shared" si="22"/>
        <v>118.42</v>
      </c>
      <c r="DH87" s="3">
        <f t="shared" si="22"/>
        <v>116.16000000000001</v>
      </c>
      <c r="DI87" s="3">
        <f t="shared" si="22"/>
        <v>113.78</v>
      </c>
      <c r="DJ87" s="3">
        <f t="shared" si="22"/>
        <v>111.51999999999998</v>
      </c>
      <c r="DK87" s="3">
        <f t="shared" si="22"/>
        <v>109.25</v>
      </c>
      <c r="DL87" s="3">
        <f t="shared" si="22"/>
        <v>106.99</v>
      </c>
      <c r="DM87" s="3">
        <f t="shared" si="22"/>
        <v>105.67</v>
      </c>
      <c r="DN87" s="3">
        <f t="shared" si="22"/>
        <v>104.45999999999998</v>
      </c>
      <c r="DO87" s="3">
        <f t="shared" si="22"/>
        <v>103.14</v>
      </c>
      <c r="DP87" s="3">
        <f t="shared" si="22"/>
        <v>101.81</v>
      </c>
      <c r="DQ87" s="3">
        <f t="shared" si="22"/>
        <v>98.490000000000009</v>
      </c>
      <c r="DR87" s="3">
        <f t="shared" si="22"/>
        <v>97.02</v>
      </c>
      <c r="DS87" s="3">
        <f t="shared" si="22"/>
        <v>95.699999999999989</v>
      </c>
      <c r="DT87" s="3">
        <f t="shared" si="22"/>
        <v>86.38000000000001</v>
      </c>
      <c r="DU87" s="3">
        <f t="shared" si="22"/>
        <v>80.580000000000013</v>
      </c>
      <c r="DV87" s="3">
        <f t="shared" si="22"/>
        <v>74.300000000000011</v>
      </c>
      <c r="DW87" s="3">
        <f t="shared" si="22"/>
        <v>69.63</v>
      </c>
      <c r="DX87" s="3">
        <f t="shared" si="22"/>
        <v>65.05</v>
      </c>
      <c r="DY87" s="3">
        <f t="shared" si="22"/>
        <v>60.390000000000008</v>
      </c>
      <c r="DZ87" s="3">
        <f t="shared" ref="DZ87:EX87" si="23">DZ78</f>
        <v>55.61</v>
      </c>
      <c r="EA87" s="3">
        <f t="shared" si="23"/>
        <v>51.94</v>
      </c>
      <c r="EB87" s="3">
        <f t="shared" si="23"/>
        <v>53.36</v>
      </c>
      <c r="EC87" s="3">
        <f t="shared" si="23"/>
        <v>58.7</v>
      </c>
      <c r="ED87" s="3">
        <f t="shared" si="23"/>
        <v>64.210000000000008</v>
      </c>
      <c r="EE87" s="3">
        <f t="shared" si="23"/>
        <v>69.63</v>
      </c>
      <c r="EF87" s="3">
        <f t="shared" si="23"/>
        <v>75.05</v>
      </c>
      <c r="EG87" s="3">
        <f t="shared" si="23"/>
        <v>78.47999999999999</v>
      </c>
      <c r="EH87" s="3">
        <f t="shared" si="23"/>
        <v>82.84</v>
      </c>
      <c r="EI87" s="3">
        <f t="shared" si="23"/>
        <v>87.210000000000008</v>
      </c>
      <c r="EJ87" s="3">
        <f t="shared" si="23"/>
        <v>90.570000000000007</v>
      </c>
      <c r="EK87" s="3">
        <f t="shared" si="23"/>
        <v>93.9</v>
      </c>
      <c r="EL87" s="3">
        <f t="shared" si="23"/>
        <v>98.259999999999991</v>
      </c>
      <c r="EM87" s="3">
        <f t="shared" si="23"/>
        <v>102.63000000000001</v>
      </c>
      <c r="EN87" s="3">
        <f t="shared" si="23"/>
        <v>109.99</v>
      </c>
      <c r="EO87" s="3">
        <f t="shared" si="23"/>
        <v>111.63000000000001</v>
      </c>
      <c r="EP87" s="3">
        <f t="shared" si="23"/>
        <v>113.25</v>
      </c>
      <c r="EQ87" s="3">
        <f t="shared" si="23"/>
        <v>115.13</v>
      </c>
      <c r="ER87" s="3">
        <f t="shared" si="23"/>
        <v>116.99</v>
      </c>
      <c r="ES87" s="3">
        <f t="shared" si="23"/>
        <v>116.88000000000001</v>
      </c>
      <c r="ET87" s="3">
        <f t="shared" si="23"/>
        <v>118.76</v>
      </c>
      <c r="EU87" s="3">
        <f t="shared" si="23"/>
        <v>120.64000000000001</v>
      </c>
      <c r="EV87" s="3">
        <f t="shared" si="23"/>
        <v>121.08999999999999</v>
      </c>
      <c r="EW87" s="3">
        <f t="shared" si="23"/>
        <v>121.50999999999999</v>
      </c>
      <c r="EX87" s="3">
        <f t="shared" si="23"/>
        <v>121.96</v>
      </c>
      <c r="EY87" s="3">
        <f>SUM(B87:EX87)</f>
        <v>33054.54</v>
      </c>
    </row>
    <row r="88" spans="1:155" s="19" customFormat="1">
      <c r="A88" s="20" t="s">
        <v>70</v>
      </c>
      <c r="B88" s="21">
        <v>280</v>
      </c>
      <c r="C88" s="21">
        <v>280</v>
      </c>
      <c r="D88" s="21">
        <v>280</v>
      </c>
      <c r="E88" s="21">
        <v>280</v>
      </c>
      <c r="F88" s="21">
        <v>230</v>
      </c>
      <c r="G88" s="21">
        <v>200</v>
      </c>
      <c r="H88" s="21">
        <v>190</v>
      </c>
      <c r="I88" s="21">
        <v>190</v>
      </c>
      <c r="J88" s="21">
        <v>80</v>
      </c>
      <c r="K88" s="21">
        <v>110</v>
      </c>
      <c r="L88" s="21">
        <v>80</v>
      </c>
      <c r="M88" s="21">
        <v>85.3</v>
      </c>
      <c r="N88" s="21">
        <v>95.2</v>
      </c>
      <c r="O88" s="21">
        <v>102</v>
      </c>
      <c r="P88" s="21">
        <v>92</v>
      </c>
      <c r="Q88" s="21">
        <v>82.4</v>
      </c>
      <c r="R88" s="21">
        <v>83.2</v>
      </c>
      <c r="S88" s="21">
        <v>77</v>
      </c>
      <c r="T88" s="21">
        <v>79.8</v>
      </c>
      <c r="U88" s="21">
        <v>60</v>
      </c>
      <c r="V88" s="21">
        <v>135</v>
      </c>
      <c r="W88" s="21">
        <v>50</v>
      </c>
      <c r="X88" s="21">
        <v>60</v>
      </c>
      <c r="Y88" s="21">
        <v>70</v>
      </c>
      <c r="Z88" s="21">
        <v>70</v>
      </c>
      <c r="AA88" s="21">
        <v>85</v>
      </c>
      <c r="AB88" s="21">
        <v>90</v>
      </c>
      <c r="AC88" s="21">
        <v>90</v>
      </c>
      <c r="AD88" s="21">
        <v>90</v>
      </c>
      <c r="AE88" s="21">
        <v>90</v>
      </c>
      <c r="AF88" s="21">
        <v>90</v>
      </c>
      <c r="AG88" s="21">
        <v>140</v>
      </c>
      <c r="AH88" s="21">
        <v>140</v>
      </c>
      <c r="AI88" s="21">
        <v>150</v>
      </c>
      <c r="AJ88" s="21">
        <v>160</v>
      </c>
      <c r="AK88" s="21">
        <v>215</v>
      </c>
      <c r="AL88" s="21">
        <v>313</v>
      </c>
      <c r="AM88" s="21">
        <v>394</v>
      </c>
      <c r="AN88" s="21">
        <v>471</v>
      </c>
      <c r="AO88" s="21">
        <v>644</v>
      </c>
      <c r="AP88" s="21">
        <v>863</v>
      </c>
      <c r="AQ88" s="21">
        <v>1060</v>
      </c>
      <c r="AR88" s="21">
        <v>1290</v>
      </c>
      <c r="AS88" s="21">
        <v>1450</v>
      </c>
      <c r="AT88" s="21">
        <v>1530</v>
      </c>
      <c r="AU88" s="21">
        <v>1550</v>
      </c>
      <c r="AV88" s="21">
        <v>1600</v>
      </c>
      <c r="AW88" s="21">
        <v>1720</v>
      </c>
      <c r="AX88" s="21">
        <v>1880</v>
      </c>
      <c r="AY88" s="21">
        <v>2120</v>
      </c>
      <c r="AZ88" s="21">
        <v>2280</v>
      </c>
      <c r="BA88" s="21">
        <v>2340</v>
      </c>
      <c r="BB88" s="21">
        <v>2330</v>
      </c>
      <c r="BC88" s="21">
        <v>2230</v>
      </c>
      <c r="BD88" s="21">
        <v>1810</v>
      </c>
      <c r="BE88" s="21">
        <v>1310</v>
      </c>
      <c r="BF88" s="21">
        <v>1080</v>
      </c>
      <c r="BG88" s="21">
        <v>950</v>
      </c>
      <c r="BH88" s="21">
        <v>835</v>
      </c>
      <c r="BI88" s="21">
        <v>757</v>
      </c>
      <c r="BJ88" s="21">
        <v>775</v>
      </c>
      <c r="BK88" s="21">
        <v>781</v>
      </c>
      <c r="BL88" s="21">
        <v>726</v>
      </c>
      <c r="BM88" s="21">
        <v>666</v>
      </c>
      <c r="BN88" s="21">
        <v>635</v>
      </c>
      <c r="BO88" s="21">
        <v>607</v>
      </c>
      <c r="BP88" s="21">
        <v>605</v>
      </c>
      <c r="BQ88" s="21">
        <v>612</v>
      </c>
      <c r="BR88" s="21">
        <v>609</v>
      </c>
      <c r="BS88" s="21">
        <v>601</v>
      </c>
      <c r="BT88" s="21">
        <v>614</v>
      </c>
      <c r="BU88" s="21">
        <v>616</v>
      </c>
      <c r="BV88" s="21">
        <v>571</v>
      </c>
      <c r="BW88" s="21">
        <v>536</v>
      </c>
      <c r="BX88" s="21">
        <v>487</v>
      </c>
      <c r="BY88" s="21">
        <v>397</v>
      </c>
      <c r="BZ88" s="21">
        <v>373</v>
      </c>
      <c r="CA88" s="21">
        <v>355</v>
      </c>
      <c r="CB88" s="21">
        <v>315</v>
      </c>
      <c r="CC88" s="21">
        <v>310</v>
      </c>
      <c r="CD88" s="21">
        <v>278</v>
      </c>
      <c r="CE88" s="21">
        <v>274</v>
      </c>
      <c r="CF88" s="21">
        <v>261</v>
      </c>
      <c r="CG88" s="21">
        <v>257</v>
      </c>
      <c r="CH88" s="21">
        <v>253</v>
      </c>
      <c r="CI88" s="21">
        <v>236</v>
      </c>
      <c r="CJ88" s="21">
        <v>212</v>
      </c>
      <c r="CK88" s="21">
        <v>202</v>
      </c>
      <c r="CL88" s="21">
        <v>197</v>
      </c>
      <c r="CM88" s="21">
        <v>193</v>
      </c>
      <c r="CN88" s="21">
        <v>186</v>
      </c>
      <c r="CO88" s="21">
        <v>161</v>
      </c>
      <c r="CP88" s="21">
        <v>133</v>
      </c>
      <c r="CQ88" s="21">
        <v>106</v>
      </c>
      <c r="CR88" s="21">
        <v>90.2</v>
      </c>
      <c r="CS88" s="21">
        <v>77.5</v>
      </c>
      <c r="CT88" s="21">
        <v>69.8</v>
      </c>
      <c r="CU88" s="21">
        <v>65.7</v>
      </c>
      <c r="CV88" s="21">
        <v>67</v>
      </c>
      <c r="CW88" s="21">
        <v>68.400000000000006</v>
      </c>
      <c r="CX88" s="21">
        <v>69.7</v>
      </c>
      <c r="CY88" s="21">
        <v>71.099999999999994</v>
      </c>
      <c r="CZ88" s="21">
        <v>72.400000000000006</v>
      </c>
      <c r="DA88" s="21">
        <v>73.8</v>
      </c>
      <c r="DB88" s="21">
        <v>75.099999999999994</v>
      </c>
      <c r="DC88" s="21">
        <v>76.400000000000006</v>
      </c>
      <c r="DD88" s="21">
        <v>77.8</v>
      </c>
      <c r="DE88" s="21">
        <v>79.099999999999994</v>
      </c>
      <c r="DF88" s="21">
        <v>80.5</v>
      </c>
      <c r="DG88" s="21">
        <v>81.8</v>
      </c>
      <c r="DH88" s="21">
        <v>83.2</v>
      </c>
      <c r="DI88" s="21">
        <v>84.5</v>
      </c>
      <c r="DJ88" s="21">
        <v>81</v>
      </c>
      <c r="DK88" s="21">
        <v>81</v>
      </c>
      <c r="DL88" s="21">
        <v>81</v>
      </c>
      <c r="DM88" s="21">
        <v>81</v>
      </c>
      <c r="DN88" s="21">
        <v>81</v>
      </c>
      <c r="DO88" s="21">
        <v>81</v>
      </c>
      <c r="DP88" s="21">
        <v>81</v>
      </c>
      <c r="DQ88" s="21">
        <v>81</v>
      </c>
      <c r="DR88" s="21">
        <v>81</v>
      </c>
      <c r="DS88" s="21">
        <v>81</v>
      </c>
      <c r="DT88" s="21">
        <v>81</v>
      </c>
      <c r="DU88" s="21">
        <v>81</v>
      </c>
      <c r="DV88" s="21">
        <v>81</v>
      </c>
      <c r="DW88" s="21">
        <v>85</v>
      </c>
      <c r="DX88" s="21">
        <v>95</v>
      </c>
      <c r="DY88" s="21">
        <v>95</v>
      </c>
      <c r="DZ88" s="21">
        <v>95</v>
      </c>
      <c r="EA88" s="21">
        <v>95</v>
      </c>
      <c r="EB88" s="21">
        <v>85</v>
      </c>
      <c r="EC88" s="21">
        <v>85</v>
      </c>
      <c r="ED88" s="21">
        <v>85</v>
      </c>
      <c r="EE88" s="21">
        <v>85</v>
      </c>
      <c r="EF88" s="21">
        <v>75</v>
      </c>
      <c r="EG88" s="21">
        <v>70</v>
      </c>
      <c r="EH88" s="21">
        <v>70</v>
      </c>
      <c r="EI88" s="21">
        <v>60</v>
      </c>
      <c r="EJ88" s="21">
        <v>55</v>
      </c>
      <c r="EK88" s="21">
        <v>55</v>
      </c>
      <c r="EL88" s="21">
        <v>55</v>
      </c>
      <c r="EM88" s="21">
        <v>40</v>
      </c>
      <c r="EN88" s="21">
        <v>30</v>
      </c>
      <c r="EO88" s="21">
        <v>30</v>
      </c>
      <c r="EP88" s="21">
        <v>30</v>
      </c>
      <c r="EQ88" s="21">
        <v>25</v>
      </c>
      <c r="ER88" s="21">
        <v>24</v>
      </c>
      <c r="ES88" s="21">
        <v>19</v>
      </c>
      <c r="ET88" s="21">
        <v>19</v>
      </c>
      <c r="EU88" s="21">
        <v>19</v>
      </c>
      <c r="EV88" s="21">
        <v>19</v>
      </c>
      <c r="EW88" s="21">
        <v>19</v>
      </c>
      <c r="EX88" s="21">
        <v>19</v>
      </c>
      <c r="EY88" s="3">
        <f t="shared" ref="EY88:EY89" si="24">SUM(B88:EX88)</f>
        <v>55583.9</v>
      </c>
    </row>
    <row r="89" spans="1:155" s="19" customFormat="1">
      <c r="A89" s="20" t="s">
        <v>71</v>
      </c>
      <c r="B89" s="21">
        <v>15</v>
      </c>
      <c r="C89" s="21">
        <v>10</v>
      </c>
      <c r="D89" s="21">
        <v>10</v>
      </c>
      <c r="E89" s="21">
        <v>10</v>
      </c>
      <c r="F89" s="21">
        <v>10</v>
      </c>
      <c r="G89" s="21">
        <v>10</v>
      </c>
      <c r="H89" s="21">
        <v>15</v>
      </c>
      <c r="I89" s="21">
        <v>15</v>
      </c>
      <c r="J89" s="21">
        <v>10</v>
      </c>
      <c r="K89" s="21">
        <v>10</v>
      </c>
      <c r="L89" s="21">
        <v>12</v>
      </c>
      <c r="M89" s="21">
        <v>12</v>
      </c>
      <c r="N89" s="21">
        <v>12</v>
      </c>
      <c r="O89" s="21">
        <v>10</v>
      </c>
      <c r="P89" s="21">
        <v>8</v>
      </c>
      <c r="Q89" s="21">
        <v>6</v>
      </c>
      <c r="R89" s="21">
        <v>6</v>
      </c>
      <c r="S89" s="21">
        <v>8</v>
      </c>
      <c r="T89" s="21">
        <v>9</v>
      </c>
      <c r="U89" s="21">
        <v>10</v>
      </c>
      <c r="V89" s="21">
        <v>5</v>
      </c>
      <c r="W89" s="21">
        <v>6</v>
      </c>
      <c r="X89" s="21">
        <v>7</v>
      </c>
      <c r="Y89" s="21">
        <v>8</v>
      </c>
      <c r="Z89" s="21">
        <v>8</v>
      </c>
      <c r="AA89" s="21">
        <v>8</v>
      </c>
      <c r="AB89" s="21">
        <v>7</v>
      </c>
      <c r="AC89" s="21">
        <v>7</v>
      </c>
      <c r="AD89" s="21">
        <v>7</v>
      </c>
      <c r="AE89" s="21">
        <v>7</v>
      </c>
      <c r="AF89" s="21">
        <v>7</v>
      </c>
      <c r="AG89" s="21">
        <v>5</v>
      </c>
      <c r="AH89" s="21">
        <v>5</v>
      </c>
      <c r="AI89" s="21">
        <v>5</v>
      </c>
      <c r="AJ89" s="21">
        <v>6</v>
      </c>
      <c r="AK89" s="21">
        <v>7</v>
      </c>
      <c r="AL89" s="21">
        <v>10</v>
      </c>
      <c r="AM89" s="21">
        <v>12</v>
      </c>
      <c r="AN89" s="21">
        <v>7</v>
      </c>
      <c r="AO89" s="21">
        <v>12</v>
      </c>
      <c r="AP89" s="21">
        <v>5</v>
      </c>
      <c r="AQ89" s="21">
        <v>6</v>
      </c>
      <c r="AR89" s="21">
        <v>6</v>
      </c>
      <c r="AS89" s="21">
        <v>5</v>
      </c>
      <c r="AT89" s="21">
        <v>5</v>
      </c>
      <c r="AU89" s="21">
        <v>5</v>
      </c>
      <c r="AV89" s="21">
        <v>5</v>
      </c>
      <c r="AW89" s="21">
        <v>7</v>
      </c>
      <c r="AX89" s="21">
        <v>6</v>
      </c>
      <c r="AY89" s="21">
        <v>8</v>
      </c>
      <c r="AZ89" s="21">
        <v>8</v>
      </c>
      <c r="BA89" s="21">
        <v>8</v>
      </c>
      <c r="BB89" s="21">
        <v>8</v>
      </c>
      <c r="BC89" s="21">
        <v>7</v>
      </c>
      <c r="BD89" s="21">
        <v>7</v>
      </c>
      <c r="BE89" s="21">
        <v>7</v>
      </c>
      <c r="BF89" s="21">
        <v>7</v>
      </c>
      <c r="BG89" s="21">
        <v>7</v>
      </c>
      <c r="BH89" s="21">
        <v>7</v>
      </c>
      <c r="BI89" s="21">
        <v>7</v>
      </c>
      <c r="BJ89" s="21">
        <v>1</v>
      </c>
      <c r="BK89" s="21">
        <v>2</v>
      </c>
      <c r="BL89" s="21">
        <v>2</v>
      </c>
      <c r="BM89" s="21">
        <v>2</v>
      </c>
      <c r="BN89" s="21">
        <v>2</v>
      </c>
      <c r="BO89" s="21">
        <v>1</v>
      </c>
      <c r="BP89" s="21">
        <v>1</v>
      </c>
      <c r="BQ89" s="21">
        <v>1</v>
      </c>
      <c r="BR89" s="21">
        <v>1</v>
      </c>
      <c r="BS89" s="21">
        <v>1</v>
      </c>
      <c r="BT89" s="21">
        <v>1</v>
      </c>
      <c r="BU89" s="21">
        <v>1</v>
      </c>
      <c r="BV89" s="21">
        <v>0</v>
      </c>
      <c r="BW89" s="21">
        <v>0</v>
      </c>
      <c r="BX89" s="21">
        <v>0</v>
      </c>
      <c r="BY89" s="21">
        <v>10</v>
      </c>
      <c r="BZ89" s="21">
        <v>5</v>
      </c>
      <c r="CA89" s="21">
        <v>5</v>
      </c>
      <c r="CB89" s="21">
        <v>4</v>
      </c>
      <c r="CC89" s="21">
        <v>4</v>
      </c>
      <c r="CD89" s="21">
        <v>4</v>
      </c>
      <c r="CE89" s="21">
        <v>4</v>
      </c>
      <c r="CF89" s="21">
        <v>4</v>
      </c>
      <c r="CG89" s="21">
        <v>4</v>
      </c>
      <c r="CH89" s="21">
        <v>4</v>
      </c>
      <c r="CI89" s="21">
        <v>4</v>
      </c>
      <c r="CJ89" s="21">
        <v>4</v>
      </c>
      <c r="CK89" s="21">
        <v>2</v>
      </c>
      <c r="CL89" s="21">
        <v>5</v>
      </c>
      <c r="CM89" s="21">
        <v>5</v>
      </c>
      <c r="CN89" s="21">
        <v>5</v>
      </c>
      <c r="CO89" s="21">
        <v>5</v>
      </c>
      <c r="CP89" s="21">
        <v>5</v>
      </c>
      <c r="CQ89" s="21">
        <v>4</v>
      </c>
      <c r="CR89" s="21">
        <v>4</v>
      </c>
      <c r="CS89" s="21">
        <v>4</v>
      </c>
      <c r="CT89" s="21">
        <v>4</v>
      </c>
      <c r="CU89" s="21">
        <v>4</v>
      </c>
      <c r="CV89" s="21">
        <v>4</v>
      </c>
      <c r="CW89" s="21">
        <v>4</v>
      </c>
      <c r="CX89" s="21">
        <v>4</v>
      </c>
      <c r="CY89" s="21">
        <v>4</v>
      </c>
      <c r="CZ89" s="21">
        <v>4</v>
      </c>
      <c r="DA89" s="21">
        <v>4</v>
      </c>
      <c r="DB89" s="21">
        <v>4</v>
      </c>
      <c r="DC89" s="21">
        <v>4</v>
      </c>
      <c r="DD89" s="21">
        <v>4</v>
      </c>
      <c r="DE89" s="21">
        <v>4</v>
      </c>
      <c r="DF89" s="21">
        <v>4</v>
      </c>
      <c r="DG89" s="21">
        <v>4</v>
      </c>
      <c r="DH89" s="21">
        <v>4</v>
      </c>
      <c r="DI89" s="21">
        <v>4</v>
      </c>
      <c r="DJ89" s="21">
        <v>4</v>
      </c>
      <c r="DK89" s="21">
        <v>4</v>
      </c>
      <c r="DL89" s="21">
        <v>4</v>
      </c>
      <c r="DM89" s="21">
        <v>4</v>
      </c>
      <c r="DN89" s="21">
        <v>4</v>
      </c>
      <c r="DO89" s="21">
        <v>4</v>
      </c>
      <c r="DP89" s="21">
        <v>4</v>
      </c>
      <c r="DQ89" s="21">
        <v>2</v>
      </c>
      <c r="DR89" s="21">
        <v>2</v>
      </c>
      <c r="DS89" s="21">
        <v>2</v>
      </c>
      <c r="DT89" s="21">
        <v>2</v>
      </c>
      <c r="DU89" s="21">
        <v>2</v>
      </c>
      <c r="DV89" s="21">
        <v>2</v>
      </c>
      <c r="DW89" s="21">
        <v>2</v>
      </c>
      <c r="DX89" s="21">
        <v>4</v>
      </c>
      <c r="DY89" s="21">
        <v>2</v>
      </c>
      <c r="DZ89" s="21">
        <v>2</v>
      </c>
      <c r="EA89" s="21">
        <v>2</v>
      </c>
      <c r="EB89" s="21">
        <v>6</v>
      </c>
      <c r="EC89" s="21">
        <v>6</v>
      </c>
      <c r="ED89" s="21">
        <v>6</v>
      </c>
      <c r="EE89" s="21">
        <v>6</v>
      </c>
      <c r="EF89" s="21">
        <v>6</v>
      </c>
      <c r="EG89" s="21">
        <v>6</v>
      </c>
      <c r="EH89" s="21">
        <v>6</v>
      </c>
      <c r="EI89" s="21">
        <v>6</v>
      </c>
      <c r="EJ89" s="21">
        <v>6</v>
      </c>
      <c r="EK89" s="21">
        <v>5</v>
      </c>
      <c r="EL89" s="21">
        <v>5</v>
      </c>
      <c r="EM89" s="21">
        <v>4</v>
      </c>
      <c r="EN89" s="21">
        <v>2</v>
      </c>
      <c r="EO89" s="21">
        <v>2</v>
      </c>
      <c r="EP89" s="21">
        <v>2</v>
      </c>
      <c r="EQ89" s="21">
        <v>2</v>
      </c>
      <c r="ER89" s="21">
        <v>2</v>
      </c>
      <c r="ES89" s="21">
        <v>3</v>
      </c>
      <c r="ET89" s="21">
        <v>3</v>
      </c>
      <c r="EU89" s="21">
        <v>3</v>
      </c>
      <c r="EV89" s="21">
        <v>3</v>
      </c>
      <c r="EW89" s="21">
        <v>3</v>
      </c>
      <c r="EX89" s="21">
        <v>3</v>
      </c>
      <c r="EY89" s="3">
        <f t="shared" si="24"/>
        <v>808</v>
      </c>
    </row>
    <row r="90" spans="1:155" s="19" customFormat="1">
      <c r="A90" s="19" t="s">
        <v>72</v>
      </c>
      <c r="B90" s="3">
        <f t="shared" ref="B90:BM90" si="25">SUM(B87:B89)</f>
        <v>379.6</v>
      </c>
      <c r="C90" s="3">
        <f t="shared" si="25"/>
        <v>377.1</v>
      </c>
      <c r="D90" s="3">
        <f t="shared" si="25"/>
        <v>374.6</v>
      </c>
      <c r="E90" s="3">
        <f t="shared" si="25"/>
        <v>382.1</v>
      </c>
      <c r="F90" s="3">
        <f t="shared" si="25"/>
        <v>346.31</v>
      </c>
      <c r="G90" s="3">
        <f t="shared" si="25"/>
        <v>315.43</v>
      </c>
      <c r="H90" s="3">
        <f t="shared" si="25"/>
        <v>320.64</v>
      </c>
      <c r="I90" s="3">
        <f t="shared" si="25"/>
        <v>320.96000000000004</v>
      </c>
      <c r="J90" s="3">
        <f t="shared" si="25"/>
        <v>316.17</v>
      </c>
      <c r="K90" s="3">
        <f t="shared" si="25"/>
        <v>299.29000000000002</v>
      </c>
      <c r="L90" s="3">
        <f t="shared" si="25"/>
        <v>298.5</v>
      </c>
      <c r="M90" s="3">
        <f t="shared" si="25"/>
        <v>312.49</v>
      </c>
      <c r="N90" s="3">
        <f t="shared" si="25"/>
        <v>323.06</v>
      </c>
      <c r="O90" s="3">
        <f t="shared" si="25"/>
        <v>319.64999999999998</v>
      </c>
      <c r="P90" s="3">
        <f t="shared" si="25"/>
        <v>332.34000000000003</v>
      </c>
      <c r="Q90" s="3">
        <f t="shared" si="25"/>
        <v>329.40999999999997</v>
      </c>
      <c r="R90" s="3">
        <f t="shared" si="25"/>
        <v>335.4</v>
      </c>
      <c r="S90" s="3">
        <f t="shared" si="25"/>
        <v>363.94</v>
      </c>
      <c r="T90" s="3">
        <f t="shared" si="25"/>
        <v>380.39000000000004</v>
      </c>
      <c r="U90" s="3">
        <f t="shared" si="25"/>
        <v>374.33000000000004</v>
      </c>
      <c r="V90" s="3">
        <f t="shared" si="25"/>
        <v>381.97</v>
      </c>
      <c r="W90" s="3">
        <f t="shared" si="25"/>
        <v>365.71000000000004</v>
      </c>
      <c r="X90" s="3">
        <f t="shared" si="25"/>
        <v>401.36</v>
      </c>
      <c r="Y90" s="3">
        <f t="shared" si="25"/>
        <v>423.1</v>
      </c>
      <c r="Z90" s="3">
        <f t="shared" si="25"/>
        <v>428.53</v>
      </c>
      <c r="AA90" s="3">
        <f t="shared" si="25"/>
        <v>448.95</v>
      </c>
      <c r="AB90" s="3">
        <f t="shared" si="25"/>
        <v>438.18</v>
      </c>
      <c r="AC90" s="3">
        <f t="shared" si="25"/>
        <v>443.7</v>
      </c>
      <c r="AD90" s="3">
        <f t="shared" si="25"/>
        <v>452.03</v>
      </c>
      <c r="AE90" s="3">
        <f t="shared" si="25"/>
        <v>462.45</v>
      </c>
      <c r="AF90" s="3">
        <f t="shared" si="25"/>
        <v>462.68</v>
      </c>
      <c r="AG90" s="3">
        <f t="shared" si="25"/>
        <v>508.6</v>
      </c>
      <c r="AH90" s="3">
        <f t="shared" si="25"/>
        <v>526.06999999999994</v>
      </c>
      <c r="AI90" s="3">
        <f t="shared" si="25"/>
        <v>551.73</v>
      </c>
      <c r="AJ90" s="3">
        <f t="shared" si="25"/>
        <v>581.85</v>
      </c>
      <c r="AK90" s="3">
        <f t="shared" si="25"/>
        <v>659.77</v>
      </c>
      <c r="AL90" s="3">
        <f t="shared" si="25"/>
        <v>771.98</v>
      </c>
      <c r="AM90" s="3">
        <f t="shared" si="25"/>
        <v>873.9</v>
      </c>
      <c r="AN90" s="3">
        <f t="shared" si="25"/>
        <v>940.89</v>
      </c>
      <c r="AO90" s="3">
        <f t="shared" si="25"/>
        <v>1132.18</v>
      </c>
      <c r="AP90" s="3">
        <f t="shared" si="25"/>
        <v>1306.8600000000001</v>
      </c>
      <c r="AQ90" s="3">
        <f t="shared" si="25"/>
        <v>1517.95</v>
      </c>
      <c r="AR90" s="3">
        <f t="shared" si="25"/>
        <v>1765.94</v>
      </c>
      <c r="AS90" s="3">
        <f t="shared" si="25"/>
        <v>1898.13</v>
      </c>
      <c r="AT90" s="3">
        <f t="shared" si="25"/>
        <v>1985.9099999999999</v>
      </c>
      <c r="AU90" s="3">
        <f t="shared" si="25"/>
        <v>2018.9</v>
      </c>
      <c r="AV90" s="3">
        <f t="shared" si="25"/>
        <v>2070.1999999999998</v>
      </c>
      <c r="AW90" s="3">
        <f t="shared" si="25"/>
        <v>2198.1999999999998</v>
      </c>
      <c r="AX90" s="3">
        <f t="shared" si="25"/>
        <v>2352.6</v>
      </c>
      <c r="AY90" s="3">
        <f t="shared" si="25"/>
        <v>2609.5</v>
      </c>
      <c r="AZ90" s="3">
        <f t="shared" si="25"/>
        <v>2770.2</v>
      </c>
      <c r="BA90" s="3">
        <f t="shared" si="25"/>
        <v>2832</v>
      </c>
      <c r="BB90" s="3">
        <f t="shared" si="25"/>
        <v>2812.6</v>
      </c>
      <c r="BC90" s="3">
        <f t="shared" si="25"/>
        <v>2697.3</v>
      </c>
      <c r="BD90" s="3">
        <f t="shared" si="25"/>
        <v>2261.1999999999998</v>
      </c>
      <c r="BE90" s="3">
        <f t="shared" si="25"/>
        <v>1771.1</v>
      </c>
      <c r="BF90" s="3">
        <f t="shared" si="25"/>
        <v>1520.2</v>
      </c>
      <c r="BG90" s="3">
        <f t="shared" si="25"/>
        <v>1409.1</v>
      </c>
      <c r="BH90" s="3">
        <f t="shared" si="25"/>
        <v>1288.5999999999999</v>
      </c>
      <c r="BI90" s="3">
        <f t="shared" si="25"/>
        <v>1195.19</v>
      </c>
      <c r="BJ90" s="3">
        <f t="shared" si="25"/>
        <v>1055.48</v>
      </c>
      <c r="BK90" s="3">
        <f t="shared" si="25"/>
        <v>1051.98</v>
      </c>
      <c r="BL90" s="3">
        <f t="shared" si="25"/>
        <v>955.97</v>
      </c>
      <c r="BM90" s="3">
        <f t="shared" si="25"/>
        <v>907.97</v>
      </c>
      <c r="BN90" s="3">
        <f t="shared" ref="BN90:DY90" si="26">SUM(BN87:BN89)</f>
        <v>862.36</v>
      </c>
      <c r="BO90" s="3">
        <f t="shared" si="26"/>
        <v>808.46</v>
      </c>
      <c r="BP90" s="3">
        <f t="shared" si="26"/>
        <v>790.95</v>
      </c>
      <c r="BQ90" s="3">
        <f t="shared" si="26"/>
        <v>780.74</v>
      </c>
      <c r="BR90" s="3">
        <f t="shared" si="26"/>
        <v>761.28</v>
      </c>
      <c r="BS90" s="3">
        <f t="shared" si="26"/>
        <v>848.16000000000008</v>
      </c>
      <c r="BT90" s="3">
        <f t="shared" si="26"/>
        <v>861.55</v>
      </c>
      <c r="BU90" s="3">
        <f t="shared" si="26"/>
        <v>828.82999999999993</v>
      </c>
      <c r="BV90" s="3">
        <f t="shared" si="26"/>
        <v>747.71</v>
      </c>
      <c r="BW90" s="3">
        <f t="shared" si="26"/>
        <v>713.45</v>
      </c>
      <c r="BX90" s="3">
        <f t="shared" si="26"/>
        <v>662.13</v>
      </c>
      <c r="BY90" s="3">
        <f t="shared" si="26"/>
        <v>592.01</v>
      </c>
      <c r="BZ90" s="3">
        <f t="shared" si="26"/>
        <v>558.22</v>
      </c>
      <c r="CA90" s="3">
        <f t="shared" si="26"/>
        <v>540.07999999999993</v>
      </c>
      <c r="CB90" s="3">
        <f t="shared" si="26"/>
        <v>500.39</v>
      </c>
      <c r="CC90" s="3">
        <f t="shared" si="26"/>
        <v>495.25</v>
      </c>
      <c r="CD90" s="3">
        <f t="shared" si="26"/>
        <v>465.47</v>
      </c>
      <c r="CE90" s="3">
        <f t="shared" si="26"/>
        <v>455.71000000000004</v>
      </c>
      <c r="CF90" s="3">
        <f t="shared" si="26"/>
        <v>443.33000000000004</v>
      </c>
      <c r="CG90" s="3">
        <f t="shared" si="26"/>
        <v>439.88</v>
      </c>
      <c r="CH90" s="3">
        <f t="shared" si="26"/>
        <v>436.51</v>
      </c>
      <c r="CI90" s="3">
        <f t="shared" si="26"/>
        <v>425.95</v>
      </c>
      <c r="CJ90" s="3">
        <f t="shared" si="26"/>
        <v>402.57</v>
      </c>
      <c r="CK90" s="3">
        <f t="shared" si="26"/>
        <v>380.71000000000004</v>
      </c>
      <c r="CL90" s="3">
        <f t="shared" si="26"/>
        <v>374.03</v>
      </c>
      <c r="CM90" s="3">
        <f t="shared" si="26"/>
        <v>363.66999999999996</v>
      </c>
      <c r="CN90" s="3">
        <f t="shared" si="26"/>
        <v>350.51</v>
      </c>
      <c r="CO90" s="3">
        <f t="shared" si="26"/>
        <v>320.14999999999998</v>
      </c>
      <c r="CP90" s="3">
        <f t="shared" si="26"/>
        <v>283.02</v>
      </c>
      <c r="CQ90" s="3">
        <f t="shared" si="26"/>
        <v>241.71</v>
      </c>
      <c r="CR90" s="3">
        <f t="shared" si="26"/>
        <v>231.64999999999998</v>
      </c>
      <c r="CS90" s="3">
        <f t="shared" si="26"/>
        <v>219.59</v>
      </c>
      <c r="CT90" s="3">
        <f t="shared" si="26"/>
        <v>212.62</v>
      </c>
      <c r="CU90" s="3">
        <f t="shared" si="26"/>
        <v>211.16000000000003</v>
      </c>
      <c r="CV90" s="3">
        <f t="shared" si="26"/>
        <v>214.19</v>
      </c>
      <c r="CW90" s="3">
        <f t="shared" si="26"/>
        <v>217.23999999999998</v>
      </c>
      <c r="CX90" s="3">
        <f t="shared" si="26"/>
        <v>220.26</v>
      </c>
      <c r="CY90" s="3">
        <f t="shared" si="26"/>
        <v>222.6</v>
      </c>
      <c r="CZ90" s="3">
        <f t="shared" si="26"/>
        <v>221.09000000000003</v>
      </c>
      <c r="DA90" s="3">
        <f t="shared" si="26"/>
        <v>217.84999999999997</v>
      </c>
      <c r="DB90" s="3">
        <f t="shared" si="26"/>
        <v>214.5</v>
      </c>
      <c r="DC90" s="3">
        <f t="shared" si="26"/>
        <v>212.05</v>
      </c>
      <c r="DD90" s="3">
        <f t="shared" si="26"/>
        <v>208.81</v>
      </c>
      <c r="DE90" s="3">
        <f t="shared" si="26"/>
        <v>202.97</v>
      </c>
      <c r="DF90" s="3">
        <f t="shared" si="26"/>
        <v>205.19</v>
      </c>
      <c r="DG90" s="3">
        <f t="shared" si="26"/>
        <v>204.22</v>
      </c>
      <c r="DH90" s="3">
        <f t="shared" si="26"/>
        <v>203.36</v>
      </c>
      <c r="DI90" s="3">
        <f t="shared" si="26"/>
        <v>202.28</v>
      </c>
      <c r="DJ90" s="3">
        <f t="shared" si="26"/>
        <v>196.51999999999998</v>
      </c>
      <c r="DK90" s="3">
        <f t="shared" si="26"/>
        <v>194.25</v>
      </c>
      <c r="DL90" s="3">
        <f t="shared" si="26"/>
        <v>191.99</v>
      </c>
      <c r="DM90" s="3">
        <f t="shared" si="26"/>
        <v>190.67000000000002</v>
      </c>
      <c r="DN90" s="3">
        <f t="shared" si="26"/>
        <v>189.45999999999998</v>
      </c>
      <c r="DO90" s="3">
        <f t="shared" si="26"/>
        <v>188.14</v>
      </c>
      <c r="DP90" s="3">
        <f t="shared" si="26"/>
        <v>186.81</v>
      </c>
      <c r="DQ90" s="3">
        <f t="shared" si="26"/>
        <v>181.49</v>
      </c>
      <c r="DR90" s="3">
        <f t="shared" si="26"/>
        <v>180.01999999999998</v>
      </c>
      <c r="DS90" s="3">
        <f t="shared" si="26"/>
        <v>178.7</v>
      </c>
      <c r="DT90" s="3">
        <f t="shared" si="26"/>
        <v>169.38</v>
      </c>
      <c r="DU90" s="3">
        <f t="shared" si="26"/>
        <v>163.58000000000001</v>
      </c>
      <c r="DV90" s="3">
        <f t="shared" si="26"/>
        <v>157.30000000000001</v>
      </c>
      <c r="DW90" s="3">
        <f t="shared" si="26"/>
        <v>156.63</v>
      </c>
      <c r="DX90" s="3">
        <f t="shared" si="26"/>
        <v>164.05</v>
      </c>
      <c r="DY90" s="3">
        <f t="shared" si="26"/>
        <v>157.39000000000001</v>
      </c>
      <c r="DZ90" s="3">
        <f t="shared" ref="DZ90:EX90" si="27">SUM(DZ87:DZ89)</f>
        <v>152.61000000000001</v>
      </c>
      <c r="EA90" s="3">
        <f t="shared" si="27"/>
        <v>148.94</v>
      </c>
      <c r="EB90" s="3">
        <f t="shared" si="27"/>
        <v>144.36000000000001</v>
      </c>
      <c r="EC90" s="3">
        <f t="shared" si="27"/>
        <v>149.69999999999999</v>
      </c>
      <c r="ED90" s="3">
        <f t="shared" si="27"/>
        <v>155.21</v>
      </c>
      <c r="EE90" s="3">
        <f t="shared" si="27"/>
        <v>160.63</v>
      </c>
      <c r="EF90" s="3">
        <f t="shared" si="27"/>
        <v>156.05000000000001</v>
      </c>
      <c r="EG90" s="3">
        <f t="shared" si="27"/>
        <v>154.47999999999999</v>
      </c>
      <c r="EH90" s="3">
        <f t="shared" si="27"/>
        <v>158.84</v>
      </c>
      <c r="EI90" s="3">
        <f t="shared" si="27"/>
        <v>153.21</v>
      </c>
      <c r="EJ90" s="3">
        <f t="shared" si="27"/>
        <v>151.57</v>
      </c>
      <c r="EK90" s="3">
        <f t="shared" si="27"/>
        <v>153.9</v>
      </c>
      <c r="EL90" s="3">
        <f t="shared" si="27"/>
        <v>158.26</v>
      </c>
      <c r="EM90" s="3">
        <f t="shared" si="27"/>
        <v>146.63</v>
      </c>
      <c r="EN90" s="3">
        <f t="shared" si="27"/>
        <v>141.99</v>
      </c>
      <c r="EO90" s="3">
        <f t="shared" si="27"/>
        <v>143.63</v>
      </c>
      <c r="EP90" s="3">
        <f t="shared" si="27"/>
        <v>145.25</v>
      </c>
      <c r="EQ90" s="3">
        <f t="shared" si="27"/>
        <v>142.13</v>
      </c>
      <c r="ER90" s="3">
        <f t="shared" si="27"/>
        <v>142.99</v>
      </c>
      <c r="ES90" s="3">
        <f t="shared" si="27"/>
        <v>138.88</v>
      </c>
      <c r="ET90" s="3">
        <f t="shared" si="27"/>
        <v>140.76</v>
      </c>
      <c r="EU90" s="3">
        <f t="shared" si="27"/>
        <v>142.64000000000001</v>
      </c>
      <c r="EV90" s="3">
        <f t="shared" si="27"/>
        <v>143.08999999999997</v>
      </c>
      <c r="EW90" s="3">
        <f t="shared" si="27"/>
        <v>143.51</v>
      </c>
      <c r="EX90" s="3">
        <f t="shared" si="27"/>
        <v>143.95999999999998</v>
      </c>
      <c r="EY90" s="3">
        <f>SUM(B90:EX90)</f>
        <v>89446.440000000104</v>
      </c>
    </row>
    <row r="91" spans="1:155">
      <c r="A91" t="s">
        <v>73</v>
      </c>
      <c r="B91" s="6">
        <f>B82*0.57</f>
        <v>304.59660000000002</v>
      </c>
      <c r="C91" s="6">
        <f t="shared" ref="C91:AG91" si="28">C82*0.57</f>
        <v>302.83964227654121</v>
      </c>
      <c r="D91" s="6">
        <f t="shared" si="28"/>
        <v>300.62574208325873</v>
      </c>
      <c r="E91" s="6">
        <f t="shared" si="28"/>
        <v>304.95233451401953</v>
      </c>
      <c r="F91" s="6">
        <f t="shared" si="28"/>
        <v>281.75376892050906</v>
      </c>
      <c r="G91" s="6">
        <f t="shared" si="28"/>
        <v>264.47111812609722</v>
      </c>
      <c r="H91" s="6">
        <f t="shared" si="28"/>
        <v>271.28547641446744</v>
      </c>
      <c r="I91" s="6">
        <f t="shared" si="28"/>
        <v>270.77312132867445</v>
      </c>
      <c r="J91" s="6">
        <f t="shared" si="28"/>
        <v>266.85621233183139</v>
      </c>
      <c r="K91" s="6">
        <f t="shared" si="28"/>
        <v>256.91832733431681</v>
      </c>
      <c r="L91" s="6">
        <f t="shared" si="28"/>
        <v>258.22943700077172</v>
      </c>
      <c r="M91" s="6">
        <f t="shared" si="28"/>
        <v>268.68455615147963</v>
      </c>
      <c r="N91" s="6">
        <f t="shared" si="28"/>
        <v>274.88326454471542</v>
      </c>
      <c r="O91" s="6">
        <f t="shared" si="28"/>
        <v>271.9312991730614</v>
      </c>
      <c r="P91" s="6">
        <f t="shared" si="28"/>
        <v>278.69233563762907</v>
      </c>
      <c r="Q91" s="6">
        <f t="shared" si="28"/>
        <v>281.10696131884794</v>
      </c>
      <c r="R91" s="6">
        <f t="shared" si="28"/>
        <v>291.96421113495569</v>
      </c>
      <c r="S91" s="6">
        <f t="shared" si="28"/>
        <v>313.90591923785985</v>
      </c>
      <c r="T91" s="6">
        <f t="shared" si="28"/>
        <v>342.84791378899797</v>
      </c>
      <c r="U91" s="6">
        <f t="shared" si="28"/>
        <v>339.91086458987786</v>
      </c>
      <c r="V91" s="6">
        <f t="shared" si="28"/>
        <v>348.86924521408525</v>
      </c>
      <c r="W91" s="6">
        <f t="shared" si="28"/>
        <v>347.68711927855333</v>
      </c>
      <c r="X91" s="6">
        <f t="shared" si="28"/>
        <v>369.63214606554294</v>
      </c>
      <c r="Y91" s="6">
        <f t="shared" si="28"/>
        <v>380.24191852614331</v>
      </c>
      <c r="Z91" s="6">
        <f t="shared" si="28"/>
        <v>381.94827661167534</v>
      </c>
      <c r="AA91" s="6">
        <f t="shared" si="28"/>
        <v>393.03311650863833</v>
      </c>
      <c r="AB91" s="6">
        <f t="shared" si="28"/>
        <v>387.95476797195147</v>
      </c>
      <c r="AC91" s="6">
        <f t="shared" si="28"/>
        <v>397.51379143589253</v>
      </c>
      <c r="AD91" s="6">
        <f t="shared" si="28"/>
        <v>406.08676751941778</v>
      </c>
      <c r="AE91" s="6">
        <f t="shared" si="28"/>
        <v>416.16785194544218</v>
      </c>
      <c r="AF91" s="6">
        <f t="shared" si="28"/>
        <v>420.42735282803233</v>
      </c>
      <c r="AG91" s="6">
        <f t="shared" si="28"/>
        <v>464.3071212172099</v>
      </c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>
        <f t="shared" ref="BY91:DZ91" si="29">BZ82*0.57</f>
        <v>489.30474386980313</v>
      </c>
      <c r="CA91" s="6">
        <f t="shared" si="29"/>
        <v>483.0220685967962</v>
      </c>
      <c r="CB91" s="6">
        <f t="shared" si="29"/>
        <v>452.47565519463797</v>
      </c>
      <c r="CC91" s="6">
        <f t="shared" si="29"/>
        <v>445.57156211132059</v>
      </c>
      <c r="CD91" s="6">
        <f t="shared" si="29"/>
        <v>427.85641510524738</v>
      </c>
      <c r="CE91" s="6">
        <f t="shared" si="29"/>
        <v>406.05765454569791</v>
      </c>
      <c r="CF91" s="6">
        <f t="shared" si="29"/>
        <v>398.45367378470223</v>
      </c>
      <c r="CG91" s="6">
        <f t="shared" si="29"/>
        <v>391.56433044270295</v>
      </c>
      <c r="CH91" s="6">
        <f t="shared" si="29"/>
        <v>382.84576919094155</v>
      </c>
      <c r="CI91" s="6">
        <f t="shared" si="29"/>
        <v>373.25496324421471</v>
      </c>
      <c r="CJ91" s="6">
        <f t="shared" si="29"/>
        <v>350.93144673719024</v>
      </c>
      <c r="CK91" s="6">
        <f t="shared" si="29"/>
        <v>336.99740928366691</v>
      </c>
      <c r="CL91" s="6">
        <f t="shared" si="29"/>
        <v>334.47267750795226</v>
      </c>
      <c r="CM91" s="6">
        <f t="shared" si="29"/>
        <v>328.31955665987914</v>
      </c>
      <c r="CN91" s="6">
        <f t="shared" si="29"/>
        <v>328.71713325866625</v>
      </c>
      <c r="CO91" s="6">
        <f t="shared" si="29"/>
        <v>313.944897695046</v>
      </c>
      <c r="CP91" s="6">
        <f t="shared" si="29"/>
        <v>280.07650869475634</v>
      </c>
      <c r="CQ91" s="6">
        <f t="shared" si="29"/>
        <v>266.92712709277339</v>
      </c>
      <c r="CR91" s="6">
        <f t="shared" si="29"/>
        <v>273.25349625730939</v>
      </c>
      <c r="CS91" s="6">
        <f t="shared" si="29"/>
        <v>280.47955543782462</v>
      </c>
      <c r="CT91" s="6">
        <f t="shared" si="29"/>
        <v>271.45420894588074</v>
      </c>
      <c r="CU91" s="6">
        <f t="shared" si="29"/>
        <v>265.94240402781878</v>
      </c>
      <c r="CV91" s="6">
        <f t="shared" si="29"/>
        <v>261.73738040698623</v>
      </c>
      <c r="CW91" s="6">
        <f t="shared" si="29"/>
        <v>255.74662949818705</v>
      </c>
      <c r="CX91" s="6">
        <f t="shared" si="29"/>
        <v>244.25876733813735</v>
      </c>
      <c r="CY91" s="6">
        <f t="shared" si="29"/>
        <v>242.00318729540743</v>
      </c>
      <c r="CZ91" s="6">
        <f t="shared" si="29"/>
        <v>239.21531462333488</v>
      </c>
      <c r="DA91" s="6">
        <f t="shared" si="29"/>
        <v>232.44263964653314</v>
      </c>
      <c r="DB91" s="6">
        <f t="shared" si="29"/>
        <v>233.82329223823109</v>
      </c>
      <c r="DC91" s="6">
        <f t="shared" si="29"/>
        <v>235.2378227375865</v>
      </c>
      <c r="DD91" s="6">
        <f t="shared" si="29"/>
        <v>228.96869945788652</v>
      </c>
      <c r="DE91" s="6">
        <f t="shared" si="29"/>
        <v>217.81580585040521</v>
      </c>
      <c r="DF91" s="6">
        <f t="shared" si="29"/>
        <v>219.40250259217603</v>
      </c>
      <c r="DG91" s="6">
        <f t="shared" si="29"/>
        <v>218.23890246677112</v>
      </c>
      <c r="DH91" s="6">
        <f t="shared" si="29"/>
        <v>216.16435110798747</v>
      </c>
      <c r="DI91" s="6">
        <f t="shared" si="29"/>
        <v>210.59071772333763</v>
      </c>
      <c r="DJ91" s="6">
        <f t="shared" si="29"/>
        <v>205.70738663240169</v>
      </c>
      <c r="DK91" s="6">
        <f t="shared" si="29"/>
        <v>203.85225112382966</v>
      </c>
      <c r="DL91" s="6">
        <f t="shared" si="29"/>
        <v>202.91064093092871</v>
      </c>
      <c r="DM91" s="6">
        <f t="shared" si="29"/>
        <v>202.60753519593837</v>
      </c>
      <c r="DN91" s="6">
        <f t="shared" si="29"/>
        <v>200.75380973561278</v>
      </c>
      <c r="DO91" s="6">
        <f t="shared" si="29"/>
        <v>197.56806108533604</v>
      </c>
      <c r="DP91" s="6">
        <f t="shared" si="29"/>
        <v>193.94926691906699</v>
      </c>
      <c r="DQ91" s="6">
        <f t="shared" si="29"/>
        <v>192.47024651294279</v>
      </c>
      <c r="DR91" s="6">
        <f t="shared" si="29"/>
        <v>196.08180561141083</v>
      </c>
      <c r="DS91" s="6">
        <f t="shared" si="29"/>
        <v>198.32268786962308</v>
      </c>
      <c r="DT91" s="6">
        <f t="shared" si="29"/>
        <v>192.62606171143409</v>
      </c>
      <c r="DU91" s="6">
        <f t="shared" si="29"/>
        <v>183.7624031912982</v>
      </c>
      <c r="DV91" s="6">
        <f t="shared" si="29"/>
        <v>175.39725978491819</v>
      </c>
      <c r="DW91" s="6">
        <f t="shared" si="29"/>
        <v>172.91916699637918</v>
      </c>
      <c r="DX91" s="6">
        <f t="shared" si="29"/>
        <v>176.4586947780079</v>
      </c>
      <c r="DY91" s="6">
        <f t="shared" si="29"/>
        <v>172.14403406829373</v>
      </c>
      <c r="DZ91" s="6">
        <f t="shared" si="29"/>
        <v>170.08670436752703</v>
      </c>
      <c r="EA91" s="6">
        <f t="shared" ref="EA91:EX91" si="30">EA82*0.57</f>
        <v>165.21554706188607</v>
      </c>
      <c r="EB91" s="6">
        <f t="shared" si="30"/>
        <v>166.91556695752263</v>
      </c>
      <c r="EC91" s="6">
        <f t="shared" si="30"/>
        <v>169.5825749430393</v>
      </c>
      <c r="ED91" s="6">
        <f t="shared" si="30"/>
        <v>171.87233605458195</v>
      </c>
      <c r="EE91" s="6">
        <f t="shared" si="30"/>
        <v>175.35412996395999</v>
      </c>
      <c r="EF91" s="6">
        <f t="shared" si="30"/>
        <v>173.21182482027942</v>
      </c>
      <c r="EG91" s="6">
        <f t="shared" si="30"/>
        <v>170.23173085996223</v>
      </c>
      <c r="EH91" s="6">
        <f t="shared" si="30"/>
        <v>169.71603765490019</v>
      </c>
      <c r="EI91" s="6">
        <f t="shared" si="30"/>
        <v>168.30347154228178</v>
      </c>
      <c r="EJ91" s="6">
        <f t="shared" si="30"/>
        <v>166.92576997965432</v>
      </c>
      <c r="EK91" s="6">
        <f t="shared" si="30"/>
        <v>167.05361046403922</v>
      </c>
      <c r="EL91" s="6">
        <f t="shared" si="30"/>
        <v>169.58789877545311</v>
      </c>
      <c r="EM91" s="6">
        <f t="shared" si="30"/>
        <v>163.21949506641315</v>
      </c>
      <c r="EN91" s="6">
        <f t="shared" si="30"/>
        <v>159.63957311328807</v>
      </c>
      <c r="EO91" s="6">
        <f t="shared" si="30"/>
        <v>160.57588753609068</v>
      </c>
      <c r="EP91" s="6">
        <f t="shared" si="30"/>
        <v>161.53104091338687</v>
      </c>
      <c r="EQ91" s="6">
        <f t="shared" si="30"/>
        <v>160.37642469644484</v>
      </c>
      <c r="ER91" s="6">
        <f t="shared" si="30"/>
        <v>161.49316261734484</v>
      </c>
      <c r="ES91" s="6">
        <f t="shared" si="30"/>
        <v>159.08574103650921</v>
      </c>
      <c r="ET91" s="6">
        <f t="shared" si="30"/>
        <v>160.32675717449052</v>
      </c>
      <c r="EU91" s="6">
        <f t="shared" si="30"/>
        <v>154.30026091983842</v>
      </c>
      <c r="EV91" s="6">
        <f t="shared" si="30"/>
        <v>156.4318196019959</v>
      </c>
      <c r="EW91" s="6">
        <f t="shared" si="30"/>
        <v>156.5802008559393</v>
      </c>
      <c r="EX91" s="6">
        <f t="shared" si="30"/>
        <v>156.42719984383044</v>
      </c>
      <c r="EY91" s="2">
        <f>SUM(B91:EX91)</f>
        <v>28780.243930666362</v>
      </c>
    </row>
    <row r="92" spans="1:155">
      <c r="A92" t="s">
        <v>51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</row>
    <row r="93" spans="1:155">
      <c r="A93" s="18" t="s">
        <v>74</v>
      </c>
      <c r="B93" s="2">
        <v>384</v>
      </c>
      <c r="C93" s="2">
        <v>381</v>
      </c>
      <c r="D93" s="2">
        <v>385</v>
      </c>
      <c r="E93" s="2">
        <v>349</v>
      </c>
      <c r="F93" s="2">
        <v>279</v>
      </c>
      <c r="G93" s="2">
        <v>302</v>
      </c>
      <c r="H93" s="2">
        <v>312</v>
      </c>
      <c r="I93" s="2">
        <v>303</v>
      </c>
      <c r="J93" s="2">
        <v>291</v>
      </c>
      <c r="K93" s="2">
        <v>280</v>
      </c>
      <c r="L93" s="2">
        <v>286</v>
      </c>
      <c r="M93" s="2">
        <v>294</v>
      </c>
      <c r="N93" s="2">
        <v>295</v>
      </c>
      <c r="O93" s="2">
        <v>286</v>
      </c>
      <c r="P93" s="2">
        <v>282</v>
      </c>
      <c r="Q93" s="2">
        <v>274</v>
      </c>
      <c r="R93" s="2">
        <v>274</v>
      </c>
      <c r="S93" s="2">
        <v>281</v>
      </c>
      <c r="T93" s="2">
        <v>312</v>
      </c>
      <c r="U93" s="2">
        <v>311</v>
      </c>
      <c r="V93" s="2">
        <v>299</v>
      </c>
      <c r="W93" s="2">
        <v>349</v>
      </c>
      <c r="X93" s="2">
        <v>361</v>
      </c>
      <c r="Y93" s="2">
        <v>350</v>
      </c>
      <c r="Z93" s="2">
        <v>343</v>
      </c>
      <c r="AA93" s="2">
        <v>338</v>
      </c>
      <c r="AB93" s="2">
        <v>338</v>
      </c>
      <c r="AC93" s="2">
        <v>359</v>
      </c>
      <c r="AD93" s="2">
        <v>389</v>
      </c>
      <c r="AE93" s="2">
        <v>403</v>
      </c>
      <c r="AF93" s="2">
        <v>369</v>
      </c>
      <c r="AG93" s="2">
        <v>368</v>
      </c>
      <c r="AH93" s="2">
        <v>399</v>
      </c>
      <c r="AI93" s="2">
        <v>433</v>
      </c>
      <c r="AJ93" s="2">
        <v>486</v>
      </c>
      <c r="AK93" s="2">
        <v>598</v>
      </c>
      <c r="AL93" s="2">
        <v>715</v>
      </c>
      <c r="AM93" s="2">
        <v>776</v>
      </c>
      <c r="AN93" s="2">
        <v>1010</v>
      </c>
      <c r="AO93" s="2">
        <v>1250</v>
      </c>
      <c r="AP93" s="2">
        <v>1510</v>
      </c>
      <c r="AQ93" s="2">
        <v>1740</v>
      </c>
      <c r="AR93" s="2">
        <v>1880</v>
      </c>
      <c r="AS93" s="2">
        <v>1910</v>
      </c>
      <c r="AT93" s="2">
        <v>2040</v>
      </c>
      <c r="AU93" s="2">
        <v>2150</v>
      </c>
      <c r="AV93" s="2">
        <v>2360</v>
      </c>
      <c r="AW93" s="2">
        <v>2660</v>
      </c>
      <c r="AX93" s="2">
        <v>2940</v>
      </c>
      <c r="AY93" s="2">
        <v>2950</v>
      </c>
      <c r="AZ93" s="2">
        <v>2770</v>
      </c>
      <c r="BA93" s="2">
        <v>2520</v>
      </c>
      <c r="BB93" s="2">
        <v>2180</v>
      </c>
      <c r="BC93" s="2">
        <v>1890</v>
      </c>
      <c r="BD93" s="2">
        <v>1480</v>
      </c>
      <c r="BE93" s="2">
        <v>1260</v>
      </c>
      <c r="BF93" s="2">
        <v>1090</v>
      </c>
      <c r="BG93" s="2">
        <v>876</v>
      </c>
      <c r="BH93" s="2">
        <v>790</v>
      </c>
      <c r="BI93" s="2">
        <v>725</v>
      </c>
      <c r="BJ93" s="2">
        <v>683</v>
      </c>
      <c r="BK93" s="2">
        <v>640</v>
      </c>
      <c r="BL93" s="2">
        <v>618</v>
      </c>
      <c r="BM93" s="2">
        <v>587</v>
      </c>
      <c r="BN93" s="2">
        <v>570</v>
      </c>
      <c r="BO93" s="2">
        <v>584</v>
      </c>
      <c r="BP93" s="2">
        <v>582</v>
      </c>
      <c r="BQ93" s="2">
        <v>563</v>
      </c>
      <c r="BR93" s="2">
        <v>560</v>
      </c>
      <c r="BS93" s="2">
        <v>581</v>
      </c>
      <c r="BT93" s="2">
        <v>546</v>
      </c>
      <c r="BU93" s="2">
        <v>479</v>
      </c>
      <c r="BV93" s="2">
        <v>428</v>
      </c>
      <c r="BW93" s="2">
        <v>379</v>
      </c>
      <c r="BX93" s="2">
        <v>355</v>
      </c>
      <c r="BY93" s="2">
        <v>346</v>
      </c>
      <c r="BZ93" s="2">
        <v>327</v>
      </c>
      <c r="CA93" s="2">
        <v>317</v>
      </c>
      <c r="CB93" s="2">
        <v>332</v>
      </c>
      <c r="CC93" s="2">
        <v>318</v>
      </c>
      <c r="CD93" s="2">
        <v>301</v>
      </c>
      <c r="CE93" s="2">
        <v>287</v>
      </c>
      <c r="CF93" s="2">
        <v>289</v>
      </c>
      <c r="CG93" s="2">
        <v>281</v>
      </c>
      <c r="CH93" s="2">
        <v>263</v>
      </c>
      <c r="CI93" s="2">
        <v>253</v>
      </c>
      <c r="CJ93" s="2">
        <v>247</v>
      </c>
      <c r="CK93" s="2">
        <v>242</v>
      </c>
      <c r="CL93" s="2">
        <v>229</v>
      </c>
      <c r="CM93" s="2">
        <v>205</v>
      </c>
      <c r="CN93" s="2">
        <v>171</v>
      </c>
      <c r="CO93" s="2">
        <v>163</v>
      </c>
      <c r="CP93" s="2">
        <v>163</v>
      </c>
      <c r="CQ93" s="2">
        <v>160</v>
      </c>
      <c r="CR93" s="2">
        <v>150</v>
      </c>
      <c r="CS93" s="2">
        <v>151</v>
      </c>
      <c r="CT93" s="2">
        <v>149</v>
      </c>
      <c r="CU93" s="2">
        <v>147</v>
      </c>
      <c r="CV93" s="2">
        <v>148</v>
      </c>
      <c r="CW93" s="2">
        <v>148</v>
      </c>
      <c r="CX93" s="2">
        <v>150</v>
      </c>
      <c r="CY93" s="2">
        <v>152</v>
      </c>
      <c r="CZ93" s="2">
        <v>154</v>
      </c>
      <c r="DA93" s="2">
        <v>147</v>
      </c>
      <c r="DB93" s="2">
        <v>139</v>
      </c>
      <c r="DC93" s="2">
        <v>137</v>
      </c>
      <c r="DD93" s="2">
        <v>140</v>
      </c>
      <c r="DE93" s="2">
        <v>139</v>
      </c>
      <c r="DF93" s="2">
        <v>139</v>
      </c>
      <c r="DG93" s="2">
        <v>136</v>
      </c>
      <c r="DH93" s="2">
        <v>137</v>
      </c>
      <c r="DI93" s="2">
        <v>140</v>
      </c>
      <c r="DJ93" s="2">
        <v>134</v>
      </c>
      <c r="DK93" s="2">
        <v>128</v>
      </c>
      <c r="DL93" s="2">
        <v>129</v>
      </c>
      <c r="DM93" s="2">
        <v>129</v>
      </c>
      <c r="DN93" s="2">
        <v>129</v>
      </c>
      <c r="DO93" s="2">
        <v>133</v>
      </c>
      <c r="DP93" s="2">
        <v>128</v>
      </c>
      <c r="DQ93" s="2">
        <v>134</v>
      </c>
      <c r="DR93" s="2">
        <v>123</v>
      </c>
      <c r="DS93" s="2">
        <v>117</v>
      </c>
      <c r="DT93" s="2">
        <v>125</v>
      </c>
      <c r="DU93" s="2">
        <v>126</v>
      </c>
      <c r="DV93" s="2">
        <v>121</v>
      </c>
      <c r="DW93" s="2">
        <v>118</v>
      </c>
      <c r="DX93" s="2">
        <v>116</v>
      </c>
      <c r="DY93" s="2">
        <v>114</v>
      </c>
      <c r="DZ93" s="2">
        <v>107</v>
      </c>
      <c r="EA93" s="2">
        <v>98</v>
      </c>
      <c r="EB93" s="2">
        <v>97</v>
      </c>
      <c r="EC93" s="2">
        <v>97</v>
      </c>
      <c r="ED93" s="2">
        <v>96</v>
      </c>
      <c r="EE93" s="2">
        <v>98</v>
      </c>
      <c r="EF93" s="2">
        <v>96</v>
      </c>
      <c r="EG93" s="2">
        <v>96</v>
      </c>
      <c r="EH93" s="2">
        <v>94</v>
      </c>
      <c r="EI93" s="2">
        <v>93</v>
      </c>
      <c r="EJ93" s="2">
        <v>94</v>
      </c>
      <c r="EK93" s="2">
        <v>91</v>
      </c>
      <c r="EL93" s="2">
        <v>88</v>
      </c>
      <c r="EM93" s="2">
        <v>87</v>
      </c>
      <c r="EN93" s="2">
        <v>85</v>
      </c>
      <c r="EO93" s="2">
        <v>85</v>
      </c>
      <c r="EP93" s="2">
        <v>86</v>
      </c>
      <c r="EQ93" s="2">
        <v>88</v>
      </c>
      <c r="ER93" s="2">
        <v>88</v>
      </c>
      <c r="ES93" s="2">
        <v>88</v>
      </c>
      <c r="ET93" s="2">
        <v>86</v>
      </c>
      <c r="EU93" s="2">
        <v>88</v>
      </c>
      <c r="EV93" s="2">
        <v>91</v>
      </c>
      <c r="EW93" s="2">
        <v>90</v>
      </c>
      <c r="EX93" s="2">
        <v>88</v>
      </c>
      <c r="EY93" s="2">
        <f>SUM(B93:EX93)</f>
        <v>73766</v>
      </c>
    </row>
    <row r="95" spans="1:155">
      <c r="B95" t="s">
        <v>75</v>
      </c>
      <c r="AG95" t="s">
        <v>75</v>
      </c>
      <c r="BK95" t="s">
        <v>75</v>
      </c>
      <c r="CP95" t="s">
        <v>75</v>
      </c>
      <c r="DU95" t="s">
        <v>75</v>
      </c>
    </row>
    <row r="97" spans="1:154">
      <c r="A97" s="13" t="s">
        <v>90</v>
      </c>
    </row>
    <row r="99" spans="1:154">
      <c r="A99" t="s">
        <v>67</v>
      </c>
    </row>
    <row r="100" spans="1:154" ht="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</row>
    <row r="101" spans="1:154" ht="15">
      <c r="A101" t="s">
        <v>69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</row>
    <row r="102" spans="1:154" ht="15">
      <c r="A102" t="s">
        <v>91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</row>
    <row r="103" spans="1:154" ht="15">
      <c r="A103" t="s">
        <v>92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</row>
    <row r="104" spans="1:154" ht="15">
      <c r="A104" t="s">
        <v>93</v>
      </c>
      <c r="B104" s="11" t="str">
        <f>IF(B101&gt;0,SUM(B101:B103),"")</f>
        <v/>
      </c>
      <c r="C104" s="11" t="str">
        <f t="shared" ref="C104:BN104" si="31">IF(C101&gt;0,SUM(C101:C103),"")</f>
        <v/>
      </c>
      <c r="D104" s="11" t="str">
        <f t="shared" si="31"/>
        <v/>
      </c>
      <c r="E104" s="11" t="str">
        <f t="shared" si="31"/>
        <v/>
      </c>
      <c r="F104" s="11" t="str">
        <f t="shared" si="31"/>
        <v/>
      </c>
      <c r="G104" s="11" t="str">
        <f t="shared" si="31"/>
        <v/>
      </c>
      <c r="H104" s="11" t="str">
        <f t="shared" si="31"/>
        <v/>
      </c>
      <c r="I104" s="11" t="str">
        <f t="shared" si="31"/>
        <v/>
      </c>
      <c r="J104" s="11" t="str">
        <f t="shared" si="31"/>
        <v/>
      </c>
      <c r="K104" s="11" t="str">
        <f t="shared" si="31"/>
        <v/>
      </c>
      <c r="L104" s="11" t="str">
        <f t="shared" si="31"/>
        <v/>
      </c>
      <c r="M104" s="11" t="str">
        <f t="shared" si="31"/>
        <v/>
      </c>
      <c r="N104" s="11" t="str">
        <f t="shared" si="31"/>
        <v/>
      </c>
      <c r="O104" s="11" t="str">
        <f t="shared" si="31"/>
        <v/>
      </c>
      <c r="P104" s="11" t="str">
        <f t="shared" si="31"/>
        <v/>
      </c>
      <c r="Q104" s="11" t="str">
        <f t="shared" si="31"/>
        <v/>
      </c>
      <c r="R104" s="11" t="str">
        <f t="shared" si="31"/>
        <v/>
      </c>
      <c r="S104" s="11" t="str">
        <f t="shared" si="31"/>
        <v/>
      </c>
      <c r="T104" s="11" t="str">
        <f t="shared" si="31"/>
        <v/>
      </c>
      <c r="U104" s="11" t="str">
        <f t="shared" si="31"/>
        <v/>
      </c>
      <c r="V104" s="11" t="str">
        <f t="shared" si="31"/>
        <v/>
      </c>
      <c r="W104" s="11" t="str">
        <f t="shared" si="31"/>
        <v/>
      </c>
      <c r="X104" s="11" t="str">
        <f t="shared" si="31"/>
        <v/>
      </c>
      <c r="Y104" s="11" t="str">
        <f t="shared" si="31"/>
        <v/>
      </c>
      <c r="Z104" s="11" t="str">
        <f t="shared" si="31"/>
        <v/>
      </c>
      <c r="AA104" s="11" t="str">
        <f t="shared" si="31"/>
        <v/>
      </c>
      <c r="AB104" s="11" t="str">
        <f t="shared" si="31"/>
        <v/>
      </c>
      <c r="AC104" s="11" t="str">
        <f t="shared" si="31"/>
        <v/>
      </c>
      <c r="AD104" s="11" t="str">
        <f t="shared" si="31"/>
        <v/>
      </c>
      <c r="AE104" s="11" t="str">
        <f t="shared" si="31"/>
        <v/>
      </c>
      <c r="AF104" s="11" t="str">
        <f t="shared" si="31"/>
        <v/>
      </c>
      <c r="AG104" s="11" t="str">
        <f t="shared" si="31"/>
        <v/>
      </c>
      <c r="AH104" s="11" t="str">
        <f t="shared" si="31"/>
        <v/>
      </c>
      <c r="AI104" s="11" t="str">
        <f t="shared" si="31"/>
        <v/>
      </c>
      <c r="AJ104" s="11" t="str">
        <f t="shared" si="31"/>
        <v/>
      </c>
      <c r="AK104" s="11" t="str">
        <f t="shared" si="31"/>
        <v/>
      </c>
      <c r="AL104" s="11" t="str">
        <f t="shared" si="31"/>
        <v/>
      </c>
      <c r="AM104" s="11" t="str">
        <f t="shared" si="31"/>
        <v/>
      </c>
      <c r="AN104" s="11" t="str">
        <f t="shared" si="31"/>
        <v/>
      </c>
      <c r="AO104" s="11" t="str">
        <f t="shared" si="31"/>
        <v/>
      </c>
      <c r="AP104" s="11" t="str">
        <f t="shared" si="31"/>
        <v/>
      </c>
      <c r="AQ104" s="11" t="str">
        <f t="shared" si="31"/>
        <v/>
      </c>
      <c r="AR104" s="11" t="str">
        <f t="shared" si="31"/>
        <v/>
      </c>
      <c r="AS104" s="11" t="str">
        <f t="shared" si="31"/>
        <v/>
      </c>
      <c r="AT104" s="11" t="str">
        <f t="shared" si="31"/>
        <v/>
      </c>
      <c r="AU104" s="11" t="str">
        <f t="shared" si="31"/>
        <v/>
      </c>
      <c r="AV104" s="11" t="str">
        <f t="shared" si="31"/>
        <v/>
      </c>
      <c r="AW104" s="11" t="str">
        <f t="shared" si="31"/>
        <v/>
      </c>
      <c r="AX104" s="11" t="str">
        <f t="shared" si="31"/>
        <v/>
      </c>
      <c r="AY104" s="11" t="str">
        <f t="shared" si="31"/>
        <v/>
      </c>
      <c r="AZ104" s="11" t="str">
        <f t="shared" si="31"/>
        <v/>
      </c>
      <c r="BA104" s="11" t="str">
        <f t="shared" si="31"/>
        <v/>
      </c>
      <c r="BB104" s="11" t="str">
        <f t="shared" si="31"/>
        <v/>
      </c>
      <c r="BC104" s="11" t="str">
        <f t="shared" si="31"/>
        <v/>
      </c>
      <c r="BD104" s="11" t="str">
        <f t="shared" si="31"/>
        <v/>
      </c>
      <c r="BE104" s="11" t="str">
        <f t="shared" si="31"/>
        <v/>
      </c>
      <c r="BF104" s="11" t="str">
        <f t="shared" si="31"/>
        <v/>
      </c>
      <c r="BG104" s="11" t="str">
        <f t="shared" si="31"/>
        <v/>
      </c>
      <c r="BH104" s="11" t="str">
        <f t="shared" si="31"/>
        <v/>
      </c>
      <c r="BI104" s="11" t="str">
        <f t="shared" si="31"/>
        <v/>
      </c>
      <c r="BJ104" s="11" t="str">
        <f t="shared" si="31"/>
        <v/>
      </c>
      <c r="BK104" s="11" t="str">
        <f t="shared" si="31"/>
        <v/>
      </c>
      <c r="BL104" s="11" t="str">
        <f t="shared" si="31"/>
        <v/>
      </c>
      <c r="BM104" s="11" t="str">
        <f t="shared" si="31"/>
        <v/>
      </c>
      <c r="BN104" s="11" t="str">
        <f t="shared" si="31"/>
        <v/>
      </c>
      <c r="BO104" s="11" t="str">
        <f t="shared" ref="BO104:DZ104" si="32">IF(BO101&gt;0,SUM(BO101:BO103),"")</f>
        <v/>
      </c>
      <c r="BP104" s="11" t="str">
        <f t="shared" si="32"/>
        <v/>
      </c>
      <c r="BQ104" s="11" t="str">
        <f t="shared" si="32"/>
        <v/>
      </c>
      <c r="BR104" s="11" t="str">
        <f t="shared" si="32"/>
        <v/>
      </c>
      <c r="BS104" s="11" t="str">
        <f t="shared" si="32"/>
        <v/>
      </c>
      <c r="BT104" s="11" t="str">
        <f t="shared" si="32"/>
        <v/>
      </c>
      <c r="BU104" s="11" t="str">
        <f t="shared" si="32"/>
        <v/>
      </c>
      <c r="BV104" s="11" t="str">
        <f t="shared" si="32"/>
        <v/>
      </c>
      <c r="BW104" s="11" t="str">
        <f t="shared" si="32"/>
        <v/>
      </c>
      <c r="BX104" s="11" t="str">
        <f t="shared" si="32"/>
        <v/>
      </c>
      <c r="BY104" s="11" t="str">
        <f t="shared" si="32"/>
        <v/>
      </c>
      <c r="BZ104" s="11" t="str">
        <f t="shared" si="32"/>
        <v/>
      </c>
      <c r="CA104" s="11" t="str">
        <f t="shared" si="32"/>
        <v/>
      </c>
      <c r="CB104" s="11" t="str">
        <f t="shared" si="32"/>
        <v/>
      </c>
      <c r="CC104" s="11" t="str">
        <f t="shared" si="32"/>
        <v/>
      </c>
      <c r="CD104" s="11" t="str">
        <f t="shared" si="32"/>
        <v/>
      </c>
      <c r="CE104" s="11" t="str">
        <f t="shared" si="32"/>
        <v/>
      </c>
      <c r="CF104" s="11" t="str">
        <f t="shared" si="32"/>
        <v/>
      </c>
      <c r="CG104" s="11" t="str">
        <f t="shared" si="32"/>
        <v/>
      </c>
      <c r="CH104" s="11" t="str">
        <f t="shared" si="32"/>
        <v/>
      </c>
      <c r="CI104" s="11" t="str">
        <f t="shared" si="32"/>
        <v/>
      </c>
      <c r="CJ104" s="11" t="str">
        <f t="shared" si="32"/>
        <v/>
      </c>
      <c r="CK104" s="11" t="str">
        <f t="shared" si="32"/>
        <v/>
      </c>
      <c r="CL104" s="11" t="str">
        <f t="shared" si="32"/>
        <v/>
      </c>
      <c r="CM104" s="11" t="str">
        <f t="shared" si="32"/>
        <v/>
      </c>
      <c r="CN104" s="11" t="str">
        <f t="shared" si="32"/>
        <v/>
      </c>
      <c r="CO104" s="11" t="str">
        <f t="shared" si="32"/>
        <v/>
      </c>
      <c r="CP104" s="11" t="str">
        <f t="shared" si="32"/>
        <v/>
      </c>
      <c r="CQ104" s="11" t="str">
        <f t="shared" si="32"/>
        <v/>
      </c>
      <c r="CR104" s="11" t="str">
        <f t="shared" si="32"/>
        <v/>
      </c>
      <c r="CS104" s="11" t="str">
        <f t="shared" si="32"/>
        <v/>
      </c>
      <c r="CT104" s="11" t="str">
        <f t="shared" si="32"/>
        <v/>
      </c>
      <c r="CU104" s="11" t="str">
        <f t="shared" si="32"/>
        <v/>
      </c>
      <c r="CV104" s="11" t="str">
        <f t="shared" si="32"/>
        <v/>
      </c>
      <c r="CW104" s="11" t="str">
        <f t="shared" si="32"/>
        <v/>
      </c>
      <c r="CX104" s="11" t="str">
        <f t="shared" si="32"/>
        <v/>
      </c>
      <c r="CY104" s="11" t="str">
        <f t="shared" si="32"/>
        <v/>
      </c>
      <c r="CZ104" s="11" t="str">
        <f t="shared" si="32"/>
        <v/>
      </c>
      <c r="DA104" s="11" t="str">
        <f t="shared" si="32"/>
        <v/>
      </c>
      <c r="DB104" s="11" t="str">
        <f t="shared" si="32"/>
        <v/>
      </c>
      <c r="DC104" s="11" t="str">
        <f t="shared" si="32"/>
        <v/>
      </c>
      <c r="DD104" s="11" t="str">
        <f t="shared" si="32"/>
        <v/>
      </c>
      <c r="DE104" s="11" t="str">
        <f t="shared" si="32"/>
        <v/>
      </c>
      <c r="DF104" s="11" t="str">
        <f t="shared" si="32"/>
        <v/>
      </c>
      <c r="DG104" s="11" t="str">
        <f t="shared" si="32"/>
        <v/>
      </c>
      <c r="DH104" s="11" t="str">
        <f t="shared" si="32"/>
        <v/>
      </c>
      <c r="DI104" s="11" t="str">
        <f t="shared" si="32"/>
        <v/>
      </c>
      <c r="DJ104" s="11" t="str">
        <f t="shared" si="32"/>
        <v/>
      </c>
      <c r="DK104" s="11" t="str">
        <f t="shared" si="32"/>
        <v/>
      </c>
      <c r="DL104" s="11" t="str">
        <f t="shared" si="32"/>
        <v/>
      </c>
      <c r="DM104" s="11" t="str">
        <f t="shared" si="32"/>
        <v/>
      </c>
      <c r="DN104" s="11" t="str">
        <f t="shared" si="32"/>
        <v/>
      </c>
      <c r="DO104" s="11" t="str">
        <f t="shared" si="32"/>
        <v/>
      </c>
      <c r="DP104" s="11" t="str">
        <f t="shared" si="32"/>
        <v/>
      </c>
      <c r="DQ104" s="11" t="str">
        <f t="shared" si="32"/>
        <v/>
      </c>
      <c r="DR104" s="11" t="str">
        <f t="shared" si="32"/>
        <v/>
      </c>
      <c r="DS104" s="11" t="str">
        <f t="shared" si="32"/>
        <v/>
      </c>
      <c r="DT104" s="11" t="str">
        <f t="shared" si="32"/>
        <v/>
      </c>
      <c r="DU104" s="11" t="str">
        <f t="shared" si="32"/>
        <v/>
      </c>
      <c r="DV104" s="11" t="str">
        <f t="shared" si="32"/>
        <v/>
      </c>
      <c r="DW104" s="11" t="str">
        <f t="shared" si="32"/>
        <v/>
      </c>
      <c r="DX104" s="11" t="str">
        <f t="shared" si="32"/>
        <v/>
      </c>
      <c r="DY104" s="11" t="str">
        <f t="shared" si="32"/>
        <v/>
      </c>
      <c r="DZ104" s="11" t="str">
        <f t="shared" si="32"/>
        <v/>
      </c>
      <c r="EA104" s="11" t="str">
        <f t="shared" ref="EA104:EX104" si="33">IF(EA101&gt;0,SUM(EA101:EA103),"")</f>
        <v/>
      </c>
      <c r="EB104" s="11" t="str">
        <f t="shared" si="33"/>
        <v/>
      </c>
      <c r="EC104" s="11" t="str">
        <f t="shared" si="33"/>
        <v/>
      </c>
      <c r="ED104" s="11" t="str">
        <f t="shared" si="33"/>
        <v/>
      </c>
      <c r="EE104" s="11" t="str">
        <f t="shared" si="33"/>
        <v/>
      </c>
      <c r="EF104" s="11" t="str">
        <f t="shared" si="33"/>
        <v/>
      </c>
      <c r="EG104" s="11" t="str">
        <f t="shared" si="33"/>
        <v/>
      </c>
      <c r="EH104" s="11" t="str">
        <f t="shared" si="33"/>
        <v/>
      </c>
      <c r="EI104" s="11" t="str">
        <f t="shared" si="33"/>
        <v/>
      </c>
      <c r="EJ104" s="11" t="str">
        <f t="shared" si="33"/>
        <v/>
      </c>
      <c r="EK104" s="11" t="str">
        <f t="shared" si="33"/>
        <v/>
      </c>
      <c r="EL104" s="11" t="str">
        <f t="shared" si="33"/>
        <v/>
      </c>
      <c r="EM104" s="11" t="str">
        <f t="shared" si="33"/>
        <v/>
      </c>
      <c r="EN104" s="11" t="str">
        <f t="shared" si="33"/>
        <v/>
      </c>
      <c r="EO104" s="11" t="str">
        <f t="shared" si="33"/>
        <v/>
      </c>
      <c r="EP104" s="11" t="str">
        <f t="shared" si="33"/>
        <v/>
      </c>
      <c r="EQ104" s="11" t="str">
        <f t="shared" si="33"/>
        <v/>
      </c>
      <c r="ER104" s="11" t="str">
        <f t="shared" si="33"/>
        <v/>
      </c>
      <c r="ES104" s="11" t="str">
        <f t="shared" si="33"/>
        <v/>
      </c>
      <c r="ET104" s="11" t="str">
        <f t="shared" si="33"/>
        <v/>
      </c>
      <c r="EU104" s="11" t="str">
        <f t="shared" si="33"/>
        <v/>
      </c>
      <c r="EV104" s="11" t="str">
        <f t="shared" si="33"/>
        <v/>
      </c>
      <c r="EW104" s="11" t="str">
        <f t="shared" si="33"/>
        <v/>
      </c>
      <c r="EX104" s="11" t="str">
        <f t="shared" si="33"/>
        <v/>
      </c>
    </row>
    <row r="105" spans="1:154" ht="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</row>
    <row r="106" spans="1:154" s="14" customFormat="1" ht="15">
      <c r="A106" s="14" t="s">
        <v>66</v>
      </c>
      <c r="B106" s="15" t="str">
        <f>IF(B99&gt;0,B99+B104,"")</f>
        <v/>
      </c>
      <c r="C106" s="15" t="str">
        <f t="shared" ref="C106:BN106" si="34">IF(C99&gt;0,C99+C104,"")</f>
        <v/>
      </c>
      <c r="D106" s="15" t="str">
        <f t="shared" si="34"/>
        <v/>
      </c>
      <c r="E106" s="15" t="str">
        <f t="shared" si="34"/>
        <v/>
      </c>
      <c r="F106" s="15" t="str">
        <f t="shared" si="34"/>
        <v/>
      </c>
      <c r="G106" s="15" t="str">
        <f t="shared" si="34"/>
        <v/>
      </c>
      <c r="H106" s="15" t="str">
        <f t="shared" si="34"/>
        <v/>
      </c>
      <c r="I106" s="15" t="str">
        <f t="shared" si="34"/>
        <v/>
      </c>
      <c r="J106" s="15" t="str">
        <f t="shared" si="34"/>
        <v/>
      </c>
      <c r="K106" s="15" t="str">
        <f t="shared" si="34"/>
        <v/>
      </c>
      <c r="L106" s="15" t="str">
        <f t="shared" si="34"/>
        <v/>
      </c>
      <c r="M106" s="15" t="str">
        <f t="shared" si="34"/>
        <v/>
      </c>
      <c r="N106" s="15" t="str">
        <f t="shared" si="34"/>
        <v/>
      </c>
      <c r="O106" s="15" t="str">
        <f t="shared" si="34"/>
        <v/>
      </c>
      <c r="P106" s="15" t="str">
        <f t="shared" si="34"/>
        <v/>
      </c>
      <c r="Q106" s="15" t="str">
        <f t="shared" si="34"/>
        <v/>
      </c>
      <c r="R106" s="15" t="str">
        <f t="shared" si="34"/>
        <v/>
      </c>
      <c r="S106" s="15" t="str">
        <f t="shared" si="34"/>
        <v/>
      </c>
      <c r="T106" s="15" t="str">
        <f t="shared" si="34"/>
        <v/>
      </c>
      <c r="U106" s="15" t="str">
        <f t="shared" si="34"/>
        <v/>
      </c>
      <c r="V106" s="15" t="str">
        <f t="shared" si="34"/>
        <v/>
      </c>
      <c r="W106" s="15" t="str">
        <f t="shared" si="34"/>
        <v/>
      </c>
      <c r="X106" s="15" t="str">
        <f t="shared" si="34"/>
        <v/>
      </c>
      <c r="Y106" s="15" t="str">
        <f t="shared" si="34"/>
        <v/>
      </c>
      <c r="Z106" s="15" t="str">
        <f t="shared" si="34"/>
        <v/>
      </c>
      <c r="AA106" s="15" t="str">
        <f t="shared" si="34"/>
        <v/>
      </c>
      <c r="AB106" s="15" t="str">
        <f t="shared" si="34"/>
        <v/>
      </c>
      <c r="AC106" s="15" t="str">
        <f t="shared" si="34"/>
        <v/>
      </c>
      <c r="AD106" s="15" t="str">
        <f t="shared" si="34"/>
        <v/>
      </c>
      <c r="AE106" s="15" t="str">
        <f t="shared" si="34"/>
        <v/>
      </c>
      <c r="AF106" s="15" t="str">
        <f t="shared" si="34"/>
        <v/>
      </c>
      <c r="AG106" s="15" t="str">
        <f t="shared" si="34"/>
        <v/>
      </c>
      <c r="AH106" s="15" t="str">
        <f t="shared" si="34"/>
        <v/>
      </c>
      <c r="AI106" s="15" t="str">
        <f t="shared" si="34"/>
        <v/>
      </c>
      <c r="AJ106" s="15" t="str">
        <f t="shared" si="34"/>
        <v/>
      </c>
      <c r="AK106" s="15" t="str">
        <f t="shared" si="34"/>
        <v/>
      </c>
      <c r="AL106" s="15" t="str">
        <f t="shared" si="34"/>
        <v/>
      </c>
      <c r="AM106" s="15" t="str">
        <f t="shared" si="34"/>
        <v/>
      </c>
      <c r="AN106" s="15" t="str">
        <f t="shared" si="34"/>
        <v/>
      </c>
      <c r="AO106" s="15" t="str">
        <f t="shared" si="34"/>
        <v/>
      </c>
      <c r="AP106" s="15" t="str">
        <f t="shared" si="34"/>
        <v/>
      </c>
      <c r="AQ106" s="15" t="str">
        <f t="shared" si="34"/>
        <v/>
      </c>
      <c r="AR106" s="15" t="str">
        <f t="shared" si="34"/>
        <v/>
      </c>
      <c r="AS106" s="15" t="str">
        <f t="shared" si="34"/>
        <v/>
      </c>
      <c r="AT106" s="15" t="str">
        <f t="shared" si="34"/>
        <v/>
      </c>
      <c r="AU106" s="15" t="str">
        <f t="shared" si="34"/>
        <v/>
      </c>
      <c r="AV106" s="15" t="str">
        <f t="shared" si="34"/>
        <v/>
      </c>
      <c r="AW106" s="15" t="str">
        <f t="shared" si="34"/>
        <v/>
      </c>
      <c r="AX106" s="15" t="str">
        <f t="shared" si="34"/>
        <v/>
      </c>
      <c r="AY106" s="15" t="str">
        <f t="shared" si="34"/>
        <v/>
      </c>
      <c r="AZ106" s="15" t="str">
        <f t="shared" si="34"/>
        <v/>
      </c>
      <c r="BA106" s="15" t="str">
        <f t="shared" si="34"/>
        <v/>
      </c>
      <c r="BB106" s="15" t="str">
        <f t="shared" si="34"/>
        <v/>
      </c>
      <c r="BC106" s="15" t="str">
        <f t="shared" si="34"/>
        <v/>
      </c>
      <c r="BD106" s="15" t="str">
        <f t="shared" si="34"/>
        <v/>
      </c>
      <c r="BE106" s="15" t="str">
        <f t="shared" si="34"/>
        <v/>
      </c>
      <c r="BF106" s="15" t="str">
        <f t="shared" si="34"/>
        <v/>
      </c>
      <c r="BG106" s="15" t="str">
        <f t="shared" si="34"/>
        <v/>
      </c>
      <c r="BH106" s="15" t="str">
        <f t="shared" si="34"/>
        <v/>
      </c>
      <c r="BI106" s="15" t="str">
        <f t="shared" si="34"/>
        <v/>
      </c>
      <c r="BJ106" s="15" t="str">
        <f t="shared" si="34"/>
        <v/>
      </c>
      <c r="BK106" s="15" t="str">
        <f t="shared" si="34"/>
        <v/>
      </c>
      <c r="BL106" s="15" t="str">
        <f t="shared" si="34"/>
        <v/>
      </c>
      <c r="BM106" s="15" t="str">
        <f t="shared" si="34"/>
        <v/>
      </c>
      <c r="BN106" s="15" t="str">
        <f t="shared" si="34"/>
        <v/>
      </c>
      <c r="BO106" s="15" t="str">
        <f t="shared" ref="BO106:DZ106" si="35">IF(BO99&gt;0,BO99+BO104,"")</f>
        <v/>
      </c>
      <c r="BP106" s="15" t="str">
        <f t="shared" si="35"/>
        <v/>
      </c>
      <c r="BQ106" s="15" t="str">
        <f t="shared" si="35"/>
        <v/>
      </c>
      <c r="BR106" s="15" t="str">
        <f t="shared" si="35"/>
        <v/>
      </c>
      <c r="BS106" s="15" t="str">
        <f t="shared" si="35"/>
        <v/>
      </c>
      <c r="BT106" s="15" t="str">
        <f t="shared" si="35"/>
        <v/>
      </c>
      <c r="BU106" s="15" t="str">
        <f t="shared" si="35"/>
        <v/>
      </c>
      <c r="BV106" s="15" t="str">
        <f t="shared" si="35"/>
        <v/>
      </c>
      <c r="BW106" s="15" t="str">
        <f t="shared" si="35"/>
        <v/>
      </c>
      <c r="BX106" s="15" t="str">
        <f t="shared" si="35"/>
        <v/>
      </c>
      <c r="BY106" s="15" t="str">
        <f t="shared" si="35"/>
        <v/>
      </c>
      <c r="BZ106" s="15" t="str">
        <f t="shared" si="35"/>
        <v/>
      </c>
      <c r="CA106" s="15" t="str">
        <f t="shared" si="35"/>
        <v/>
      </c>
      <c r="CB106" s="15" t="str">
        <f t="shared" si="35"/>
        <v/>
      </c>
      <c r="CC106" s="15" t="str">
        <f t="shared" si="35"/>
        <v/>
      </c>
      <c r="CD106" s="15" t="str">
        <f t="shared" si="35"/>
        <v/>
      </c>
      <c r="CE106" s="15" t="str">
        <f t="shared" si="35"/>
        <v/>
      </c>
      <c r="CF106" s="15" t="str">
        <f t="shared" si="35"/>
        <v/>
      </c>
      <c r="CG106" s="15" t="str">
        <f t="shared" si="35"/>
        <v/>
      </c>
      <c r="CH106" s="15" t="str">
        <f t="shared" si="35"/>
        <v/>
      </c>
      <c r="CI106" s="15" t="str">
        <f t="shared" si="35"/>
        <v/>
      </c>
      <c r="CJ106" s="15" t="str">
        <f t="shared" si="35"/>
        <v/>
      </c>
      <c r="CK106" s="15" t="str">
        <f t="shared" si="35"/>
        <v/>
      </c>
      <c r="CL106" s="15" t="str">
        <f t="shared" si="35"/>
        <v/>
      </c>
      <c r="CM106" s="15" t="str">
        <f t="shared" si="35"/>
        <v/>
      </c>
      <c r="CN106" s="15" t="str">
        <f t="shared" si="35"/>
        <v/>
      </c>
      <c r="CO106" s="15" t="str">
        <f t="shared" si="35"/>
        <v/>
      </c>
      <c r="CP106" s="15" t="str">
        <f t="shared" si="35"/>
        <v/>
      </c>
      <c r="CQ106" s="15" t="str">
        <f t="shared" si="35"/>
        <v/>
      </c>
      <c r="CR106" s="15" t="str">
        <f t="shared" si="35"/>
        <v/>
      </c>
      <c r="CS106" s="15" t="str">
        <f t="shared" si="35"/>
        <v/>
      </c>
      <c r="CT106" s="15" t="str">
        <f t="shared" si="35"/>
        <v/>
      </c>
      <c r="CU106" s="15" t="str">
        <f t="shared" si="35"/>
        <v/>
      </c>
      <c r="CV106" s="15" t="str">
        <f t="shared" si="35"/>
        <v/>
      </c>
      <c r="CW106" s="15" t="str">
        <f t="shared" si="35"/>
        <v/>
      </c>
      <c r="CX106" s="15" t="str">
        <f t="shared" si="35"/>
        <v/>
      </c>
      <c r="CY106" s="15" t="str">
        <f t="shared" si="35"/>
        <v/>
      </c>
      <c r="CZ106" s="15" t="str">
        <f t="shared" si="35"/>
        <v/>
      </c>
      <c r="DA106" s="15" t="str">
        <f t="shared" si="35"/>
        <v/>
      </c>
      <c r="DB106" s="15" t="str">
        <f t="shared" si="35"/>
        <v/>
      </c>
      <c r="DC106" s="15" t="str">
        <f t="shared" si="35"/>
        <v/>
      </c>
      <c r="DD106" s="15" t="str">
        <f t="shared" si="35"/>
        <v/>
      </c>
      <c r="DE106" s="15" t="str">
        <f t="shared" si="35"/>
        <v/>
      </c>
      <c r="DF106" s="15" t="str">
        <f t="shared" si="35"/>
        <v/>
      </c>
      <c r="DG106" s="15" t="str">
        <f t="shared" si="35"/>
        <v/>
      </c>
      <c r="DH106" s="15" t="str">
        <f t="shared" si="35"/>
        <v/>
      </c>
      <c r="DI106" s="15" t="str">
        <f t="shared" si="35"/>
        <v/>
      </c>
      <c r="DJ106" s="15" t="str">
        <f t="shared" si="35"/>
        <v/>
      </c>
      <c r="DK106" s="15" t="str">
        <f t="shared" si="35"/>
        <v/>
      </c>
      <c r="DL106" s="15" t="str">
        <f t="shared" si="35"/>
        <v/>
      </c>
      <c r="DM106" s="15" t="str">
        <f t="shared" si="35"/>
        <v/>
      </c>
      <c r="DN106" s="15" t="str">
        <f t="shared" si="35"/>
        <v/>
      </c>
      <c r="DO106" s="15" t="str">
        <f t="shared" si="35"/>
        <v/>
      </c>
      <c r="DP106" s="15" t="str">
        <f t="shared" si="35"/>
        <v/>
      </c>
      <c r="DQ106" s="15" t="str">
        <f t="shared" si="35"/>
        <v/>
      </c>
      <c r="DR106" s="15" t="str">
        <f t="shared" si="35"/>
        <v/>
      </c>
      <c r="DS106" s="15" t="str">
        <f t="shared" si="35"/>
        <v/>
      </c>
      <c r="DT106" s="15" t="str">
        <f t="shared" si="35"/>
        <v/>
      </c>
      <c r="DU106" s="15" t="str">
        <f t="shared" si="35"/>
        <v/>
      </c>
      <c r="DV106" s="15" t="str">
        <f t="shared" si="35"/>
        <v/>
      </c>
      <c r="DW106" s="15" t="str">
        <f t="shared" si="35"/>
        <v/>
      </c>
      <c r="DX106" s="15" t="str">
        <f t="shared" si="35"/>
        <v/>
      </c>
      <c r="DY106" s="15" t="str">
        <f t="shared" si="35"/>
        <v/>
      </c>
      <c r="DZ106" s="15" t="str">
        <f t="shared" si="35"/>
        <v/>
      </c>
      <c r="EA106" s="15" t="str">
        <f t="shared" ref="EA106:EX106" si="36">IF(EA99&gt;0,EA99+EA104,"")</f>
        <v/>
      </c>
      <c r="EB106" s="15" t="str">
        <f t="shared" si="36"/>
        <v/>
      </c>
      <c r="EC106" s="15" t="str">
        <f t="shared" si="36"/>
        <v/>
      </c>
      <c r="ED106" s="15" t="str">
        <f t="shared" si="36"/>
        <v/>
      </c>
      <c r="EE106" s="15" t="str">
        <f t="shared" si="36"/>
        <v/>
      </c>
      <c r="EF106" s="15" t="str">
        <f t="shared" si="36"/>
        <v/>
      </c>
      <c r="EG106" s="15" t="str">
        <f t="shared" si="36"/>
        <v/>
      </c>
      <c r="EH106" s="15" t="str">
        <f t="shared" si="36"/>
        <v/>
      </c>
      <c r="EI106" s="15" t="str">
        <f t="shared" si="36"/>
        <v/>
      </c>
      <c r="EJ106" s="15" t="str">
        <f t="shared" si="36"/>
        <v/>
      </c>
      <c r="EK106" s="15" t="str">
        <f t="shared" si="36"/>
        <v/>
      </c>
      <c r="EL106" s="15" t="str">
        <f t="shared" si="36"/>
        <v/>
      </c>
      <c r="EM106" s="15" t="str">
        <f t="shared" si="36"/>
        <v/>
      </c>
      <c r="EN106" s="15" t="str">
        <f t="shared" si="36"/>
        <v/>
      </c>
      <c r="EO106" s="15" t="str">
        <f t="shared" si="36"/>
        <v/>
      </c>
      <c r="EP106" s="15" t="str">
        <f t="shared" si="36"/>
        <v/>
      </c>
      <c r="EQ106" s="15" t="str">
        <f t="shared" si="36"/>
        <v/>
      </c>
      <c r="ER106" s="15" t="str">
        <f t="shared" si="36"/>
        <v/>
      </c>
      <c r="ES106" s="15" t="str">
        <f t="shared" si="36"/>
        <v/>
      </c>
      <c r="ET106" s="15" t="str">
        <f t="shared" si="36"/>
        <v/>
      </c>
      <c r="EU106" s="15" t="str">
        <f t="shared" si="36"/>
        <v/>
      </c>
      <c r="EV106" s="15" t="str">
        <f t="shared" si="36"/>
        <v/>
      </c>
      <c r="EW106" s="15" t="str">
        <f t="shared" si="36"/>
        <v/>
      </c>
      <c r="EX106" s="15" t="str">
        <f t="shared" si="36"/>
        <v/>
      </c>
    </row>
    <row r="107" spans="1:154" ht="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</row>
    <row r="108" spans="1:154">
      <c r="A108" t="s">
        <v>94</v>
      </c>
    </row>
    <row r="109" spans="1:154" ht="15">
      <c r="A109" t="s">
        <v>95</v>
      </c>
      <c r="B109" s="11" t="e">
        <f>IF(B106&gt;0,ROUND(B106*0.43,0),"")</f>
        <v>#VALUE!</v>
      </c>
      <c r="C109" s="11" t="e">
        <f t="shared" ref="C109:BN109" si="37">IF(C106&gt;0,ROUND(C106*0.43,0),"")</f>
        <v>#VALUE!</v>
      </c>
      <c r="D109" s="11" t="e">
        <f t="shared" si="37"/>
        <v>#VALUE!</v>
      </c>
      <c r="E109" s="11" t="e">
        <f t="shared" si="37"/>
        <v>#VALUE!</v>
      </c>
      <c r="F109" s="11" t="e">
        <f t="shared" si="37"/>
        <v>#VALUE!</v>
      </c>
      <c r="G109" s="11" t="e">
        <f t="shared" si="37"/>
        <v>#VALUE!</v>
      </c>
      <c r="H109" s="11" t="e">
        <f t="shared" si="37"/>
        <v>#VALUE!</v>
      </c>
      <c r="I109" s="11" t="e">
        <f t="shared" si="37"/>
        <v>#VALUE!</v>
      </c>
      <c r="J109" s="11" t="e">
        <f t="shared" si="37"/>
        <v>#VALUE!</v>
      </c>
      <c r="K109" s="11" t="e">
        <f t="shared" si="37"/>
        <v>#VALUE!</v>
      </c>
      <c r="L109" s="11" t="e">
        <f t="shared" si="37"/>
        <v>#VALUE!</v>
      </c>
      <c r="M109" s="11" t="e">
        <f t="shared" si="37"/>
        <v>#VALUE!</v>
      </c>
      <c r="N109" s="11" t="e">
        <f t="shared" si="37"/>
        <v>#VALUE!</v>
      </c>
      <c r="O109" s="11" t="e">
        <f t="shared" si="37"/>
        <v>#VALUE!</v>
      </c>
      <c r="P109" s="11" t="e">
        <f t="shared" si="37"/>
        <v>#VALUE!</v>
      </c>
      <c r="Q109" s="11" t="e">
        <f t="shared" si="37"/>
        <v>#VALUE!</v>
      </c>
      <c r="R109" s="11" t="e">
        <f t="shared" si="37"/>
        <v>#VALUE!</v>
      </c>
      <c r="S109" s="11" t="e">
        <f t="shared" si="37"/>
        <v>#VALUE!</v>
      </c>
      <c r="T109" s="11" t="e">
        <f t="shared" si="37"/>
        <v>#VALUE!</v>
      </c>
      <c r="U109" s="11" t="e">
        <f t="shared" si="37"/>
        <v>#VALUE!</v>
      </c>
      <c r="V109" s="11" t="e">
        <f t="shared" si="37"/>
        <v>#VALUE!</v>
      </c>
      <c r="W109" s="11" t="e">
        <f t="shared" si="37"/>
        <v>#VALUE!</v>
      </c>
      <c r="X109" s="11" t="e">
        <f t="shared" si="37"/>
        <v>#VALUE!</v>
      </c>
      <c r="Y109" s="11" t="e">
        <f t="shared" si="37"/>
        <v>#VALUE!</v>
      </c>
      <c r="Z109" s="11" t="e">
        <f t="shared" si="37"/>
        <v>#VALUE!</v>
      </c>
      <c r="AA109" s="11" t="e">
        <f t="shared" si="37"/>
        <v>#VALUE!</v>
      </c>
      <c r="AB109" s="11" t="e">
        <f t="shared" si="37"/>
        <v>#VALUE!</v>
      </c>
      <c r="AC109" s="11" t="e">
        <f t="shared" si="37"/>
        <v>#VALUE!</v>
      </c>
      <c r="AD109" s="11" t="e">
        <f t="shared" si="37"/>
        <v>#VALUE!</v>
      </c>
      <c r="AE109" s="11" t="e">
        <f t="shared" si="37"/>
        <v>#VALUE!</v>
      </c>
      <c r="AF109" s="11" t="e">
        <f t="shared" si="37"/>
        <v>#VALUE!</v>
      </c>
      <c r="AG109" s="11" t="e">
        <f t="shared" si="37"/>
        <v>#VALUE!</v>
      </c>
      <c r="AH109" s="11" t="e">
        <f t="shared" si="37"/>
        <v>#VALUE!</v>
      </c>
      <c r="AI109" s="11" t="e">
        <f t="shared" si="37"/>
        <v>#VALUE!</v>
      </c>
      <c r="AJ109" s="11" t="e">
        <f t="shared" si="37"/>
        <v>#VALUE!</v>
      </c>
      <c r="AK109" s="11" t="e">
        <f t="shared" si="37"/>
        <v>#VALUE!</v>
      </c>
      <c r="AL109" s="11" t="e">
        <f t="shared" si="37"/>
        <v>#VALUE!</v>
      </c>
      <c r="AM109" s="11" t="e">
        <f t="shared" si="37"/>
        <v>#VALUE!</v>
      </c>
      <c r="AN109" s="11" t="e">
        <f t="shared" si="37"/>
        <v>#VALUE!</v>
      </c>
      <c r="AO109" s="11" t="e">
        <f t="shared" si="37"/>
        <v>#VALUE!</v>
      </c>
      <c r="AP109" s="11" t="e">
        <f t="shared" si="37"/>
        <v>#VALUE!</v>
      </c>
      <c r="AQ109" s="11" t="e">
        <f t="shared" si="37"/>
        <v>#VALUE!</v>
      </c>
      <c r="AR109" s="11" t="e">
        <f t="shared" si="37"/>
        <v>#VALUE!</v>
      </c>
      <c r="AS109" s="11" t="e">
        <f t="shared" si="37"/>
        <v>#VALUE!</v>
      </c>
      <c r="AT109" s="11" t="e">
        <f t="shared" si="37"/>
        <v>#VALUE!</v>
      </c>
      <c r="AU109" s="11" t="e">
        <f t="shared" si="37"/>
        <v>#VALUE!</v>
      </c>
      <c r="AV109" s="11" t="e">
        <f t="shared" si="37"/>
        <v>#VALUE!</v>
      </c>
      <c r="AW109" s="11" t="e">
        <f t="shared" si="37"/>
        <v>#VALUE!</v>
      </c>
      <c r="AX109" s="11" t="e">
        <f t="shared" si="37"/>
        <v>#VALUE!</v>
      </c>
      <c r="AY109" s="11" t="e">
        <f t="shared" si="37"/>
        <v>#VALUE!</v>
      </c>
      <c r="AZ109" s="11" t="e">
        <f t="shared" si="37"/>
        <v>#VALUE!</v>
      </c>
      <c r="BA109" s="11" t="e">
        <f t="shared" si="37"/>
        <v>#VALUE!</v>
      </c>
      <c r="BB109" s="11" t="e">
        <f t="shared" si="37"/>
        <v>#VALUE!</v>
      </c>
      <c r="BC109" s="11" t="e">
        <f t="shared" si="37"/>
        <v>#VALUE!</v>
      </c>
      <c r="BD109" s="11" t="e">
        <f t="shared" si="37"/>
        <v>#VALUE!</v>
      </c>
      <c r="BE109" s="11" t="e">
        <f t="shared" si="37"/>
        <v>#VALUE!</v>
      </c>
      <c r="BF109" s="11" t="e">
        <f t="shared" si="37"/>
        <v>#VALUE!</v>
      </c>
      <c r="BG109" s="11" t="e">
        <f t="shared" si="37"/>
        <v>#VALUE!</v>
      </c>
      <c r="BH109" s="11" t="e">
        <f t="shared" si="37"/>
        <v>#VALUE!</v>
      </c>
      <c r="BI109" s="11" t="e">
        <f t="shared" si="37"/>
        <v>#VALUE!</v>
      </c>
      <c r="BJ109" s="11" t="e">
        <f t="shared" si="37"/>
        <v>#VALUE!</v>
      </c>
      <c r="BK109" s="11" t="e">
        <f t="shared" si="37"/>
        <v>#VALUE!</v>
      </c>
      <c r="BL109" s="11" t="e">
        <f t="shared" si="37"/>
        <v>#VALUE!</v>
      </c>
      <c r="BM109" s="11" t="e">
        <f t="shared" si="37"/>
        <v>#VALUE!</v>
      </c>
      <c r="BN109" s="11" t="e">
        <f t="shared" si="37"/>
        <v>#VALUE!</v>
      </c>
      <c r="BO109" s="11" t="e">
        <f t="shared" ref="BO109:DZ109" si="38">IF(BO106&gt;0,ROUND(BO106*0.43,0),"")</f>
        <v>#VALUE!</v>
      </c>
      <c r="BP109" s="11" t="e">
        <f t="shared" si="38"/>
        <v>#VALUE!</v>
      </c>
      <c r="BQ109" s="11" t="e">
        <f t="shared" si="38"/>
        <v>#VALUE!</v>
      </c>
      <c r="BR109" s="11" t="e">
        <f t="shared" si="38"/>
        <v>#VALUE!</v>
      </c>
      <c r="BS109" s="11" t="e">
        <f t="shared" si="38"/>
        <v>#VALUE!</v>
      </c>
      <c r="BT109" s="11" t="e">
        <f t="shared" si="38"/>
        <v>#VALUE!</v>
      </c>
      <c r="BU109" s="11" t="e">
        <f t="shared" si="38"/>
        <v>#VALUE!</v>
      </c>
      <c r="BV109" s="11" t="e">
        <f t="shared" si="38"/>
        <v>#VALUE!</v>
      </c>
      <c r="BW109" s="11" t="e">
        <f t="shared" si="38"/>
        <v>#VALUE!</v>
      </c>
      <c r="BX109" s="11" t="e">
        <f t="shared" si="38"/>
        <v>#VALUE!</v>
      </c>
      <c r="BY109" s="11" t="e">
        <f t="shared" si="38"/>
        <v>#VALUE!</v>
      </c>
      <c r="BZ109" s="11" t="e">
        <f t="shared" si="38"/>
        <v>#VALUE!</v>
      </c>
      <c r="CA109" s="11" t="e">
        <f t="shared" si="38"/>
        <v>#VALUE!</v>
      </c>
      <c r="CB109" s="11" t="e">
        <f t="shared" si="38"/>
        <v>#VALUE!</v>
      </c>
      <c r="CC109" s="11" t="e">
        <f t="shared" si="38"/>
        <v>#VALUE!</v>
      </c>
      <c r="CD109" s="11" t="e">
        <f t="shared" si="38"/>
        <v>#VALUE!</v>
      </c>
      <c r="CE109" s="11" t="e">
        <f t="shared" si="38"/>
        <v>#VALUE!</v>
      </c>
      <c r="CF109" s="11" t="e">
        <f t="shared" si="38"/>
        <v>#VALUE!</v>
      </c>
      <c r="CG109" s="11" t="e">
        <f t="shared" si="38"/>
        <v>#VALUE!</v>
      </c>
      <c r="CH109" s="11" t="e">
        <f t="shared" si="38"/>
        <v>#VALUE!</v>
      </c>
      <c r="CI109" s="11" t="e">
        <f t="shared" si="38"/>
        <v>#VALUE!</v>
      </c>
      <c r="CJ109" s="11" t="e">
        <f t="shared" si="38"/>
        <v>#VALUE!</v>
      </c>
      <c r="CK109" s="11" t="e">
        <f t="shared" si="38"/>
        <v>#VALUE!</v>
      </c>
      <c r="CL109" s="11" t="e">
        <f t="shared" si="38"/>
        <v>#VALUE!</v>
      </c>
      <c r="CM109" s="11" t="e">
        <f t="shared" si="38"/>
        <v>#VALUE!</v>
      </c>
      <c r="CN109" s="11" t="e">
        <f t="shared" si="38"/>
        <v>#VALUE!</v>
      </c>
      <c r="CO109" s="11" t="e">
        <f t="shared" si="38"/>
        <v>#VALUE!</v>
      </c>
      <c r="CP109" s="11" t="e">
        <f t="shared" si="38"/>
        <v>#VALUE!</v>
      </c>
      <c r="CQ109" s="11" t="e">
        <f t="shared" si="38"/>
        <v>#VALUE!</v>
      </c>
      <c r="CR109" s="11" t="e">
        <f t="shared" si="38"/>
        <v>#VALUE!</v>
      </c>
      <c r="CS109" s="11" t="e">
        <f t="shared" si="38"/>
        <v>#VALUE!</v>
      </c>
      <c r="CT109" s="11" t="e">
        <f t="shared" si="38"/>
        <v>#VALUE!</v>
      </c>
      <c r="CU109" s="11" t="e">
        <f t="shared" si="38"/>
        <v>#VALUE!</v>
      </c>
      <c r="CV109" s="11" t="e">
        <f t="shared" si="38"/>
        <v>#VALUE!</v>
      </c>
      <c r="CW109" s="11" t="e">
        <f t="shared" si="38"/>
        <v>#VALUE!</v>
      </c>
      <c r="CX109" s="11" t="e">
        <f t="shared" si="38"/>
        <v>#VALUE!</v>
      </c>
      <c r="CY109" s="11" t="e">
        <f t="shared" si="38"/>
        <v>#VALUE!</v>
      </c>
      <c r="CZ109" s="11" t="e">
        <f t="shared" si="38"/>
        <v>#VALUE!</v>
      </c>
      <c r="DA109" s="11" t="e">
        <f t="shared" si="38"/>
        <v>#VALUE!</v>
      </c>
      <c r="DB109" s="11" t="e">
        <f t="shared" si="38"/>
        <v>#VALUE!</v>
      </c>
      <c r="DC109" s="11" t="e">
        <f t="shared" si="38"/>
        <v>#VALUE!</v>
      </c>
      <c r="DD109" s="11" t="e">
        <f t="shared" si="38"/>
        <v>#VALUE!</v>
      </c>
      <c r="DE109" s="11" t="e">
        <f t="shared" si="38"/>
        <v>#VALUE!</v>
      </c>
      <c r="DF109" s="11" t="e">
        <f t="shared" si="38"/>
        <v>#VALUE!</v>
      </c>
      <c r="DG109" s="11" t="e">
        <f t="shared" si="38"/>
        <v>#VALUE!</v>
      </c>
      <c r="DH109" s="11" t="e">
        <f t="shared" si="38"/>
        <v>#VALUE!</v>
      </c>
      <c r="DI109" s="11" t="e">
        <f t="shared" si="38"/>
        <v>#VALUE!</v>
      </c>
      <c r="DJ109" s="11" t="e">
        <f t="shared" si="38"/>
        <v>#VALUE!</v>
      </c>
      <c r="DK109" s="11" t="e">
        <f t="shared" si="38"/>
        <v>#VALUE!</v>
      </c>
      <c r="DL109" s="11" t="e">
        <f t="shared" si="38"/>
        <v>#VALUE!</v>
      </c>
      <c r="DM109" s="11" t="e">
        <f t="shared" si="38"/>
        <v>#VALUE!</v>
      </c>
      <c r="DN109" s="11" t="e">
        <f t="shared" si="38"/>
        <v>#VALUE!</v>
      </c>
      <c r="DO109" s="11" t="e">
        <f t="shared" si="38"/>
        <v>#VALUE!</v>
      </c>
      <c r="DP109" s="11" t="e">
        <f t="shared" si="38"/>
        <v>#VALUE!</v>
      </c>
      <c r="DQ109" s="11" t="e">
        <f t="shared" si="38"/>
        <v>#VALUE!</v>
      </c>
      <c r="DR109" s="11" t="e">
        <f t="shared" si="38"/>
        <v>#VALUE!</v>
      </c>
      <c r="DS109" s="11" t="e">
        <f t="shared" si="38"/>
        <v>#VALUE!</v>
      </c>
      <c r="DT109" s="11" t="e">
        <f t="shared" si="38"/>
        <v>#VALUE!</v>
      </c>
      <c r="DU109" s="11" t="e">
        <f t="shared" si="38"/>
        <v>#VALUE!</v>
      </c>
      <c r="DV109" s="11" t="e">
        <f t="shared" si="38"/>
        <v>#VALUE!</v>
      </c>
      <c r="DW109" s="11" t="e">
        <f t="shared" si="38"/>
        <v>#VALUE!</v>
      </c>
      <c r="DX109" s="11" t="e">
        <f t="shared" si="38"/>
        <v>#VALUE!</v>
      </c>
      <c r="DY109" s="11" t="e">
        <f t="shared" si="38"/>
        <v>#VALUE!</v>
      </c>
      <c r="DZ109" s="11" t="e">
        <f t="shared" si="38"/>
        <v>#VALUE!</v>
      </c>
      <c r="EA109" s="11" t="e">
        <f t="shared" ref="EA109:EX109" si="39">IF(EA106&gt;0,ROUND(EA106*0.43,0),"")</f>
        <v>#VALUE!</v>
      </c>
      <c r="EB109" s="11" t="e">
        <f t="shared" si="39"/>
        <v>#VALUE!</v>
      </c>
      <c r="EC109" s="11" t="e">
        <f t="shared" si="39"/>
        <v>#VALUE!</v>
      </c>
      <c r="ED109" s="11" t="e">
        <f t="shared" si="39"/>
        <v>#VALUE!</v>
      </c>
      <c r="EE109" s="11" t="e">
        <f t="shared" si="39"/>
        <v>#VALUE!</v>
      </c>
      <c r="EF109" s="11" t="e">
        <f t="shared" si="39"/>
        <v>#VALUE!</v>
      </c>
      <c r="EG109" s="11" t="e">
        <f t="shared" si="39"/>
        <v>#VALUE!</v>
      </c>
      <c r="EH109" s="11" t="e">
        <f t="shared" si="39"/>
        <v>#VALUE!</v>
      </c>
      <c r="EI109" s="11" t="e">
        <f t="shared" si="39"/>
        <v>#VALUE!</v>
      </c>
      <c r="EJ109" s="11" t="e">
        <f t="shared" si="39"/>
        <v>#VALUE!</v>
      </c>
      <c r="EK109" s="11" t="e">
        <f t="shared" si="39"/>
        <v>#VALUE!</v>
      </c>
      <c r="EL109" s="11" t="e">
        <f t="shared" si="39"/>
        <v>#VALUE!</v>
      </c>
      <c r="EM109" s="11" t="e">
        <f t="shared" si="39"/>
        <v>#VALUE!</v>
      </c>
      <c r="EN109" s="11" t="e">
        <f t="shared" si="39"/>
        <v>#VALUE!</v>
      </c>
      <c r="EO109" s="11" t="e">
        <f t="shared" si="39"/>
        <v>#VALUE!</v>
      </c>
      <c r="EP109" s="11" t="e">
        <f t="shared" si="39"/>
        <v>#VALUE!</v>
      </c>
      <c r="EQ109" s="11" t="e">
        <f t="shared" si="39"/>
        <v>#VALUE!</v>
      </c>
      <c r="ER109" s="11" t="e">
        <f t="shared" si="39"/>
        <v>#VALUE!</v>
      </c>
      <c r="ES109" s="11" t="e">
        <f t="shared" si="39"/>
        <v>#VALUE!</v>
      </c>
      <c r="ET109" s="11" t="e">
        <f t="shared" si="39"/>
        <v>#VALUE!</v>
      </c>
      <c r="EU109" s="11" t="e">
        <f t="shared" si="39"/>
        <v>#VALUE!</v>
      </c>
      <c r="EV109" s="11" t="e">
        <f t="shared" si="39"/>
        <v>#VALUE!</v>
      </c>
      <c r="EW109" s="11" t="e">
        <f t="shared" si="39"/>
        <v>#VALUE!</v>
      </c>
      <c r="EX109" s="11" t="e">
        <f t="shared" si="39"/>
        <v>#VALUE!</v>
      </c>
    </row>
    <row r="110" spans="1:154" ht="15">
      <c r="A110" t="s">
        <v>96</v>
      </c>
      <c r="B110" s="11" t="e">
        <f>IF(B106&gt;0,ROUND(B106*0.57,0),"")</f>
        <v>#VALUE!</v>
      </c>
      <c r="C110" s="11" t="e">
        <f t="shared" ref="C110:BN110" si="40">IF(C106&gt;0,ROUND(C106*0.57,0),"")</f>
        <v>#VALUE!</v>
      </c>
      <c r="D110" s="11" t="e">
        <f t="shared" si="40"/>
        <v>#VALUE!</v>
      </c>
      <c r="E110" s="11" t="e">
        <f t="shared" si="40"/>
        <v>#VALUE!</v>
      </c>
      <c r="F110" s="11" t="e">
        <f t="shared" si="40"/>
        <v>#VALUE!</v>
      </c>
      <c r="G110" s="11" t="e">
        <f t="shared" si="40"/>
        <v>#VALUE!</v>
      </c>
      <c r="H110" s="11" t="e">
        <f t="shared" si="40"/>
        <v>#VALUE!</v>
      </c>
      <c r="I110" s="11" t="e">
        <f t="shared" si="40"/>
        <v>#VALUE!</v>
      </c>
      <c r="J110" s="11" t="e">
        <f t="shared" si="40"/>
        <v>#VALUE!</v>
      </c>
      <c r="K110" s="11" t="e">
        <f t="shared" si="40"/>
        <v>#VALUE!</v>
      </c>
      <c r="L110" s="11" t="e">
        <f t="shared" si="40"/>
        <v>#VALUE!</v>
      </c>
      <c r="M110" s="11" t="e">
        <f t="shared" si="40"/>
        <v>#VALUE!</v>
      </c>
      <c r="N110" s="11" t="e">
        <f t="shared" si="40"/>
        <v>#VALUE!</v>
      </c>
      <c r="O110" s="11" t="e">
        <f t="shared" si="40"/>
        <v>#VALUE!</v>
      </c>
      <c r="P110" s="11" t="e">
        <f t="shared" si="40"/>
        <v>#VALUE!</v>
      </c>
      <c r="Q110" s="11" t="e">
        <f t="shared" si="40"/>
        <v>#VALUE!</v>
      </c>
      <c r="R110" s="11" t="e">
        <f t="shared" si="40"/>
        <v>#VALUE!</v>
      </c>
      <c r="S110" s="11" t="e">
        <f t="shared" si="40"/>
        <v>#VALUE!</v>
      </c>
      <c r="T110" s="11" t="e">
        <f t="shared" si="40"/>
        <v>#VALUE!</v>
      </c>
      <c r="U110" s="11" t="e">
        <f t="shared" si="40"/>
        <v>#VALUE!</v>
      </c>
      <c r="V110" s="11" t="e">
        <f t="shared" si="40"/>
        <v>#VALUE!</v>
      </c>
      <c r="W110" s="11" t="e">
        <f t="shared" si="40"/>
        <v>#VALUE!</v>
      </c>
      <c r="X110" s="11" t="e">
        <f t="shared" si="40"/>
        <v>#VALUE!</v>
      </c>
      <c r="Y110" s="11" t="e">
        <f t="shared" si="40"/>
        <v>#VALUE!</v>
      </c>
      <c r="Z110" s="11" t="e">
        <f t="shared" si="40"/>
        <v>#VALUE!</v>
      </c>
      <c r="AA110" s="11" t="e">
        <f t="shared" si="40"/>
        <v>#VALUE!</v>
      </c>
      <c r="AB110" s="11" t="e">
        <f t="shared" si="40"/>
        <v>#VALUE!</v>
      </c>
      <c r="AC110" s="11" t="e">
        <f t="shared" si="40"/>
        <v>#VALUE!</v>
      </c>
      <c r="AD110" s="11" t="e">
        <f t="shared" si="40"/>
        <v>#VALUE!</v>
      </c>
      <c r="AE110" s="11" t="e">
        <f t="shared" si="40"/>
        <v>#VALUE!</v>
      </c>
      <c r="AF110" s="11" t="e">
        <f t="shared" si="40"/>
        <v>#VALUE!</v>
      </c>
      <c r="AG110" s="11" t="e">
        <f t="shared" si="40"/>
        <v>#VALUE!</v>
      </c>
      <c r="AH110" s="11" t="e">
        <f t="shared" si="40"/>
        <v>#VALUE!</v>
      </c>
      <c r="AI110" s="11" t="e">
        <f t="shared" si="40"/>
        <v>#VALUE!</v>
      </c>
      <c r="AJ110" s="11" t="e">
        <f t="shared" si="40"/>
        <v>#VALUE!</v>
      </c>
      <c r="AK110" s="11" t="e">
        <f t="shared" si="40"/>
        <v>#VALUE!</v>
      </c>
      <c r="AL110" s="11" t="e">
        <f t="shared" si="40"/>
        <v>#VALUE!</v>
      </c>
      <c r="AM110" s="11" t="e">
        <f t="shared" si="40"/>
        <v>#VALUE!</v>
      </c>
      <c r="AN110" s="11" t="e">
        <f t="shared" si="40"/>
        <v>#VALUE!</v>
      </c>
      <c r="AO110" s="11" t="e">
        <f t="shared" si="40"/>
        <v>#VALUE!</v>
      </c>
      <c r="AP110" s="11" t="e">
        <f t="shared" si="40"/>
        <v>#VALUE!</v>
      </c>
      <c r="AQ110" s="11" t="e">
        <f t="shared" si="40"/>
        <v>#VALUE!</v>
      </c>
      <c r="AR110" s="11" t="e">
        <f t="shared" si="40"/>
        <v>#VALUE!</v>
      </c>
      <c r="AS110" s="11" t="e">
        <f t="shared" si="40"/>
        <v>#VALUE!</v>
      </c>
      <c r="AT110" s="11" t="e">
        <f t="shared" si="40"/>
        <v>#VALUE!</v>
      </c>
      <c r="AU110" s="11" t="e">
        <f t="shared" si="40"/>
        <v>#VALUE!</v>
      </c>
      <c r="AV110" s="11" t="e">
        <f t="shared" si="40"/>
        <v>#VALUE!</v>
      </c>
      <c r="AW110" s="11" t="e">
        <f t="shared" si="40"/>
        <v>#VALUE!</v>
      </c>
      <c r="AX110" s="11" t="e">
        <f t="shared" si="40"/>
        <v>#VALUE!</v>
      </c>
      <c r="AY110" s="11" t="e">
        <f t="shared" si="40"/>
        <v>#VALUE!</v>
      </c>
      <c r="AZ110" s="11" t="e">
        <f t="shared" si="40"/>
        <v>#VALUE!</v>
      </c>
      <c r="BA110" s="11" t="e">
        <f t="shared" si="40"/>
        <v>#VALUE!</v>
      </c>
      <c r="BB110" s="11" t="e">
        <f t="shared" si="40"/>
        <v>#VALUE!</v>
      </c>
      <c r="BC110" s="11" t="e">
        <f t="shared" si="40"/>
        <v>#VALUE!</v>
      </c>
      <c r="BD110" s="11" t="e">
        <f t="shared" si="40"/>
        <v>#VALUE!</v>
      </c>
      <c r="BE110" s="11" t="e">
        <f t="shared" si="40"/>
        <v>#VALUE!</v>
      </c>
      <c r="BF110" s="11" t="e">
        <f t="shared" si="40"/>
        <v>#VALUE!</v>
      </c>
      <c r="BG110" s="11" t="e">
        <f t="shared" si="40"/>
        <v>#VALUE!</v>
      </c>
      <c r="BH110" s="11" t="e">
        <f t="shared" si="40"/>
        <v>#VALUE!</v>
      </c>
      <c r="BI110" s="11" t="e">
        <f t="shared" si="40"/>
        <v>#VALUE!</v>
      </c>
      <c r="BJ110" s="11" t="e">
        <f t="shared" si="40"/>
        <v>#VALUE!</v>
      </c>
      <c r="BK110" s="11" t="e">
        <f t="shared" si="40"/>
        <v>#VALUE!</v>
      </c>
      <c r="BL110" s="11" t="e">
        <f t="shared" si="40"/>
        <v>#VALUE!</v>
      </c>
      <c r="BM110" s="11" t="e">
        <f t="shared" si="40"/>
        <v>#VALUE!</v>
      </c>
      <c r="BN110" s="11" t="e">
        <f t="shared" si="40"/>
        <v>#VALUE!</v>
      </c>
      <c r="BO110" s="11" t="e">
        <f t="shared" ref="BO110:DZ110" si="41">IF(BO106&gt;0,ROUND(BO106*0.57,0),"")</f>
        <v>#VALUE!</v>
      </c>
      <c r="BP110" s="11" t="e">
        <f t="shared" si="41"/>
        <v>#VALUE!</v>
      </c>
      <c r="BQ110" s="11" t="e">
        <f t="shared" si="41"/>
        <v>#VALUE!</v>
      </c>
      <c r="BR110" s="11" t="e">
        <f t="shared" si="41"/>
        <v>#VALUE!</v>
      </c>
      <c r="BS110" s="11" t="e">
        <f t="shared" si="41"/>
        <v>#VALUE!</v>
      </c>
      <c r="BT110" s="11" t="e">
        <f t="shared" si="41"/>
        <v>#VALUE!</v>
      </c>
      <c r="BU110" s="11" t="e">
        <f t="shared" si="41"/>
        <v>#VALUE!</v>
      </c>
      <c r="BV110" s="11" t="e">
        <f t="shared" si="41"/>
        <v>#VALUE!</v>
      </c>
      <c r="BW110" s="11" t="e">
        <f t="shared" si="41"/>
        <v>#VALUE!</v>
      </c>
      <c r="BX110" s="11" t="e">
        <f t="shared" si="41"/>
        <v>#VALUE!</v>
      </c>
      <c r="BY110" s="11" t="e">
        <f t="shared" si="41"/>
        <v>#VALUE!</v>
      </c>
      <c r="BZ110" s="11" t="e">
        <f t="shared" si="41"/>
        <v>#VALUE!</v>
      </c>
      <c r="CA110" s="11" t="e">
        <f t="shared" si="41"/>
        <v>#VALUE!</v>
      </c>
      <c r="CB110" s="11" t="e">
        <f t="shared" si="41"/>
        <v>#VALUE!</v>
      </c>
      <c r="CC110" s="11" t="e">
        <f t="shared" si="41"/>
        <v>#VALUE!</v>
      </c>
      <c r="CD110" s="11" t="e">
        <f t="shared" si="41"/>
        <v>#VALUE!</v>
      </c>
      <c r="CE110" s="11" t="e">
        <f t="shared" si="41"/>
        <v>#VALUE!</v>
      </c>
      <c r="CF110" s="11" t="e">
        <f t="shared" si="41"/>
        <v>#VALUE!</v>
      </c>
      <c r="CG110" s="11" t="e">
        <f t="shared" si="41"/>
        <v>#VALUE!</v>
      </c>
      <c r="CH110" s="11" t="e">
        <f t="shared" si="41"/>
        <v>#VALUE!</v>
      </c>
      <c r="CI110" s="11" t="e">
        <f t="shared" si="41"/>
        <v>#VALUE!</v>
      </c>
      <c r="CJ110" s="11" t="e">
        <f t="shared" si="41"/>
        <v>#VALUE!</v>
      </c>
      <c r="CK110" s="11" t="e">
        <f t="shared" si="41"/>
        <v>#VALUE!</v>
      </c>
      <c r="CL110" s="11" t="e">
        <f t="shared" si="41"/>
        <v>#VALUE!</v>
      </c>
      <c r="CM110" s="11" t="e">
        <f t="shared" si="41"/>
        <v>#VALUE!</v>
      </c>
      <c r="CN110" s="11" t="e">
        <f t="shared" si="41"/>
        <v>#VALUE!</v>
      </c>
      <c r="CO110" s="11" t="e">
        <f t="shared" si="41"/>
        <v>#VALUE!</v>
      </c>
      <c r="CP110" s="11" t="e">
        <f t="shared" si="41"/>
        <v>#VALUE!</v>
      </c>
      <c r="CQ110" s="11" t="e">
        <f t="shared" si="41"/>
        <v>#VALUE!</v>
      </c>
      <c r="CR110" s="11" t="e">
        <f t="shared" si="41"/>
        <v>#VALUE!</v>
      </c>
      <c r="CS110" s="11" t="e">
        <f t="shared" si="41"/>
        <v>#VALUE!</v>
      </c>
      <c r="CT110" s="11" t="e">
        <f t="shared" si="41"/>
        <v>#VALUE!</v>
      </c>
      <c r="CU110" s="11" t="e">
        <f t="shared" si="41"/>
        <v>#VALUE!</v>
      </c>
      <c r="CV110" s="11" t="e">
        <f t="shared" si="41"/>
        <v>#VALUE!</v>
      </c>
      <c r="CW110" s="11" t="e">
        <f t="shared" si="41"/>
        <v>#VALUE!</v>
      </c>
      <c r="CX110" s="11" t="e">
        <f t="shared" si="41"/>
        <v>#VALUE!</v>
      </c>
      <c r="CY110" s="11" t="e">
        <f t="shared" si="41"/>
        <v>#VALUE!</v>
      </c>
      <c r="CZ110" s="11" t="e">
        <f t="shared" si="41"/>
        <v>#VALUE!</v>
      </c>
      <c r="DA110" s="11" t="e">
        <f t="shared" si="41"/>
        <v>#VALUE!</v>
      </c>
      <c r="DB110" s="11" t="e">
        <f t="shared" si="41"/>
        <v>#VALUE!</v>
      </c>
      <c r="DC110" s="11" t="e">
        <f t="shared" si="41"/>
        <v>#VALUE!</v>
      </c>
      <c r="DD110" s="11" t="e">
        <f t="shared" si="41"/>
        <v>#VALUE!</v>
      </c>
      <c r="DE110" s="11" t="e">
        <f t="shared" si="41"/>
        <v>#VALUE!</v>
      </c>
      <c r="DF110" s="11" t="e">
        <f t="shared" si="41"/>
        <v>#VALUE!</v>
      </c>
      <c r="DG110" s="11" t="e">
        <f t="shared" si="41"/>
        <v>#VALUE!</v>
      </c>
      <c r="DH110" s="11" t="e">
        <f t="shared" si="41"/>
        <v>#VALUE!</v>
      </c>
      <c r="DI110" s="11" t="e">
        <f t="shared" si="41"/>
        <v>#VALUE!</v>
      </c>
      <c r="DJ110" s="11" t="e">
        <f t="shared" si="41"/>
        <v>#VALUE!</v>
      </c>
      <c r="DK110" s="11" t="e">
        <f t="shared" si="41"/>
        <v>#VALUE!</v>
      </c>
      <c r="DL110" s="11" t="e">
        <f t="shared" si="41"/>
        <v>#VALUE!</v>
      </c>
      <c r="DM110" s="11" t="e">
        <f t="shared" si="41"/>
        <v>#VALUE!</v>
      </c>
      <c r="DN110" s="11" t="e">
        <f t="shared" si="41"/>
        <v>#VALUE!</v>
      </c>
      <c r="DO110" s="11" t="e">
        <f t="shared" si="41"/>
        <v>#VALUE!</v>
      </c>
      <c r="DP110" s="11" t="e">
        <f t="shared" si="41"/>
        <v>#VALUE!</v>
      </c>
      <c r="DQ110" s="11" t="e">
        <f t="shared" si="41"/>
        <v>#VALUE!</v>
      </c>
      <c r="DR110" s="11" t="e">
        <f t="shared" si="41"/>
        <v>#VALUE!</v>
      </c>
      <c r="DS110" s="11" t="e">
        <f t="shared" si="41"/>
        <v>#VALUE!</v>
      </c>
      <c r="DT110" s="11" t="e">
        <f t="shared" si="41"/>
        <v>#VALUE!</v>
      </c>
      <c r="DU110" s="11" t="e">
        <f t="shared" si="41"/>
        <v>#VALUE!</v>
      </c>
      <c r="DV110" s="11" t="e">
        <f t="shared" si="41"/>
        <v>#VALUE!</v>
      </c>
      <c r="DW110" s="11" t="e">
        <f t="shared" si="41"/>
        <v>#VALUE!</v>
      </c>
      <c r="DX110" s="11" t="e">
        <f t="shared" si="41"/>
        <v>#VALUE!</v>
      </c>
      <c r="DY110" s="11" t="e">
        <f t="shared" si="41"/>
        <v>#VALUE!</v>
      </c>
      <c r="DZ110" s="11" t="e">
        <f t="shared" si="41"/>
        <v>#VALUE!</v>
      </c>
      <c r="EA110" s="11" t="e">
        <f t="shared" ref="EA110:EX110" si="42">IF(EA106&gt;0,ROUND(EA106*0.57,0),"")</f>
        <v>#VALUE!</v>
      </c>
      <c r="EB110" s="11" t="e">
        <f t="shared" si="42"/>
        <v>#VALUE!</v>
      </c>
      <c r="EC110" s="11" t="e">
        <f t="shared" si="42"/>
        <v>#VALUE!</v>
      </c>
      <c r="ED110" s="11" t="e">
        <f t="shared" si="42"/>
        <v>#VALUE!</v>
      </c>
      <c r="EE110" s="11" t="e">
        <f t="shared" si="42"/>
        <v>#VALUE!</v>
      </c>
      <c r="EF110" s="11" t="e">
        <f t="shared" si="42"/>
        <v>#VALUE!</v>
      </c>
      <c r="EG110" s="11" t="e">
        <f t="shared" si="42"/>
        <v>#VALUE!</v>
      </c>
      <c r="EH110" s="11" t="e">
        <f t="shared" si="42"/>
        <v>#VALUE!</v>
      </c>
      <c r="EI110" s="11" t="e">
        <f t="shared" si="42"/>
        <v>#VALUE!</v>
      </c>
      <c r="EJ110" s="11" t="e">
        <f t="shared" si="42"/>
        <v>#VALUE!</v>
      </c>
      <c r="EK110" s="11" t="e">
        <f t="shared" si="42"/>
        <v>#VALUE!</v>
      </c>
      <c r="EL110" s="11" t="e">
        <f t="shared" si="42"/>
        <v>#VALUE!</v>
      </c>
      <c r="EM110" s="11" t="e">
        <f t="shared" si="42"/>
        <v>#VALUE!</v>
      </c>
      <c r="EN110" s="11" t="e">
        <f t="shared" si="42"/>
        <v>#VALUE!</v>
      </c>
      <c r="EO110" s="11" t="e">
        <f t="shared" si="42"/>
        <v>#VALUE!</v>
      </c>
      <c r="EP110" s="11" t="e">
        <f t="shared" si="42"/>
        <v>#VALUE!</v>
      </c>
      <c r="EQ110" s="11" t="e">
        <f t="shared" si="42"/>
        <v>#VALUE!</v>
      </c>
      <c r="ER110" s="11" t="e">
        <f t="shared" si="42"/>
        <v>#VALUE!</v>
      </c>
      <c r="ES110" s="11" t="e">
        <f t="shared" si="42"/>
        <v>#VALUE!</v>
      </c>
      <c r="ET110" s="11" t="e">
        <f t="shared" si="42"/>
        <v>#VALUE!</v>
      </c>
      <c r="EU110" s="11" t="e">
        <f t="shared" si="42"/>
        <v>#VALUE!</v>
      </c>
      <c r="EV110" s="11" t="e">
        <f t="shared" si="42"/>
        <v>#VALUE!</v>
      </c>
      <c r="EW110" s="11" t="e">
        <f t="shared" si="42"/>
        <v>#VALUE!</v>
      </c>
      <c r="EX110" s="11" t="e">
        <f t="shared" si="42"/>
        <v>#VALUE!</v>
      </c>
    </row>
    <row r="111" spans="1:154" ht="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</row>
    <row r="112" spans="1:154" s="16" customFormat="1" ht="15">
      <c r="A112" s="16" t="s">
        <v>97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>
        <v>543</v>
      </c>
      <c r="BI112" s="17"/>
      <c r="BJ112" s="17"/>
      <c r="BK112" s="17"/>
      <c r="BL112" s="17"/>
      <c r="BM112" s="17"/>
      <c r="BN112" s="17"/>
      <c r="BO112" s="17">
        <v>437</v>
      </c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>
        <v>322</v>
      </c>
      <c r="CJ112" s="17"/>
      <c r="CK112" s="17"/>
      <c r="CL112" s="17"/>
      <c r="CM112" s="17"/>
      <c r="CN112" s="17"/>
      <c r="CO112" s="17"/>
      <c r="CP112" s="17"/>
      <c r="CQ112" s="17">
        <v>285</v>
      </c>
      <c r="CR112" s="17"/>
      <c r="CS112" s="17"/>
      <c r="CT112" s="17"/>
      <c r="CU112" s="17"/>
      <c r="CV112" s="17"/>
      <c r="CW112" s="17"/>
      <c r="CX112" s="17">
        <v>236</v>
      </c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>
        <v>194</v>
      </c>
      <c r="DT112" s="17"/>
      <c r="DU112" s="17"/>
      <c r="DV112" s="17"/>
      <c r="DW112" s="17"/>
      <c r="DX112" s="17"/>
      <c r="DY112" s="17"/>
      <c r="DZ112" s="17">
        <v>171</v>
      </c>
      <c r="EA112" s="17"/>
      <c r="EB112" s="17"/>
      <c r="EC112" s="17"/>
      <c r="ED112" s="17"/>
      <c r="EE112" s="17"/>
      <c r="EF112" s="17"/>
      <c r="EG112" s="17">
        <v>184</v>
      </c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>
        <v>205</v>
      </c>
      <c r="EV112" s="17"/>
      <c r="EW112" s="17"/>
      <c r="EX112" s="17">
        <v>156</v>
      </c>
    </row>
    <row r="113" spans="1:154" s="16" customFormat="1" ht="15">
      <c r="A113" s="16" t="s">
        <v>98</v>
      </c>
      <c r="B113" s="17" t="str">
        <f>IF(B112&gt;0,ROUND(B112*0.43,0),"")</f>
        <v/>
      </c>
      <c r="C113" s="17" t="str">
        <f t="shared" ref="C113:BN113" si="43">IF(C112&gt;0,ROUND(C112*0.43,0),"")</f>
        <v/>
      </c>
      <c r="D113" s="17" t="str">
        <f t="shared" si="43"/>
        <v/>
      </c>
      <c r="E113" s="17" t="str">
        <f t="shared" si="43"/>
        <v/>
      </c>
      <c r="F113" s="17" t="str">
        <f t="shared" si="43"/>
        <v/>
      </c>
      <c r="G113" s="17" t="str">
        <f t="shared" si="43"/>
        <v/>
      </c>
      <c r="H113" s="17" t="str">
        <f t="shared" si="43"/>
        <v/>
      </c>
      <c r="I113" s="17" t="str">
        <f t="shared" si="43"/>
        <v/>
      </c>
      <c r="J113" s="17" t="str">
        <f t="shared" si="43"/>
        <v/>
      </c>
      <c r="K113" s="17" t="str">
        <f t="shared" si="43"/>
        <v/>
      </c>
      <c r="L113" s="17" t="str">
        <f t="shared" si="43"/>
        <v/>
      </c>
      <c r="M113" s="17" t="str">
        <f t="shared" si="43"/>
        <v/>
      </c>
      <c r="N113" s="17" t="str">
        <f t="shared" si="43"/>
        <v/>
      </c>
      <c r="O113" s="17" t="str">
        <f t="shared" si="43"/>
        <v/>
      </c>
      <c r="P113" s="17" t="str">
        <f t="shared" si="43"/>
        <v/>
      </c>
      <c r="Q113" s="17" t="str">
        <f t="shared" si="43"/>
        <v/>
      </c>
      <c r="R113" s="17" t="str">
        <f t="shared" si="43"/>
        <v/>
      </c>
      <c r="S113" s="17" t="str">
        <f t="shared" si="43"/>
        <v/>
      </c>
      <c r="T113" s="17" t="str">
        <f t="shared" si="43"/>
        <v/>
      </c>
      <c r="U113" s="17" t="str">
        <f t="shared" si="43"/>
        <v/>
      </c>
      <c r="V113" s="17" t="str">
        <f t="shared" si="43"/>
        <v/>
      </c>
      <c r="W113" s="17" t="str">
        <f t="shared" si="43"/>
        <v/>
      </c>
      <c r="X113" s="17" t="str">
        <f t="shared" si="43"/>
        <v/>
      </c>
      <c r="Y113" s="17" t="str">
        <f t="shared" si="43"/>
        <v/>
      </c>
      <c r="Z113" s="17" t="str">
        <f t="shared" si="43"/>
        <v/>
      </c>
      <c r="AA113" s="17" t="str">
        <f t="shared" si="43"/>
        <v/>
      </c>
      <c r="AB113" s="17" t="str">
        <f t="shared" si="43"/>
        <v/>
      </c>
      <c r="AC113" s="17" t="str">
        <f t="shared" si="43"/>
        <v/>
      </c>
      <c r="AD113" s="17" t="str">
        <f t="shared" si="43"/>
        <v/>
      </c>
      <c r="AE113" s="17" t="str">
        <f t="shared" si="43"/>
        <v/>
      </c>
      <c r="AF113" s="17" t="str">
        <f t="shared" si="43"/>
        <v/>
      </c>
      <c r="AG113" s="17" t="str">
        <f t="shared" si="43"/>
        <v/>
      </c>
      <c r="AH113" s="17" t="str">
        <f t="shared" si="43"/>
        <v/>
      </c>
      <c r="AI113" s="17" t="str">
        <f t="shared" si="43"/>
        <v/>
      </c>
      <c r="AJ113" s="17" t="str">
        <f t="shared" si="43"/>
        <v/>
      </c>
      <c r="AK113" s="17" t="str">
        <f t="shared" si="43"/>
        <v/>
      </c>
      <c r="AL113" s="17" t="str">
        <f t="shared" si="43"/>
        <v/>
      </c>
      <c r="AM113" s="17" t="str">
        <f t="shared" si="43"/>
        <v/>
      </c>
      <c r="AN113" s="17" t="str">
        <f t="shared" si="43"/>
        <v/>
      </c>
      <c r="AO113" s="17" t="str">
        <f t="shared" si="43"/>
        <v/>
      </c>
      <c r="AP113" s="17" t="str">
        <f t="shared" si="43"/>
        <v/>
      </c>
      <c r="AQ113" s="17" t="str">
        <f t="shared" si="43"/>
        <v/>
      </c>
      <c r="AR113" s="17" t="str">
        <f t="shared" si="43"/>
        <v/>
      </c>
      <c r="AS113" s="17" t="str">
        <f t="shared" si="43"/>
        <v/>
      </c>
      <c r="AT113" s="17" t="str">
        <f t="shared" si="43"/>
        <v/>
      </c>
      <c r="AU113" s="17" t="str">
        <f t="shared" si="43"/>
        <v/>
      </c>
      <c r="AV113" s="17" t="str">
        <f t="shared" si="43"/>
        <v/>
      </c>
      <c r="AW113" s="17" t="str">
        <f t="shared" si="43"/>
        <v/>
      </c>
      <c r="AX113" s="17" t="str">
        <f t="shared" si="43"/>
        <v/>
      </c>
      <c r="AY113" s="17" t="str">
        <f t="shared" si="43"/>
        <v/>
      </c>
      <c r="AZ113" s="17" t="str">
        <f t="shared" si="43"/>
        <v/>
      </c>
      <c r="BA113" s="17" t="str">
        <f t="shared" si="43"/>
        <v/>
      </c>
      <c r="BB113" s="17" t="str">
        <f t="shared" si="43"/>
        <v/>
      </c>
      <c r="BC113" s="17" t="str">
        <f t="shared" si="43"/>
        <v/>
      </c>
      <c r="BD113" s="17" t="str">
        <f t="shared" si="43"/>
        <v/>
      </c>
      <c r="BE113" s="17" t="str">
        <f t="shared" si="43"/>
        <v/>
      </c>
      <c r="BF113" s="17" t="str">
        <f t="shared" si="43"/>
        <v/>
      </c>
      <c r="BG113" s="17" t="str">
        <f t="shared" si="43"/>
        <v/>
      </c>
      <c r="BH113" s="17">
        <f t="shared" si="43"/>
        <v>233</v>
      </c>
      <c r="BI113" s="17" t="str">
        <f t="shared" si="43"/>
        <v/>
      </c>
      <c r="BJ113" s="17" t="str">
        <f t="shared" si="43"/>
        <v/>
      </c>
      <c r="BK113" s="17" t="str">
        <f t="shared" si="43"/>
        <v/>
      </c>
      <c r="BL113" s="17" t="str">
        <f t="shared" si="43"/>
        <v/>
      </c>
      <c r="BM113" s="17" t="str">
        <f t="shared" si="43"/>
        <v/>
      </c>
      <c r="BN113" s="17" t="str">
        <f t="shared" si="43"/>
        <v/>
      </c>
      <c r="BO113" s="17">
        <f t="shared" ref="BO113:DZ113" si="44">IF(BO112&gt;0,ROUND(BO112*0.43,0),"")</f>
        <v>188</v>
      </c>
      <c r="BP113" s="17" t="str">
        <f t="shared" si="44"/>
        <v/>
      </c>
      <c r="BQ113" s="17" t="str">
        <f t="shared" si="44"/>
        <v/>
      </c>
      <c r="BR113" s="17" t="str">
        <f t="shared" si="44"/>
        <v/>
      </c>
      <c r="BS113" s="17" t="str">
        <f t="shared" si="44"/>
        <v/>
      </c>
      <c r="BT113" s="17" t="str">
        <f t="shared" si="44"/>
        <v/>
      </c>
      <c r="BU113" s="17" t="str">
        <f t="shared" si="44"/>
        <v/>
      </c>
      <c r="BV113" s="17" t="str">
        <f t="shared" si="44"/>
        <v/>
      </c>
      <c r="BW113" s="17" t="str">
        <f t="shared" si="44"/>
        <v/>
      </c>
      <c r="BX113" s="17" t="str">
        <f t="shared" si="44"/>
        <v/>
      </c>
      <c r="BY113" s="17" t="str">
        <f t="shared" si="44"/>
        <v/>
      </c>
      <c r="BZ113" s="17" t="str">
        <f t="shared" si="44"/>
        <v/>
      </c>
      <c r="CA113" s="17" t="str">
        <f t="shared" si="44"/>
        <v/>
      </c>
      <c r="CB113" s="17" t="str">
        <f t="shared" si="44"/>
        <v/>
      </c>
      <c r="CC113" s="17" t="str">
        <f t="shared" si="44"/>
        <v/>
      </c>
      <c r="CD113" s="17" t="str">
        <f t="shared" si="44"/>
        <v/>
      </c>
      <c r="CE113" s="17" t="str">
        <f t="shared" si="44"/>
        <v/>
      </c>
      <c r="CF113" s="17" t="str">
        <f t="shared" si="44"/>
        <v/>
      </c>
      <c r="CG113" s="17" t="str">
        <f t="shared" si="44"/>
        <v/>
      </c>
      <c r="CH113" s="17" t="str">
        <f t="shared" si="44"/>
        <v/>
      </c>
      <c r="CI113" s="17">
        <f t="shared" si="44"/>
        <v>138</v>
      </c>
      <c r="CJ113" s="17" t="str">
        <f t="shared" si="44"/>
        <v/>
      </c>
      <c r="CK113" s="17" t="str">
        <f t="shared" si="44"/>
        <v/>
      </c>
      <c r="CL113" s="17" t="str">
        <f t="shared" si="44"/>
        <v/>
      </c>
      <c r="CM113" s="17" t="str">
        <f t="shared" si="44"/>
        <v/>
      </c>
      <c r="CN113" s="17" t="str">
        <f t="shared" si="44"/>
        <v/>
      </c>
      <c r="CO113" s="17" t="str">
        <f t="shared" si="44"/>
        <v/>
      </c>
      <c r="CP113" s="17" t="str">
        <f t="shared" si="44"/>
        <v/>
      </c>
      <c r="CQ113" s="17">
        <f t="shared" si="44"/>
        <v>123</v>
      </c>
      <c r="CR113" s="17" t="str">
        <f t="shared" si="44"/>
        <v/>
      </c>
      <c r="CS113" s="17" t="str">
        <f t="shared" si="44"/>
        <v/>
      </c>
      <c r="CT113" s="17" t="str">
        <f t="shared" si="44"/>
        <v/>
      </c>
      <c r="CU113" s="17" t="str">
        <f t="shared" si="44"/>
        <v/>
      </c>
      <c r="CV113" s="17" t="str">
        <f t="shared" si="44"/>
        <v/>
      </c>
      <c r="CW113" s="17" t="str">
        <f t="shared" si="44"/>
        <v/>
      </c>
      <c r="CX113" s="17">
        <f t="shared" si="44"/>
        <v>101</v>
      </c>
      <c r="CY113" s="17" t="str">
        <f t="shared" si="44"/>
        <v/>
      </c>
      <c r="CZ113" s="17" t="str">
        <f t="shared" si="44"/>
        <v/>
      </c>
      <c r="DA113" s="17" t="str">
        <f t="shared" si="44"/>
        <v/>
      </c>
      <c r="DB113" s="17" t="str">
        <f t="shared" si="44"/>
        <v/>
      </c>
      <c r="DC113" s="17" t="str">
        <f t="shared" si="44"/>
        <v/>
      </c>
      <c r="DD113" s="17" t="str">
        <f t="shared" si="44"/>
        <v/>
      </c>
      <c r="DE113" s="17" t="str">
        <f t="shared" si="44"/>
        <v/>
      </c>
      <c r="DF113" s="17" t="str">
        <f t="shared" si="44"/>
        <v/>
      </c>
      <c r="DG113" s="17" t="str">
        <f t="shared" si="44"/>
        <v/>
      </c>
      <c r="DH113" s="17" t="str">
        <f t="shared" si="44"/>
        <v/>
      </c>
      <c r="DI113" s="17" t="str">
        <f t="shared" si="44"/>
        <v/>
      </c>
      <c r="DJ113" s="17" t="str">
        <f t="shared" si="44"/>
        <v/>
      </c>
      <c r="DK113" s="17" t="str">
        <f t="shared" si="44"/>
        <v/>
      </c>
      <c r="DL113" s="17" t="str">
        <f t="shared" si="44"/>
        <v/>
      </c>
      <c r="DM113" s="17" t="str">
        <f t="shared" si="44"/>
        <v/>
      </c>
      <c r="DN113" s="17" t="str">
        <f t="shared" si="44"/>
        <v/>
      </c>
      <c r="DO113" s="17" t="str">
        <f t="shared" si="44"/>
        <v/>
      </c>
      <c r="DP113" s="17" t="str">
        <f t="shared" si="44"/>
        <v/>
      </c>
      <c r="DQ113" s="17" t="str">
        <f t="shared" si="44"/>
        <v/>
      </c>
      <c r="DR113" s="17" t="str">
        <f t="shared" si="44"/>
        <v/>
      </c>
      <c r="DS113" s="17">
        <f t="shared" si="44"/>
        <v>83</v>
      </c>
      <c r="DT113" s="17" t="str">
        <f t="shared" si="44"/>
        <v/>
      </c>
      <c r="DU113" s="17" t="str">
        <f t="shared" si="44"/>
        <v/>
      </c>
      <c r="DV113" s="17" t="str">
        <f t="shared" si="44"/>
        <v/>
      </c>
      <c r="DW113" s="17" t="str">
        <f t="shared" si="44"/>
        <v/>
      </c>
      <c r="DX113" s="17" t="str">
        <f t="shared" si="44"/>
        <v/>
      </c>
      <c r="DY113" s="17" t="str">
        <f t="shared" si="44"/>
        <v/>
      </c>
      <c r="DZ113" s="17">
        <f t="shared" si="44"/>
        <v>74</v>
      </c>
      <c r="EA113" s="17" t="str">
        <f t="shared" ref="EA113:EX113" si="45">IF(EA112&gt;0,ROUND(EA112*0.43,0),"")</f>
        <v/>
      </c>
      <c r="EB113" s="17" t="str">
        <f t="shared" si="45"/>
        <v/>
      </c>
      <c r="EC113" s="17" t="str">
        <f t="shared" si="45"/>
        <v/>
      </c>
      <c r="ED113" s="17" t="str">
        <f t="shared" si="45"/>
        <v/>
      </c>
      <c r="EE113" s="17" t="str">
        <f t="shared" si="45"/>
        <v/>
      </c>
      <c r="EF113" s="17" t="str">
        <f t="shared" si="45"/>
        <v/>
      </c>
      <c r="EG113" s="17">
        <f t="shared" si="45"/>
        <v>79</v>
      </c>
      <c r="EH113" s="17" t="str">
        <f t="shared" si="45"/>
        <v/>
      </c>
      <c r="EI113" s="17" t="str">
        <f t="shared" si="45"/>
        <v/>
      </c>
      <c r="EJ113" s="17" t="str">
        <f t="shared" si="45"/>
        <v/>
      </c>
      <c r="EK113" s="17" t="str">
        <f t="shared" si="45"/>
        <v/>
      </c>
      <c r="EL113" s="17" t="str">
        <f t="shared" si="45"/>
        <v/>
      </c>
      <c r="EM113" s="17" t="str">
        <f t="shared" si="45"/>
        <v/>
      </c>
      <c r="EN113" s="17" t="str">
        <f t="shared" si="45"/>
        <v/>
      </c>
      <c r="EO113" s="17" t="str">
        <f t="shared" si="45"/>
        <v/>
      </c>
      <c r="EP113" s="17" t="str">
        <f t="shared" si="45"/>
        <v/>
      </c>
      <c r="EQ113" s="17" t="str">
        <f t="shared" si="45"/>
        <v/>
      </c>
      <c r="ER113" s="17" t="str">
        <f t="shared" si="45"/>
        <v/>
      </c>
      <c r="ES113" s="17" t="str">
        <f t="shared" si="45"/>
        <v/>
      </c>
      <c r="ET113" s="17" t="str">
        <f t="shared" si="45"/>
        <v/>
      </c>
      <c r="EU113" s="17">
        <f t="shared" si="45"/>
        <v>88</v>
      </c>
      <c r="EV113" s="17" t="str">
        <f t="shared" si="45"/>
        <v/>
      </c>
      <c r="EW113" s="17" t="str">
        <f t="shared" si="45"/>
        <v/>
      </c>
      <c r="EX113" s="17">
        <f t="shared" si="45"/>
        <v>67</v>
      </c>
    </row>
    <row r="114" spans="1:154" s="16" customFormat="1" ht="15">
      <c r="A114" s="16" t="s">
        <v>99</v>
      </c>
      <c r="B114" s="17" t="str">
        <f>IF(B112&gt;0,ROUND(B112*0.57,0),"")</f>
        <v/>
      </c>
      <c r="C114" s="17" t="str">
        <f t="shared" ref="C114:BN114" si="46">IF(C112&gt;0,ROUND(C112*0.57,0),"")</f>
        <v/>
      </c>
      <c r="D114" s="17" t="str">
        <f t="shared" si="46"/>
        <v/>
      </c>
      <c r="E114" s="17" t="str">
        <f t="shared" si="46"/>
        <v/>
      </c>
      <c r="F114" s="17" t="str">
        <f t="shared" si="46"/>
        <v/>
      </c>
      <c r="G114" s="17" t="str">
        <f t="shared" si="46"/>
        <v/>
      </c>
      <c r="H114" s="17" t="str">
        <f t="shared" si="46"/>
        <v/>
      </c>
      <c r="I114" s="17" t="str">
        <f t="shared" si="46"/>
        <v/>
      </c>
      <c r="J114" s="17" t="str">
        <f t="shared" si="46"/>
        <v/>
      </c>
      <c r="K114" s="17" t="str">
        <f t="shared" si="46"/>
        <v/>
      </c>
      <c r="L114" s="17" t="str">
        <f t="shared" si="46"/>
        <v/>
      </c>
      <c r="M114" s="17" t="str">
        <f t="shared" si="46"/>
        <v/>
      </c>
      <c r="N114" s="17" t="str">
        <f t="shared" si="46"/>
        <v/>
      </c>
      <c r="O114" s="17" t="str">
        <f t="shared" si="46"/>
        <v/>
      </c>
      <c r="P114" s="17" t="str">
        <f t="shared" si="46"/>
        <v/>
      </c>
      <c r="Q114" s="17" t="str">
        <f t="shared" si="46"/>
        <v/>
      </c>
      <c r="R114" s="17" t="str">
        <f t="shared" si="46"/>
        <v/>
      </c>
      <c r="S114" s="17" t="str">
        <f t="shared" si="46"/>
        <v/>
      </c>
      <c r="T114" s="17" t="str">
        <f t="shared" si="46"/>
        <v/>
      </c>
      <c r="U114" s="17" t="str">
        <f t="shared" si="46"/>
        <v/>
      </c>
      <c r="V114" s="17" t="str">
        <f t="shared" si="46"/>
        <v/>
      </c>
      <c r="W114" s="17" t="str">
        <f t="shared" si="46"/>
        <v/>
      </c>
      <c r="X114" s="17" t="str">
        <f t="shared" si="46"/>
        <v/>
      </c>
      <c r="Y114" s="17" t="str">
        <f t="shared" si="46"/>
        <v/>
      </c>
      <c r="Z114" s="17" t="str">
        <f t="shared" si="46"/>
        <v/>
      </c>
      <c r="AA114" s="17" t="str">
        <f t="shared" si="46"/>
        <v/>
      </c>
      <c r="AB114" s="17" t="str">
        <f t="shared" si="46"/>
        <v/>
      </c>
      <c r="AC114" s="17" t="str">
        <f t="shared" si="46"/>
        <v/>
      </c>
      <c r="AD114" s="17" t="str">
        <f t="shared" si="46"/>
        <v/>
      </c>
      <c r="AE114" s="17" t="str">
        <f t="shared" si="46"/>
        <v/>
      </c>
      <c r="AF114" s="17" t="str">
        <f t="shared" si="46"/>
        <v/>
      </c>
      <c r="AG114" s="17" t="str">
        <f t="shared" si="46"/>
        <v/>
      </c>
      <c r="AH114" s="17" t="str">
        <f t="shared" si="46"/>
        <v/>
      </c>
      <c r="AI114" s="17" t="str">
        <f t="shared" si="46"/>
        <v/>
      </c>
      <c r="AJ114" s="17" t="str">
        <f t="shared" si="46"/>
        <v/>
      </c>
      <c r="AK114" s="17" t="str">
        <f t="shared" si="46"/>
        <v/>
      </c>
      <c r="AL114" s="17" t="str">
        <f t="shared" si="46"/>
        <v/>
      </c>
      <c r="AM114" s="17" t="str">
        <f t="shared" si="46"/>
        <v/>
      </c>
      <c r="AN114" s="17" t="str">
        <f t="shared" si="46"/>
        <v/>
      </c>
      <c r="AO114" s="17" t="str">
        <f t="shared" si="46"/>
        <v/>
      </c>
      <c r="AP114" s="17" t="str">
        <f t="shared" si="46"/>
        <v/>
      </c>
      <c r="AQ114" s="17" t="str">
        <f t="shared" si="46"/>
        <v/>
      </c>
      <c r="AR114" s="17" t="str">
        <f t="shared" si="46"/>
        <v/>
      </c>
      <c r="AS114" s="17" t="str">
        <f t="shared" si="46"/>
        <v/>
      </c>
      <c r="AT114" s="17" t="str">
        <f t="shared" si="46"/>
        <v/>
      </c>
      <c r="AU114" s="17" t="str">
        <f t="shared" si="46"/>
        <v/>
      </c>
      <c r="AV114" s="17" t="str">
        <f t="shared" si="46"/>
        <v/>
      </c>
      <c r="AW114" s="17" t="str">
        <f t="shared" si="46"/>
        <v/>
      </c>
      <c r="AX114" s="17" t="str">
        <f t="shared" si="46"/>
        <v/>
      </c>
      <c r="AY114" s="17" t="str">
        <f t="shared" si="46"/>
        <v/>
      </c>
      <c r="AZ114" s="17" t="str">
        <f t="shared" si="46"/>
        <v/>
      </c>
      <c r="BA114" s="17" t="str">
        <f t="shared" si="46"/>
        <v/>
      </c>
      <c r="BB114" s="17" t="str">
        <f t="shared" si="46"/>
        <v/>
      </c>
      <c r="BC114" s="17" t="str">
        <f t="shared" si="46"/>
        <v/>
      </c>
      <c r="BD114" s="17" t="str">
        <f t="shared" si="46"/>
        <v/>
      </c>
      <c r="BE114" s="17" t="str">
        <f t="shared" si="46"/>
        <v/>
      </c>
      <c r="BF114" s="17" t="str">
        <f t="shared" si="46"/>
        <v/>
      </c>
      <c r="BG114" s="17" t="str">
        <f t="shared" si="46"/>
        <v/>
      </c>
      <c r="BH114" s="17">
        <f t="shared" si="46"/>
        <v>310</v>
      </c>
      <c r="BI114" s="17" t="str">
        <f t="shared" si="46"/>
        <v/>
      </c>
      <c r="BJ114" s="17" t="str">
        <f t="shared" si="46"/>
        <v/>
      </c>
      <c r="BK114" s="17" t="str">
        <f t="shared" si="46"/>
        <v/>
      </c>
      <c r="BL114" s="17" t="str">
        <f t="shared" si="46"/>
        <v/>
      </c>
      <c r="BM114" s="17" t="str">
        <f t="shared" si="46"/>
        <v/>
      </c>
      <c r="BN114" s="17" t="str">
        <f t="shared" si="46"/>
        <v/>
      </c>
      <c r="BO114" s="17">
        <f t="shared" ref="BO114:DZ114" si="47">IF(BO112&gt;0,ROUND(BO112*0.57,0),"")</f>
        <v>249</v>
      </c>
      <c r="BP114" s="17" t="str">
        <f t="shared" si="47"/>
        <v/>
      </c>
      <c r="BQ114" s="17" t="str">
        <f t="shared" si="47"/>
        <v/>
      </c>
      <c r="BR114" s="17" t="str">
        <f t="shared" si="47"/>
        <v/>
      </c>
      <c r="BS114" s="17" t="str">
        <f t="shared" si="47"/>
        <v/>
      </c>
      <c r="BT114" s="17" t="str">
        <f t="shared" si="47"/>
        <v/>
      </c>
      <c r="BU114" s="17" t="str">
        <f t="shared" si="47"/>
        <v/>
      </c>
      <c r="BV114" s="17" t="str">
        <f t="shared" si="47"/>
        <v/>
      </c>
      <c r="BW114" s="17" t="str">
        <f t="shared" si="47"/>
        <v/>
      </c>
      <c r="BX114" s="17" t="str">
        <f t="shared" si="47"/>
        <v/>
      </c>
      <c r="BY114" s="17" t="str">
        <f t="shared" si="47"/>
        <v/>
      </c>
      <c r="BZ114" s="17" t="str">
        <f t="shared" si="47"/>
        <v/>
      </c>
      <c r="CA114" s="17" t="str">
        <f t="shared" si="47"/>
        <v/>
      </c>
      <c r="CB114" s="17" t="str">
        <f t="shared" si="47"/>
        <v/>
      </c>
      <c r="CC114" s="17" t="str">
        <f t="shared" si="47"/>
        <v/>
      </c>
      <c r="CD114" s="17" t="str">
        <f t="shared" si="47"/>
        <v/>
      </c>
      <c r="CE114" s="17" t="str">
        <f t="shared" si="47"/>
        <v/>
      </c>
      <c r="CF114" s="17" t="str">
        <f t="shared" si="47"/>
        <v/>
      </c>
      <c r="CG114" s="17" t="str">
        <f t="shared" si="47"/>
        <v/>
      </c>
      <c r="CH114" s="17" t="str">
        <f t="shared" si="47"/>
        <v/>
      </c>
      <c r="CI114" s="17">
        <f t="shared" si="47"/>
        <v>184</v>
      </c>
      <c r="CJ114" s="17" t="str">
        <f t="shared" si="47"/>
        <v/>
      </c>
      <c r="CK114" s="17" t="str">
        <f t="shared" si="47"/>
        <v/>
      </c>
      <c r="CL114" s="17" t="str">
        <f t="shared" si="47"/>
        <v/>
      </c>
      <c r="CM114" s="17" t="str">
        <f t="shared" si="47"/>
        <v/>
      </c>
      <c r="CN114" s="17" t="str">
        <f t="shared" si="47"/>
        <v/>
      </c>
      <c r="CO114" s="17" t="str">
        <f t="shared" si="47"/>
        <v/>
      </c>
      <c r="CP114" s="17" t="str">
        <f t="shared" si="47"/>
        <v/>
      </c>
      <c r="CQ114" s="17">
        <f t="shared" si="47"/>
        <v>162</v>
      </c>
      <c r="CR114" s="17" t="str">
        <f t="shared" si="47"/>
        <v/>
      </c>
      <c r="CS114" s="17" t="str">
        <f t="shared" si="47"/>
        <v/>
      </c>
      <c r="CT114" s="17" t="str">
        <f t="shared" si="47"/>
        <v/>
      </c>
      <c r="CU114" s="17" t="str">
        <f t="shared" si="47"/>
        <v/>
      </c>
      <c r="CV114" s="17" t="str">
        <f t="shared" si="47"/>
        <v/>
      </c>
      <c r="CW114" s="17" t="str">
        <f t="shared" si="47"/>
        <v/>
      </c>
      <c r="CX114" s="17">
        <f t="shared" si="47"/>
        <v>135</v>
      </c>
      <c r="CY114" s="17" t="str">
        <f t="shared" si="47"/>
        <v/>
      </c>
      <c r="CZ114" s="17" t="str">
        <f t="shared" si="47"/>
        <v/>
      </c>
      <c r="DA114" s="17" t="str">
        <f t="shared" si="47"/>
        <v/>
      </c>
      <c r="DB114" s="17" t="str">
        <f t="shared" si="47"/>
        <v/>
      </c>
      <c r="DC114" s="17" t="str">
        <f t="shared" si="47"/>
        <v/>
      </c>
      <c r="DD114" s="17" t="str">
        <f t="shared" si="47"/>
        <v/>
      </c>
      <c r="DE114" s="17" t="str">
        <f t="shared" si="47"/>
        <v/>
      </c>
      <c r="DF114" s="17" t="str">
        <f t="shared" si="47"/>
        <v/>
      </c>
      <c r="DG114" s="17" t="str">
        <f t="shared" si="47"/>
        <v/>
      </c>
      <c r="DH114" s="17" t="str">
        <f t="shared" si="47"/>
        <v/>
      </c>
      <c r="DI114" s="17" t="str">
        <f t="shared" si="47"/>
        <v/>
      </c>
      <c r="DJ114" s="17" t="str">
        <f t="shared" si="47"/>
        <v/>
      </c>
      <c r="DK114" s="17" t="str">
        <f t="shared" si="47"/>
        <v/>
      </c>
      <c r="DL114" s="17" t="str">
        <f t="shared" si="47"/>
        <v/>
      </c>
      <c r="DM114" s="17" t="str">
        <f t="shared" si="47"/>
        <v/>
      </c>
      <c r="DN114" s="17" t="str">
        <f t="shared" si="47"/>
        <v/>
      </c>
      <c r="DO114" s="17" t="str">
        <f t="shared" si="47"/>
        <v/>
      </c>
      <c r="DP114" s="17" t="str">
        <f t="shared" si="47"/>
        <v/>
      </c>
      <c r="DQ114" s="17" t="str">
        <f t="shared" si="47"/>
        <v/>
      </c>
      <c r="DR114" s="17" t="str">
        <f t="shared" si="47"/>
        <v/>
      </c>
      <c r="DS114" s="17">
        <f t="shared" si="47"/>
        <v>111</v>
      </c>
      <c r="DT114" s="17" t="str">
        <f t="shared" si="47"/>
        <v/>
      </c>
      <c r="DU114" s="17" t="str">
        <f t="shared" si="47"/>
        <v/>
      </c>
      <c r="DV114" s="17" t="str">
        <f t="shared" si="47"/>
        <v/>
      </c>
      <c r="DW114" s="17" t="str">
        <f t="shared" si="47"/>
        <v/>
      </c>
      <c r="DX114" s="17" t="str">
        <f t="shared" si="47"/>
        <v/>
      </c>
      <c r="DY114" s="17" t="str">
        <f t="shared" si="47"/>
        <v/>
      </c>
      <c r="DZ114" s="17">
        <f t="shared" si="47"/>
        <v>97</v>
      </c>
      <c r="EA114" s="17" t="str">
        <f t="shared" ref="EA114:EX114" si="48">IF(EA112&gt;0,ROUND(EA112*0.57,0),"")</f>
        <v/>
      </c>
      <c r="EB114" s="17" t="str">
        <f t="shared" si="48"/>
        <v/>
      </c>
      <c r="EC114" s="17" t="str">
        <f t="shared" si="48"/>
        <v/>
      </c>
      <c r="ED114" s="17" t="str">
        <f t="shared" si="48"/>
        <v/>
      </c>
      <c r="EE114" s="17" t="str">
        <f t="shared" si="48"/>
        <v/>
      </c>
      <c r="EF114" s="17" t="str">
        <f t="shared" si="48"/>
        <v/>
      </c>
      <c r="EG114" s="17">
        <f t="shared" si="48"/>
        <v>105</v>
      </c>
      <c r="EH114" s="17" t="str">
        <f t="shared" si="48"/>
        <v/>
      </c>
      <c r="EI114" s="17" t="str">
        <f t="shared" si="48"/>
        <v/>
      </c>
      <c r="EJ114" s="17" t="str">
        <f t="shared" si="48"/>
        <v/>
      </c>
      <c r="EK114" s="17" t="str">
        <f t="shared" si="48"/>
        <v/>
      </c>
      <c r="EL114" s="17" t="str">
        <f t="shared" si="48"/>
        <v/>
      </c>
      <c r="EM114" s="17" t="str">
        <f t="shared" si="48"/>
        <v/>
      </c>
      <c r="EN114" s="17" t="str">
        <f t="shared" si="48"/>
        <v/>
      </c>
      <c r="EO114" s="17" t="str">
        <f t="shared" si="48"/>
        <v/>
      </c>
      <c r="EP114" s="17" t="str">
        <f t="shared" si="48"/>
        <v/>
      </c>
      <c r="EQ114" s="17" t="str">
        <f t="shared" si="48"/>
        <v/>
      </c>
      <c r="ER114" s="17" t="str">
        <f t="shared" si="48"/>
        <v/>
      </c>
      <c r="ES114" s="17" t="str">
        <f t="shared" si="48"/>
        <v/>
      </c>
      <c r="ET114" s="17" t="str">
        <f t="shared" si="48"/>
        <v/>
      </c>
      <c r="EU114" s="17">
        <f t="shared" si="48"/>
        <v>117</v>
      </c>
      <c r="EV114" s="17" t="str">
        <f t="shared" si="48"/>
        <v/>
      </c>
      <c r="EW114" s="17" t="str">
        <f t="shared" si="48"/>
        <v/>
      </c>
      <c r="EX114" s="17">
        <f t="shared" si="48"/>
        <v>89</v>
      </c>
    </row>
    <row r="115" spans="1:154" ht="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</row>
    <row r="116" spans="1:154" ht="15">
      <c r="A116" t="s">
        <v>100</v>
      </c>
      <c r="B116" s="11" t="e">
        <f>IF(B104&gt;0,B104-B93,"")</f>
        <v>#VALUE!</v>
      </c>
      <c r="C116" s="11" t="e">
        <f t="shared" ref="C116:BN116" si="49">IF(C104&gt;0,C104-C93,"")</f>
        <v>#VALUE!</v>
      </c>
      <c r="D116" s="11" t="e">
        <f t="shared" si="49"/>
        <v>#VALUE!</v>
      </c>
      <c r="E116" s="11" t="e">
        <f t="shared" si="49"/>
        <v>#VALUE!</v>
      </c>
      <c r="F116" s="11" t="e">
        <f t="shared" si="49"/>
        <v>#VALUE!</v>
      </c>
      <c r="G116" s="11" t="e">
        <f t="shared" si="49"/>
        <v>#VALUE!</v>
      </c>
      <c r="H116" s="11" t="e">
        <f t="shared" si="49"/>
        <v>#VALUE!</v>
      </c>
      <c r="I116" s="11" t="e">
        <f t="shared" si="49"/>
        <v>#VALUE!</v>
      </c>
      <c r="J116" s="11" t="e">
        <f t="shared" si="49"/>
        <v>#VALUE!</v>
      </c>
      <c r="K116" s="11" t="e">
        <f t="shared" si="49"/>
        <v>#VALUE!</v>
      </c>
      <c r="L116" s="11" t="e">
        <f t="shared" si="49"/>
        <v>#VALUE!</v>
      </c>
      <c r="M116" s="11" t="e">
        <f t="shared" si="49"/>
        <v>#VALUE!</v>
      </c>
      <c r="N116" s="11" t="e">
        <f t="shared" si="49"/>
        <v>#VALUE!</v>
      </c>
      <c r="O116" s="11" t="e">
        <f t="shared" si="49"/>
        <v>#VALUE!</v>
      </c>
      <c r="P116" s="11" t="e">
        <f t="shared" si="49"/>
        <v>#VALUE!</v>
      </c>
      <c r="Q116" s="11" t="e">
        <f t="shared" si="49"/>
        <v>#VALUE!</v>
      </c>
      <c r="R116" s="11" t="e">
        <f t="shared" si="49"/>
        <v>#VALUE!</v>
      </c>
      <c r="S116" s="11" t="e">
        <f t="shared" si="49"/>
        <v>#VALUE!</v>
      </c>
      <c r="T116" s="11" t="e">
        <f t="shared" si="49"/>
        <v>#VALUE!</v>
      </c>
      <c r="U116" s="11" t="e">
        <f t="shared" si="49"/>
        <v>#VALUE!</v>
      </c>
      <c r="V116" s="11" t="e">
        <f t="shared" si="49"/>
        <v>#VALUE!</v>
      </c>
      <c r="W116" s="11" t="e">
        <f t="shared" si="49"/>
        <v>#VALUE!</v>
      </c>
      <c r="X116" s="11" t="e">
        <f t="shared" si="49"/>
        <v>#VALUE!</v>
      </c>
      <c r="Y116" s="11" t="e">
        <f t="shared" si="49"/>
        <v>#VALUE!</v>
      </c>
      <c r="Z116" s="11" t="e">
        <f t="shared" si="49"/>
        <v>#VALUE!</v>
      </c>
      <c r="AA116" s="11" t="e">
        <f t="shared" si="49"/>
        <v>#VALUE!</v>
      </c>
      <c r="AB116" s="11" t="e">
        <f t="shared" si="49"/>
        <v>#VALUE!</v>
      </c>
      <c r="AC116" s="11" t="e">
        <f t="shared" si="49"/>
        <v>#VALUE!</v>
      </c>
      <c r="AD116" s="11" t="e">
        <f t="shared" si="49"/>
        <v>#VALUE!</v>
      </c>
      <c r="AE116" s="11" t="e">
        <f t="shared" si="49"/>
        <v>#VALUE!</v>
      </c>
      <c r="AF116" s="11" t="e">
        <f t="shared" si="49"/>
        <v>#VALUE!</v>
      </c>
      <c r="AG116" s="11" t="e">
        <f t="shared" si="49"/>
        <v>#VALUE!</v>
      </c>
      <c r="AH116" s="11" t="e">
        <f t="shared" si="49"/>
        <v>#VALUE!</v>
      </c>
      <c r="AI116" s="11" t="e">
        <f t="shared" si="49"/>
        <v>#VALUE!</v>
      </c>
      <c r="AJ116" s="11" t="e">
        <f t="shared" si="49"/>
        <v>#VALUE!</v>
      </c>
      <c r="AK116" s="11" t="e">
        <f t="shared" si="49"/>
        <v>#VALUE!</v>
      </c>
      <c r="AL116" s="11" t="e">
        <f t="shared" si="49"/>
        <v>#VALUE!</v>
      </c>
      <c r="AM116" s="11" t="e">
        <f t="shared" si="49"/>
        <v>#VALUE!</v>
      </c>
      <c r="AN116" s="11" t="e">
        <f t="shared" si="49"/>
        <v>#VALUE!</v>
      </c>
      <c r="AO116" s="11" t="e">
        <f t="shared" si="49"/>
        <v>#VALUE!</v>
      </c>
      <c r="AP116" s="11" t="e">
        <f t="shared" si="49"/>
        <v>#VALUE!</v>
      </c>
      <c r="AQ116" s="11" t="e">
        <f t="shared" si="49"/>
        <v>#VALUE!</v>
      </c>
      <c r="AR116" s="11" t="e">
        <f t="shared" si="49"/>
        <v>#VALUE!</v>
      </c>
      <c r="AS116" s="11" t="e">
        <f t="shared" si="49"/>
        <v>#VALUE!</v>
      </c>
      <c r="AT116" s="11" t="e">
        <f t="shared" si="49"/>
        <v>#VALUE!</v>
      </c>
      <c r="AU116" s="11" t="e">
        <f t="shared" si="49"/>
        <v>#VALUE!</v>
      </c>
      <c r="AV116" s="11" t="e">
        <f t="shared" si="49"/>
        <v>#VALUE!</v>
      </c>
      <c r="AW116" s="11" t="e">
        <f t="shared" si="49"/>
        <v>#VALUE!</v>
      </c>
      <c r="AX116" s="11" t="e">
        <f t="shared" si="49"/>
        <v>#VALUE!</v>
      </c>
      <c r="AY116" s="11" t="e">
        <f t="shared" si="49"/>
        <v>#VALUE!</v>
      </c>
      <c r="AZ116" s="11" t="e">
        <f t="shared" si="49"/>
        <v>#VALUE!</v>
      </c>
      <c r="BA116" s="11" t="e">
        <f t="shared" si="49"/>
        <v>#VALUE!</v>
      </c>
      <c r="BB116" s="11" t="e">
        <f t="shared" si="49"/>
        <v>#VALUE!</v>
      </c>
      <c r="BC116" s="11" t="e">
        <f t="shared" si="49"/>
        <v>#VALUE!</v>
      </c>
      <c r="BD116" s="11" t="e">
        <f t="shared" si="49"/>
        <v>#VALUE!</v>
      </c>
      <c r="BE116" s="11" t="e">
        <f t="shared" si="49"/>
        <v>#VALUE!</v>
      </c>
      <c r="BF116" s="11" t="e">
        <f t="shared" si="49"/>
        <v>#VALUE!</v>
      </c>
      <c r="BG116" s="11" t="e">
        <f t="shared" si="49"/>
        <v>#VALUE!</v>
      </c>
      <c r="BH116" s="11" t="e">
        <f t="shared" si="49"/>
        <v>#VALUE!</v>
      </c>
      <c r="BI116" s="11" t="e">
        <f t="shared" si="49"/>
        <v>#VALUE!</v>
      </c>
      <c r="BJ116" s="11" t="e">
        <f t="shared" si="49"/>
        <v>#VALUE!</v>
      </c>
      <c r="BK116" s="11" t="e">
        <f t="shared" si="49"/>
        <v>#VALUE!</v>
      </c>
      <c r="BL116" s="11" t="e">
        <f t="shared" si="49"/>
        <v>#VALUE!</v>
      </c>
      <c r="BM116" s="11" t="e">
        <f t="shared" si="49"/>
        <v>#VALUE!</v>
      </c>
      <c r="BN116" s="11" t="e">
        <f t="shared" si="49"/>
        <v>#VALUE!</v>
      </c>
      <c r="BO116" s="11" t="e">
        <f t="shared" ref="BO116:DZ116" si="50">IF(BO104&gt;0,BO104-BO93,"")</f>
        <v>#VALUE!</v>
      </c>
      <c r="BP116" s="11" t="e">
        <f t="shared" si="50"/>
        <v>#VALUE!</v>
      </c>
      <c r="BQ116" s="11" t="e">
        <f t="shared" si="50"/>
        <v>#VALUE!</v>
      </c>
      <c r="BR116" s="11" t="e">
        <f t="shared" si="50"/>
        <v>#VALUE!</v>
      </c>
      <c r="BS116" s="11" t="e">
        <f t="shared" si="50"/>
        <v>#VALUE!</v>
      </c>
      <c r="BT116" s="11" t="e">
        <f t="shared" si="50"/>
        <v>#VALUE!</v>
      </c>
      <c r="BU116" s="11" t="e">
        <f t="shared" si="50"/>
        <v>#VALUE!</v>
      </c>
      <c r="BV116" s="11" t="e">
        <f t="shared" si="50"/>
        <v>#VALUE!</v>
      </c>
      <c r="BW116" s="11" t="e">
        <f t="shared" si="50"/>
        <v>#VALUE!</v>
      </c>
      <c r="BX116" s="11" t="e">
        <f t="shared" si="50"/>
        <v>#VALUE!</v>
      </c>
      <c r="BY116" s="11" t="e">
        <f t="shared" si="50"/>
        <v>#VALUE!</v>
      </c>
      <c r="BZ116" s="11" t="e">
        <f t="shared" si="50"/>
        <v>#VALUE!</v>
      </c>
      <c r="CA116" s="11" t="e">
        <f t="shared" si="50"/>
        <v>#VALUE!</v>
      </c>
      <c r="CB116" s="11" t="e">
        <f t="shared" si="50"/>
        <v>#VALUE!</v>
      </c>
      <c r="CC116" s="11" t="e">
        <f t="shared" si="50"/>
        <v>#VALUE!</v>
      </c>
      <c r="CD116" s="11" t="e">
        <f t="shared" si="50"/>
        <v>#VALUE!</v>
      </c>
      <c r="CE116" s="11" t="e">
        <f t="shared" si="50"/>
        <v>#VALUE!</v>
      </c>
      <c r="CF116" s="11" t="e">
        <f t="shared" si="50"/>
        <v>#VALUE!</v>
      </c>
      <c r="CG116" s="11" t="e">
        <f t="shared" si="50"/>
        <v>#VALUE!</v>
      </c>
      <c r="CH116" s="11" t="e">
        <f t="shared" si="50"/>
        <v>#VALUE!</v>
      </c>
      <c r="CI116" s="11" t="e">
        <f t="shared" si="50"/>
        <v>#VALUE!</v>
      </c>
      <c r="CJ116" s="11" t="e">
        <f t="shared" si="50"/>
        <v>#VALUE!</v>
      </c>
      <c r="CK116" s="11" t="e">
        <f t="shared" si="50"/>
        <v>#VALUE!</v>
      </c>
      <c r="CL116" s="11" t="e">
        <f t="shared" si="50"/>
        <v>#VALUE!</v>
      </c>
      <c r="CM116" s="11" t="e">
        <f t="shared" si="50"/>
        <v>#VALUE!</v>
      </c>
      <c r="CN116" s="11" t="e">
        <f t="shared" si="50"/>
        <v>#VALUE!</v>
      </c>
      <c r="CO116" s="11" t="e">
        <f t="shared" si="50"/>
        <v>#VALUE!</v>
      </c>
      <c r="CP116" s="11" t="e">
        <f t="shared" si="50"/>
        <v>#VALUE!</v>
      </c>
      <c r="CQ116" s="11" t="e">
        <f t="shared" si="50"/>
        <v>#VALUE!</v>
      </c>
      <c r="CR116" s="11" t="e">
        <f t="shared" si="50"/>
        <v>#VALUE!</v>
      </c>
      <c r="CS116" s="11" t="e">
        <f t="shared" si="50"/>
        <v>#VALUE!</v>
      </c>
      <c r="CT116" s="11" t="e">
        <f t="shared" si="50"/>
        <v>#VALUE!</v>
      </c>
      <c r="CU116" s="11" t="e">
        <f t="shared" si="50"/>
        <v>#VALUE!</v>
      </c>
      <c r="CV116" s="11" t="e">
        <f t="shared" si="50"/>
        <v>#VALUE!</v>
      </c>
      <c r="CW116" s="11" t="e">
        <f t="shared" si="50"/>
        <v>#VALUE!</v>
      </c>
      <c r="CX116" s="11" t="e">
        <f t="shared" si="50"/>
        <v>#VALUE!</v>
      </c>
      <c r="CY116" s="11" t="e">
        <f t="shared" si="50"/>
        <v>#VALUE!</v>
      </c>
      <c r="CZ116" s="11" t="e">
        <f t="shared" si="50"/>
        <v>#VALUE!</v>
      </c>
      <c r="DA116" s="11" t="e">
        <f t="shared" si="50"/>
        <v>#VALUE!</v>
      </c>
      <c r="DB116" s="11" t="e">
        <f t="shared" si="50"/>
        <v>#VALUE!</v>
      </c>
      <c r="DC116" s="11" t="e">
        <f t="shared" si="50"/>
        <v>#VALUE!</v>
      </c>
      <c r="DD116" s="11" t="e">
        <f t="shared" si="50"/>
        <v>#VALUE!</v>
      </c>
      <c r="DE116" s="11" t="e">
        <f t="shared" si="50"/>
        <v>#VALUE!</v>
      </c>
      <c r="DF116" s="11" t="e">
        <f t="shared" si="50"/>
        <v>#VALUE!</v>
      </c>
      <c r="DG116" s="11" t="e">
        <f t="shared" si="50"/>
        <v>#VALUE!</v>
      </c>
      <c r="DH116" s="11" t="e">
        <f t="shared" si="50"/>
        <v>#VALUE!</v>
      </c>
      <c r="DI116" s="11" t="e">
        <f t="shared" si="50"/>
        <v>#VALUE!</v>
      </c>
      <c r="DJ116" s="11" t="e">
        <f t="shared" si="50"/>
        <v>#VALUE!</v>
      </c>
      <c r="DK116" s="11" t="e">
        <f t="shared" si="50"/>
        <v>#VALUE!</v>
      </c>
      <c r="DL116" s="11" t="e">
        <f t="shared" si="50"/>
        <v>#VALUE!</v>
      </c>
      <c r="DM116" s="11" t="e">
        <f t="shared" si="50"/>
        <v>#VALUE!</v>
      </c>
      <c r="DN116" s="11" t="e">
        <f t="shared" si="50"/>
        <v>#VALUE!</v>
      </c>
      <c r="DO116" s="11" t="e">
        <f t="shared" si="50"/>
        <v>#VALUE!</v>
      </c>
      <c r="DP116" s="11" t="e">
        <f t="shared" si="50"/>
        <v>#VALUE!</v>
      </c>
      <c r="DQ116" s="11" t="e">
        <f t="shared" si="50"/>
        <v>#VALUE!</v>
      </c>
      <c r="DR116" s="11" t="e">
        <f t="shared" si="50"/>
        <v>#VALUE!</v>
      </c>
      <c r="DS116" s="11" t="e">
        <f t="shared" si="50"/>
        <v>#VALUE!</v>
      </c>
      <c r="DT116" s="11" t="e">
        <f t="shared" si="50"/>
        <v>#VALUE!</v>
      </c>
      <c r="DU116" s="11" t="e">
        <f t="shared" si="50"/>
        <v>#VALUE!</v>
      </c>
      <c r="DV116" s="11" t="e">
        <f t="shared" si="50"/>
        <v>#VALUE!</v>
      </c>
      <c r="DW116" s="11" t="e">
        <f t="shared" si="50"/>
        <v>#VALUE!</v>
      </c>
      <c r="DX116" s="11" t="e">
        <f t="shared" si="50"/>
        <v>#VALUE!</v>
      </c>
      <c r="DY116" s="11" t="e">
        <f t="shared" si="50"/>
        <v>#VALUE!</v>
      </c>
      <c r="DZ116" s="11" t="e">
        <f t="shared" si="50"/>
        <v>#VALUE!</v>
      </c>
      <c r="EA116" s="11" t="e">
        <f t="shared" ref="EA116:EX116" si="51">IF(EA104&gt;0,EA104-EA93,"")</f>
        <v>#VALUE!</v>
      </c>
      <c r="EB116" s="11" t="e">
        <f t="shared" si="51"/>
        <v>#VALUE!</v>
      </c>
      <c r="EC116" s="11" t="e">
        <f t="shared" si="51"/>
        <v>#VALUE!</v>
      </c>
      <c r="ED116" s="11" t="e">
        <f t="shared" si="51"/>
        <v>#VALUE!</v>
      </c>
      <c r="EE116" s="11" t="e">
        <f t="shared" si="51"/>
        <v>#VALUE!</v>
      </c>
      <c r="EF116" s="11" t="e">
        <f t="shared" si="51"/>
        <v>#VALUE!</v>
      </c>
      <c r="EG116" s="11" t="e">
        <f t="shared" si="51"/>
        <v>#VALUE!</v>
      </c>
      <c r="EH116" s="11" t="e">
        <f t="shared" si="51"/>
        <v>#VALUE!</v>
      </c>
      <c r="EI116" s="11" t="e">
        <f t="shared" si="51"/>
        <v>#VALUE!</v>
      </c>
      <c r="EJ116" s="11" t="e">
        <f t="shared" si="51"/>
        <v>#VALUE!</v>
      </c>
      <c r="EK116" s="11" t="e">
        <f t="shared" si="51"/>
        <v>#VALUE!</v>
      </c>
      <c r="EL116" s="11" t="e">
        <f t="shared" si="51"/>
        <v>#VALUE!</v>
      </c>
      <c r="EM116" s="11" t="e">
        <f t="shared" si="51"/>
        <v>#VALUE!</v>
      </c>
      <c r="EN116" s="11" t="e">
        <f t="shared" si="51"/>
        <v>#VALUE!</v>
      </c>
      <c r="EO116" s="11" t="e">
        <f t="shared" si="51"/>
        <v>#VALUE!</v>
      </c>
      <c r="EP116" s="11" t="e">
        <f t="shared" si="51"/>
        <v>#VALUE!</v>
      </c>
      <c r="EQ116" s="11" t="e">
        <f t="shared" si="51"/>
        <v>#VALUE!</v>
      </c>
      <c r="ER116" s="11" t="e">
        <f t="shared" si="51"/>
        <v>#VALUE!</v>
      </c>
      <c r="ES116" s="11" t="e">
        <f t="shared" si="51"/>
        <v>#VALUE!</v>
      </c>
      <c r="ET116" s="11" t="e">
        <f t="shared" si="51"/>
        <v>#VALUE!</v>
      </c>
      <c r="EU116" s="11" t="e">
        <f t="shared" si="51"/>
        <v>#VALUE!</v>
      </c>
      <c r="EV116" s="11" t="e">
        <f t="shared" si="51"/>
        <v>#VALUE!</v>
      </c>
      <c r="EW116" s="11" t="e">
        <f t="shared" si="51"/>
        <v>#VALUE!</v>
      </c>
      <c r="EX116" s="11" t="e">
        <f t="shared" si="51"/>
        <v>#VALUE!</v>
      </c>
    </row>
    <row r="117" spans="1:154" ht="15">
      <c r="B117" s="11"/>
      <c r="D117" s="12"/>
    </row>
    <row r="118" spans="1:154" ht="15">
      <c r="B118" s="11"/>
      <c r="D118" s="12"/>
    </row>
    <row r="119" spans="1:154">
      <c r="B119">
        <v>870</v>
      </c>
      <c r="C119">
        <v>870</v>
      </c>
      <c r="D119">
        <v>870</v>
      </c>
      <c r="E119">
        <v>870</v>
      </c>
      <c r="F119">
        <v>870</v>
      </c>
      <c r="G119">
        <v>870</v>
      </c>
      <c r="H119">
        <v>870</v>
      </c>
      <c r="I119">
        <v>870</v>
      </c>
      <c r="J119">
        <v>870</v>
      </c>
      <c r="K119">
        <v>870</v>
      </c>
      <c r="L119">
        <v>870</v>
      </c>
      <c r="M119">
        <v>870</v>
      </c>
      <c r="N119">
        <v>870</v>
      </c>
      <c r="O119">
        <v>870</v>
      </c>
      <c r="P119">
        <v>870</v>
      </c>
      <c r="Q119">
        <v>870</v>
      </c>
      <c r="R119">
        <v>870</v>
      </c>
      <c r="S119">
        <v>870</v>
      </c>
      <c r="T119">
        <v>870</v>
      </c>
      <c r="U119">
        <v>870</v>
      </c>
      <c r="V119">
        <v>870</v>
      </c>
      <c r="W119">
        <v>870</v>
      </c>
      <c r="X119">
        <v>870</v>
      </c>
      <c r="Y119">
        <v>870</v>
      </c>
      <c r="Z119">
        <v>870</v>
      </c>
      <c r="AA119">
        <v>870</v>
      </c>
      <c r="AB119">
        <v>870</v>
      </c>
      <c r="AC119">
        <v>870</v>
      </c>
      <c r="AD119">
        <v>870</v>
      </c>
      <c r="AE119">
        <v>870</v>
      </c>
      <c r="AF119">
        <v>870</v>
      </c>
      <c r="AG119">
        <v>870</v>
      </c>
      <c r="AH119">
        <v>870</v>
      </c>
      <c r="AI119">
        <v>870</v>
      </c>
      <c r="AJ119">
        <v>870</v>
      </c>
      <c r="AK119">
        <v>870</v>
      </c>
      <c r="AL119">
        <v>870</v>
      </c>
      <c r="AM119">
        <v>870</v>
      </c>
      <c r="AN119">
        <v>870</v>
      </c>
      <c r="AO119">
        <v>870</v>
      </c>
      <c r="AP119">
        <v>870</v>
      </c>
      <c r="AQ119">
        <v>870</v>
      </c>
      <c r="AR119">
        <v>870</v>
      </c>
      <c r="AS119">
        <v>870</v>
      </c>
      <c r="AT119">
        <v>870</v>
      </c>
      <c r="AU119">
        <v>870</v>
      </c>
      <c r="AV119">
        <v>870</v>
      </c>
      <c r="AW119">
        <v>870</v>
      </c>
      <c r="AX119">
        <v>870</v>
      </c>
      <c r="AY119">
        <v>870</v>
      </c>
      <c r="AZ119">
        <v>870</v>
      </c>
      <c r="BA119">
        <v>870</v>
      </c>
      <c r="BB119">
        <v>870</v>
      </c>
      <c r="BC119">
        <v>870</v>
      </c>
      <c r="BD119">
        <v>870</v>
      </c>
      <c r="BE119">
        <v>870</v>
      </c>
      <c r="BF119">
        <v>870</v>
      </c>
      <c r="BG119">
        <v>870</v>
      </c>
      <c r="BH119">
        <v>870</v>
      </c>
      <c r="BI119">
        <v>870</v>
      </c>
      <c r="BJ119">
        <v>870</v>
      </c>
      <c r="BK119">
        <v>870</v>
      </c>
      <c r="BL119">
        <v>870</v>
      </c>
      <c r="BM119">
        <v>870</v>
      </c>
      <c r="BN119">
        <v>870</v>
      </c>
      <c r="BO119">
        <v>870</v>
      </c>
      <c r="BP119">
        <v>870</v>
      </c>
      <c r="BQ119">
        <v>870</v>
      </c>
      <c r="BR119">
        <v>870</v>
      </c>
      <c r="BS119">
        <v>870</v>
      </c>
      <c r="BT119">
        <v>870</v>
      </c>
      <c r="BU119">
        <v>870</v>
      </c>
      <c r="BV119">
        <v>870</v>
      </c>
      <c r="BW119">
        <v>870</v>
      </c>
      <c r="BX119">
        <v>870</v>
      </c>
      <c r="BY119">
        <v>870</v>
      </c>
      <c r="BZ119">
        <v>870</v>
      </c>
      <c r="CA119">
        <v>870</v>
      </c>
      <c r="CB119">
        <v>870</v>
      </c>
      <c r="CC119">
        <v>870</v>
      </c>
      <c r="CD119">
        <v>870</v>
      </c>
      <c r="CE119">
        <v>870</v>
      </c>
      <c r="CF119">
        <v>870</v>
      </c>
      <c r="CG119">
        <v>870</v>
      </c>
      <c r="CH119">
        <v>870</v>
      </c>
      <c r="CI119">
        <v>870</v>
      </c>
      <c r="CJ119">
        <v>870</v>
      </c>
      <c r="CK119">
        <v>870</v>
      </c>
      <c r="CL119">
        <v>870</v>
      </c>
      <c r="CM119">
        <v>870</v>
      </c>
      <c r="CN119">
        <v>870</v>
      </c>
      <c r="CO119">
        <v>870</v>
      </c>
      <c r="CP119">
        <v>870</v>
      </c>
      <c r="CQ119">
        <v>870</v>
      </c>
      <c r="CR119">
        <v>870</v>
      </c>
      <c r="CS119">
        <v>870</v>
      </c>
      <c r="CT119">
        <v>870</v>
      </c>
      <c r="CU119">
        <v>870</v>
      </c>
      <c r="CV119">
        <v>870</v>
      </c>
      <c r="CW119">
        <v>870</v>
      </c>
      <c r="CX119">
        <v>870</v>
      </c>
      <c r="CY119">
        <v>870</v>
      </c>
      <c r="CZ119">
        <v>870</v>
      </c>
      <c r="DA119">
        <v>870</v>
      </c>
      <c r="DB119">
        <v>870</v>
      </c>
      <c r="DC119">
        <v>870</v>
      </c>
      <c r="DD119">
        <v>870</v>
      </c>
      <c r="DE119">
        <v>870</v>
      </c>
      <c r="DF119">
        <v>870</v>
      </c>
      <c r="DG119">
        <v>870</v>
      </c>
      <c r="DH119">
        <v>870</v>
      </c>
      <c r="DI119">
        <v>870</v>
      </c>
      <c r="DJ119">
        <v>870</v>
      </c>
      <c r="DK119">
        <v>870</v>
      </c>
      <c r="DL119">
        <v>870</v>
      </c>
      <c r="DM119">
        <v>870</v>
      </c>
      <c r="DN119">
        <v>870</v>
      </c>
      <c r="DO119">
        <v>870</v>
      </c>
      <c r="DP119">
        <v>870</v>
      </c>
      <c r="DQ119">
        <v>870</v>
      </c>
      <c r="DR119">
        <v>870</v>
      </c>
      <c r="DS119">
        <v>870</v>
      </c>
      <c r="DT119">
        <v>870</v>
      </c>
      <c r="DU119">
        <v>870</v>
      </c>
      <c r="DV119">
        <v>870</v>
      </c>
      <c r="DW119">
        <v>870</v>
      </c>
      <c r="DX119">
        <v>870</v>
      </c>
      <c r="DY119">
        <v>870</v>
      </c>
      <c r="DZ119">
        <v>870</v>
      </c>
      <c r="EA119">
        <v>870</v>
      </c>
      <c r="EB119">
        <v>870</v>
      </c>
      <c r="EC119">
        <v>870</v>
      </c>
      <c r="ED119">
        <v>870</v>
      </c>
      <c r="EE119">
        <v>870</v>
      </c>
      <c r="EF119">
        <v>870</v>
      </c>
      <c r="EG119">
        <v>870</v>
      </c>
      <c r="EH119">
        <v>870</v>
      </c>
      <c r="EI119">
        <v>870</v>
      </c>
      <c r="EJ119">
        <v>870</v>
      </c>
      <c r="EK119">
        <v>870</v>
      </c>
      <c r="EL119">
        <v>870</v>
      </c>
      <c r="EM119">
        <v>870</v>
      </c>
      <c r="EN119">
        <v>870</v>
      </c>
      <c r="EO119">
        <v>870</v>
      </c>
      <c r="EP119">
        <v>870</v>
      </c>
      <c r="EQ119">
        <v>870</v>
      </c>
      <c r="ER119">
        <v>870</v>
      </c>
      <c r="ES119">
        <v>870</v>
      </c>
      <c r="ET119">
        <v>870</v>
      </c>
      <c r="EU119">
        <v>870</v>
      </c>
      <c r="EV119">
        <v>870</v>
      </c>
      <c r="EW119">
        <v>870</v>
      </c>
      <c r="EX119">
        <v>870</v>
      </c>
    </row>
    <row r="120" spans="1:154" ht="15">
      <c r="B120" s="11"/>
      <c r="D120" s="12"/>
    </row>
    <row r="121" spans="1:154" ht="15">
      <c r="B121" s="11"/>
      <c r="D121" s="12"/>
    </row>
    <row r="122" spans="1:154" ht="15">
      <c r="B122" s="11"/>
      <c r="D122" s="12"/>
    </row>
    <row r="123" spans="1:154" ht="15">
      <c r="B123" s="11"/>
      <c r="D123" s="12"/>
    </row>
    <row r="124" spans="1:154" ht="15">
      <c r="B124" s="11" t="s">
        <v>88</v>
      </c>
      <c r="C124">
        <v>10039500</v>
      </c>
      <c r="D124" s="12">
        <v>39203</v>
      </c>
      <c r="E124">
        <v>365</v>
      </c>
      <c r="F124" t="s">
        <v>89</v>
      </c>
    </row>
    <row r="125" spans="1:154" ht="15">
      <c r="B125" s="11" t="s">
        <v>88</v>
      </c>
      <c r="C125">
        <v>10039500</v>
      </c>
      <c r="D125" s="12">
        <v>39204</v>
      </c>
      <c r="E125">
        <v>375</v>
      </c>
      <c r="F125" t="s">
        <v>89</v>
      </c>
    </row>
    <row r="126" spans="1:154" ht="15">
      <c r="B126" s="11" t="s">
        <v>88</v>
      </c>
      <c r="C126">
        <v>10039500</v>
      </c>
      <c r="D126" s="12">
        <v>39205</v>
      </c>
      <c r="E126">
        <v>379</v>
      </c>
      <c r="F126" t="s">
        <v>89</v>
      </c>
    </row>
    <row r="127" spans="1:154" ht="15">
      <c r="B127" s="11" t="s">
        <v>88</v>
      </c>
      <c r="C127">
        <v>10039500</v>
      </c>
      <c r="D127" s="12">
        <v>39206</v>
      </c>
      <c r="E127">
        <v>362</v>
      </c>
      <c r="F127" t="s">
        <v>89</v>
      </c>
    </row>
    <row r="128" spans="1:154" ht="15">
      <c r="B128" s="11" t="s">
        <v>88</v>
      </c>
      <c r="C128">
        <v>10039500</v>
      </c>
      <c r="D128" s="12">
        <v>39207</v>
      </c>
      <c r="E128">
        <v>327</v>
      </c>
      <c r="F128" t="s">
        <v>89</v>
      </c>
    </row>
    <row r="129" spans="2:6" ht="15">
      <c r="B129" s="11" t="s">
        <v>88</v>
      </c>
      <c r="C129">
        <v>10039500</v>
      </c>
      <c r="D129" s="12">
        <v>39208</v>
      </c>
      <c r="E129">
        <v>333</v>
      </c>
      <c r="F129" t="s">
        <v>89</v>
      </c>
    </row>
    <row r="130" spans="2:6" ht="15">
      <c r="B130" s="11" t="s">
        <v>88</v>
      </c>
      <c r="C130">
        <v>10039500</v>
      </c>
      <c r="D130" s="12">
        <v>39209</v>
      </c>
      <c r="E130">
        <v>320</v>
      </c>
      <c r="F130" t="s">
        <v>89</v>
      </c>
    </row>
    <row r="131" spans="2:6" ht="15">
      <c r="B131" s="11" t="s">
        <v>88</v>
      </c>
      <c r="C131">
        <v>10039500</v>
      </c>
      <c r="D131" s="12">
        <v>39210</v>
      </c>
      <c r="E131">
        <v>311</v>
      </c>
      <c r="F131" t="s">
        <v>89</v>
      </c>
    </row>
    <row r="132" spans="2:6" ht="15">
      <c r="B132" s="11" t="s">
        <v>88</v>
      </c>
      <c r="C132">
        <v>10039500</v>
      </c>
      <c r="D132" s="12">
        <v>39211</v>
      </c>
      <c r="E132">
        <v>301</v>
      </c>
      <c r="F132" t="s">
        <v>89</v>
      </c>
    </row>
    <row r="133" spans="2:6" ht="15">
      <c r="B133" s="11" t="s">
        <v>88</v>
      </c>
      <c r="C133">
        <v>10039500</v>
      </c>
      <c r="D133" s="12">
        <v>39212</v>
      </c>
      <c r="E133">
        <v>286</v>
      </c>
      <c r="F133" t="s">
        <v>89</v>
      </c>
    </row>
    <row r="134" spans="2:6" ht="15">
      <c r="B134" s="11" t="s">
        <v>88</v>
      </c>
      <c r="C134">
        <v>10039500</v>
      </c>
      <c r="D134" s="12">
        <v>39213</v>
      </c>
      <c r="E134">
        <v>282</v>
      </c>
      <c r="F134" t="s">
        <v>89</v>
      </c>
    </row>
    <row r="135" spans="2:6" ht="15">
      <c r="B135" s="11" t="s">
        <v>88</v>
      </c>
      <c r="C135">
        <v>10039500</v>
      </c>
      <c r="D135" s="12">
        <v>39214</v>
      </c>
      <c r="E135">
        <v>295</v>
      </c>
      <c r="F135" t="s">
        <v>89</v>
      </c>
    </row>
    <row r="136" spans="2:6" ht="15">
      <c r="B136" s="11" t="s">
        <v>88</v>
      </c>
      <c r="C136">
        <v>10039500</v>
      </c>
      <c r="D136" s="12">
        <v>39215</v>
      </c>
      <c r="E136">
        <v>312</v>
      </c>
      <c r="F136" t="s">
        <v>89</v>
      </c>
    </row>
    <row r="137" spans="2:6" ht="15">
      <c r="B137" s="11" t="s">
        <v>88</v>
      </c>
      <c r="C137">
        <v>10039500</v>
      </c>
      <c r="D137" s="12">
        <v>39216</v>
      </c>
      <c r="E137">
        <v>326</v>
      </c>
      <c r="F137" t="s">
        <v>89</v>
      </c>
    </row>
    <row r="138" spans="2:6" ht="15">
      <c r="B138" s="11" t="s">
        <v>88</v>
      </c>
      <c r="C138">
        <v>10039500</v>
      </c>
      <c r="D138" s="12">
        <v>39217</v>
      </c>
      <c r="E138">
        <v>328</v>
      </c>
      <c r="F138" t="s">
        <v>89</v>
      </c>
    </row>
    <row r="139" spans="2:6" ht="15">
      <c r="B139" s="11" t="s">
        <v>88</v>
      </c>
      <c r="C139">
        <v>10039500</v>
      </c>
      <c r="D139" s="12">
        <v>39218</v>
      </c>
      <c r="E139">
        <v>307</v>
      </c>
      <c r="F139" t="s">
        <v>89</v>
      </c>
    </row>
    <row r="140" spans="2:6" ht="15">
      <c r="B140" s="11" t="s">
        <v>88</v>
      </c>
      <c r="C140">
        <v>10039500</v>
      </c>
      <c r="D140" s="12">
        <v>39219</v>
      </c>
      <c r="E140">
        <v>293</v>
      </c>
      <c r="F140" t="s">
        <v>89</v>
      </c>
    </row>
    <row r="141" spans="2:6" ht="15">
      <c r="B141" s="11" t="s">
        <v>88</v>
      </c>
      <c r="C141">
        <v>10039500</v>
      </c>
      <c r="D141" s="12">
        <v>39220</v>
      </c>
      <c r="E141">
        <v>288</v>
      </c>
      <c r="F141" t="s">
        <v>89</v>
      </c>
    </row>
    <row r="142" spans="2:6" ht="15">
      <c r="B142" s="11" t="s">
        <v>88</v>
      </c>
      <c r="C142">
        <v>10039500</v>
      </c>
      <c r="D142" s="12">
        <v>39221</v>
      </c>
      <c r="E142">
        <v>283</v>
      </c>
      <c r="F142" t="s">
        <v>89</v>
      </c>
    </row>
    <row r="143" spans="2:6" ht="15">
      <c r="B143" s="11" t="s">
        <v>88</v>
      </c>
      <c r="C143">
        <v>10039500</v>
      </c>
      <c r="D143" s="12">
        <v>39222</v>
      </c>
      <c r="E143">
        <v>276</v>
      </c>
      <c r="F143" t="s">
        <v>89</v>
      </c>
    </row>
    <row r="144" spans="2:6" ht="15">
      <c r="B144" s="11" t="s">
        <v>88</v>
      </c>
      <c r="C144">
        <v>10039500</v>
      </c>
      <c r="D144" s="12">
        <v>39223</v>
      </c>
      <c r="E144">
        <v>283</v>
      </c>
      <c r="F144" t="s">
        <v>89</v>
      </c>
    </row>
    <row r="145" spans="2:6" ht="15">
      <c r="B145" s="11" t="s">
        <v>88</v>
      </c>
      <c r="C145">
        <v>10039500</v>
      </c>
      <c r="D145" s="12">
        <v>39224</v>
      </c>
      <c r="E145">
        <v>310</v>
      </c>
      <c r="F145" t="s">
        <v>89</v>
      </c>
    </row>
    <row r="146" spans="2:6" ht="15">
      <c r="B146" s="11" t="s">
        <v>88</v>
      </c>
      <c r="C146">
        <v>10039500</v>
      </c>
      <c r="D146" s="12">
        <v>39225</v>
      </c>
      <c r="E146">
        <v>293</v>
      </c>
      <c r="F146" t="s">
        <v>89</v>
      </c>
    </row>
    <row r="147" spans="2:6" ht="15">
      <c r="B147" s="11" t="s">
        <v>88</v>
      </c>
      <c r="C147">
        <v>10039500</v>
      </c>
      <c r="D147" s="12">
        <v>39226</v>
      </c>
      <c r="E147">
        <v>264</v>
      </c>
      <c r="F147" t="s">
        <v>89</v>
      </c>
    </row>
    <row r="148" spans="2:6" ht="15">
      <c r="B148" s="11" t="s">
        <v>88</v>
      </c>
      <c r="C148">
        <v>10039500</v>
      </c>
      <c r="D148" s="12">
        <v>39227</v>
      </c>
      <c r="E148">
        <v>248</v>
      </c>
      <c r="F148" t="s">
        <v>89</v>
      </c>
    </row>
    <row r="149" spans="2:6" ht="15">
      <c r="B149" s="11" t="s">
        <v>88</v>
      </c>
      <c r="C149">
        <v>10039500</v>
      </c>
      <c r="D149" s="12">
        <v>39228</v>
      </c>
      <c r="E149">
        <v>232</v>
      </c>
      <c r="F149" t="s">
        <v>89</v>
      </c>
    </row>
    <row r="150" spans="2:6" ht="15">
      <c r="B150" s="11" t="s">
        <v>88</v>
      </c>
      <c r="C150">
        <v>10039500</v>
      </c>
      <c r="D150" s="12">
        <v>39229</v>
      </c>
      <c r="E150">
        <v>226</v>
      </c>
      <c r="F150" t="s">
        <v>89</v>
      </c>
    </row>
    <row r="151" spans="2:6" ht="15">
      <c r="B151" s="11" t="s">
        <v>88</v>
      </c>
      <c r="C151">
        <v>10039500</v>
      </c>
      <c r="D151" s="12">
        <v>39230</v>
      </c>
      <c r="E151">
        <v>222</v>
      </c>
      <c r="F151" t="s">
        <v>89</v>
      </c>
    </row>
    <row r="152" spans="2:6" ht="15">
      <c r="B152" s="11" t="s">
        <v>88</v>
      </c>
      <c r="C152">
        <v>10039500</v>
      </c>
      <c r="D152" s="12">
        <v>39231</v>
      </c>
      <c r="E152">
        <v>220</v>
      </c>
      <c r="F152" t="s">
        <v>89</v>
      </c>
    </row>
    <row r="153" spans="2:6" ht="15">
      <c r="B153" s="11" t="s">
        <v>88</v>
      </c>
      <c r="C153">
        <v>10039500</v>
      </c>
      <c r="D153" s="12">
        <v>39232</v>
      </c>
      <c r="E153">
        <v>224</v>
      </c>
      <c r="F153" t="s">
        <v>89</v>
      </c>
    </row>
    <row r="154" spans="2:6" ht="15">
      <c r="B154" s="11" t="s">
        <v>88</v>
      </c>
      <c r="C154">
        <v>10039500</v>
      </c>
      <c r="D154" s="12">
        <v>39233</v>
      </c>
      <c r="E154">
        <v>222</v>
      </c>
      <c r="F154" t="s">
        <v>89</v>
      </c>
    </row>
    <row r="155" spans="2:6" ht="15">
      <c r="B155" s="11" t="s">
        <v>88</v>
      </c>
      <c r="C155">
        <v>10039500</v>
      </c>
      <c r="D155" s="12">
        <v>39234</v>
      </c>
      <c r="E155">
        <v>213</v>
      </c>
      <c r="F155" t="s">
        <v>89</v>
      </c>
    </row>
    <row r="156" spans="2:6" ht="15">
      <c r="B156" s="11" t="s">
        <v>88</v>
      </c>
      <c r="C156">
        <v>10039500</v>
      </c>
      <c r="D156" s="12">
        <v>39235</v>
      </c>
      <c r="E156">
        <v>211</v>
      </c>
      <c r="F156" t="s">
        <v>89</v>
      </c>
    </row>
    <row r="157" spans="2:6" ht="15">
      <c r="B157" s="11" t="s">
        <v>88</v>
      </c>
      <c r="C157">
        <v>10039500</v>
      </c>
      <c r="D157" s="12">
        <v>39236</v>
      </c>
      <c r="E157">
        <v>223</v>
      </c>
      <c r="F157" t="s">
        <v>89</v>
      </c>
    </row>
    <row r="158" spans="2:6" ht="15">
      <c r="B158" s="11" t="s">
        <v>88</v>
      </c>
      <c r="C158">
        <v>10039500</v>
      </c>
      <c r="D158" s="12">
        <v>39237</v>
      </c>
      <c r="E158">
        <v>228</v>
      </c>
      <c r="F158" t="s">
        <v>89</v>
      </c>
    </row>
    <row r="159" spans="2:6" ht="15">
      <c r="B159" s="11" t="s">
        <v>88</v>
      </c>
      <c r="C159">
        <v>10039500</v>
      </c>
      <c r="D159" s="12">
        <v>39238</v>
      </c>
      <c r="E159">
        <v>232</v>
      </c>
      <c r="F159" t="s">
        <v>89</v>
      </c>
    </row>
    <row r="160" spans="2:6" ht="15">
      <c r="B160" s="11" t="s">
        <v>88</v>
      </c>
      <c r="C160">
        <v>10039500</v>
      </c>
      <c r="D160" s="12">
        <v>39239</v>
      </c>
      <c r="E160">
        <v>233</v>
      </c>
      <c r="F160" t="s">
        <v>89</v>
      </c>
    </row>
    <row r="161" spans="2:6" ht="15">
      <c r="B161" s="11" t="s">
        <v>88</v>
      </c>
      <c r="C161">
        <v>10039500</v>
      </c>
      <c r="D161" s="12">
        <v>39240</v>
      </c>
      <c r="E161">
        <v>264</v>
      </c>
      <c r="F161" t="s">
        <v>89</v>
      </c>
    </row>
    <row r="162" spans="2:6" ht="15">
      <c r="B162" s="11" t="s">
        <v>88</v>
      </c>
      <c r="C162">
        <v>10039500</v>
      </c>
      <c r="D162" s="12">
        <v>39241</v>
      </c>
      <c r="E162">
        <v>306</v>
      </c>
      <c r="F162" t="s">
        <v>89</v>
      </c>
    </row>
    <row r="163" spans="2:6" ht="15">
      <c r="B163" s="11" t="s">
        <v>88</v>
      </c>
      <c r="C163">
        <v>10039500</v>
      </c>
      <c r="D163" s="12">
        <v>39242</v>
      </c>
      <c r="E163">
        <v>338</v>
      </c>
      <c r="F163" t="s">
        <v>89</v>
      </c>
    </row>
    <row r="164" spans="2:6" ht="15">
      <c r="B164" s="11" t="s">
        <v>88</v>
      </c>
      <c r="C164">
        <v>10039500</v>
      </c>
      <c r="D164" s="12">
        <v>39243</v>
      </c>
      <c r="E164">
        <v>313</v>
      </c>
      <c r="F164" t="s">
        <v>89</v>
      </c>
    </row>
    <row r="165" spans="2:6" ht="15">
      <c r="B165" s="11" t="s">
        <v>88</v>
      </c>
      <c r="C165">
        <v>10039500</v>
      </c>
      <c r="D165" s="12">
        <v>39244</v>
      </c>
      <c r="E165">
        <v>292</v>
      </c>
      <c r="F165" t="s">
        <v>89</v>
      </c>
    </row>
    <row r="166" spans="2:6" ht="15">
      <c r="B166" s="11" t="s">
        <v>88</v>
      </c>
      <c r="C166">
        <v>10039500</v>
      </c>
      <c r="D166" s="12">
        <v>39245</v>
      </c>
      <c r="E166">
        <v>283</v>
      </c>
      <c r="F166" t="s">
        <v>89</v>
      </c>
    </row>
    <row r="167" spans="2:6" ht="15">
      <c r="B167" s="11" t="s">
        <v>88</v>
      </c>
      <c r="C167">
        <v>10039500</v>
      </c>
      <c r="D167" s="12">
        <v>39246</v>
      </c>
      <c r="E167">
        <v>266</v>
      </c>
      <c r="F167" t="s">
        <v>89</v>
      </c>
    </row>
    <row r="168" spans="2:6" ht="15">
      <c r="B168" s="11" t="s">
        <v>88</v>
      </c>
      <c r="C168">
        <v>10039500</v>
      </c>
      <c r="D168" s="12">
        <v>39247</v>
      </c>
      <c r="E168">
        <v>246</v>
      </c>
      <c r="F168" t="s">
        <v>89</v>
      </c>
    </row>
    <row r="169" spans="2:6" ht="15">
      <c r="B169" s="11" t="s">
        <v>88</v>
      </c>
      <c r="C169">
        <v>10039500</v>
      </c>
      <c r="D169" s="12">
        <v>39248</v>
      </c>
      <c r="E169">
        <v>232</v>
      </c>
      <c r="F169" t="s">
        <v>89</v>
      </c>
    </row>
    <row r="170" spans="2:6" ht="15">
      <c r="B170" s="11" t="s">
        <v>88</v>
      </c>
      <c r="C170">
        <v>10039500</v>
      </c>
      <c r="D170" s="12">
        <v>39249</v>
      </c>
      <c r="E170">
        <v>219</v>
      </c>
      <c r="F170" t="s">
        <v>89</v>
      </c>
    </row>
    <row r="171" spans="2:6" ht="15">
      <c r="B171" s="11" t="s">
        <v>88</v>
      </c>
      <c r="C171">
        <v>10039500</v>
      </c>
      <c r="D171" s="12">
        <v>39250</v>
      </c>
      <c r="E171">
        <v>212</v>
      </c>
      <c r="F171" t="s">
        <v>89</v>
      </c>
    </row>
    <row r="172" spans="2:6" ht="15">
      <c r="B172" s="11" t="s">
        <v>88</v>
      </c>
      <c r="C172">
        <v>10039500</v>
      </c>
      <c r="D172" s="12">
        <v>39251</v>
      </c>
      <c r="E172">
        <v>203</v>
      </c>
      <c r="F172" t="s">
        <v>89</v>
      </c>
    </row>
    <row r="173" spans="2:6" ht="15">
      <c r="B173" s="11" t="s">
        <v>88</v>
      </c>
      <c r="C173">
        <v>10039500</v>
      </c>
      <c r="D173" s="12">
        <v>39252</v>
      </c>
      <c r="E173">
        <v>187</v>
      </c>
      <c r="F173" t="s">
        <v>89</v>
      </c>
    </row>
    <row r="174" spans="2:6" ht="15">
      <c r="B174" s="11" t="s">
        <v>88</v>
      </c>
      <c r="C174">
        <v>10039500</v>
      </c>
      <c r="D174" s="12">
        <v>39253</v>
      </c>
    </row>
    <row r="175" spans="2:6" ht="15">
      <c r="B175" s="11" t="s">
        <v>88</v>
      </c>
      <c r="C175">
        <v>10039500</v>
      </c>
      <c r="D175" s="12">
        <v>39254</v>
      </c>
      <c r="E175">
        <v>167</v>
      </c>
      <c r="F175" t="s">
        <v>89</v>
      </c>
    </row>
    <row r="176" spans="2:6" ht="15">
      <c r="B176" s="11" t="s">
        <v>88</v>
      </c>
      <c r="C176">
        <v>10039500</v>
      </c>
      <c r="D176" s="12">
        <v>39255</v>
      </c>
      <c r="E176">
        <v>158</v>
      </c>
      <c r="F176" t="s">
        <v>89</v>
      </c>
    </row>
    <row r="177" spans="2:6" ht="15">
      <c r="B177" s="11" t="s">
        <v>88</v>
      </c>
      <c r="C177">
        <v>10039500</v>
      </c>
      <c r="D177" s="12">
        <v>39256</v>
      </c>
      <c r="E177">
        <v>143</v>
      </c>
      <c r="F177" t="s">
        <v>89</v>
      </c>
    </row>
    <row r="178" spans="2:6" ht="15">
      <c r="B178" s="11" t="s">
        <v>88</v>
      </c>
      <c r="C178">
        <v>10039500</v>
      </c>
      <c r="D178" s="12">
        <v>39257</v>
      </c>
      <c r="E178">
        <v>138</v>
      </c>
      <c r="F178" t="s">
        <v>89</v>
      </c>
    </row>
    <row r="179" spans="2:6" ht="15">
      <c r="B179" s="11" t="s">
        <v>88</v>
      </c>
      <c r="C179">
        <v>10039500</v>
      </c>
      <c r="D179" s="12">
        <v>39258</v>
      </c>
      <c r="E179">
        <v>139</v>
      </c>
      <c r="F179" t="s">
        <v>89</v>
      </c>
    </row>
    <row r="180" spans="2:6" ht="15">
      <c r="B180" s="11" t="s">
        <v>88</v>
      </c>
      <c r="C180">
        <v>10039500</v>
      </c>
      <c r="D180" s="12">
        <v>39259</v>
      </c>
    </row>
    <row r="181" spans="2:6" ht="15">
      <c r="B181" s="11" t="s">
        <v>88</v>
      </c>
      <c r="C181">
        <v>10039500</v>
      </c>
      <c r="D181" s="12">
        <v>39260</v>
      </c>
    </row>
    <row r="182" spans="2:6" ht="15">
      <c r="B182" s="11" t="s">
        <v>88</v>
      </c>
      <c r="C182">
        <v>10039500</v>
      </c>
      <c r="D182" s="12">
        <v>39261</v>
      </c>
      <c r="E182">
        <v>141</v>
      </c>
      <c r="F182" t="s">
        <v>89</v>
      </c>
    </row>
    <row r="183" spans="2:6" ht="15">
      <c r="B183" s="11" t="s">
        <v>88</v>
      </c>
      <c r="C183">
        <v>10039500</v>
      </c>
      <c r="D183" s="12">
        <v>39262</v>
      </c>
      <c r="E183">
        <v>139</v>
      </c>
      <c r="F183" t="s">
        <v>89</v>
      </c>
    </row>
    <row r="184" spans="2:6" ht="15">
      <c r="B184" s="11" t="s">
        <v>88</v>
      </c>
      <c r="C184">
        <v>10039500</v>
      </c>
      <c r="D184" s="12">
        <v>39263</v>
      </c>
      <c r="E184">
        <v>142</v>
      </c>
      <c r="F184" t="s">
        <v>89</v>
      </c>
    </row>
    <row r="185" spans="2:6" ht="15">
      <c r="B185" s="11" t="s">
        <v>88</v>
      </c>
      <c r="C185">
        <v>10039500</v>
      </c>
      <c r="D185" s="12">
        <v>39264</v>
      </c>
      <c r="E185">
        <v>137</v>
      </c>
      <c r="F185" t="s">
        <v>89</v>
      </c>
    </row>
    <row r="186" spans="2:6" ht="15">
      <c r="B186" s="11" t="s">
        <v>88</v>
      </c>
      <c r="C186">
        <v>10039500</v>
      </c>
      <c r="D186" s="12">
        <v>39265</v>
      </c>
      <c r="E186">
        <v>136</v>
      </c>
      <c r="F186" t="s">
        <v>89</v>
      </c>
    </row>
    <row r="187" spans="2:6" ht="15">
      <c r="B187" s="11" t="s">
        <v>88</v>
      </c>
      <c r="C187">
        <v>10039500</v>
      </c>
      <c r="D187" s="12">
        <v>39266</v>
      </c>
      <c r="E187">
        <v>132</v>
      </c>
      <c r="F187" t="s">
        <v>89</v>
      </c>
    </row>
    <row r="188" spans="2:6" ht="15">
      <c r="B188" s="11" t="s">
        <v>88</v>
      </c>
      <c r="C188">
        <v>10039500</v>
      </c>
      <c r="D188" s="12">
        <v>39267</v>
      </c>
      <c r="E188">
        <v>143</v>
      </c>
      <c r="F188" t="s">
        <v>89</v>
      </c>
    </row>
    <row r="189" spans="2:6" ht="15">
      <c r="B189" s="11" t="s">
        <v>88</v>
      </c>
      <c r="C189">
        <v>10039500</v>
      </c>
      <c r="D189" s="12">
        <v>39268</v>
      </c>
      <c r="E189">
        <v>140</v>
      </c>
      <c r="F189" t="s">
        <v>89</v>
      </c>
    </row>
    <row r="190" spans="2:6" ht="15">
      <c r="B190" s="11" t="s">
        <v>88</v>
      </c>
      <c r="C190">
        <v>10039500</v>
      </c>
      <c r="D190" s="12">
        <v>39269</v>
      </c>
      <c r="E190">
        <v>139</v>
      </c>
      <c r="F190" t="s">
        <v>89</v>
      </c>
    </row>
    <row r="191" spans="2:6" ht="15">
      <c r="B191" s="11" t="s">
        <v>88</v>
      </c>
      <c r="C191">
        <v>10039500</v>
      </c>
      <c r="D191" s="12">
        <v>39270</v>
      </c>
      <c r="E191">
        <v>142</v>
      </c>
      <c r="F191" t="s">
        <v>89</v>
      </c>
    </row>
    <row r="192" spans="2:6" ht="15">
      <c r="B192" s="11" t="s">
        <v>88</v>
      </c>
      <c r="C192">
        <v>10039500</v>
      </c>
      <c r="D192" s="12">
        <v>39271</v>
      </c>
      <c r="E192">
        <v>203</v>
      </c>
      <c r="F192" t="s">
        <v>89</v>
      </c>
    </row>
    <row r="193" spans="2:6" ht="15">
      <c r="B193" s="11" t="s">
        <v>88</v>
      </c>
      <c r="C193">
        <v>10039500</v>
      </c>
      <c r="D193" s="12">
        <v>39272</v>
      </c>
      <c r="E193">
        <v>193</v>
      </c>
      <c r="F193" t="s">
        <v>89</v>
      </c>
    </row>
    <row r="194" spans="2:6" ht="15">
      <c r="B194" s="11" t="s">
        <v>88</v>
      </c>
      <c r="C194">
        <v>10039500</v>
      </c>
      <c r="D194" s="12">
        <v>39273</v>
      </c>
      <c r="E194">
        <v>176</v>
      </c>
      <c r="F194" t="s">
        <v>89</v>
      </c>
    </row>
    <row r="195" spans="2:6" ht="15">
      <c r="B195" s="11" t="s">
        <v>88</v>
      </c>
      <c r="C195">
        <v>10039500</v>
      </c>
      <c r="D195" s="12">
        <v>39274</v>
      </c>
      <c r="E195">
        <v>175</v>
      </c>
      <c r="F195" t="s">
        <v>89</v>
      </c>
    </row>
    <row r="196" spans="2:6" ht="15">
      <c r="B196" s="11" t="s">
        <v>88</v>
      </c>
      <c r="C196">
        <v>10039500</v>
      </c>
      <c r="D196" s="12">
        <v>39275</v>
      </c>
      <c r="E196">
        <v>189</v>
      </c>
      <c r="F196" t="s">
        <v>89</v>
      </c>
    </row>
    <row r="197" spans="2:6" ht="15">
      <c r="B197" s="11" t="s">
        <v>88</v>
      </c>
      <c r="C197">
        <v>10039500</v>
      </c>
      <c r="D197" s="12">
        <v>39276</v>
      </c>
      <c r="E197">
        <v>188</v>
      </c>
      <c r="F197" t="s">
        <v>89</v>
      </c>
    </row>
    <row r="198" spans="2:6" ht="15">
      <c r="B198" s="11" t="s">
        <v>88</v>
      </c>
      <c r="C198">
        <v>10039500</v>
      </c>
      <c r="D198" s="12">
        <v>39277</v>
      </c>
      <c r="E198">
        <v>176</v>
      </c>
      <c r="F198" t="s">
        <v>89</v>
      </c>
    </row>
    <row r="199" spans="2:6" ht="15">
      <c r="B199" s="11" t="s">
        <v>88</v>
      </c>
      <c r="C199">
        <v>10039500</v>
      </c>
      <c r="D199" s="12">
        <v>39278</v>
      </c>
      <c r="E199">
        <v>170</v>
      </c>
      <c r="F199" t="s">
        <v>89</v>
      </c>
    </row>
    <row r="200" spans="2:6" ht="15">
      <c r="B200" s="11" t="s">
        <v>88</v>
      </c>
      <c r="C200">
        <v>10039500</v>
      </c>
      <c r="D200" s="12">
        <v>39279</v>
      </c>
      <c r="E200">
        <v>170</v>
      </c>
      <c r="F200" t="s">
        <v>89</v>
      </c>
    </row>
    <row r="201" spans="2:6" ht="15">
      <c r="B201" s="11" t="s">
        <v>88</v>
      </c>
      <c r="C201">
        <v>10039500</v>
      </c>
      <c r="D201" s="12">
        <v>39280</v>
      </c>
      <c r="E201">
        <v>186</v>
      </c>
      <c r="F201" t="s">
        <v>89</v>
      </c>
    </row>
    <row r="202" spans="2:6" ht="15">
      <c r="B202" s="11" t="s">
        <v>88</v>
      </c>
      <c r="C202">
        <v>10039500</v>
      </c>
      <c r="D202" s="12">
        <v>39281</v>
      </c>
      <c r="E202">
        <v>183</v>
      </c>
      <c r="F202" t="s">
        <v>89</v>
      </c>
    </row>
    <row r="203" spans="2:6" ht="15">
      <c r="B203" s="11" t="s">
        <v>88</v>
      </c>
      <c r="C203">
        <v>10039500</v>
      </c>
      <c r="D203" s="12">
        <v>39282</v>
      </c>
      <c r="E203">
        <v>171</v>
      </c>
      <c r="F203" t="s">
        <v>89</v>
      </c>
    </row>
  </sheetData>
  <phoneticPr fontId="3" type="noConversion"/>
  <printOptions horizontalCentered="1" verticalCentered="1"/>
  <pageMargins left="0.75" right="0.75" top="0.56000000000000005" bottom="0.59" header="0.56999999999999995" footer="0.59"/>
  <pageSetup scale="44" orientation="landscape" verticalDpi="0" r:id="rId1"/>
  <headerFooter alignWithMargins="0"/>
  <colBreaks count="4" manualBreakCount="4">
    <brk id="32" min="2" max="92" man="1"/>
    <brk id="62" min="2" max="92" man="1"/>
    <brk id="93" min="2" max="92" man="1"/>
    <brk id="124" min="2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Sheet2</vt:lpstr>
      <vt:lpstr>Sheet3</vt:lpstr>
      <vt:lpstr>Wyoming</vt:lpstr>
      <vt:lpstr>Idaho</vt:lpstr>
      <vt:lpstr>Regulation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 Barnett</cp:lastModifiedBy>
  <cp:lastPrinted>2011-11-02T23:49:31Z</cp:lastPrinted>
  <dcterms:created xsi:type="dcterms:W3CDTF">2007-04-14T17:46:43Z</dcterms:created>
  <dcterms:modified xsi:type="dcterms:W3CDTF">2011-11-05T23:22:54Z</dcterms:modified>
</cp:coreProperties>
</file>