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elMabdallah\Desktop\Bear_River_diversions_Data\Central_Division\"/>
    </mc:Choice>
  </mc:AlternateContent>
  <bookViews>
    <workbookView xWindow="0" yWindow="0" windowWidth="28800" windowHeight="11835"/>
  </bookViews>
  <sheets>
    <sheet name="Data" sheetId="1" r:id="rId1"/>
    <sheet name="Wyoming" sheetId="4" r:id="rId2"/>
    <sheet name="Idaho" sheetId="5" r:id="rId3"/>
    <sheet name="Regulation" sheetId="6" r:id="rId4"/>
    <sheet name="Sheet3" sheetId="3" r:id="rId5"/>
  </sheets>
  <definedNames>
    <definedName name="_xlnm.Print_Area" localSheetId="0">Data!$B$3:$EY$95</definedName>
    <definedName name="_xlnm.Print_Titles" localSheetId="0">Data!$A:$A,Data!$1:$2</definedName>
  </definedNames>
  <calcPr calcId="152511"/>
</workbook>
</file>

<file path=xl/calcChain.xml><?xml version="1.0" encoding="utf-8"?>
<calcChain xmlns="http://schemas.openxmlformats.org/spreadsheetml/2006/main">
  <c r="EY88" i="1" l="1"/>
  <c r="EY9" i="1" l="1"/>
  <c r="EY93" i="1" l="1"/>
  <c r="EY89" i="1"/>
  <c r="EY77" i="1"/>
  <c r="EY76" i="1"/>
  <c r="EY75" i="1"/>
  <c r="EY74" i="1"/>
  <c r="EY73" i="1"/>
  <c r="EY72" i="1"/>
  <c r="EY71" i="1"/>
  <c r="EY70" i="1"/>
  <c r="EY69" i="1"/>
  <c r="EY68" i="1"/>
  <c r="EY67" i="1"/>
  <c r="EY66" i="1"/>
  <c r="EY65" i="1"/>
  <c r="EY61" i="1"/>
  <c r="EY60" i="1"/>
  <c r="EY59" i="1"/>
  <c r="EY58" i="1"/>
  <c r="EY57" i="1"/>
  <c r="EY56" i="1"/>
  <c r="EY55" i="1"/>
  <c r="EY54" i="1"/>
  <c r="EY53" i="1"/>
  <c r="EY52" i="1"/>
  <c r="EY51" i="1"/>
  <c r="EY50" i="1"/>
  <c r="EY49" i="1"/>
  <c r="EY48" i="1"/>
  <c r="EY47" i="1"/>
  <c r="EY46" i="1"/>
  <c r="EY45" i="1"/>
  <c r="EY44" i="1"/>
  <c r="EY43" i="1"/>
  <c r="EY42" i="1"/>
  <c r="EY41" i="1"/>
  <c r="EY40" i="1"/>
  <c r="EY39" i="1"/>
  <c r="EY38" i="1"/>
  <c r="EY37" i="1"/>
  <c r="EY36" i="1"/>
  <c r="EY35" i="1"/>
  <c r="EY34" i="1"/>
  <c r="EY33" i="1"/>
  <c r="EY32" i="1"/>
  <c r="EY31" i="1"/>
  <c r="EY30" i="1"/>
  <c r="EY29" i="1"/>
  <c r="EY27" i="1"/>
  <c r="EY26" i="1"/>
  <c r="EY25" i="1"/>
  <c r="EY24" i="1"/>
  <c r="EY23" i="1"/>
  <c r="EY22" i="1"/>
  <c r="EY21" i="1"/>
  <c r="EY20" i="1"/>
  <c r="EY19" i="1"/>
  <c r="EY18" i="1"/>
  <c r="EY16" i="1"/>
  <c r="EY15" i="1"/>
  <c r="EY14" i="1"/>
  <c r="EY13" i="1"/>
  <c r="EY12" i="1"/>
  <c r="EY11" i="1"/>
  <c r="EY10" i="1"/>
  <c r="EY8" i="1"/>
  <c r="C87" i="1"/>
  <c r="C90" i="1" s="1"/>
  <c r="G87" i="1"/>
  <c r="G90" i="1" s="1"/>
  <c r="I87" i="1"/>
  <c r="I90" i="1" s="1"/>
  <c r="K87" i="1"/>
  <c r="K90" i="1" s="1"/>
  <c r="L87" i="1"/>
  <c r="L90" i="1" s="1"/>
  <c r="M87" i="1"/>
  <c r="M90" i="1" s="1"/>
  <c r="DE87" i="1"/>
  <c r="DE90" i="1" s="1"/>
  <c r="DG87" i="1"/>
  <c r="DG90" i="1" s="1"/>
  <c r="DK87" i="1"/>
  <c r="DK90" i="1" s="1"/>
  <c r="DO87" i="1"/>
  <c r="DO90" i="1" s="1"/>
  <c r="DS87" i="1"/>
  <c r="DS90" i="1" s="1"/>
  <c r="DW87" i="1"/>
  <c r="DW90" i="1" s="1"/>
  <c r="EA87" i="1"/>
  <c r="EA90" i="1" s="1"/>
  <c r="EE87" i="1"/>
  <c r="EE90" i="1" s="1"/>
  <c r="EI87" i="1"/>
  <c r="EI90" i="1" s="1"/>
  <c r="EM87" i="1"/>
  <c r="EM90" i="1" s="1"/>
  <c r="EQ87" i="1"/>
  <c r="EQ90" i="1" s="1"/>
  <c r="B62" i="1"/>
  <c r="C62" i="1"/>
  <c r="C84" i="1" s="1"/>
  <c r="D62" i="1"/>
  <c r="EY62" i="1" s="1"/>
  <c r="E62" i="1"/>
  <c r="E84" i="1" s="1"/>
  <c r="F62" i="1"/>
  <c r="G62" i="1"/>
  <c r="H62" i="1"/>
  <c r="I62" i="1"/>
  <c r="I84" i="1" s="1"/>
  <c r="J62" i="1"/>
  <c r="K62" i="1"/>
  <c r="K84" i="1" s="1"/>
  <c r="L62" i="1"/>
  <c r="L84" i="1" s="1"/>
  <c r="M62" i="1"/>
  <c r="M84" i="1" s="1"/>
  <c r="N62" i="1"/>
  <c r="O62" i="1"/>
  <c r="P62" i="1"/>
  <c r="Q62" i="1"/>
  <c r="R62" i="1"/>
  <c r="S62" i="1"/>
  <c r="T62" i="1"/>
  <c r="U62" i="1"/>
  <c r="U84" i="1" s="1"/>
  <c r="V62" i="1"/>
  <c r="W62" i="1"/>
  <c r="X62" i="1"/>
  <c r="Y62" i="1"/>
  <c r="Z62" i="1"/>
  <c r="AA62" i="1"/>
  <c r="AB62" i="1"/>
  <c r="AC62" i="1"/>
  <c r="AC84" i="1" s="1"/>
  <c r="AD62" i="1"/>
  <c r="AE62" i="1"/>
  <c r="AF62" i="1"/>
  <c r="AG62" i="1"/>
  <c r="AH62" i="1"/>
  <c r="AI62" i="1"/>
  <c r="AJ62" i="1"/>
  <c r="AK62" i="1"/>
  <c r="AK84" i="1" s="1"/>
  <c r="AL62" i="1"/>
  <c r="AM62" i="1"/>
  <c r="AN62" i="1"/>
  <c r="AO62" i="1"/>
  <c r="AP62" i="1"/>
  <c r="AQ62" i="1"/>
  <c r="AR62" i="1"/>
  <c r="AS62" i="1"/>
  <c r="AS84" i="1" s="1"/>
  <c r="AT62" i="1"/>
  <c r="AU62" i="1"/>
  <c r="AV62" i="1"/>
  <c r="AW62" i="1"/>
  <c r="AX62" i="1"/>
  <c r="AY62" i="1"/>
  <c r="AZ62" i="1"/>
  <c r="BA62" i="1"/>
  <c r="BA84" i="1" s="1"/>
  <c r="BB62" i="1"/>
  <c r="BC62" i="1"/>
  <c r="BD62" i="1"/>
  <c r="BE62" i="1"/>
  <c r="BF62" i="1"/>
  <c r="BG62" i="1"/>
  <c r="BH62" i="1"/>
  <c r="BI62" i="1"/>
  <c r="BI84" i="1" s="1"/>
  <c r="BJ62" i="1"/>
  <c r="BK62" i="1"/>
  <c r="BL62" i="1"/>
  <c r="BM62" i="1"/>
  <c r="BN62" i="1"/>
  <c r="BO62" i="1"/>
  <c r="BP62" i="1"/>
  <c r="BQ62" i="1"/>
  <c r="BQ84" i="1" s="1"/>
  <c r="BR62" i="1"/>
  <c r="BS62" i="1"/>
  <c r="BT62" i="1"/>
  <c r="BU62" i="1"/>
  <c r="BV62" i="1"/>
  <c r="BW62" i="1"/>
  <c r="BX62" i="1"/>
  <c r="BY62" i="1"/>
  <c r="BY84" i="1" s="1"/>
  <c r="BZ62" i="1"/>
  <c r="CA62" i="1"/>
  <c r="CB62" i="1"/>
  <c r="CC62" i="1"/>
  <c r="CD62" i="1"/>
  <c r="CE62" i="1"/>
  <c r="CF62" i="1"/>
  <c r="CG62" i="1"/>
  <c r="CG84" i="1" s="1"/>
  <c r="CH62" i="1"/>
  <c r="CI62" i="1"/>
  <c r="CJ62" i="1"/>
  <c r="CK62" i="1"/>
  <c r="CL62" i="1"/>
  <c r="CM62" i="1"/>
  <c r="CN62" i="1"/>
  <c r="CO62" i="1"/>
  <c r="CO84" i="1" s="1"/>
  <c r="CP62" i="1"/>
  <c r="CQ62" i="1"/>
  <c r="CR62" i="1"/>
  <c r="CS62" i="1"/>
  <c r="CT62" i="1"/>
  <c r="CU62" i="1"/>
  <c r="CV62" i="1"/>
  <c r="CW62" i="1"/>
  <c r="CW84" i="1" s="1"/>
  <c r="CX62" i="1"/>
  <c r="CY62" i="1"/>
  <c r="CZ62" i="1"/>
  <c r="DA62" i="1"/>
  <c r="DB62" i="1"/>
  <c r="DC62" i="1"/>
  <c r="DC84" i="1" s="1"/>
  <c r="DD62" i="1"/>
  <c r="DD84" i="1" s="1"/>
  <c r="DE62" i="1"/>
  <c r="DF62" i="1"/>
  <c r="DG62" i="1"/>
  <c r="DG84" i="1" s="1"/>
  <c r="DH62" i="1"/>
  <c r="DI62" i="1"/>
  <c r="DI84" i="1" s="1"/>
  <c r="DJ62" i="1"/>
  <c r="DK62" i="1"/>
  <c r="DK84" i="1" s="1"/>
  <c r="DL62" i="1"/>
  <c r="DM62" i="1"/>
  <c r="DM84" i="1" s="1"/>
  <c r="DN62" i="1"/>
  <c r="DO62" i="1"/>
  <c r="DO84" i="1" s="1"/>
  <c r="DP62" i="1"/>
  <c r="DQ62" i="1"/>
  <c r="DQ84" i="1" s="1"/>
  <c r="DR62" i="1"/>
  <c r="DS62" i="1"/>
  <c r="DS84" i="1" s="1"/>
  <c r="DT62" i="1"/>
  <c r="DT84" i="1" s="1"/>
  <c r="DU62" i="1"/>
  <c r="DU84" i="1" s="1"/>
  <c r="DV62" i="1"/>
  <c r="DW62" i="1"/>
  <c r="DW84" i="1" s="1"/>
  <c r="DX62" i="1"/>
  <c r="DY62" i="1"/>
  <c r="DY84" i="1" s="1"/>
  <c r="DZ62" i="1"/>
  <c r="EA62" i="1"/>
  <c r="EA84" i="1" s="1"/>
  <c r="EB62" i="1"/>
  <c r="EB84" i="1" s="1"/>
  <c r="EC62" i="1"/>
  <c r="EC84" i="1" s="1"/>
  <c r="ED62" i="1"/>
  <c r="EE62" i="1"/>
  <c r="EE84" i="1" s="1"/>
  <c r="EF62" i="1"/>
  <c r="EG62" i="1"/>
  <c r="EG84" i="1" s="1"/>
  <c r="EH62" i="1"/>
  <c r="EI62" i="1"/>
  <c r="EI84" i="1" s="1"/>
  <c r="EJ62" i="1"/>
  <c r="EJ84" i="1" s="1"/>
  <c r="EK62" i="1"/>
  <c r="EK84" i="1" s="1"/>
  <c r="EL62" i="1"/>
  <c r="EM62" i="1"/>
  <c r="EM84" i="1" s="1"/>
  <c r="EN62" i="1"/>
  <c r="EO62" i="1"/>
  <c r="EO84" i="1" s="1"/>
  <c r="EP62" i="1"/>
  <c r="EQ62" i="1"/>
  <c r="EQ84" i="1" s="1"/>
  <c r="ER62" i="1"/>
  <c r="ES62" i="1"/>
  <c r="ES84" i="1" s="1"/>
  <c r="ET62" i="1"/>
  <c r="EU62" i="1"/>
  <c r="EV62" i="1"/>
  <c r="EW62" i="1"/>
  <c r="EW84" i="1" s="1"/>
  <c r="EX62" i="1"/>
  <c r="B104" i="1"/>
  <c r="B116" i="1" s="1"/>
  <c r="B106" i="1"/>
  <c r="B109" i="1" s="1"/>
  <c r="B110" i="1"/>
  <c r="B113" i="1"/>
  <c r="B114" i="1"/>
  <c r="EX104" i="1"/>
  <c r="EX116" i="1" s="1"/>
  <c r="EW104" i="1"/>
  <c r="EW116" i="1" s="1"/>
  <c r="EV104" i="1"/>
  <c r="EV116" i="1" s="1"/>
  <c r="EU104" i="1"/>
  <c r="EU116" i="1" s="1"/>
  <c r="ET104" i="1"/>
  <c r="ET116" i="1" s="1"/>
  <c r="ES104" i="1"/>
  <c r="ES116" i="1" s="1"/>
  <c r="ER104" i="1"/>
  <c r="ER116" i="1" s="1"/>
  <c r="EQ104" i="1"/>
  <c r="EQ116" i="1" s="1"/>
  <c r="EP104" i="1"/>
  <c r="EP116" i="1" s="1"/>
  <c r="EO104" i="1"/>
  <c r="EO116" i="1" s="1"/>
  <c r="EN104" i="1"/>
  <c r="EN116" i="1" s="1"/>
  <c r="EM104" i="1"/>
  <c r="EM116" i="1" s="1"/>
  <c r="EL104" i="1"/>
  <c r="EL116" i="1" s="1"/>
  <c r="EK104" i="1"/>
  <c r="EK116" i="1" s="1"/>
  <c r="EJ104" i="1"/>
  <c r="EJ116" i="1" s="1"/>
  <c r="EI104" i="1"/>
  <c r="EI116" i="1" s="1"/>
  <c r="EH104" i="1"/>
  <c r="EH116" i="1" s="1"/>
  <c r="EG104" i="1"/>
  <c r="EG116" i="1" s="1"/>
  <c r="EF104" i="1"/>
  <c r="EF116" i="1" s="1"/>
  <c r="EE104" i="1"/>
  <c r="EE116" i="1" s="1"/>
  <c r="ED104" i="1"/>
  <c r="ED116" i="1" s="1"/>
  <c r="EC104" i="1"/>
  <c r="EC116" i="1" s="1"/>
  <c r="EB104" i="1"/>
  <c r="EB116" i="1" s="1"/>
  <c r="EA104" i="1"/>
  <c r="EA116" i="1" s="1"/>
  <c r="DZ104" i="1"/>
  <c r="DZ116" i="1" s="1"/>
  <c r="DY104" i="1"/>
  <c r="DY116" i="1" s="1"/>
  <c r="DX104" i="1"/>
  <c r="DX116" i="1" s="1"/>
  <c r="DW104" i="1"/>
  <c r="DW116" i="1" s="1"/>
  <c r="DV104" i="1"/>
  <c r="DV116" i="1" s="1"/>
  <c r="DU104" i="1"/>
  <c r="DU116" i="1" s="1"/>
  <c r="DT104" i="1"/>
  <c r="DT116" i="1" s="1"/>
  <c r="DS104" i="1"/>
  <c r="DS116" i="1" s="1"/>
  <c r="DR104" i="1"/>
  <c r="DR116" i="1" s="1"/>
  <c r="DQ104" i="1"/>
  <c r="DQ116" i="1" s="1"/>
  <c r="DP104" i="1"/>
  <c r="DP116" i="1" s="1"/>
  <c r="DO104" i="1"/>
  <c r="DO116" i="1" s="1"/>
  <c r="DN104" i="1"/>
  <c r="DN116" i="1" s="1"/>
  <c r="DM104" i="1"/>
  <c r="DM116" i="1" s="1"/>
  <c r="DL104" i="1"/>
  <c r="DL116" i="1" s="1"/>
  <c r="DK104" i="1"/>
  <c r="DK116" i="1" s="1"/>
  <c r="DJ104" i="1"/>
  <c r="DJ116" i="1" s="1"/>
  <c r="DI104" i="1"/>
  <c r="DI116" i="1" s="1"/>
  <c r="DH104" i="1"/>
  <c r="DH116" i="1" s="1"/>
  <c r="DG104" i="1"/>
  <c r="DG116" i="1" s="1"/>
  <c r="DF104" i="1"/>
  <c r="DF116" i="1" s="1"/>
  <c r="DE104" i="1"/>
  <c r="DE116" i="1" s="1"/>
  <c r="DD104" i="1"/>
  <c r="DD116" i="1" s="1"/>
  <c r="DC104" i="1"/>
  <c r="DC116" i="1" s="1"/>
  <c r="DB104" i="1"/>
  <c r="DB116" i="1" s="1"/>
  <c r="DA104" i="1"/>
  <c r="DA116" i="1" s="1"/>
  <c r="CZ104" i="1"/>
  <c r="CZ116" i="1" s="1"/>
  <c r="CY104" i="1"/>
  <c r="CY116" i="1" s="1"/>
  <c r="CX104" i="1"/>
  <c r="CX116" i="1" s="1"/>
  <c r="CW104" i="1"/>
  <c r="CW116" i="1" s="1"/>
  <c r="CV104" i="1"/>
  <c r="CV116" i="1" s="1"/>
  <c r="CU104" i="1"/>
  <c r="CU116" i="1" s="1"/>
  <c r="CT104" i="1"/>
  <c r="CT116" i="1" s="1"/>
  <c r="CS104" i="1"/>
  <c r="CS116" i="1" s="1"/>
  <c r="CR104" i="1"/>
  <c r="CR116" i="1" s="1"/>
  <c r="CQ104" i="1"/>
  <c r="CQ116" i="1" s="1"/>
  <c r="CP104" i="1"/>
  <c r="CP116" i="1" s="1"/>
  <c r="CO104" i="1"/>
  <c r="CO116" i="1" s="1"/>
  <c r="CN104" i="1"/>
  <c r="CN116" i="1" s="1"/>
  <c r="CM104" i="1"/>
  <c r="CM116" i="1" s="1"/>
  <c r="CL104" i="1"/>
  <c r="CL116" i="1" s="1"/>
  <c r="CK104" i="1"/>
  <c r="CK116" i="1" s="1"/>
  <c r="CJ104" i="1"/>
  <c r="CJ116" i="1" s="1"/>
  <c r="CI104" i="1"/>
  <c r="CI116" i="1" s="1"/>
  <c r="CH104" i="1"/>
  <c r="CH116" i="1" s="1"/>
  <c r="CG104" i="1"/>
  <c r="CG116" i="1" s="1"/>
  <c r="CF104" i="1"/>
  <c r="CF116" i="1" s="1"/>
  <c r="CE104" i="1"/>
  <c r="CE116" i="1" s="1"/>
  <c r="CD104" i="1"/>
  <c r="CD116" i="1" s="1"/>
  <c r="CC104" i="1"/>
  <c r="CC116" i="1" s="1"/>
  <c r="CB104" i="1"/>
  <c r="CB116" i="1" s="1"/>
  <c r="CA104" i="1"/>
  <c r="CA116" i="1" s="1"/>
  <c r="BZ104" i="1"/>
  <c r="BZ116" i="1" s="1"/>
  <c r="BY104" i="1"/>
  <c r="BY116" i="1" s="1"/>
  <c r="BX104" i="1"/>
  <c r="BX116" i="1" s="1"/>
  <c r="BW104" i="1"/>
  <c r="BW116" i="1" s="1"/>
  <c r="BV104" i="1"/>
  <c r="BV116" i="1" s="1"/>
  <c r="BU104" i="1"/>
  <c r="BU116" i="1" s="1"/>
  <c r="BT104" i="1"/>
  <c r="BT116" i="1" s="1"/>
  <c r="BS104" i="1"/>
  <c r="BS116" i="1" s="1"/>
  <c r="BR104" i="1"/>
  <c r="BR116" i="1" s="1"/>
  <c r="BQ104" i="1"/>
  <c r="BQ116" i="1" s="1"/>
  <c r="BP104" i="1"/>
  <c r="BP116" i="1" s="1"/>
  <c r="BO104" i="1"/>
  <c r="BO116" i="1" s="1"/>
  <c r="BN104" i="1"/>
  <c r="BN116" i="1" s="1"/>
  <c r="BM104" i="1"/>
  <c r="BM116" i="1" s="1"/>
  <c r="BL104" i="1"/>
  <c r="BL116" i="1" s="1"/>
  <c r="BK104" i="1"/>
  <c r="BK116" i="1" s="1"/>
  <c r="BJ104" i="1"/>
  <c r="BJ116" i="1" s="1"/>
  <c r="BI104" i="1"/>
  <c r="BI116" i="1" s="1"/>
  <c r="BH104" i="1"/>
  <c r="BH116" i="1" s="1"/>
  <c r="BG104" i="1"/>
  <c r="BG116" i="1" s="1"/>
  <c r="BF104" i="1"/>
  <c r="BF116" i="1" s="1"/>
  <c r="BE104" i="1"/>
  <c r="BE116" i="1" s="1"/>
  <c r="BD104" i="1"/>
  <c r="BD116" i="1" s="1"/>
  <c r="BC104" i="1"/>
  <c r="BC116" i="1" s="1"/>
  <c r="BB104" i="1"/>
  <c r="BB116" i="1" s="1"/>
  <c r="BA104" i="1"/>
  <c r="BA116" i="1" s="1"/>
  <c r="AZ104" i="1"/>
  <c r="AZ116" i="1" s="1"/>
  <c r="AY104" i="1"/>
  <c r="AY116" i="1" s="1"/>
  <c r="AX104" i="1"/>
  <c r="AX116" i="1" s="1"/>
  <c r="AW104" i="1"/>
  <c r="AW116" i="1" s="1"/>
  <c r="AV104" i="1"/>
  <c r="AV116" i="1" s="1"/>
  <c r="AU104" i="1"/>
  <c r="AU116" i="1" s="1"/>
  <c r="AT104" i="1"/>
  <c r="AT116" i="1" s="1"/>
  <c r="AS104" i="1"/>
  <c r="AS116" i="1" s="1"/>
  <c r="AR104" i="1"/>
  <c r="AR116" i="1" s="1"/>
  <c r="AQ104" i="1"/>
  <c r="AQ116" i="1" s="1"/>
  <c r="AP104" i="1"/>
  <c r="AP116" i="1"/>
  <c r="AO104" i="1"/>
  <c r="AO116" i="1" s="1"/>
  <c r="AN104" i="1"/>
  <c r="AN116" i="1" s="1"/>
  <c r="AM104" i="1"/>
  <c r="AM116" i="1" s="1"/>
  <c r="AL104" i="1"/>
  <c r="AL116" i="1" s="1"/>
  <c r="AK104" i="1"/>
  <c r="AK116" i="1" s="1"/>
  <c r="AJ104" i="1"/>
  <c r="AJ116" i="1" s="1"/>
  <c r="AI104" i="1"/>
  <c r="AI116" i="1" s="1"/>
  <c r="AH104" i="1"/>
  <c r="AH116" i="1" s="1"/>
  <c r="AG104" i="1"/>
  <c r="AG116" i="1" s="1"/>
  <c r="AF104" i="1"/>
  <c r="AF116" i="1" s="1"/>
  <c r="AE104" i="1"/>
  <c r="AE116" i="1" s="1"/>
  <c r="AD104" i="1"/>
  <c r="AD116" i="1" s="1"/>
  <c r="AC104" i="1"/>
  <c r="AC116" i="1" s="1"/>
  <c r="AB104" i="1"/>
  <c r="AB116" i="1" s="1"/>
  <c r="AA104" i="1"/>
  <c r="AA116" i="1" s="1"/>
  <c r="Z104" i="1"/>
  <c r="Z116" i="1" s="1"/>
  <c r="Y104" i="1"/>
  <c r="Y116" i="1" s="1"/>
  <c r="X104" i="1"/>
  <c r="X116" i="1" s="1"/>
  <c r="W104" i="1"/>
  <c r="W116" i="1" s="1"/>
  <c r="V104" i="1"/>
  <c r="V116" i="1" s="1"/>
  <c r="U104" i="1"/>
  <c r="U116" i="1" s="1"/>
  <c r="T104" i="1"/>
  <c r="T116" i="1" s="1"/>
  <c r="S104" i="1"/>
  <c r="S116" i="1" s="1"/>
  <c r="R104" i="1"/>
  <c r="R116" i="1" s="1"/>
  <c r="Q104" i="1"/>
  <c r="Q116" i="1" s="1"/>
  <c r="P104" i="1"/>
  <c r="P116" i="1" s="1"/>
  <c r="O104" i="1"/>
  <c r="O116" i="1" s="1"/>
  <c r="N104" i="1"/>
  <c r="N116" i="1" s="1"/>
  <c r="M104" i="1"/>
  <c r="M116" i="1" s="1"/>
  <c r="L104" i="1"/>
  <c r="L116" i="1" s="1"/>
  <c r="K104" i="1"/>
  <c r="K116" i="1" s="1"/>
  <c r="J104" i="1"/>
  <c r="J116" i="1" s="1"/>
  <c r="I104" i="1"/>
  <c r="I116" i="1" s="1"/>
  <c r="H104" i="1"/>
  <c r="H116" i="1" s="1"/>
  <c r="G104" i="1"/>
  <c r="G116" i="1" s="1"/>
  <c r="F104" i="1"/>
  <c r="F116" i="1" s="1"/>
  <c r="E104" i="1"/>
  <c r="E116" i="1" s="1"/>
  <c r="D104" i="1"/>
  <c r="D116" i="1" s="1"/>
  <c r="C104" i="1"/>
  <c r="C116" i="1" s="1"/>
  <c r="EX114" i="1"/>
  <c r="EW114" i="1"/>
  <c r="EV114" i="1"/>
  <c r="EU114" i="1"/>
  <c r="ET114" i="1"/>
  <c r="ES114" i="1"/>
  <c r="ER114" i="1"/>
  <c r="EQ114" i="1"/>
  <c r="EP114" i="1"/>
  <c r="EO114" i="1"/>
  <c r="EN114" i="1"/>
  <c r="EM114" i="1"/>
  <c r="EL114" i="1"/>
  <c r="EK114" i="1"/>
  <c r="EJ114" i="1"/>
  <c r="EI114" i="1"/>
  <c r="EH114" i="1"/>
  <c r="EG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EX113" i="1"/>
  <c r="EW113" i="1"/>
  <c r="EV113" i="1"/>
  <c r="EU113" i="1"/>
  <c r="ET113" i="1"/>
  <c r="ES113" i="1"/>
  <c r="ER113" i="1"/>
  <c r="EQ113" i="1"/>
  <c r="EP113" i="1"/>
  <c r="EO113" i="1"/>
  <c r="EN113" i="1"/>
  <c r="EM113" i="1"/>
  <c r="EL113" i="1"/>
  <c r="EK113" i="1"/>
  <c r="EJ113" i="1"/>
  <c r="EI113" i="1"/>
  <c r="EH113" i="1"/>
  <c r="EG113" i="1"/>
  <c r="EF113" i="1"/>
  <c r="EE113" i="1"/>
  <c r="ED113" i="1"/>
  <c r="EC113" i="1"/>
  <c r="EB113" i="1"/>
  <c r="EA113" i="1"/>
  <c r="DZ113" i="1"/>
  <c r="DY113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EX106" i="1"/>
  <c r="EX110" i="1" s="1"/>
  <c r="EW106" i="1"/>
  <c r="EW110" i="1" s="1"/>
  <c r="EV106" i="1"/>
  <c r="EV110" i="1" s="1"/>
  <c r="EU106" i="1"/>
  <c r="EU110" i="1" s="1"/>
  <c r="ET106" i="1"/>
  <c r="ET110" i="1" s="1"/>
  <c r="ES106" i="1"/>
  <c r="ES110" i="1" s="1"/>
  <c r="ER106" i="1"/>
  <c r="ER110" i="1" s="1"/>
  <c r="EQ106" i="1"/>
  <c r="EQ110" i="1" s="1"/>
  <c r="EP106" i="1"/>
  <c r="EP110" i="1" s="1"/>
  <c r="EO106" i="1"/>
  <c r="EO110" i="1" s="1"/>
  <c r="EN106" i="1"/>
  <c r="EN110" i="1" s="1"/>
  <c r="EM106" i="1"/>
  <c r="EM110" i="1" s="1"/>
  <c r="EL106" i="1"/>
  <c r="EL110" i="1" s="1"/>
  <c r="EK106" i="1"/>
  <c r="EK110" i="1" s="1"/>
  <c r="EJ106" i="1"/>
  <c r="EJ110" i="1" s="1"/>
  <c r="EI106" i="1"/>
  <c r="EI110" i="1" s="1"/>
  <c r="EH106" i="1"/>
  <c r="EH110" i="1" s="1"/>
  <c r="EG106" i="1"/>
  <c r="EG110" i="1" s="1"/>
  <c r="EF106" i="1"/>
  <c r="EF110" i="1" s="1"/>
  <c r="EE106" i="1"/>
  <c r="EE110" i="1" s="1"/>
  <c r="ED106" i="1"/>
  <c r="ED110" i="1" s="1"/>
  <c r="EC106" i="1"/>
  <c r="EC110" i="1" s="1"/>
  <c r="EB106" i="1"/>
  <c r="EB110" i="1" s="1"/>
  <c r="EA106" i="1"/>
  <c r="EA110" i="1" s="1"/>
  <c r="DZ106" i="1"/>
  <c r="DZ110" i="1" s="1"/>
  <c r="DY106" i="1"/>
  <c r="DY110" i="1" s="1"/>
  <c r="DX106" i="1"/>
  <c r="DX110" i="1" s="1"/>
  <c r="DW106" i="1"/>
  <c r="DW110" i="1" s="1"/>
  <c r="DV106" i="1"/>
  <c r="DV110" i="1" s="1"/>
  <c r="DU106" i="1"/>
  <c r="DU110" i="1" s="1"/>
  <c r="DT106" i="1"/>
  <c r="DT110" i="1" s="1"/>
  <c r="DS106" i="1"/>
  <c r="DS110" i="1" s="1"/>
  <c r="DR106" i="1"/>
  <c r="DR110" i="1" s="1"/>
  <c r="DQ106" i="1"/>
  <c r="DQ110" i="1" s="1"/>
  <c r="DP106" i="1"/>
  <c r="DP110" i="1" s="1"/>
  <c r="DO106" i="1"/>
  <c r="DO110" i="1" s="1"/>
  <c r="DN106" i="1"/>
  <c r="DN110" i="1" s="1"/>
  <c r="DM106" i="1"/>
  <c r="DM110" i="1" s="1"/>
  <c r="DL106" i="1"/>
  <c r="DL110" i="1" s="1"/>
  <c r="DK106" i="1"/>
  <c r="DK110" i="1" s="1"/>
  <c r="DJ106" i="1"/>
  <c r="DJ110" i="1" s="1"/>
  <c r="DI106" i="1"/>
  <c r="DI110" i="1" s="1"/>
  <c r="DH106" i="1"/>
  <c r="DH110" i="1" s="1"/>
  <c r="DG106" i="1"/>
  <c r="DG110" i="1" s="1"/>
  <c r="DF106" i="1"/>
  <c r="DF110" i="1" s="1"/>
  <c r="DE106" i="1"/>
  <c r="DE110" i="1" s="1"/>
  <c r="DD106" i="1"/>
  <c r="DD110" i="1" s="1"/>
  <c r="DC106" i="1"/>
  <c r="DC110" i="1" s="1"/>
  <c r="DB106" i="1"/>
  <c r="DB110" i="1" s="1"/>
  <c r="DA106" i="1"/>
  <c r="DA110" i="1" s="1"/>
  <c r="CZ106" i="1"/>
  <c r="CZ110" i="1" s="1"/>
  <c r="CY106" i="1"/>
  <c r="CY110" i="1" s="1"/>
  <c r="CX106" i="1"/>
  <c r="CX110" i="1" s="1"/>
  <c r="CW106" i="1"/>
  <c r="CW110" i="1" s="1"/>
  <c r="CV106" i="1"/>
  <c r="CV110" i="1" s="1"/>
  <c r="CU106" i="1"/>
  <c r="CU110" i="1" s="1"/>
  <c r="CT106" i="1"/>
  <c r="CT110" i="1" s="1"/>
  <c r="CS106" i="1"/>
  <c r="CS110" i="1" s="1"/>
  <c r="CR106" i="1"/>
  <c r="CR110" i="1" s="1"/>
  <c r="CQ106" i="1"/>
  <c r="CQ110" i="1" s="1"/>
  <c r="CP106" i="1"/>
  <c r="CP110" i="1" s="1"/>
  <c r="CO106" i="1"/>
  <c r="CO110" i="1" s="1"/>
  <c r="CN106" i="1"/>
  <c r="CN110" i="1" s="1"/>
  <c r="CM106" i="1"/>
  <c r="CM110" i="1" s="1"/>
  <c r="CL106" i="1"/>
  <c r="CL110" i="1" s="1"/>
  <c r="CK106" i="1"/>
  <c r="CK110" i="1" s="1"/>
  <c r="CJ106" i="1"/>
  <c r="CJ110" i="1" s="1"/>
  <c r="CI106" i="1"/>
  <c r="CI110" i="1" s="1"/>
  <c r="CH106" i="1"/>
  <c r="CH110" i="1" s="1"/>
  <c r="CG106" i="1"/>
  <c r="CG110" i="1" s="1"/>
  <c r="CF106" i="1"/>
  <c r="CF110" i="1" s="1"/>
  <c r="CE106" i="1"/>
  <c r="CE110" i="1" s="1"/>
  <c r="CD106" i="1"/>
  <c r="CD110" i="1" s="1"/>
  <c r="CC106" i="1"/>
  <c r="CC110" i="1" s="1"/>
  <c r="CB106" i="1"/>
  <c r="CB110" i="1" s="1"/>
  <c r="CA106" i="1"/>
  <c r="CA110" i="1" s="1"/>
  <c r="BZ106" i="1"/>
  <c r="BZ110" i="1" s="1"/>
  <c r="BY106" i="1"/>
  <c r="BY110" i="1" s="1"/>
  <c r="BX106" i="1"/>
  <c r="BX110" i="1" s="1"/>
  <c r="BW106" i="1"/>
  <c r="BW110" i="1" s="1"/>
  <c r="BV106" i="1"/>
  <c r="BV110" i="1" s="1"/>
  <c r="BU106" i="1"/>
  <c r="BU110" i="1" s="1"/>
  <c r="BT106" i="1"/>
  <c r="BT110" i="1" s="1"/>
  <c r="BS106" i="1"/>
  <c r="BS110" i="1" s="1"/>
  <c r="BR106" i="1"/>
  <c r="BR110" i="1" s="1"/>
  <c r="BQ106" i="1"/>
  <c r="BQ110" i="1" s="1"/>
  <c r="BP106" i="1"/>
  <c r="BP110" i="1" s="1"/>
  <c r="BO106" i="1"/>
  <c r="BO110" i="1" s="1"/>
  <c r="BN106" i="1"/>
  <c r="BN110" i="1" s="1"/>
  <c r="BM106" i="1"/>
  <c r="BM110" i="1" s="1"/>
  <c r="BL106" i="1"/>
  <c r="BL110" i="1" s="1"/>
  <c r="BK106" i="1"/>
  <c r="BK110" i="1" s="1"/>
  <c r="BJ106" i="1"/>
  <c r="BJ110" i="1" s="1"/>
  <c r="BI106" i="1"/>
  <c r="BI110" i="1" s="1"/>
  <c r="BH106" i="1"/>
  <c r="BH110" i="1" s="1"/>
  <c r="BG106" i="1"/>
  <c r="BG110" i="1" s="1"/>
  <c r="BF106" i="1"/>
  <c r="BF110" i="1" s="1"/>
  <c r="BE106" i="1"/>
  <c r="BE110" i="1" s="1"/>
  <c r="BD106" i="1"/>
  <c r="BD110" i="1" s="1"/>
  <c r="BC106" i="1"/>
  <c r="BC110" i="1" s="1"/>
  <c r="BB106" i="1"/>
  <c r="BB110" i="1" s="1"/>
  <c r="BA106" i="1"/>
  <c r="BA110" i="1" s="1"/>
  <c r="AZ106" i="1"/>
  <c r="AZ110" i="1" s="1"/>
  <c r="AY106" i="1"/>
  <c r="AY110" i="1" s="1"/>
  <c r="AX106" i="1"/>
  <c r="AX110" i="1" s="1"/>
  <c r="AW106" i="1"/>
  <c r="AW110" i="1" s="1"/>
  <c r="AV106" i="1"/>
  <c r="AV110" i="1" s="1"/>
  <c r="AU106" i="1"/>
  <c r="AU110" i="1" s="1"/>
  <c r="AT106" i="1"/>
  <c r="AT110" i="1" s="1"/>
  <c r="AS106" i="1"/>
  <c r="AS110" i="1" s="1"/>
  <c r="AR106" i="1"/>
  <c r="AR110" i="1" s="1"/>
  <c r="AQ106" i="1"/>
  <c r="AQ110" i="1" s="1"/>
  <c r="AP106" i="1"/>
  <c r="AP110" i="1" s="1"/>
  <c r="AO106" i="1"/>
  <c r="AO110" i="1" s="1"/>
  <c r="AN106" i="1"/>
  <c r="AN110" i="1" s="1"/>
  <c r="AM106" i="1"/>
  <c r="AM110" i="1" s="1"/>
  <c r="AL106" i="1"/>
  <c r="AL110" i="1" s="1"/>
  <c r="AK106" i="1"/>
  <c r="AK110" i="1" s="1"/>
  <c r="AJ106" i="1"/>
  <c r="AJ110" i="1" s="1"/>
  <c r="AI106" i="1"/>
  <c r="AI110" i="1" s="1"/>
  <c r="AH106" i="1"/>
  <c r="AH110" i="1" s="1"/>
  <c r="AG106" i="1"/>
  <c r="AG110" i="1" s="1"/>
  <c r="AF106" i="1"/>
  <c r="AF110" i="1" s="1"/>
  <c r="AE106" i="1"/>
  <c r="AE110" i="1" s="1"/>
  <c r="AD106" i="1"/>
  <c r="AD110" i="1" s="1"/>
  <c r="AC106" i="1"/>
  <c r="AC110" i="1" s="1"/>
  <c r="AB106" i="1"/>
  <c r="AB110" i="1" s="1"/>
  <c r="AA106" i="1"/>
  <c r="AA110" i="1" s="1"/>
  <c r="Z106" i="1"/>
  <c r="Z110" i="1" s="1"/>
  <c r="Y106" i="1"/>
  <c r="Y110" i="1" s="1"/>
  <c r="X106" i="1"/>
  <c r="X110" i="1" s="1"/>
  <c r="W106" i="1"/>
  <c r="W110" i="1" s="1"/>
  <c r="V106" i="1"/>
  <c r="V110" i="1" s="1"/>
  <c r="U106" i="1"/>
  <c r="U110" i="1" s="1"/>
  <c r="T106" i="1"/>
  <c r="T110" i="1" s="1"/>
  <c r="S106" i="1"/>
  <c r="S110" i="1" s="1"/>
  <c r="R106" i="1"/>
  <c r="R110" i="1" s="1"/>
  <c r="Q106" i="1"/>
  <c r="Q110" i="1" s="1"/>
  <c r="P106" i="1"/>
  <c r="P110" i="1" s="1"/>
  <c r="O106" i="1"/>
  <c r="O110" i="1" s="1"/>
  <c r="N106" i="1"/>
  <c r="N110" i="1" s="1"/>
  <c r="M106" i="1"/>
  <c r="M110" i="1" s="1"/>
  <c r="L106" i="1"/>
  <c r="L110" i="1" s="1"/>
  <c r="K106" i="1"/>
  <c r="K110" i="1" s="1"/>
  <c r="J106" i="1"/>
  <c r="J110" i="1" s="1"/>
  <c r="I106" i="1"/>
  <c r="I110" i="1" s="1"/>
  <c r="H106" i="1"/>
  <c r="H110" i="1" s="1"/>
  <c r="G106" i="1"/>
  <c r="G110" i="1" s="1"/>
  <c r="F106" i="1"/>
  <c r="F110" i="1" s="1"/>
  <c r="E106" i="1"/>
  <c r="E110" i="1" s="1"/>
  <c r="D106" i="1"/>
  <c r="D110" i="1" s="1"/>
  <c r="C106" i="1"/>
  <c r="C110" i="1" s="1"/>
  <c r="EX109" i="1"/>
  <c r="EW109" i="1"/>
  <c r="EV109" i="1"/>
  <c r="EU109" i="1"/>
  <c r="ET109" i="1"/>
  <c r="ES109" i="1"/>
  <c r="ER109" i="1"/>
  <c r="EQ109" i="1"/>
  <c r="EP109" i="1"/>
  <c r="EO109" i="1"/>
  <c r="EN109" i="1"/>
  <c r="EM109" i="1"/>
  <c r="EL109" i="1"/>
  <c r="EK109" i="1"/>
  <c r="EJ109" i="1"/>
  <c r="EI109" i="1"/>
  <c r="EH109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L109" i="1"/>
  <c r="AH109" i="1"/>
  <c r="AF109" i="1"/>
  <c r="AD109" i="1"/>
  <c r="Y109" i="1"/>
  <c r="W109" i="1"/>
  <c r="O109" i="1"/>
  <c r="I109" i="1"/>
  <c r="G109" i="1"/>
  <c r="EX84" i="1"/>
  <c r="EX87" i="1"/>
  <c r="EX90" i="1" s="1"/>
  <c r="EW87" i="1"/>
  <c r="EW90" i="1" s="1"/>
  <c r="EV84" i="1"/>
  <c r="EV87" i="1"/>
  <c r="EV90" i="1" s="1"/>
  <c r="EU84" i="1"/>
  <c r="EU87" i="1"/>
  <c r="EU90" i="1" s="1"/>
  <c r="ET84" i="1"/>
  <c r="ET87" i="1"/>
  <c r="ET90" i="1" s="1"/>
  <c r="ES87" i="1"/>
  <c r="ES90" i="1" s="1"/>
  <c r="ER84" i="1"/>
  <c r="ER87" i="1"/>
  <c r="ER90" i="1" s="1"/>
  <c r="EP84" i="1"/>
  <c r="EP87" i="1"/>
  <c r="EP90" i="1" s="1"/>
  <c r="EO87" i="1"/>
  <c r="EO90" i="1" s="1"/>
  <c r="EN84" i="1"/>
  <c r="EN87" i="1"/>
  <c r="EN90" i="1" s="1"/>
  <c r="EL84" i="1"/>
  <c r="EL87" i="1"/>
  <c r="EL90" i="1" s="1"/>
  <c r="EK87" i="1"/>
  <c r="EK90" i="1" s="1"/>
  <c r="EJ87" i="1"/>
  <c r="EJ90" i="1" s="1"/>
  <c r="EH84" i="1"/>
  <c r="EH87" i="1"/>
  <c r="EH90" i="1" s="1"/>
  <c r="EG87" i="1"/>
  <c r="EG90" i="1" s="1"/>
  <c r="EF84" i="1"/>
  <c r="EF87" i="1"/>
  <c r="EF90" i="1" s="1"/>
  <c r="ED84" i="1"/>
  <c r="ED87" i="1"/>
  <c r="ED90" i="1" s="1"/>
  <c r="EC87" i="1"/>
  <c r="EC90" i="1" s="1"/>
  <c r="EB87" i="1"/>
  <c r="EB90" i="1" s="1"/>
  <c r="DZ84" i="1"/>
  <c r="DZ87" i="1"/>
  <c r="DZ90" i="1" s="1"/>
  <c r="DY87" i="1"/>
  <c r="DY90" i="1" s="1"/>
  <c r="DX84" i="1"/>
  <c r="DX87" i="1"/>
  <c r="DX90" i="1" s="1"/>
  <c r="DV84" i="1"/>
  <c r="DV87" i="1"/>
  <c r="DV90" i="1" s="1"/>
  <c r="DU87" i="1"/>
  <c r="DU90" i="1" s="1"/>
  <c r="DT87" i="1"/>
  <c r="DT90" i="1" s="1"/>
  <c r="DR84" i="1"/>
  <c r="DR87" i="1"/>
  <c r="DR90" i="1" s="1"/>
  <c r="DQ87" i="1"/>
  <c r="DQ90" i="1" s="1"/>
  <c r="DP84" i="1"/>
  <c r="DP87" i="1"/>
  <c r="DP90" i="1" s="1"/>
  <c r="DN84" i="1"/>
  <c r="DN87" i="1"/>
  <c r="DN90" i="1" s="1"/>
  <c r="DM87" i="1"/>
  <c r="DM90" i="1" s="1"/>
  <c r="DL84" i="1"/>
  <c r="DL87" i="1"/>
  <c r="DL90" i="1" s="1"/>
  <c r="DJ84" i="1"/>
  <c r="DJ87" i="1"/>
  <c r="DJ90" i="1" s="1"/>
  <c r="DI87" i="1"/>
  <c r="DI90" i="1" s="1"/>
  <c r="DH84" i="1"/>
  <c r="DH87" i="1"/>
  <c r="DH90" i="1" s="1"/>
  <c r="DF84" i="1"/>
  <c r="DF87" i="1"/>
  <c r="DF90" i="1" s="1"/>
  <c r="DE84" i="1"/>
  <c r="DD87" i="1"/>
  <c r="DD90" i="1" s="1"/>
  <c r="DC87" i="1"/>
  <c r="DC90" i="1" s="1"/>
  <c r="DB84" i="1"/>
  <c r="DB87" i="1"/>
  <c r="DB90" i="1" s="1"/>
  <c r="DA84" i="1"/>
  <c r="DA87" i="1"/>
  <c r="DA90" i="1" s="1"/>
  <c r="CZ84" i="1"/>
  <c r="CZ87" i="1"/>
  <c r="CZ90" i="1" s="1"/>
  <c r="CY84" i="1"/>
  <c r="CY87" i="1"/>
  <c r="CY90" i="1" s="1"/>
  <c r="CX84" i="1"/>
  <c r="CX87" i="1"/>
  <c r="CX90" i="1" s="1"/>
  <c r="CW87" i="1"/>
  <c r="CW90" i="1" s="1"/>
  <c r="CV84" i="1"/>
  <c r="CV87" i="1"/>
  <c r="CV90" i="1" s="1"/>
  <c r="CU84" i="1"/>
  <c r="CU87" i="1"/>
  <c r="CU90" i="1" s="1"/>
  <c r="CT84" i="1"/>
  <c r="CT87" i="1"/>
  <c r="CT90" i="1" s="1"/>
  <c r="CS84" i="1"/>
  <c r="CS87" i="1"/>
  <c r="CS90" i="1" s="1"/>
  <c r="CR84" i="1"/>
  <c r="CR87" i="1"/>
  <c r="CR90" i="1" s="1"/>
  <c r="CQ84" i="1"/>
  <c r="CQ87" i="1"/>
  <c r="CQ90" i="1" s="1"/>
  <c r="CP84" i="1"/>
  <c r="CP87" i="1"/>
  <c r="CP90" i="1" s="1"/>
  <c r="CO87" i="1"/>
  <c r="CO90" i="1" s="1"/>
  <c r="CN84" i="1"/>
  <c r="CN87" i="1"/>
  <c r="CN90" i="1" s="1"/>
  <c r="CM84" i="1"/>
  <c r="CM87" i="1"/>
  <c r="CM90" i="1" s="1"/>
  <c r="CL84" i="1"/>
  <c r="CL87" i="1"/>
  <c r="CL90" i="1" s="1"/>
  <c r="CK84" i="1"/>
  <c r="CK87" i="1"/>
  <c r="CK90" i="1" s="1"/>
  <c r="CJ84" i="1"/>
  <c r="CJ87" i="1"/>
  <c r="CJ90" i="1" s="1"/>
  <c r="CI84" i="1"/>
  <c r="CI87" i="1"/>
  <c r="CI90" i="1" s="1"/>
  <c r="CH84" i="1"/>
  <c r="CH87" i="1"/>
  <c r="CH90" i="1" s="1"/>
  <c r="CG87" i="1"/>
  <c r="CG90" i="1" s="1"/>
  <c r="CF84" i="1"/>
  <c r="CF87" i="1"/>
  <c r="CF90" i="1" s="1"/>
  <c r="CE84" i="1"/>
  <c r="CE87" i="1"/>
  <c r="CE90" i="1" s="1"/>
  <c r="CD84" i="1"/>
  <c r="CD87" i="1"/>
  <c r="CD90" i="1" s="1"/>
  <c r="CC84" i="1"/>
  <c r="CC87" i="1"/>
  <c r="CC90" i="1" s="1"/>
  <c r="CB84" i="1"/>
  <c r="CB87" i="1"/>
  <c r="CB90" i="1" s="1"/>
  <c r="CA84" i="1"/>
  <c r="CA87" i="1"/>
  <c r="CA90" i="1" s="1"/>
  <c r="BZ84" i="1"/>
  <c r="BZ87" i="1"/>
  <c r="BZ90" i="1" s="1"/>
  <c r="BY87" i="1"/>
  <c r="BY90" i="1" s="1"/>
  <c r="BX84" i="1"/>
  <c r="BX87" i="1"/>
  <c r="BX90" i="1" s="1"/>
  <c r="BW84" i="1"/>
  <c r="BW87" i="1"/>
  <c r="BW90" i="1" s="1"/>
  <c r="BV84" i="1"/>
  <c r="BV87" i="1"/>
  <c r="BV90" i="1" s="1"/>
  <c r="BU84" i="1"/>
  <c r="BU87" i="1"/>
  <c r="BU90" i="1" s="1"/>
  <c r="BT84" i="1"/>
  <c r="BT87" i="1"/>
  <c r="BT90" i="1" s="1"/>
  <c r="BS84" i="1"/>
  <c r="BS87" i="1"/>
  <c r="BS90" i="1" s="1"/>
  <c r="BR84" i="1"/>
  <c r="BR87" i="1"/>
  <c r="BR90" i="1" s="1"/>
  <c r="BQ87" i="1"/>
  <c r="BQ90" i="1" s="1"/>
  <c r="BP84" i="1"/>
  <c r="BP87" i="1"/>
  <c r="BP90" i="1" s="1"/>
  <c r="BO84" i="1"/>
  <c r="BO87" i="1"/>
  <c r="BO90" i="1" s="1"/>
  <c r="BN84" i="1"/>
  <c r="BN87" i="1"/>
  <c r="BN90" i="1" s="1"/>
  <c r="BM84" i="1"/>
  <c r="BM87" i="1"/>
  <c r="BM90" i="1" s="1"/>
  <c r="BL84" i="1"/>
  <c r="BL87" i="1"/>
  <c r="BL90" i="1" s="1"/>
  <c r="BK84" i="1"/>
  <c r="BK87" i="1"/>
  <c r="BK90" i="1" s="1"/>
  <c r="BJ84" i="1"/>
  <c r="BJ87" i="1"/>
  <c r="BJ90" i="1" s="1"/>
  <c r="BI87" i="1"/>
  <c r="BI90" i="1" s="1"/>
  <c r="BH84" i="1"/>
  <c r="BH87" i="1"/>
  <c r="BH90" i="1" s="1"/>
  <c r="BG84" i="1"/>
  <c r="BG87" i="1"/>
  <c r="BG90" i="1" s="1"/>
  <c r="BF84" i="1"/>
  <c r="BF87" i="1"/>
  <c r="BF90" i="1" s="1"/>
  <c r="BE84" i="1"/>
  <c r="BE87" i="1"/>
  <c r="BE90" i="1" s="1"/>
  <c r="BD84" i="1"/>
  <c r="BD87" i="1"/>
  <c r="BD90" i="1" s="1"/>
  <c r="BC84" i="1"/>
  <c r="BC87" i="1"/>
  <c r="BC90" i="1" s="1"/>
  <c r="BB84" i="1"/>
  <c r="BB87" i="1"/>
  <c r="BB90" i="1" s="1"/>
  <c r="BA87" i="1"/>
  <c r="BA90" i="1" s="1"/>
  <c r="AZ84" i="1"/>
  <c r="AZ87" i="1"/>
  <c r="AZ90" i="1" s="1"/>
  <c r="AY84" i="1"/>
  <c r="AY87" i="1"/>
  <c r="AY90" i="1" s="1"/>
  <c r="AX84" i="1"/>
  <c r="AX87" i="1"/>
  <c r="AX90" i="1" s="1"/>
  <c r="AW84" i="1"/>
  <c r="AW87" i="1"/>
  <c r="AW90" i="1" s="1"/>
  <c r="AV84" i="1"/>
  <c r="AV87" i="1"/>
  <c r="AV90" i="1" s="1"/>
  <c r="AU84" i="1"/>
  <c r="AU87" i="1"/>
  <c r="AU90" i="1" s="1"/>
  <c r="AT84" i="1"/>
  <c r="AT87" i="1"/>
  <c r="AT90" i="1" s="1"/>
  <c r="AS87" i="1"/>
  <c r="AS90" i="1" s="1"/>
  <c r="AR84" i="1"/>
  <c r="AR87" i="1"/>
  <c r="AR90" i="1" s="1"/>
  <c r="AQ84" i="1"/>
  <c r="AQ87" i="1"/>
  <c r="AQ90" i="1" s="1"/>
  <c r="AP84" i="1"/>
  <c r="AP87" i="1"/>
  <c r="AP90" i="1" s="1"/>
  <c r="AO84" i="1"/>
  <c r="AO87" i="1"/>
  <c r="AO90" i="1" s="1"/>
  <c r="AN84" i="1"/>
  <c r="AN87" i="1"/>
  <c r="AN90" i="1" s="1"/>
  <c r="AM84" i="1"/>
  <c r="AM87" i="1"/>
  <c r="AM90" i="1" s="1"/>
  <c r="AL84" i="1"/>
  <c r="AL87" i="1"/>
  <c r="AL90" i="1" s="1"/>
  <c r="AK87" i="1"/>
  <c r="AK90" i="1" s="1"/>
  <c r="AJ84" i="1"/>
  <c r="AJ87" i="1"/>
  <c r="AJ90" i="1" s="1"/>
  <c r="AI84" i="1"/>
  <c r="AI87" i="1"/>
  <c r="AI90" i="1" s="1"/>
  <c r="AH84" i="1"/>
  <c r="AH87" i="1"/>
  <c r="AH90" i="1" s="1"/>
  <c r="AG84" i="1"/>
  <c r="AG87" i="1"/>
  <c r="AG90" i="1" s="1"/>
  <c r="AF84" i="1"/>
  <c r="AF87" i="1"/>
  <c r="AF90" i="1" s="1"/>
  <c r="AE84" i="1"/>
  <c r="AE87" i="1"/>
  <c r="AE90" i="1" s="1"/>
  <c r="AD84" i="1"/>
  <c r="AD87" i="1"/>
  <c r="AD90" i="1" s="1"/>
  <c r="AC87" i="1"/>
  <c r="AC90" i="1" s="1"/>
  <c r="AB84" i="1"/>
  <c r="AB87" i="1"/>
  <c r="AB90" i="1" s="1"/>
  <c r="AA84" i="1"/>
  <c r="AA87" i="1"/>
  <c r="AA90" i="1" s="1"/>
  <c r="Z84" i="1"/>
  <c r="Z87" i="1"/>
  <c r="Z90" i="1" s="1"/>
  <c r="Y84" i="1"/>
  <c r="Y87" i="1"/>
  <c r="Y90" i="1" s="1"/>
  <c r="X84" i="1"/>
  <c r="X87" i="1"/>
  <c r="X90" i="1" s="1"/>
  <c r="W84" i="1"/>
  <c r="W87" i="1"/>
  <c r="W90" i="1" s="1"/>
  <c r="V84" i="1"/>
  <c r="V87" i="1"/>
  <c r="V90" i="1" s="1"/>
  <c r="U87" i="1"/>
  <c r="U90" i="1" s="1"/>
  <c r="T84" i="1"/>
  <c r="T87" i="1"/>
  <c r="T90" i="1" s="1"/>
  <c r="S84" i="1"/>
  <c r="S87" i="1"/>
  <c r="S90" i="1" s="1"/>
  <c r="R84" i="1"/>
  <c r="R87" i="1"/>
  <c r="R90" i="1" s="1"/>
  <c r="Q84" i="1"/>
  <c r="Q87" i="1"/>
  <c r="Q90" i="1" s="1"/>
  <c r="P84" i="1"/>
  <c r="P87" i="1"/>
  <c r="P90" i="1" s="1"/>
  <c r="O84" i="1"/>
  <c r="O87" i="1"/>
  <c r="O90" i="1" s="1"/>
  <c r="N84" i="1"/>
  <c r="N87" i="1"/>
  <c r="N90" i="1" s="1"/>
  <c r="J84" i="1"/>
  <c r="J87" i="1"/>
  <c r="J90" i="1" s="1"/>
  <c r="H84" i="1"/>
  <c r="H87" i="1"/>
  <c r="H90" i="1" s="1"/>
  <c r="G84" i="1"/>
  <c r="F84" i="1"/>
  <c r="F87" i="1"/>
  <c r="F90" i="1" s="1"/>
  <c r="E87" i="1"/>
  <c r="E90" i="1" s="1"/>
  <c r="D84" i="1"/>
  <c r="D87" i="1"/>
  <c r="D90" i="1" s="1"/>
  <c r="B84" i="1"/>
  <c r="B87" i="1"/>
  <c r="B90" i="1" s="1"/>
  <c r="C109" i="1" l="1"/>
  <c r="S109" i="1"/>
  <c r="E109" i="1"/>
  <c r="U109" i="1"/>
  <c r="AG109" i="1"/>
  <c r="K109" i="1"/>
  <c r="AA109" i="1"/>
  <c r="AJ109" i="1"/>
  <c r="M109" i="1"/>
  <c r="AC109" i="1"/>
  <c r="AK109" i="1"/>
  <c r="AI109" i="1"/>
  <c r="Q109" i="1"/>
  <c r="AE109" i="1"/>
  <c r="D109" i="1"/>
  <c r="F109" i="1"/>
  <c r="H109" i="1"/>
  <c r="J109" i="1"/>
  <c r="L109" i="1"/>
  <c r="N109" i="1"/>
  <c r="P109" i="1"/>
  <c r="R109" i="1"/>
  <c r="T109" i="1"/>
  <c r="V109" i="1"/>
  <c r="X109" i="1"/>
  <c r="Z109" i="1"/>
  <c r="AB109" i="1"/>
  <c r="P82" i="1"/>
  <c r="Q82" i="1"/>
  <c r="S82" i="1"/>
  <c r="V82" i="1"/>
  <c r="W82" i="1"/>
  <c r="Z82" i="1"/>
  <c r="AA82" i="1"/>
  <c r="AD82" i="1"/>
  <c r="AE82" i="1"/>
  <c r="AH82" i="1"/>
  <c r="AI82" i="1"/>
  <c r="AL82" i="1"/>
  <c r="AM82" i="1"/>
  <c r="AP82" i="1"/>
  <c r="AQ82" i="1"/>
  <c r="AT82" i="1"/>
  <c r="AU82" i="1"/>
  <c r="AX82" i="1"/>
  <c r="AY82" i="1"/>
  <c r="BB82" i="1"/>
  <c r="BC82" i="1"/>
  <c r="BF82" i="1"/>
  <c r="BG82" i="1"/>
  <c r="BJ82" i="1"/>
  <c r="BK82" i="1"/>
  <c r="BN82" i="1"/>
  <c r="BO82" i="1"/>
  <c r="BR82" i="1"/>
  <c r="BS82" i="1"/>
  <c r="BV82" i="1"/>
  <c r="BW82" i="1"/>
  <c r="BZ82" i="1"/>
  <c r="CA82" i="1"/>
  <c r="CD82" i="1"/>
  <c r="CE82" i="1"/>
  <c r="CH82" i="1"/>
  <c r="CI82" i="1"/>
  <c r="CL82" i="1"/>
  <c r="CM82" i="1"/>
  <c r="CP82" i="1"/>
  <c r="CQ82" i="1"/>
  <c r="CT82" i="1"/>
  <c r="CU82" i="1"/>
  <c r="CX82" i="1"/>
  <c r="CY82" i="1"/>
  <c r="DE82" i="1"/>
  <c r="DE91" i="1" s="1"/>
  <c r="DJ82" i="1"/>
  <c r="DJ85" i="1" s="1"/>
  <c r="DN82" i="1"/>
  <c r="DN85" i="1" s="1"/>
  <c r="DR82" i="1"/>
  <c r="DR85" i="1" s="1"/>
  <c r="DV82" i="1"/>
  <c r="DV85" i="1" s="1"/>
  <c r="DZ82" i="1"/>
  <c r="DZ85" i="1" s="1"/>
  <c r="ED82" i="1"/>
  <c r="ED85" i="1" s="1"/>
  <c r="ES82" i="1"/>
  <c r="EV82" i="1"/>
  <c r="EW82" i="1"/>
  <c r="EW91" i="1" s="1"/>
  <c r="AM109" i="1"/>
  <c r="EH82" i="1"/>
  <c r="EH85" i="1" s="1"/>
  <c r="EL82" i="1"/>
  <c r="H82" i="1"/>
  <c r="EY78" i="1"/>
  <c r="D82" i="1"/>
  <c r="L82" i="1"/>
  <c r="EP82" i="1"/>
  <c r="EP85" i="1" s="1"/>
  <c r="EY87" i="1"/>
  <c r="I82" i="1"/>
  <c r="G82" i="1"/>
  <c r="O82" i="1"/>
  <c r="R82" i="1"/>
  <c r="DC82" i="1"/>
  <c r="M82" i="1"/>
  <c r="K82" i="1"/>
  <c r="E82" i="1"/>
  <c r="C82" i="1"/>
  <c r="DR91" i="1"/>
  <c r="EY84" i="1"/>
  <c r="DG82" i="1"/>
  <c r="DK82" i="1"/>
  <c r="DO82" i="1"/>
  <c r="DS82" i="1"/>
  <c r="DW82" i="1"/>
  <c r="EA82" i="1"/>
  <c r="EE82" i="1"/>
  <c r="EI82" i="1"/>
  <c r="EM82" i="1"/>
  <c r="EQ82" i="1"/>
  <c r="F82" i="1"/>
  <c r="J82" i="1"/>
  <c r="N82" i="1"/>
  <c r="T82" i="1"/>
  <c r="U82" i="1"/>
  <c r="X82" i="1"/>
  <c r="Y82" i="1"/>
  <c r="AB82" i="1"/>
  <c r="AF82" i="1"/>
  <c r="AG82" i="1"/>
  <c r="AJ82" i="1"/>
  <c r="AK82" i="1"/>
  <c r="AN82" i="1"/>
  <c r="AO82" i="1"/>
  <c r="AR82" i="1"/>
  <c r="AS82" i="1"/>
  <c r="AV82" i="1"/>
  <c r="AW82" i="1"/>
  <c r="AZ82" i="1"/>
  <c r="BA82" i="1"/>
  <c r="BD82" i="1"/>
  <c r="BE82" i="1"/>
  <c r="BH82" i="1"/>
  <c r="BI82" i="1"/>
  <c r="BL82" i="1"/>
  <c r="BM82" i="1"/>
  <c r="BP82" i="1"/>
  <c r="BQ82" i="1"/>
  <c r="BT82" i="1"/>
  <c r="BU82" i="1"/>
  <c r="BX82" i="1"/>
  <c r="BY82" i="1"/>
  <c r="CB82" i="1"/>
  <c r="CC82" i="1"/>
  <c r="CF82" i="1"/>
  <c r="CG82" i="1"/>
  <c r="CJ82" i="1"/>
  <c r="CK82" i="1"/>
  <c r="CN82" i="1"/>
  <c r="CO82" i="1"/>
  <c r="CR82" i="1"/>
  <c r="CS82" i="1"/>
  <c r="CV82" i="1"/>
  <c r="CW82" i="1"/>
  <c r="CZ82" i="1"/>
  <c r="DA82" i="1"/>
  <c r="DB82" i="1"/>
  <c r="DF82" i="1"/>
  <c r="ET82" i="1"/>
  <c r="AC82" i="1"/>
  <c r="EU82" i="1"/>
  <c r="DD82" i="1"/>
  <c r="DH82" i="1"/>
  <c r="DI82" i="1"/>
  <c r="DL82" i="1"/>
  <c r="DM82" i="1"/>
  <c r="DP82" i="1"/>
  <c r="DQ82" i="1"/>
  <c r="DT82" i="1"/>
  <c r="DU82" i="1"/>
  <c r="DX82" i="1"/>
  <c r="DY82" i="1"/>
  <c r="EB82" i="1"/>
  <c r="EC82" i="1"/>
  <c r="EF82" i="1"/>
  <c r="EG82" i="1"/>
  <c r="EJ82" i="1"/>
  <c r="EK82" i="1"/>
  <c r="EN82" i="1"/>
  <c r="EO82" i="1"/>
  <c r="ER82" i="1"/>
  <c r="EX82" i="1"/>
  <c r="EY90" i="1"/>
  <c r="B82" i="1"/>
  <c r="EW85" i="1" l="1"/>
  <c r="DN91" i="1"/>
  <c r="EP91" i="1"/>
  <c r="DV91" i="1"/>
  <c r="DJ91" i="1"/>
  <c r="DZ91" i="1"/>
  <c r="DE85" i="1"/>
  <c r="EH91" i="1"/>
  <c r="ED91" i="1"/>
  <c r="ES91" i="1"/>
  <c r="ES85" i="1"/>
  <c r="EV91" i="1"/>
  <c r="EV85" i="1"/>
  <c r="EL85" i="1"/>
  <c r="EL91" i="1"/>
  <c r="EQ91" i="1"/>
  <c r="EQ85" i="1"/>
  <c r="EI91" i="1"/>
  <c r="EI85" i="1"/>
  <c r="EA91" i="1"/>
  <c r="EA85" i="1"/>
  <c r="DS91" i="1"/>
  <c r="DS85" i="1"/>
  <c r="DK91" i="1"/>
  <c r="DK85" i="1"/>
  <c r="EM91" i="1"/>
  <c r="EM85" i="1"/>
  <c r="EE91" i="1"/>
  <c r="EE85" i="1"/>
  <c r="DW91" i="1"/>
  <c r="DW85" i="1"/>
  <c r="DO91" i="1"/>
  <c r="DO85" i="1"/>
  <c r="DG91" i="1"/>
  <c r="DG85" i="1"/>
  <c r="DF85" i="1"/>
  <c r="DF91" i="1"/>
  <c r="ET85" i="1"/>
  <c r="ET91" i="1"/>
  <c r="EU91" i="1"/>
  <c r="EU85" i="1"/>
  <c r="EX91" i="1"/>
  <c r="EX85" i="1"/>
  <c r="EO91" i="1"/>
  <c r="EO85" i="1"/>
  <c r="EK91" i="1"/>
  <c r="EK85" i="1"/>
  <c r="EG91" i="1"/>
  <c r="EG85" i="1"/>
  <c r="EC91" i="1"/>
  <c r="EC85" i="1"/>
  <c r="DY91" i="1"/>
  <c r="DY85" i="1"/>
  <c r="DU91" i="1"/>
  <c r="DU85" i="1"/>
  <c r="DQ91" i="1"/>
  <c r="DQ85" i="1"/>
  <c r="DM91" i="1"/>
  <c r="DM85" i="1"/>
  <c r="DI91" i="1"/>
  <c r="DI85" i="1"/>
  <c r="ER91" i="1"/>
  <c r="ER85" i="1"/>
  <c r="EN91" i="1"/>
  <c r="EN85" i="1"/>
  <c r="EJ91" i="1"/>
  <c r="EJ85" i="1"/>
  <c r="EF91" i="1"/>
  <c r="EF85" i="1"/>
  <c r="EB91" i="1"/>
  <c r="EB85" i="1"/>
  <c r="DX91" i="1"/>
  <c r="DX85" i="1"/>
  <c r="DT91" i="1"/>
  <c r="DT85" i="1"/>
  <c r="DP91" i="1"/>
  <c r="DP85" i="1"/>
  <c r="DL91" i="1"/>
  <c r="DL85" i="1"/>
  <c r="DH91" i="1"/>
  <c r="DH85" i="1"/>
  <c r="EY82" i="1"/>
  <c r="EY91" i="1" l="1"/>
  <c r="EY85" i="1"/>
</calcChain>
</file>

<file path=xl/sharedStrings.xml><?xml version="1.0" encoding="utf-8"?>
<sst xmlns="http://schemas.openxmlformats.org/spreadsheetml/2006/main" count="115" uniqueCount="101">
  <si>
    <t>DAILY DISCHARGE IN CFS OF BEAR RIVER CANALS WITH COMPACT ALLOCATIONS IN THE CENTRAL DIVISION</t>
  </si>
  <si>
    <t>WYOMING DIVERSIONS</t>
  </si>
  <si>
    <t xml:space="preserve"> BEAR RIVER CANALS</t>
  </si>
  <si>
    <t xml:space="preserve">  Bridge Pump</t>
  </si>
  <si>
    <t xml:space="preserve">  Alonzo F. Sights (Main Stem)</t>
  </si>
  <si>
    <t xml:space="preserve">  Wyman No. 1 (East)</t>
  </si>
  <si>
    <t xml:space="preserve">  Wyman No. 2 (West)</t>
  </si>
  <si>
    <t xml:space="preserve">  Oscar E. Snyder</t>
  </si>
  <si>
    <t xml:space="preserve">  Rocky Point (D2)</t>
  </si>
  <si>
    <t xml:space="preserve">  Cook Bros</t>
  </si>
  <si>
    <t xml:space="preserve">  John R. Richards Terr</t>
  </si>
  <si>
    <t>TRIBUTARY DIVERSIONS</t>
  </si>
  <si>
    <t xml:space="preserve">  Stoffers (Sublette Cr)</t>
  </si>
  <si>
    <t xml:space="preserve">  Abraham Stoner (Sublette Cr)</t>
  </si>
  <si>
    <t xml:space="preserve">  D.C.P. (Bruner Cr)</t>
  </si>
  <si>
    <t xml:space="preserve">  Curtis Pump (Bruner Cr)</t>
  </si>
  <si>
    <t xml:space="preserve">  Haggerty No. 3 (Bruner Cr)</t>
  </si>
  <si>
    <t xml:space="preserve">  Goodell (Pine Cr)</t>
  </si>
  <si>
    <t xml:space="preserve">  V.H. (Pine Cr)</t>
  </si>
  <si>
    <t xml:space="preserve">  Dimond No. 2 (Spring Cr)</t>
  </si>
  <si>
    <t xml:space="preserve">  Kenyon (Spring Cr)</t>
  </si>
  <si>
    <t>SMITH'S FORK DIVERSIONS</t>
  </si>
  <si>
    <t xml:space="preserve">  Quinn-Bourne</t>
  </si>
  <si>
    <t xml:space="preserve">  Francis-Larson</t>
  </si>
  <si>
    <t xml:space="preserve">  Button Flat</t>
  </si>
  <si>
    <t xml:space="preserve">  Progress</t>
  </si>
  <si>
    <t xml:space="preserve">  Larson Pump</t>
  </si>
  <si>
    <t xml:space="preserve">  Nate North Pump</t>
  </si>
  <si>
    <t xml:space="preserve">  Nate South Pump</t>
  </si>
  <si>
    <t xml:space="preserve">  Emelle</t>
  </si>
  <si>
    <t xml:space="preserve">  Seven C Ranch North Pivot Pump</t>
  </si>
  <si>
    <t xml:space="preserve">  Seven C Ranch South Pump &amp; Pipeline</t>
  </si>
  <si>
    <t xml:space="preserve">  Cooper </t>
  </si>
  <si>
    <t xml:space="preserve">  Wheelock</t>
  </si>
  <si>
    <t xml:space="preserve">  Covey (Headgate)</t>
  </si>
  <si>
    <t xml:space="preserve">  Covey (Bruner Cr)</t>
  </si>
  <si>
    <t xml:space="preserve">  Covey (Spring Cr)</t>
  </si>
  <si>
    <t xml:space="preserve">  Whites Water</t>
  </si>
  <si>
    <t xml:space="preserve">  South Branch Irr (N Branch)</t>
  </si>
  <si>
    <t xml:space="preserve">  Stoner &amp; Nichols (M Branch)</t>
  </si>
  <si>
    <t xml:space="preserve">  Minnie Roberts (M Branch)</t>
  </si>
  <si>
    <t xml:space="preserve">  N Cokeville / Morgan (M Branch)</t>
  </si>
  <si>
    <t xml:space="preserve">  Star (M Branch)</t>
  </si>
  <si>
    <t xml:space="preserve">  Cokeville Water (M Branch)</t>
  </si>
  <si>
    <t xml:space="preserve">  Igo No. 3 (M Branch)</t>
  </si>
  <si>
    <t xml:space="preserve">  Smith's Fork Ditch (M Branch)</t>
  </si>
  <si>
    <t xml:space="preserve">  Igo No. 2 (M Branch)</t>
  </si>
  <si>
    <t xml:space="preserve">  Petersen Pump (S Branch)</t>
  </si>
  <si>
    <t xml:space="preserve">  Bourne (S Branch)</t>
  </si>
  <si>
    <t xml:space="preserve">  Forgeon Irr (S Branch)</t>
  </si>
  <si>
    <t>TOTAL WYOMING DIVERSIONS</t>
  </si>
  <si>
    <t xml:space="preserve"> </t>
  </si>
  <si>
    <t>IDAHO DIVERSIONS</t>
  </si>
  <si>
    <t xml:space="preserve">  Miller Ditch</t>
  </si>
  <si>
    <t xml:space="preserve">  Nuffer Canal</t>
  </si>
  <si>
    <t xml:space="preserve">  Sorensen Ditch</t>
  </si>
  <si>
    <t xml:space="preserve">  Dingle Irrigation Ditch</t>
  </si>
  <si>
    <t xml:space="preserve">  Ream Crockett Canal</t>
  </si>
  <si>
    <t xml:space="preserve">  Black Otter Canal</t>
  </si>
  <si>
    <t xml:space="preserve">  Preston Montpelier Canal</t>
  </si>
  <si>
    <t xml:space="preserve">  West Fork Canal</t>
  </si>
  <si>
    <t>TOTAL IDAHO DIVERSIONS</t>
  </si>
  <si>
    <t>Total Divertible Flow</t>
  </si>
  <si>
    <t>Wyoming Diversions</t>
  </si>
  <si>
    <t>Wyoming Allocation (43%)</t>
  </si>
  <si>
    <t>Idaho Diversions</t>
  </si>
  <si>
    <t>Rainbow Inlet Canal-Bear Lake</t>
  </si>
  <si>
    <t>Bear River below Stewart Dam</t>
  </si>
  <si>
    <t xml:space="preserve">  Sub Total</t>
  </si>
  <si>
    <t>Idaho Allocation (57%)</t>
  </si>
  <si>
    <t>Bear River @ Border WY</t>
  </si>
  <si>
    <t>NOTE:  Wyoming is limited to 43% of the total divertible flow.  The remainder of the divertible flow is available for use within Idaho.</t>
  </si>
  <si>
    <t xml:space="preserve">  Grade (Grade Canyon Cr)</t>
  </si>
  <si>
    <t xml:space="preserve">  Reed Ditch (N Branch)</t>
  </si>
  <si>
    <t xml:space="preserve">  Gastenanga South (M Branch)</t>
  </si>
  <si>
    <t xml:space="preserve">  Gastenanga North (M Branch)</t>
  </si>
  <si>
    <t xml:space="preserve">  Star Two Pump (M Branch)</t>
  </si>
  <si>
    <t>May</t>
  </si>
  <si>
    <t>June</t>
  </si>
  <si>
    <t>July</t>
  </si>
  <si>
    <t>August</t>
  </si>
  <si>
    <t>September</t>
  </si>
  <si>
    <t>Total</t>
  </si>
  <si>
    <t xml:space="preserve">  Tanner (M Branch)</t>
  </si>
  <si>
    <t>Regulation</t>
  </si>
  <si>
    <t>Rainbow</t>
  </si>
  <si>
    <t>Stewart</t>
  </si>
  <si>
    <t>Total Available to Idaho</t>
  </si>
  <si>
    <t>Standard Allocation</t>
  </si>
  <si>
    <t>Wyoming</t>
  </si>
  <si>
    <t>Idaho</t>
  </si>
  <si>
    <t>Projected Divertible Flow</t>
  </si>
  <si>
    <t>Projected Wyoming Allocation</t>
  </si>
  <si>
    <t>Projected Idaho Allocation</t>
  </si>
  <si>
    <t>Gains/Loss in Idaho Section</t>
  </si>
  <si>
    <t xml:space="preserve">  Rigby</t>
  </si>
  <si>
    <t xml:space="preserve">  Garrett</t>
  </si>
  <si>
    <t xml:space="preserve">  Williamson (Jensen) Ditch</t>
  </si>
  <si>
    <t xml:space="preserve">  J Smith (Loyd) Ditch</t>
  </si>
  <si>
    <t xml:space="preserve">  Keetch (LaRocco Kent) Canal</t>
  </si>
  <si>
    <t xml:space="preserve">  J Keetch (Pugmire) Ditch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</si>
</sst>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name val="Arial Unicode MS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 Unicode MS"/>
      <family val="2"/>
    </font>
    <font>
      <sz val="10"/>
      <color indexed="10"/>
      <name val="Arial"/>
      <family val="2"/>
    </font>
    <font>
      <sz val="10"/>
      <color indexed="10"/>
      <name val="Arial Unicode MS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0" fontId="2" fillId="0" borderId="0"/>
    <xf numFmtId="0" fontId="5" fillId="0" borderId="0"/>
    <xf numFmtId="0" fontId="15" fillId="0" borderId="0"/>
    <xf numFmtId="0" fontId="1" fillId="0" borderId="0"/>
  </cellStyleXfs>
  <cellXfs count="26">
    <xf numFmtId="0" fontId="0" fillId="0" borderId="0" xfId="0"/>
    <xf numFmtId="164" fontId="5" fillId="0" borderId="0" xfId="0" applyNumberFormat="1" applyFont="1"/>
    <xf numFmtId="1" fontId="0" fillId="0" borderId="0" xfId="0" applyNumberFormat="1"/>
    <xf numFmtId="1" fontId="5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Fill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ill="1"/>
    <xf numFmtId="0" fontId="5" fillId="0" borderId="0" xfId="0" applyFont="1"/>
    <xf numFmtId="0" fontId="5" fillId="0" borderId="0" xfId="0" applyFont="1" applyFill="1"/>
    <xf numFmtId="0" fontId="14" fillId="0" borderId="0" xfId="2" applyFont="1"/>
    <xf numFmtId="1" fontId="5" fillId="0" borderId="0" xfId="3" applyNumberFormat="1"/>
    <xf numFmtId="1" fontId="0" fillId="0" borderId="0" xfId="0" applyNumberFormat="1"/>
    <xf numFmtId="1" fontId="14" fillId="0" borderId="0" xfId="2" applyNumberFormat="1" applyFont="1"/>
    <xf numFmtId="0" fontId="16" fillId="0" borderId="0" xfId="0" applyFont="1"/>
    <xf numFmtId="0" fontId="17" fillId="0" borderId="0" xfId="0" applyFont="1"/>
    <xf numFmtId="0" fontId="16" fillId="0" borderId="0" xfId="0" applyFont="1" applyFill="1"/>
  </cellXfs>
  <cellStyles count="6">
    <cellStyle name="Normal" xfId="0" builtinId="0"/>
    <cellStyle name="Normal 2" xfId="1"/>
    <cellStyle name="Normal 2 2" xfId="5"/>
    <cellStyle name="Normal 3" xfId="3"/>
    <cellStyle name="Normal 4" xfId="4"/>
    <cellStyle name="Normal_Data_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2011 - CENTRAL DIVISION</a:t>
            </a:r>
          </a:p>
        </c:rich>
      </c:tx>
      <c:layout>
        <c:manualLayout>
          <c:xMode val="edge"/>
          <c:yMode val="edge"/>
          <c:x val="0.38656387665198316"/>
          <c:y val="2.01680672268907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497797356828217E-2"/>
          <c:y val="0.12268907563025212"/>
          <c:w val="0.85572687224669886"/>
          <c:h val="0.71092436974789919"/>
        </c:manualLayout>
      </c:layout>
      <c:lineChart>
        <c:grouping val="standard"/>
        <c:varyColors val="0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Data!$B$82:$EX$82</c:f>
              <c:numCache>
                <c:formatCode>0</c:formatCode>
                <c:ptCount val="153"/>
                <c:pt idx="0">
                  <c:v>1795.6202311263974</c:v>
                </c:pt>
                <c:pt idx="1">
                  <c:v>1812.8993810754289</c:v>
                </c:pt>
                <c:pt idx="2">
                  <c:v>1827.4928351386673</c:v>
                </c:pt>
                <c:pt idx="3">
                  <c:v>1833.1865945773689</c:v>
                </c:pt>
                <c:pt idx="4">
                  <c:v>1881.1904602631776</c:v>
                </c:pt>
                <c:pt idx="5">
                  <c:v>1875.7096202436121</c:v>
                </c:pt>
                <c:pt idx="6">
                  <c:v>1913.783080500611</c:v>
                </c:pt>
                <c:pt idx="7">
                  <c:v>2055.9744782346284</c:v>
                </c:pt>
                <c:pt idx="8">
                  <c:v>2269.6847114235961</c:v>
                </c:pt>
                <c:pt idx="9">
                  <c:v>2453.0563239144117</c:v>
                </c:pt>
                <c:pt idx="10">
                  <c:v>2558.4447508177418</c:v>
                </c:pt>
                <c:pt idx="11">
                  <c:v>2648.1536911062885</c:v>
                </c:pt>
                <c:pt idx="12">
                  <c:v>2645.6713506736246</c:v>
                </c:pt>
                <c:pt idx="13">
                  <c:v>2672.5171520461895</c:v>
                </c:pt>
                <c:pt idx="14">
                  <c:v>2771.6150299871069</c:v>
                </c:pt>
                <c:pt idx="15">
                  <c:v>2923.3327689595626</c:v>
                </c:pt>
                <c:pt idx="16">
                  <c:v>3224.3</c:v>
                </c:pt>
                <c:pt idx="17">
                  <c:v>3216.35</c:v>
                </c:pt>
                <c:pt idx="18">
                  <c:v>3139.76</c:v>
                </c:pt>
                <c:pt idx="19">
                  <c:v>3240.84</c:v>
                </c:pt>
                <c:pt idx="20">
                  <c:v>3110.69</c:v>
                </c:pt>
                <c:pt idx="21">
                  <c:v>3017.65</c:v>
                </c:pt>
                <c:pt idx="22">
                  <c:v>3102.56</c:v>
                </c:pt>
                <c:pt idx="23">
                  <c:v>3247.21</c:v>
                </c:pt>
                <c:pt idx="24">
                  <c:v>3404.71</c:v>
                </c:pt>
                <c:pt idx="25">
                  <c:v>3447.1790253853155</c:v>
                </c:pt>
                <c:pt idx="26">
                  <c:v>3519.2826223484599</c:v>
                </c:pt>
                <c:pt idx="27">
                  <c:v>3500.3272668188965</c:v>
                </c:pt>
                <c:pt idx="28">
                  <c:v>3564.069103351082</c:v>
                </c:pt>
                <c:pt idx="29">
                  <c:v>3619.3821904841798</c:v>
                </c:pt>
                <c:pt idx="30">
                  <c:v>3586.1649820576067</c:v>
                </c:pt>
                <c:pt idx="31">
                  <c:v>3508.8126476857306</c:v>
                </c:pt>
                <c:pt idx="32">
                  <c:v>3393.1707494828852</c:v>
                </c:pt>
                <c:pt idx="33">
                  <c:v>3315.9231935008611</c:v>
                </c:pt>
                <c:pt idx="34">
                  <c:v>3233.5262449243278</c:v>
                </c:pt>
                <c:pt idx="35">
                  <c:v>3277.4310755097499</c:v>
                </c:pt>
                <c:pt idx="36">
                  <c:v>3297.519588342755</c:v>
                </c:pt>
                <c:pt idx="37">
                  <c:v>3362.0545564827094</c:v>
                </c:pt>
                <c:pt idx="38">
                  <c:v>3461.9394672145918</c:v>
                </c:pt>
                <c:pt idx="39">
                  <c:v>3625.0925708885211</c:v>
                </c:pt>
                <c:pt idx="40">
                  <c:v>3853.1816516689983</c:v>
                </c:pt>
                <c:pt idx="41">
                  <c:v>3954.9590370787605</c:v>
                </c:pt>
                <c:pt idx="42">
                  <c:v>3933.1560703967675</c:v>
                </c:pt>
                <c:pt idx="43">
                  <c:v>3902.6693016394147</c:v>
                </c:pt>
                <c:pt idx="44">
                  <c:v>3795.6912807504614</c:v>
                </c:pt>
                <c:pt idx="45">
                  <c:v>3735.3566822624821</c:v>
                </c:pt>
                <c:pt idx="46">
                  <c:v>3723.1259696523784</c:v>
                </c:pt>
                <c:pt idx="47">
                  <c:v>3688.2006160014994</c:v>
                </c:pt>
                <c:pt idx="48">
                  <c:v>3712.9751953280684</c:v>
                </c:pt>
                <c:pt idx="49">
                  <c:v>3831.519281399123</c:v>
                </c:pt>
                <c:pt idx="50">
                  <c:v>3992.3576126666312</c:v>
                </c:pt>
                <c:pt idx="51">
                  <c:v>4096.174036334125</c:v>
                </c:pt>
                <c:pt idx="52">
                  <c:v>4209.8940511118963</c:v>
                </c:pt>
                <c:pt idx="53">
                  <c:v>4317.7178260924547</c:v>
                </c:pt>
                <c:pt idx="54">
                  <c:v>4421.7519402366124</c:v>
                </c:pt>
                <c:pt idx="55">
                  <c:v>4483.2297296577108</c:v>
                </c:pt>
                <c:pt idx="56">
                  <c:v>4556.2527076811257</c:v>
                </c:pt>
                <c:pt idx="57">
                  <c:v>4651.170203574633</c:v>
                </c:pt>
                <c:pt idx="58">
                  <c:v>4676.4146643516888</c:v>
                </c:pt>
                <c:pt idx="59">
                  <c:v>4695.8202683978707</c:v>
                </c:pt>
                <c:pt idx="60">
                  <c:v>4658.1765259502845</c:v>
                </c:pt>
                <c:pt idx="61">
                  <c:v>4504.236736103162</c:v>
                </c:pt>
                <c:pt idx="62">
                  <c:v>4395.2445236451131</c:v>
                </c:pt>
                <c:pt idx="63">
                  <c:v>4332.1910708927917</c:v>
                </c:pt>
                <c:pt idx="64">
                  <c:v>4233.3778489613969</c:v>
                </c:pt>
                <c:pt idx="65">
                  <c:v>4160.3601077709918</c:v>
                </c:pt>
                <c:pt idx="66">
                  <c:v>4059.2781923597831</c:v>
                </c:pt>
                <c:pt idx="67">
                  <c:v>4198.4224741163443</c:v>
                </c:pt>
                <c:pt idx="68">
                  <c:v>4250.4187714742857</c:v>
                </c:pt>
                <c:pt idx="69">
                  <c:v>4251.9092447518387</c:v>
                </c:pt>
                <c:pt idx="70">
                  <c:v>4366.7173471526039</c:v>
                </c:pt>
                <c:pt idx="71">
                  <c:v>4363.6568538347628</c:v>
                </c:pt>
                <c:pt idx="72">
                  <c:v>4295.7712600761333</c:v>
                </c:pt>
                <c:pt idx="73">
                  <c:v>4335.7895305048787</c:v>
                </c:pt>
                <c:pt idx="74">
                  <c:v>4361.1886017653469</c:v>
                </c:pt>
                <c:pt idx="75">
                  <c:v>4235.2329243347076</c:v>
                </c:pt>
                <c:pt idx="76">
                  <c:v>4143.4862161415458</c:v>
                </c:pt>
                <c:pt idx="77">
                  <c:v>4013.0514119518348</c:v>
                </c:pt>
                <c:pt idx="78">
                  <c:v>3822.0933278097227</c:v>
                </c:pt>
                <c:pt idx="79">
                  <c:v>3726.1643064519112</c:v>
                </c:pt>
                <c:pt idx="80">
                  <c:v>3613.4255297787986</c:v>
                </c:pt>
                <c:pt idx="81">
                  <c:v>3483.8154150457931</c:v>
                </c:pt>
                <c:pt idx="82">
                  <c:v>3378.9231147990522</c:v>
                </c:pt>
                <c:pt idx="83">
                  <c:v>3265.5102198721561</c:v>
                </c:pt>
                <c:pt idx="84">
                  <c:v>3196.076224284674</c:v>
                </c:pt>
                <c:pt idx="85">
                  <c:v>3062.344699659875</c:v>
                </c:pt>
                <c:pt idx="86">
                  <c:v>2860.6291615589694</c:v>
                </c:pt>
                <c:pt idx="87">
                  <c:v>2469.6732301740385</c:v>
                </c:pt>
                <c:pt idx="88">
                  <c:v>1949.1009255863819</c:v>
                </c:pt>
                <c:pt idx="89">
                  <c:v>1680.6343659306858</c:v>
                </c:pt>
                <c:pt idx="90">
                  <c:v>1515.6272141800337</c:v>
                </c:pt>
                <c:pt idx="91">
                  <c:v>1420.8102526405969</c:v>
                </c:pt>
                <c:pt idx="92">
                  <c:v>1379.5997429942925</c:v>
                </c:pt>
                <c:pt idx="93">
                  <c:v>1338.0402423841542</c:v>
                </c:pt>
                <c:pt idx="94">
                  <c:v>1289.3209820552668</c:v>
                </c:pt>
                <c:pt idx="95">
                  <c:v>1232.3686671333458</c:v>
                </c:pt>
                <c:pt idx="96">
                  <c:v>1186.7670868310724</c:v>
                </c:pt>
                <c:pt idx="97">
                  <c:v>1149.6304229896882</c:v>
                </c:pt>
                <c:pt idx="98">
                  <c:v>1110.5777239440156</c:v>
                </c:pt>
                <c:pt idx="99">
                  <c:v>1084.576858838667</c:v>
                </c:pt>
                <c:pt idx="100">
                  <c:v>1032.5332030829475</c:v>
                </c:pt>
                <c:pt idx="101">
                  <c:v>987.50901061068555</c:v>
                </c:pt>
                <c:pt idx="102">
                  <c:v>943.9856780432134</c:v>
                </c:pt>
                <c:pt idx="103">
                  <c:v>920.01121188193906</c:v>
                </c:pt>
                <c:pt idx="104">
                  <c:v>909.06640758062849</c:v>
                </c:pt>
                <c:pt idx="105">
                  <c:v>884.35159435995024</c:v>
                </c:pt>
                <c:pt idx="106">
                  <c:v>870.88696620199562</c:v>
                </c:pt>
                <c:pt idx="107">
                  <c:v>807.02535752955168</c:v>
                </c:pt>
                <c:pt idx="108">
                  <c:v>784.67483114915308</c:v>
                </c:pt>
                <c:pt idx="109">
                  <c:v>766.12463289340792</c:v>
                </c:pt>
                <c:pt idx="110">
                  <c:v>748.67193443470467</c:v>
                </c:pt>
                <c:pt idx="111">
                  <c:v>732.24380543038831</c:v>
                </c:pt>
                <c:pt idx="112">
                  <c:v>720.24179576003644</c:v>
                </c:pt>
                <c:pt idx="113">
                  <c:v>681.673069034533</c:v>
                </c:pt>
                <c:pt idx="114">
                  <c:v>686.80975330631554</c:v>
                </c:pt>
                <c:pt idx="115">
                  <c:v>625.30478176158658</c:v>
                </c:pt>
                <c:pt idx="116">
                  <c:v>618.1389829075116</c:v>
                </c:pt>
                <c:pt idx="117">
                  <c:v>604.52401358506893</c:v>
                </c:pt>
                <c:pt idx="118">
                  <c:v>599.1752126044413</c:v>
                </c:pt>
                <c:pt idx="119">
                  <c:v>590.23162877433367</c:v>
                </c:pt>
                <c:pt idx="120">
                  <c:v>585.67625019288107</c:v>
                </c:pt>
                <c:pt idx="121">
                  <c:v>517.5</c:v>
                </c:pt>
                <c:pt idx="122">
                  <c:v>534.17000000000007</c:v>
                </c:pt>
                <c:pt idx="123">
                  <c:v>530.42999999999995</c:v>
                </c:pt>
                <c:pt idx="124">
                  <c:v>528.4</c:v>
                </c:pt>
                <c:pt idx="125">
                  <c:v>526.09</c:v>
                </c:pt>
                <c:pt idx="126">
                  <c:v>560.9</c:v>
                </c:pt>
                <c:pt idx="127">
                  <c:v>584.49</c:v>
                </c:pt>
                <c:pt idx="128">
                  <c:v>602.51</c:v>
                </c:pt>
                <c:pt idx="129">
                  <c:v>638.41</c:v>
                </c:pt>
                <c:pt idx="130">
                  <c:v>657.71999999999991</c:v>
                </c:pt>
                <c:pt idx="131">
                  <c:v>657</c:v>
                </c:pt>
                <c:pt idx="132">
                  <c:v>658.03</c:v>
                </c:pt>
                <c:pt idx="133">
                  <c:v>661.25</c:v>
                </c:pt>
                <c:pt idx="134">
                  <c:v>655.84999999999991</c:v>
                </c:pt>
                <c:pt idx="135">
                  <c:v>579.36</c:v>
                </c:pt>
                <c:pt idx="136">
                  <c:v>567.74</c:v>
                </c:pt>
                <c:pt idx="137">
                  <c:v>568.86999999999989</c:v>
                </c:pt>
                <c:pt idx="138">
                  <c:v>593.18999999999994</c:v>
                </c:pt>
                <c:pt idx="139">
                  <c:v>549.59999999999991</c:v>
                </c:pt>
                <c:pt idx="140">
                  <c:v>558.18999999999994</c:v>
                </c:pt>
                <c:pt idx="141">
                  <c:v>557.54999999999995</c:v>
                </c:pt>
                <c:pt idx="142">
                  <c:v>555.41999999999996</c:v>
                </c:pt>
                <c:pt idx="143">
                  <c:v>550.41</c:v>
                </c:pt>
                <c:pt idx="144">
                  <c:v>549.94000000000005</c:v>
                </c:pt>
                <c:pt idx="145">
                  <c:v>526.36</c:v>
                </c:pt>
                <c:pt idx="146">
                  <c:v>525.62999999999988</c:v>
                </c:pt>
                <c:pt idx="147">
                  <c:v>524.66</c:v>
                </c:pt>
                <c:pt idx="148">
                  <c:v>513.39</c:v>
                </c:pt>
                <c:pt idx="149">
                  <c:v>453.69</c:v>
                </c:pt>
                <c:pt idx="150">
                  <c:v>488.10999999999996</c:v>
                </c:pt>
                <c:pt idx="151">
                  <c:v>480.34999999999997</c:v>
                </c:pt>
                <c:pt idx="152">
                  <c:v>464.32</c:v>
                </c:pt>
              </c:numCache>
            </c:numRef>
          </c:val>
          <c:smooth val="1"/>
        </c:ser>
        <c:ser>
          <c:idx val="1"/>
          <c:order val="1"/>
          <c:tx>
            <c:v>Wyoming Allocation</c:v>
          </c:tx>
          <c:spPr>
            <a:ln w="25400">
              <a:solidFill>
                <a:srgbClr val="FF00FF"/>
              </a:solidFill>
              <a:prstDash val="lgDashDotDot"/>
            </a:ln>
          </c:spPr>
          <c:marker>
            <c:symbol val="none"/>
          </c:marker>
          <c:val>
            <c:numRef>
              <c:f>Data!$B$85:$EX$85</c:f>
              <c:numCache>
                <c:formatCode>0</c:formatCode>
                <c:ptCount val="153"/>
                <c:pt idx="107">
                  <c:v>347.02090373770721</c:v>
                </c:pt>
                <c:pt idx="108">
                  <c:v>337.41017739413581</c:v>
                </c:pt>
                <c:pt idx="109">
                  <c:v>329.4335921441654</c:v>
                </c:pt>
                <c:pt idx="110">
                  <c:v>321.928931806923</c:v>
                </c:pt>
                <c:pt idx="111">
                  <c:v>314.86483633506697</c:v>
                </c:pt>
                <c:pt idx="112">
                  <c:v>309.70397217681568</c:v>
                </c:pt>
                <c:pt idx="113">
                  <c:v>293.11941968484916</c:v>
                </c:pt>
                <c:pt idx="114">
                  <c:v>295.32819392171569</c:v>
                </c:pt>
                <c:pt idx="115">
                  <c:v>268.88105615748225</c:v>
                </c:pt>
                <c:pt idx="116">
                  <c:v>265.79976265022998</c:v>
                </c:pt>
                <c:pt idx="117">
                  <c:v>259.94532584157963</c:v>
                </c:pt>
                <c:pt idx="118">
                  <c:v>257.64534141990976</c:v>
                </c:pt>
                <c:pt idx="119">
                  <c:v>253.79960037296348</c:v>
                </c:pt>
                <c:pt idx="120">
                  <c:v>251.84078758293884</c:v>
                </c:pt>
                <c:pt idx="121">
                  <c:v>222.52500000000001</c:v>
                </c:pt>
                <c:pt idx="122">
                  <c:v>229.69310000000002</c:v>
                </c:pt>
                <c:pt idx="123">
                  <c:v>228.08489999999998</c:v>
                </c:pt>
                <c:pt idx="124">
                  <c:v>227.21199999999999</c:v>
                </c:pt>
                <c:pt idx="125">
                  <c:v>226.21870000000001</c:v>
                </c:pt>
                <c:pt idx="126">
                  <c:v>241.18699999999998</c:v>
                </c:pt>
                <c:pt idx="127">
                  <c:v>251.33070000000001</c:v>
                </c:pt>
                <c:pt idx="128">
                  <c:v>259.07929999999999</c:v>
                </c:pt>
                <c:pt idx="129">
                  <c:v>274.5163</c:v>
                </c:pt>
                <c:pt idx="130">
                  <c:v>282.81959999999998</c:v>
                </c:pt>
                <c:pt idx="131">
                  <c:v>282.51</c:v>
                </c:pt>
                <c:pt idx="132">
                  <c:v>282.9529</c:v>
                </c:pt>
                <c:pt idx="133">
                  <c:v>284.33749999999998</c:v>
                </c:pt>
                <c:pt idx="134">
                  <c:v>282.01549999999997</c:v>
                </c:pt>
                <c:pt idx="135">
                  <c:v>249.12479999999999</c:v>
                </c:pt>
                <c:pt idx="136">
                  <c:v>244.12819999999999</c:v>
                </c:pt>
                <c:pt idx="137">
                  <c:v>244.61409999999995</c:v>
                </c:pt>
                <c:pt idx="138">
                  <c:v>255.07169999999996</c:v>
                </c:pt>
                <c:pt idx="139">
                  <c:v>236.32799999999995</c:v>
                </c:pt>
                <c:pt idx="140">
                  <c:v>240.02169999999998</c:v>
                </c:pt>
                <c:pt idx="141">
                  <c:v>239.74649999999997</c:v>
                </c:pt>
                <c:pt idx="142">
                  <c:v>238.83059999999998</c:v>
                </c:pt>
                <c:pt idx="143">
                  <c:v>236.67629999999997</c:v>
                </c:pt>
                <c:pt idx="144">
                  <c:v>236.47420000000002</c:v>
                </c:pt>
                <c:pt idx="145">
                  <c:v>226.3348</c:v>
                </c:pt>
                <c:pt idx="146">
                  <c:v>226.02089999999995</c:v>
                </c:pt>
                <c:pt idx="147">
                  <c:v>225.60379999999998</c:v>
                </c:pt>
                <c:pt idx="148">
                  <c:v>220.7577</c:v>
                </c:pt>
                <c:pt idx="149">
                  <c:v>195.08670000000001</c:v>
                </c:pt>
                <c:pt idx="150">
                  <c:v>209.88729999999998</c:v>
                </c:pt>
                <c:pt idx="151">
                  <c:v>206.55049999999997</c:v>
                </c:pt>
                <c:pt idx="152">
                  <c:v>199.6576</c:v>
                </c:pt>
              </c:numCache>
            </c:numRef>
          </c:val>
          <c:smooth val="0"/>
        </c:ser>
        <c:ser>
          <c:idx val="2"/>
          <c:order val="2"/>
          <c:tx>
            <c:v>Wyoming Diversions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Data!$B$84:$EX$84</c:f>
              <c:numCache>
                <c:formatCode>0</c:formatCode>
                <c:ptCount val="153"/>
                <c:pt idx="0">
                  <c:v>86.320000000000022</c:v>
                </c:pt>
                <c:pt idx="1">
                  <c:v>87.08</c:v>
                </c:pt>
                <c:pt idx="2">
                  <c:v>88.600000000000009</c:v>
                </c:pt>
                <c:pt idx="3">
                  <c:v>89.970000000000013</c:v>
                </c:pt>
                <c:pt idx="4">
                  <c:v>92.170000000000016</c:v>
                </c:pt>
                <c:pt idx="5">
                  <c:v>98.660000000000025</c:v>
                </c:pt>
                <c:pt idx="6">
                  <c:v>105.64</c:v>
                </c:pt>
                <c:pt idx="7">
                  <c:v>120.42</c:v>
                </c:pt>
                <c:pt idx="8">
                  <c:v>125.97</c:v>
                </c:pt>
                <c:pt idx="9">
                  <c:v>128.84</c:v>
                </c:pt>
                <c:pt idx="10">
                  <c:v>123.61</c:v>
                </c:pt>
                <c:pt idx="11">
                  <c:v>155.19999999999996</c:v>
                </c:pt>
                <c:pt idx="12">
                  <c:v>172.75999999999996</c:v>
                </c:pt>
                <c:pt idx="13">
                  <c:v>189.70999999999995</c:v>
                </c:pt>
                <c:pt idx="14">
                  <c:v>207.01</c:v>
                </c:pt>
                <c:pt idx="15">
                  <c:v>254.42</c:v>
                </c:pt>
                <c:pt idx="16">
                  <c:v>266.44</c:v>
                </c:pt>
                <c:pt idx="17">
                  <c:v>234.35</c:v>
                </c:pt>
                <c:pt idx="18">
                  <c:v>224.76000000000002</c:v>
                </c:pt>
                <c:pt idx="19">
                  <c:v>222.17</c:v>
                </c:pt>
                <c:pt idx="20">
                  <c:v>215.35</c:v>
                </c:pt>
                <c:pt idx="21">
                  <c:v>214.64</c:v>
                </c:pt>
                <c:pt idx="22">
                  <c:v>219.87999999999997</c:v>
                </c:pt>
                <c:pt idx="23">
                  <c:v>214.85999999999999</c:v>
                </c:pt>
                <c:pt idx="24">
                  <c:v>222.69000000000003</c:v>
                </c:pt>
                <c:pt idx="25">
                  <c:v>211.61999999999998</c:v>
                </c:pt>
                <c:pt idx="26">
                  <c:v>211</c:v>
                </c:pt>
                <c:pt idx="27">
                  <c:v>200</c:v>
                </c:pt>
                <c:pt idx="28">
                  <c:v>197.3</c:v>
                </c:pt>
                <c:pt idx="29">
                  <c:v>192.71</c:v>
                </c:pt>
                <c:pt idx="30">
                  <c:v>178.88</c:v>
                </c:pt>
                <c:pt idx="31">
                  <c:v>175.55999999999997</c:v>
                </c:pt>
                <c:pt idx="32">
                  <c:v>185.27999999999997</c:v>
                </c:pt>
                <c:pt idx="33">
                  <c:v>199.64</c:v>
                </c:pt>
                <c:pt idx="34">
                  <c:v>204.44999999999996</c:v>
                </c:pt>
                <c:pt idx="35">
                  <c:v>214.50999999999996</c:v>
                </c:pt>
                <c:pt idx="36">
                  <c:v>229.34999999999994</c:v>
                </c:pt>
                <c:pt idx="37">
                  <c:v>281.08999999999997</c:v>
                </c:pt>
                <c:pt idx="38">
                  <c:v>317.23</c:v>
                </c:pt>
                <c:pt idx="39">
                  <c:v>325.08999999999997</c:v>
                </c:pt>
                <c:pt idx="40">
                  <c:v>325.09000000000003</c:v>
                </c:pt>
                <c:pt idx="41">
                  <c:v>329.33</c:v>
                </c:pt>
                <c:pt idx="42">
                  <c:v>332.87999999999994</c:v>
                </c:pt>
                <c:pt idx="43">
                  <c:v>347.98</c:v>
                </c:pt>
                <c:pt idx="44">
                  <c:v>353.50000000000006</c:v>
                </c:pt>
                <c:pt idx="45">
                  <c:v>367.56000000000006</c:v>
                </c:pt>
                <c:pt idx="46">
                  <c:v>393.43</c:v>
                </c:pt>
                <c:pt idx="47">
                  <c:v>401.65999999999997</c:v>
                </c:pt>
                <c:pt idx="48">
                  <c:v>411.38000000000005</c:v>
                </c:pt>
                <c:pt idx="49">
                  <c:v>411.41999999999996</c:v>
                </c:pt>
                <c:pt idx="50">
                  <c:v>436.06000000000006</c:v>
                </c:pt>
                <c:pt idx="51">
                  <c:v>479.61999999999995</c:v>
                </c:pt>
                <c:pt idx="52">
                  <c:v>522.99</c:v>
                </c:pt>
                <c:pt idx="53">
                  <c:v>525.20000000000005</c:v>
                </c:pt>
                <c:pt idx="54">
                  <c:v>551.05999999999995</c:v>
                </c:pt>
                <c:pt idx="55">
                  <c:v>577.66999999999996</c:v>
                </c:pt>
                <c:pt idx="56">
                  <c:v>578.91</c:v>
                </c:pt>
                <c:pt idx="57">
                  <c:v>566.73000000000013</c:v>
                </c:pt>
                <c:pt idx="58">
                  <c:v>550.82999999999993</c:v>
                </c:pt>
                <c:pt idx="59">
                  <c:v>567.36999999999989</c:v>
                </c:pt>
                <c:pt idx="60">
                  <c:v>582.16999999999985</c:v>
                </c:pt>
                <c:pt idx="61">
                  <c:v>562.15</c:v>
                </c:pt>
                <c:pt idx="62">
                  <c:v>537.83999999999992</c:v>
                </c:pt>
                <c:pt idx="63">
                  <c:v>527.25</c:v>
                </c:pt>
                <c:pt idx="64">
                  <c:v>523.44000000000005</c:v>
                </c:pt>
                <c:pt idx="65">
                  <c:v>517.89</c:v>
                </c:pt>
                <c:pt idx="66">
                  <c:v>506.68</c:v>
                </c:pt>
                <c:pt idx="67">
                  <c:v>488.95999999999987</c:v>
                </c:pt>
                <c:pt idx="68">
                  <c:v>465.85</c:v>
                </c:pt>
                <c:pt idx="69">
                  <c:v>453.68</c:v>
                </c:pt>
                <c:pt idx="70">
                  <c:v>455.94000000000005</c:v>
                </c:pt>
                <c:pt idx="71">
                  <c:v>449.65</c:v>
                </c:pt>
                <c:pt idx="72">
                  <c:v>432.84000000000003</c:v>
                </c:pt>
                <c:pt idx="73">
                  <c:v>416.14</c:v>
                </c:pt>
                <c:pt idx="74">
                  <c:v>403.86999999999995</c:v>
                </c:pt>
                <c:pt idx="75">
                  <c:v>379.5800000000001</c:v>
                </c:pt>
                <c:pt idx="76">
                  <c:v>373.59</c:v>
                </c:pt>
                <c:pt idx="77">
                  <c:v>352.57</c:v>
                </c:pt>
                <c:pt idx="78">
                  <c:v>286.55000000000007</c:v>
                </c:pt>
                <c:pt idx="79">
                  <c:v>270.67999999999995</c:v>
                </c:pt>
                <c:pt idx="80">
                  <c:v>265.45999999999998</c:v>
                </c:pt>
                <c:pt idx="81">
                  <c:v>255.68000000000004</c:v>
                </c:pt>
                <c:pt idx="82">
                  <c:v>253.39999999999998</c:v>
                </c:pt>
                <c:pt idx="83">
                  <c:v>248.01</c:v>
                </c:pt>
                <c:pt idx="84">
                  <c:v>253.66000000000003</c:v>
                </c:pt>
                <c:pt idx="85">
                  <c:v>234.2</c:v>
                </c:pt>
                <c:pt idx="86">
                  <c:v>234.79999999999998</c:v>
                </c:pt>
                <c:pt idx="87">
                  <c:v>238.46000000000004</c:v>
                </c:pt>
                <c:pt idx="88">
                  <c:v>241.74999999999997</c:v>
                </c:pt>
                <c:pt idx="89">
                  <c:v>247.11999999999998</c:v>
                </c:pt>
                <c:pt idx="90">
                  <c:v>247.63</c:v>
                </c:pt>
                <c:pt idx="91">
                  <c:v>258.80999999999995</c:v>
                </c:pt>
                <c:pt idx="92">
                  <c:v>280.70000000000005</c:v>
                </c:pt>
                <c:pt idx="93">
                  <c:v>266.94</c:v>
                </c:pt>
                <c:pt idx="94">
                  <c:v>256.46000000000004</c:v>
                </c:pt>
                <c:pt idx="95">
                  <c:v>239.64999999999998</c:v>
                </c:pt>
                <c:pt idx="96">
                  <c:v>232</c:v>
                </c:pt>
                <c:pt idx="97">
                  <c:v>225.35999999999996</c:v>
                </c:pt>
                <c:pt idx="98">
                  <c:v>211.58999999999997</c:v>
                </c:pt>
                <c:pt idx="99">
                  <c:v>205.93999999999997</c:v>
                </c:pt>
                <c:pt idx="100">
                  <c:v>183.78999999999996</c:v>
                </c:pt>
                <c:pt idx="101">
                  <c:v>168.39</c:v>
                </c:pt>
                <c:pt idx="102">
                  <c:v>155.04999999999998</c:v>
                </c:pt>
                <c:pt idx="103">
                  <c:v>156.82999999999998</c:v>
                </c:pt>
                <c:pt idx="104">
                  <c:v>165.27</c:v>
                </c:pt>
                <c:pt idx="105">
                  <c:v>165.97</c:v>
                </c:pt>
                <c:pt idx="106">
                  <c:v>178.22</c:v>
                </c:pt>
                <c:pt idx="107">
                  <c:v>179.32</c:v>
                </c:pt>
                <c:pt idx="108">
                  <c:v>182.6</c:v>
                </c:pt>
                <c:pt idx="109">
                  <c:v>182.13999999999996</c:v>
                </c:pt>
                <c:pt idx="110">
                  <c:v>181.46000000000004</c:v>
                </c:pt>
                <c:pt idx="111">
                  <c:v>182.39</c:v>
                </c:pt>
                <c:pt idx="112">
                  <c:v>183.24999999999997</c:v>
                </c:pt>
                <c:pt idx="113">
                  <c:v>169.84999999999997</c:v>
                </c:pt>
                <c:pt idx="114">
                  <c:v>167.26</c:v>
                </c:pt>
                <c:pt idx="115">
                  <c:v>165.06</c:v>
                </c:pt>
                <c:pt idx="116">
                  <c:v>163.52999999999994</c:v>
                </c:pt>
                <c:pt idx="117">
                  <c:v>160.94</c:v>
                </c:pt>
                <c:pt idx="118">
                  <c:v>152.54999999999998</c:v>
                </c:pt>
                <c:pt idx="119">
                  <c:v>151.82999999999996</c:v>
                </c:pt>
                <c:pt idx="120">
                  <c:v>147.79</c:v>
                </c:pt>
                <c:pt idx="121">
                  <c:v>142.25999999999996</c:v>
                </c:pt>
                <c:pt idx="122">
                  <c:v>147.15000000000003</c:v>
                </c:pt>
                <c:pt idx="123">
                  <c:v>145.82999999999996</c:v>
                </c:pt>
                <c:pt idx="124">
                  <c:v>146.21999999999997</c:v>
                </c:pt>
                <c:pt idx="125">
                  <c:v>144.11999999999998</c:v>
                </c:pt>
                <c:pt idx="126">
                  <c:v>142.49999999999997</c:v>
                </c:pt>
                <c:pt idx="127">
                  <c:v>143.47999999999996</c:v>
                </c:pt>
                <c:pt idx="128">
                  <c:v>140.44999999999996</c:v>
                </c:pt>
                <c:pt idx="129">
                  <c:v>139.54999999999995</c:v>
                </c:pt>
                <c:pt idx="130">
                  <c:v>138.16999999999999</c:v>
                </c:pt>
                <c:pt idx="131">
                  <c:v>136.33000000000001</c:v>
                </c:pt>
                <c:pt idx="132">
                  <c:v>135.83999999999997</c:v>
                </c:pt>
                <c:pt idx="133">
                  <c:v>137.96999999999997</c:v>
                </c:pt>
                <c:pt idx="134">
                  <c:v>131.57</c:v>
                </c:pt>
                <c:pt idx="135">
                  <c:v>124.05000000000003</c:v>
                </c:pt>
                <c:pt idx="136">
                  <c:v>121.3</c:v>
                </c:pt>
                <c:pt idx="137">
                  <c:v>131.31</c:v>
                </c:pt>
                <c:pt idx="138">
                  <c:v>136.42999999999998</c:v>
                </c:pt>
                <c:pt idx="139">
                  <c:v>136.05999999999997</c:v>
                </c:pt>
                <c:pt idx="140">
                  <c:v>135.89999999999998</c:v>
                </c:pt>
                <c:pt idx="141">
                  <c:v>124.51</c:v>
                </c:pt>
                <c:pt idx="142">
                  <c:v>119.66</c:v>
                </c:pt>
                <c:pt idx="143">
                  <c:v>116.91</c:v>
                </c:pt>
                <c:pt idx="144">
                  <c:v>116.84</c:v>
                </c:pt>
                <c:pt idx="145">
                  <c:v>119.65999999999998</c:v>
                </c:pt>
                <c:pt idx="146">
                  <c:v>119.32999999999998</c:v>
                </c:pt>
                <c:pt idx="147">
                  <c:v>121.75999999999999</c:v>
                </c:pt>
                <c:pt idx="148">
                  <c:v>110.88999999999997</c:v>
                </c:pt>
                <c:pt idx="149">
                  <c:v>111.58999999999997</c:v>
                </c:pt>
                <c:pt idx="150">
                  <c:v>111.40999999999998</c:v>
                </c:pt>
                <c:pt idx="151">
                  <c:v>111.08999999999997</c:v>
                </c:pt>
                <c:pt idx="152">
                  <c:v>110.87999999999998</c:v>
                </c:pt>
              </c:numCache>
            </c:numRef>
          </c:val>
          <c:smooth val="0"/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Data!$B$119:$EX$119</c:f>
              <c:numCache>
                <c:formatCode>General</c:formatCode>
                <c:ptCount val="153"/>
                <c:pt idx="0">
                  <c:v>870</c:v>
                </c:pt>
                <c:pt idx="1">
                  <c:v>870</c:v>
                </c:pt>
                <c:pt idx="2">
                  <c:v>870</c:v>
                </c:pt>
                <c:pt idx="3">
                  <c:v>870</c:v>
                </c:pt>
                <c:pt idx="4">
                  <c:v>870</c:v>
                </c:pt>
                <c:pt idx="5">
                  <c:v>870</c:v>
                </c:pt>
                <c:pt idx="6">
                  <c:v>870</c:v>
                </c:pt>
                <c:pt idx="7">
                  <c:v>870</c:v>
                </c:pt>
                <c:pt idx="8">
                  <c:v>870</c:v>
                </c:pt>
                <c:pt idx="9">
                  <c:v>870</c:v>
                </c:pt>
                <c:pt idx="10">
                  <c:v>870</c:v>
                </c:pt>
                <c:pt idx="11">
                  <c:v>870</c:v>
                </c:pt>
                <c:pt idx="12">
                  <c:v>870</c:v>
                </c:pt>
                <c:pt idx="13">
                  <c:v>870</c:v>
                </c:pt>
                <c:pt idx="14">
                  <c:v>870</c:v>
                </c:pt>
                <c:pt idx="15">
                  <c:v>870</c:v>
                </c:pt>
                <c:pt idx="16">
                  <c:v>870</c:v>
                </c:pt>
                <c:pt idx="17">
                  <c:v>870</c:v>
                </c:pt>
                <c:pt idx="18">
                  <c:v>870</c:v>
                </c:pt>
                <c:pt idx="19">
                  <c:v>870</c:v>
                </c:pt>
                <c:pt idx="20">
                  <c:v>870</c:v>
                </c:pt>
                <c:pt idx="21">
                  <c:v>870</c:v>
                </c:pt>
                <c:pt idx="22">
                  <c:v>870</c:v>
                </c:pt>
                <c:pt idx="23">
                  <c:v>870</c:v>
                </c:pt>
                <c:pt idx="24">
                  <c:v>870</c:v>
                </c:pt>
                <c:pt idx="25">
                  <c:v>870</c:v>
                </c:pt>
                <c:pt idx="26">
                  <c:v>870</c:v>
                </c:pt>
                <c:pt idx="27">
                  <c:v>870</c:v>
                </c:pt>
                <c:pt idx="28">
                  <c:v>870</c:v>
                </c:pt>
                <c:pt idx="29">
                  <c:v>870</c:v>
                </c:pt>
                <c:pt idx="30">
                  <c:v>870</c:v>
                </c:pt>
                <c:pt idx="31">
                  <c:v>870</c:v>
                </c:pt>
                <c:pt idx="32">
                  <c:v>870</c:v>
                </c:pt>
                <c:pt idx="33">
                  <c:v>870</c:v>
                </c:pt>
                <c:pt idx="34">
                  <c:v>870</c:v>
                </c:pt>
                <c:pt idx="35">
                  <c:v>870</c:v>
                </c:pt>
                <c:pt idx="36">
                  <c:v>870</c:v>
                </c:pt>
                <c:pt idx="37">
                  <c:v>870</c:v>
                </c:pt>
                <c:pt idx="38">
                  <c:v>870</c:v>
                </c:pt>
                <c:pt idx="39">
                  <c:v>870</c:v>
                </c:pt>
                <c:pt idx="40">
                  <c:v>870</c:v>
                </c:pt>
                <c:pt idx="41">
                  <c:v>870</c:v>
                </c:pt>
                <c:pt idx="42">
                  <c:v>870</c:v>
                </c:pt>
                <c:pt idx="43">
                  <c:v>870</c:v>
                </c:pt>
                <c:pt idx="44">
                  <c:v>870</c:v>
                </c:pt>
                <c:pt idx="45">
                  <c:v>870</c:v>
                </c:pt>
                <c:pt idx="46">
                  <c:v>870</c:v>
                </c:pt>
                <c:pt idx="47">
                  <c:v>870</c:v>
                </c:pt>
                <c:pt idx="48">
                  <c:v>870</c:v>
                </c:pt>
                <c:pt idx="49">
                  <c:v>870</c:v>
                </c:pt>
                <c:pt idx="50">
                  <c:v>870</c:v>
                </c:pt>
                <c:pt idx="51">
                  <c:v>870</c:v>
                </c:pt>
                <c:pt idx="52">
                  <c:v>870</c:v>
                </c:pt>
                <c:pt idx="53">
                  <c:v>870</c:v>
                </c:pt>
                <c:pt idx="54">
                  <c:v>870</c:v>
                </c:pt>
                <c:pt idx="55">
                  <c:v>870</c:v>
                </c:pt>
                <c:pt idx="56">
                  <c:v>870</c:v>
                </c:pt>
                <c:pt idx="57">
                  <c:v>870</c:v>
                </c:pt>
                <c:pt idx="58">
                  <c:v>870</c:v>
                </c:pt>
                <c:pt idx="59">
                  <c:v>870</c:v>
                </c:pt>
                <c:pt idx="60">
                  <c:v>870</c:v>
                </c:pt>
                <c:pt idx="61">
                  <c:v>870</c:v>
                </c:pt>
                <c:pt idx="62">
                  <c:v>870</c:v>
                </c:pt>
                <c:pt idx="63">
                  <c:v>870</c:v>
                </c:pt>
                <c:pt idx="64">
                  <c:v>870</c:v>
                </c:pt>
                <c:pt idx="65">
                  <c:v>870</c:v>
                </c:pt>
                <c:pt idx="66">
                  <c:v>870</c:v>
                </c:pt>
                <c:pt idx="67">
                  <c:v>870</c:v>
                </c:pt>
                <c:pt idx="68">
                  <c:v>870</c:v>
                </c:pt>
                <c:pt idx="69">
                  <c:v>870</c:v>
                </c:pt>
                <c:pt idx="70">
                  <c:v>870</c:v>
                </c:pt>
                <c:pt idx="71">
                  <c:v>870</c:v>
                </c:pt>
                <c:pt idx="72">
                  <c:v>870</c:v>
                </c:pt>
                <c:pt idx="73">
                  <c:v>870</c:v>
                </c:pt>
                <c:pt idx="74">
                  <c:v>870</c:v>
                </c:pt>
                <c:pt idx="75">
                  <c:v>870</c:v>
                </c:pt>
                <c:pt idx="76">
                  <c:v>870</c:v>
                </c:pt>
                <c:pt idx="77">
                  <c:v>870</c:v>
                </c:pt>
                <c:pt idx="78">
                  <c:v>870</c:v>
                </c:pt>
                <c:pt idx="79">
                  <c:v>870</c:v>
                </c:pt>
                <c:pt idx="80">
                  <c:v>870</c:v>
                </c:pt>
                <c:pt idx="81">
                  <c:v>870</c:v>
                </c:pt>
                <c:pt idx="82">
                  <c:v>870</c:v>
                </c:pt>
                <c:pt idx="83">
                  <c:v>870</c:v>
                </c:pt>
                <c:pt idx="84">
                  <c:v>870</c:v>
                </c:pt>
                <c:pt idx="85">
                  <c:v>870</c:v>
                </c:pt>
                <c:pt idx="86">
                  <c:v>870</c:v>
                </c:pt>
                <c:pt idx="87">
                  <c:v>870</c:v>
                </c:pt>
                <c:pt idx="88">
                  <c:v>870</c:v>
                </c:pt>
                <c:pt idx="89">
                  <c:v>870</c:v>
                </c:pt>
                <c:pt idx="90">
                  <c:v>870</c:v>
                </c:pt>
                <c:pt idx="91">
                  <c:v>870</c:v>
                </c:pt>
                <c:pt idx="92">
                  <c:v>870</c:v>
                </c:pt>
                <c:pt idx="93">
                  <c:v>870</c:v>
                </c:pt>
                <c:pt idx="94">
                  <c:v>870</c:v>
                </c:pt>
                <c:pt idx="95">
                  <c:v>870</c:v>
                </c:pt>
                <c:pt idx="96">
                  <c:v>870</c:v>
                </c:pt>
                <c:pt idx="97">
                  <c:v>870</c:v>
                </c:pt>
                <c:pt idx="98">
                  <c:v>870</c:v>
                </c:pt>
                <c:pt idx="99">
                  <c:v>870</c:v>
                </c:pt>
                <c:pt idx="100">
                  <c:v>870</c:v>
                </c:pt>
                <c:pt idx="101">
                  <c:v>870</c:v>
                </c:pt>
                <c:pt idx="102">
                  <c:v>870</c:v>
                </c:pt>
                <c:pt idx="103">
                  <c:v>870</c:v>
                </c:pt>
                <c:pt idx="104">
                  <c:v>870</c:v>
                </c:pt>
                <c:pt idx="105">
                  <c:v>870</c:v>
                </c:pt>
                <c:pt idx="106">
                  <c:v>870</c:v>
                </c:pt>
                <c:pt idx="107">
                  <c:v>870</c:v>
                </c:pt>
                <c:pt idx="108">
                  <c:v>870</c:v>
                </c:pt>
                <c:pt idx="109">
                  <c:v>870</c:v>
                </c:pt>
                <c:pt idx="110">
                  <c:v>870</c:v>
                </c:pt>
                <c:pt idx="111">
                  <c:v>870</c:v>
                </c:pt>
                <c:pt idx="112">
                  <c:v>870</c:v>
                </c:pt>
                <c:pt idx="113">
                  <c:v>870</c:v>
                </c:pt>
                <c:pt idx="114">
                  <c:v>870</c:v>
                </c:pt>
                <c:pt idx="115">
                  <c:v>870</c:v>
                </c:pt>
                <c:pt idx="116">
                  <c:v>870</c:v>
                </c:pt>
                <c:pt idx="117">
                  <c:v>870</c:v>
                </c:pt>
                <c:pt idx="118">
                  <c:v>870</c:v>
                </c:pt>
                <c:pt idx="119">
                  <c:v>870</c:v>
                </c:pt>
                <c:pt idx="120">
                  <c:v>870</c:v>
                </c:pt>
                <c:pt idx="121">
                  <c:v>870</c:v>
                </c:pt>
                <c:pt idx="122">
                  <c:v>870</c:v>
                </c:pt>
                <c:pt idx="123">
                  <c:v>870</c:v>
                </c:pt>
                <c:pt idx="124">
                  <c:v>870</c:v>
                </c:pt>
                <c:pt idx="125">
                  <c:v>870</c:v>
                </c:pt>
                <c:pt idx="126">
                  <c:v>870</c:v>
                </c:pt>
                <c:pt idx="127">
                  <c:v>870</c:v>
                </c:pt>
                <c:pt idx="128">
                  <c:v>870</c:v>
                </c:pt>
                <c:pt idx="129">
                  <c:v>870</c:v>
                </c:pt>
                <c:pt idx="130">
                  <c:v>870</c:v>
                </c:pt>
                <c:pt idx="131">
                  <c:v>870</c:v>
                </c:pt>
                <c:pt idx="132">
                  <c:v>870</c:v>
                </c:pt>
                <c:pt idx="133">
                  <c:v>870</c:v>
                </c:pt>
                <c:pt idx="134">
                  <c:v>870</c:v>
                </c:pt>
                <c:pt idx="135">
                  <c:v>870</c:v>
                </c:pt>
                <c:pt idx="136">
                  <c:v>870</c:v>
                </c:pt>
                <c:pt idx="137">
                  <c:v>870</c:v>
                </c:pt>
                <c:pt idx="138">
                  <c:v>870</c:v>
                </c:pt>
                <c:pt idx="139">
                  <c:v>870</c:v>
                </c:pt>
                <c:pt idx="140">
                  <c:v>870</c:v>
                </c:pt>
                <c:pt idx="141">
                  <c:v>870</c:v>
                </c:pt>
                <c:pt idx="142">
                  <c:v>870</c:v>
                </c:pt>
                <c:pt idx="143">
                  <c:v>870</c:v>
                </c:pt>
                <c:pt idx="144">
                  <c:v>870</c:v>
                </c:pt>
                <c:pt idx="145">
                  <c:v>870</c:v>
                </c:pt>
                <c:pt idx="146">
                  <c:v>870</c:v>
                </c:pt>
                <c:pt idx="147">
                  <c:v>870</c:v>
                </c:pt>
                <c:pt idx="148">
                  <c:v>870</c:v>
                </c:pt>
                <c:pt idx="149">
                  <c:v>870</c:v>
                </c:pt>
                <c:pt idx="150">
                  <c:v>870</c:v>
                </c:pt>
                <c:pt idx="151">
                  <c:v>870</c:v>
                </c:pt>
                <c:pt idx="152">
                  <c:v>870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97968"/>
        <c:axId val="196997408"/>
      </c:lineChart>
      <c:catAx>
        <c:axId val="1969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6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99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997408"/>
        <c:scaling>
          <c:orientation val="minMax"/>
          <c:max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66386554621848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997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8.2599118942731281E-2"/>
          <c:y val="0.88459383753501419"/>
          <c:w val="0.85609397944199705"/>
          <c:h val="5.3781512605042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2011 - CENTRAL DIVISION</a:t>
            </a:r>
          </a:p>
        </c:rich>
      </c:tx>
      <c:layout>
        <c:manualLayout>
          <c:xMode val="edge"/>
          <c:yMode val="edge"/>
          <c:x val="0.38656387665198316"/>
          <c:y val="2.01680672268907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497797356828217E-2"/>
          <c:y val="0.12268907563025212"/>
          <c:w val="0.85572687224669886"/>
          <c:h val="0.71092436974789919"/>
        </c:manualLayout>
      </c:layout>
      <c:lineChart>
        <c:grouping val="standard"/>
        <c:varyColors val="0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Data!$B$82:$EX$82</c:f>
              <c:numCache>
                <c:formatCode>0</c:formatCode>
                <c:ptCount val="153"/>
                <c:pt idx="0">
                  <c:v>1795.6202311263974</c:v>
                </c:pt>
                <c:pt idx="1">
                  <c:v>1812.8993810754289</c:v>
                </c:pt>
                <c:pt idx="2">
                  <c:v>1827.4928351386673</c:v>
                </c:pt>
                <c:pt idx="3">
                  <c:v>1833.1865945773689</c:v>
                </c:pt>
                <c:pt idx="4">
                  <c:v>1881.1904602631776</c:v>
                </c:pt>
                <c:pt idx="5">
                  <c:v>1875.7096202436121</c:v>
                </c:pt>
                <c:pt idx="6">
                  <c:v>1913.783080500611</c:v>
                </c:pt>
                <c:pt idx="7">
                  <c:v>2055.9744782346284</c:v>
                </c:pt>
                <c:pt idx="8">
                  <c:v>2269.6847114235961</c:v>
                </c:pt>
                <c:pt idx="9">
                  <c:v>2453.0563239144117</c:v>
                </c:pt>
                <c:pt idx="10">
                  <c:v>2558.4447508177418</c:v>
                </c:pt>
                <c:pt idx="11">
                  <c:v>2648.1536911062885</c:v>
                </c:pt>
                <c:pt idx="12">
                  <c:v>2645.6713506736246</c:v>
                </c:pt>
                <c:pt idx="13">
                  <c:v>2672.5171520461895</c:v>
                </c:pt>
                <c:pt idx="14">
                  <c:v>2771.6150299871069</c:v>
                </c:pt>
                <c:pt idx="15">
                  <c:v>2923.3327689595626</c:v>
                </c:pt>
                <c:pt idx="16">
                  <c:v>3224.3</c:v>
                </c:pt>
                <c:pt idx="17">
                  <c:v>3216.35</c:v>
                </c:pt>
                <c:pt idx="18">
                  <c:v>3139.76</c:v>
                </c:pt>
                <c:pt idx="19">
                  <c:v>3240.84</c:v>
                </c:pt>
                <c:pt idx="20">
                  <c:v>3110.69</c:v>
                </c:pt>
                <c:pt idx="21">
                  <c:v>3017.65</c:v>
                </c:pt>
                <c:pt idx="22">
                  <c:v>3102.56</c:v>
                </c:pt>
                <c:pt idx="23">
                  <c:v>3247.21</c:v>
                </c:pt>
                <c:pt idx="24">
                  <c:v>3404.71</c:v>
                </c:pt>
                <c:pt idx="25">
                  <c:v>3447.1790253853155</c:v>
                </c:pt>
                <c:pt idx="26">
                  <c:v>3519.2826223484599</c:v>
                </c:pt>
                <c:pt idx="27">
                  <c:v>3500.3272668188965</c:v>
                </c:pt>
                <c:pt idx="28">
                  <c:v>3564.069103351082</c:v>
                </c:pt>
                <c:pt idx="29">
                  <c:v>3619.3821904841798</c:v>
                </c:pt>
                <c:pt idx="30">
                  <c:v>3586.1649820576067</c:v>
                </c:pt>
                <c:pt idx="31">
                  <c:v>3508.8126476857306</c:v>
                </c:pt>
                <c:pt idx="32">
                  <c:v>3393.1707494828852</c:v>
                </c:pt>
                <c:pt idx="33">
                  <c:v>3315.9231935008611</c:v>
                </c:pt>
                <c:pt idx="34">
                  <c:v>3233.5262449243278</c:v>
                </c:pt>
                <c:pt idx="35">
                  <c:v>3277.4310755097499</c:v>
                </c:pt>
                <c:pt idx="36">
                  <c:v>3297.519588342755</c:v>
                </c:pt>
                <c:pt idx="37">
                  <c:v>3362.0545564827094</c:v>
                </c:pt>
                <c:pt idx="38">
                  <c:v>3461.9394672145918</c:v>
                </c:pt>
                <c:pt idx="39">
                  <c:v>3625.0925708885211</c:v>
                </c:pt>
                <c:pt idx="40">
                  <c:v>3853.1816516689983</c:v>
                </c:pt>
                <c:pt idx="41">
                  <c:v>3954.9590370787605</c:v>
                </c:pt>
                <c:pt idx="42">
                  <c:v>3933.1560703967675</c:v>
                </c:pt>
                <c:pt idx="43">
                  <c:v>3902.6693016394147</c:v>
                </c:pt>
                <c:pt idx="44">
                  <c:v>3795.6912807504614</c:v>
                </c:pt>
                <c:pt idx="45">
                  <c:v>3735.3566822624821</c:v>
                </c:pt>
                <c:pt idx="46">
                  <c:v>3723.1259696523784</c:v>
                </c:pt>
                <c:pt idx="47">
                  <c:v>3688.2006160014994</c:v>
                </c:pt>
                <c:pt idx="48">
                  <c:v>3712.9751953280684</c:v>
                </c:pt>
                <c:pt idx="49">
                  <c:v>3831.519281399123</c:v>
                </c:pt>
                <c:pt idx="50">
                  <c:v>3992.3576126666312</c:v>
                </c:pt>
                <c:pt idx="51">
                  <c:v>4096.174036334125</c:v>
                </c:pt>
                <c:pt idx="52">
                  <c:v>4209.8940511118963</c:v>
                </c:pt>
                <c:pt idx="53">
                  <c:v>4317.7178260924547</c:v>
                </c:pt>
                <c:pt idx="54">
                  <c:v>4421.7519402366124</c:v>
                </c:pt>
                <c:pt idx="55">
                  <c:v>4483.2297296577108</c:v>
                </c:pt>
                <c:pt idx="56">
                  <c:v>4556.2527076811257</c:v>
                </c:pt>
                <c:pt idx="57">
                  <c:v>4651.170203574633</c:v>
                </c:pt>
                <c:pt idx="58">
                  <c:v>4676.4146643516888</c:v>
                </c:pt>
                <c:pt idx="59">
                  <c:v>4695.8202683978707</c:v>
                </c:pt>
                <c:pt idx="60">
                  <c:v>4658.1765259502845</c:v>
                </c:pt>
                <c:pt idx="61">
                  <c:v>4504.236736103162</c:v>
                </c:pt>
                <c:pt idx="62">
                  <c:v>4395.2445236451131</c:v>
                </c:pt>
                <c:pt idx="63">
                  <c:v>4332.1910708927917</c:v>
                </c:pt>
                <c:pt idx="64">
                  <c:v>4233.3778489613969</c:v>
                </c:pt>
                <c:pt idx="65">
                  <c:v>4160.3601077709918</c:v>
                </c:pt>
                <c:pt idx="66">
                  <c:v>4059.2781923597831</c:v>
                </c:pt>
                <c:pt idx="67">
                  <c:v>4198.4224741163443</c:v>
                </c:pt>
                <c:pt idx="68">
                  <c:v>4250.4187714742857</c:v>
                </c:pt>
                <c:pt idx="69">
                  <c:v>4251.9092447518387</c:v>
                </c:pt>
                <c:pt idx="70">
                  <c:v>4366.7173471526039</c:v>
                </c:pt>
                <c:pt idx="71">
                  <c:v>4363.6568538347628</c:v>
                </c:pt>
                <c:pt idx="72">
                  <c:v>4295.7712600761333</c:v>
                </c:pt>
                <c:pt idx="73">
                  <c:v>4335.7895305048787</c:v>
                </c:pt>
                <c:pt idx="74">
                  <c:v>4361.1886017653469</c:v>
                </c:pt>
                <c:pt idx="75">
                  <c:v>4235.2329243347076</c:v>
                </c:pt>
                <c:pt idx="76">
                  <c:v>4143.4862161415458</c:v>
                </c:pt>
                <c:pt idx="77">
                  <c:v>4013.0514119518348</c:v>
                </c:pt>
                <c:pt idx="78">
                  <c:v>3822.0933278097227</c:v>
                </c:pt>
                <c:pt idx="79">
                  <c:v>3726.1643064519112</c:v>
                </c:pt>
                <c:pt idx="80">
                  <c:v>3613.4255297787986</c:v>
                </c:pt>
                <c:pt idx="81">
                  <c:v>3483.8154150457931</c:v>
                </c:pt>
                <c:pt idx="82">
                  <c:v>3378.9231147990522</c:v>
                </c:pt>
                <c:pt idx="83">
                  <c:v>3265.5102198721561</c:v>
                </c:pt>
                <c:pt idx="84">
                  <c:v>3196.076224284674</c:v>
                </c:pt>
                <c:pt idx="85">
                  <c:v>3062.344699659875</c:v>
                </c:pt>
                <c:pt idx="86">
                  <c:v>2860.6291615589694</c:v>
                </c:pt>
                <c:pt idx="87">
                  <c:v>2469.6732301740385</c:v>
                </c:pt>
                <c:pt idx="88">
                  <c:v>1949.1009255863819</c:v>
                </c:pt>
                <c:pt idx="89">
                  <c:v>1680.6343659306858</c:v>
                </c:pt>
                <c:pt idx="90">
                  <c:v>1515.6272141800337</c:v>
                </c:pt>
                <c:pt idx="91">
                  <c:v>1420.8102526405969</c:v>
                </c:pt>
                <c:pt idx="92">
                  <c:v>1379.5997429942925</c:v>
                </c:pt>
                <c:pt idx="93">
                  <c:v>1338.0402423841542</c:v>
                </c:pt>
                <c:pt idx="94">
                  <c:v>1289.3209820552668</c:v>
                </c:pt>
                <c:pt idx="95">
                  <c:v>1232.3686671333458</c:v>
                </c:pt>
                <c:pt idx="96">
                  <c:v>1186.7670868310724</c:v>
                </c:pt>
                <c:pt idx="97">
                  <c:v>1149.6304229896882</c:v>
                </c:pt>
                <c:pt idx="98">
                  <c:v>1110.5777239440156</c:v>
                </c:pt>
                <c:pt idx="99">
                  <c:v>1084.576858838667</c:v>
                </c:pt>
                <c:pt idx="100">
                  <c:v>1032.5332030829475</c:v>
                </c:pt>
                <c:pt idx="101">
                  <c:v>987.50901061068555</c:v>
                </c:pt>
                <c:pt idx="102">
                  <c:v>943.9856780432134</c:v>
                </c:pt>
                <c:pt idx="103">
                  <c:v>920.01121188193906</c:v>
                </c:pt>
                <c:pt idx="104">
                  <c:v>909.06640758062849</c:v>
                </c:pt>
                <c:pt idx="105">
                  <c:v>884.35159435995024</c:v>
                </c:pt>
                <c:pt idx="106">
                  <c:v>870.88696620199562</c:v>
                </c:pt>
                <c:pt idx="107">
                  <c:v>807.02535752955168</c:v>
                </c:pt>
                <c:pt idx="108">
                  <c:v>784.67483114915308</c:v>
                </c:pt>
                <c:pt idx="109">
                  <c:v>766.12463289340792</c:v>
                </c:pt>
                <c:pt idx="110">
                  <c:v>748.67193443470467</c:v>
                </c:pt>
                <c:pt idx="111">
                  <c:v>732.24380543038831</c:v>
                </c:pt>
                <c:pt idx="112">
                  <c:v>720.24179576003644</c:v>
                </c:pt>
                <c:pt idx="113">
                  <c:v>681.673069034533</c:v>
                </c:pt>
                <c:pt idx="114">
                  <c:v>686.80975330631554</c:v>
                </c:pt>
                <c:pt idx="115">
                  <c:v>625.30478176158658</c:v>
                </c:pt>
                <c:pt idx="116">
                  <c:v>618.1389829075116</c:v>
                </c:pt>
                <c:pt idx="117">
                  <c:v>604.52401358506893</c:v>
                </c:pt>
                <c:pt idx="118">
                  <c:v>599.1752126044413</c:v>
                </c:pt>
                <c:pt idx="119">
                  <c:v>590.23162877433367</c:v>
                </c:pt>
                <c:pt idx="120">
                  <c:v>585.67625019288107</c:v>
                </c:pt>
                <c:pt idx="121">
                  <c:v>517.5</c:v>
                </c:pt>
                <c:pt idx="122">
                  <c:v>534.17000000000007</c:v>
                </c:pt>
                <c:pt idx="123">
                  <c:v>530.42999999999995</c:v>
                </c:pt>
                <c:pt idx="124">
                  <c:v>528.4</c:v>
                </c:pt>
                <c:pt idx="125">
                  <c:v>526.09</c:v>
                </c:pt>
                <c:pt idx="126">
                  <c:v>560.9</c:v>
                </c:pt>
                <c:pt idx="127">
                  <c:v>584.49</c:v>
                </c:pt>
                <c:pt idx="128">
                  <c:v>602.51</c:v>
                </c:pt>
                <c:pt idx="129">
                  <c:v>638.41</c:v>
                </c:pt>
                <c:pt idx="130">
                  <c:v>657.71999999999991</c:v>
                </c:pt>
                <c:pt idx="131">
                  <c:v>657</c:v>
                </c:pt>
                <c:pt idx="132">
                  <c:v>658.03</c:v>
                </c:pt>
                <c:pt idx="133">
                  <c:v>661.25</c:v>
                </c:pt>
                <c:pt idx="134">
                  <c:v>655.84999999999991</c:v>
                </c:pt>
                <c:pt idx="135">
                  <c:v>579.36</c:v>
                </c:pt>
                <c:pt idx="136">
                  <c:v>567.74</c:v>
                </c:pt>
                <c:pt idx="137">
                  <c:v>568.86999999999989</c:v>
                </c:pt>
                <c:pt idx="138">
                  <c:v>593.18999999999994</c:v>
                </c:pt>
                <c:pt idx="139">
                  <c:v>549.59999999999991</c:v>
                </c:pt>
                <c:pt idx="140">
                  <c:v>558.18999999999994</c:v>
                </c:pt>
                <c:pt idx="141">
                  <c:v>557.54999999999995</c:v>
                </c:pt>
                <c:pt idx="142">
                  <c:v>555.41999999999996</c:v>
                </c:pt>
                <c:pt idx="143">
                  <c:v>550.41</c:v>
                </c:pt>
                <c:pt idx="144">
                  <c:v>549.94000000000005</c:v>
                </c:pt>
                <c:pt idx="145">
                  <c:v>526.36</c:v>
                </c:pt>
                <c:pt idx="146">
                  <c:v>525.62999999999988</c:v>
                </c:pt>
                <c:pt idx="147">
                  <c:v>524.66</c:v>
                </c:pt>
                <c:pt idx="148">
                  <c:v>513.39</c:v>
                </c:pt>
                <c:pt idx="149">
                  <c:v>453.69</c:v>
                </c:pt>
                <c:pt idx="150">
                  <c:v>488.10999999999996</c:v>
                </c:pt>
                <c:pt idx="151">
                  <c:v>480.34999999999997</c:v>
                </c:pt>
                <c:pt idx="152">
                  <c:v>464.32</c:v>
                </c:pt>
              </c:numCache>
            </c:numRef>
          </c:val>
          <c:smooth val="1"/>
        </c:ser>
        <c:ser>
          <c:idx val="1"/>
          <c:order val="1"/>
          <c:tx>
            <c:v>Idaho Allocation</c:v>
          </c:tx>
          <c:spPr>
            <a:ln w="25400">
              <a:solidFill>
                <a:srgbClr val="FF00FF"/>
              </a:solidFill>
              <a:prstDash val="lgDashDotDot"/>
            </a:ln>
          </c:spPr>
          <c:marker>
            <c:symbol val="none"/>
          </c:marker>
          <c:val>
            <c:numRef>
              <c:f>Data!$B$91:$EX$91</c:f>
              <c:numCache>
                <c:formatCode>0</c:formatCode>
                <c:ptCount val="153"/>
                <c:pt idx="107">
                  <c:v>460.00445379184441</c:v>
                </c:pt>
                <c:pt idx="108">
                  <c:v>447.26465375501721</c:v>
                </c:pt>
                <c:pt idx="109">
                  <c:v>436.69104074924246</c:v>
                </c:pt>
                <c:pt idx="110">
                  <c:v>426.74300262778161</c:v>
                </c:pt>
                <c:pt idx="111">
                  <c:v>417.37896909532128</c:v>
                </c:pt>
                <c:pt idx="112">
                  <c:v>410.53782358322076</c:v>
                </c:pt>
                <c:pt idx="113">
                  <c:v>388.55364934968378</c:v>
                </c:pt>
                <c:pt idx="114">
                  <c:v>391.48155938459985</c:v>
                </c:pt>
                <c:pt idx="115">
                  <c:v>356.42372560410433</c:v>
                </c:pt>
                <c:pt idx="116">
                  <c:v>352.33922025728157</c:v>
                </c:pt>
                <c:pt idx="117">
                  <c:v>344.57868774348924</c:v>
                </c:pt>
                <c:pt idx="118">
                  <c:v>341.52987118453149</c:v>
                </c:pt>
                <c:pt idx="119">
                  <c:v>336.43202840137019</c:v>
                </c:pt>
                <c:pt idx="120">
                  <c:v>333.83546260994217</c:v>
                </c:pt>
                <c:pt idx="121">
                  <c:v>294.97499999999997</c:v>
                </c:pt>
                <c:pt idx="122">
                  <c:v>304.4769</c:v>
                </c:pt>
                <c:pt idx="123">
                  <c:v>302.34509999999995</c:v>
                </c:pt>
                <c:pt idx="124">
                  <c:v>301.18799999999999</c:v>
                </c:pt>
                <c:pt idx="125">
                  <c:v>299.87130000000002</c:v>
                </c:pt>
                <c:pt idx="126">
                  <c:v>319.71299999999997</c:v>
                </c:pt>
                <c:pt idx="127">
                  <c:v>333.15929999999997</c:v>
                </c:pt>
                <c:pt idx="128">
                  <c:v>343.43069999999994</c:v>
                </c:pt>
                <c:pt idx="129">
                  <c:v>363.89369999999997</c:v>
                </c:pt>
                <c:pt idx="130">
                  <c:v>374.90039999999993</c:v>
                </c:pt>
                <c:pt idx="131">
                  <c:v>374.48999999999995</c:v>
                </c:pt>
                <c:pt idx="132">
                  <c:v>375.07709999999997</c:v>
                </c:pt>
                <c:pt idx="133">
                  <c:v>376.91249999999997</c:v>
                </c:pt>
                <c:pt idx="134">
                  <c:v>373.83449999999993</c:v>
                </c:pt>
                <c:pt idx="135">
                  <c:v>330.23519999999996</c:v>
                </c:pt>
                <c:pt idx="136">
                  <c:v>323.61179999999996</c:v>
                </c:pt>
                <c:pt idx="137">
                  <c:v>324.25589999999988</c:v>
                </c:pt>
                <c:pt idx="138">
                  <c:v>338.11829999999992</c:v>
                </c:pt>
                <c:pt idx="139">
                  <c:v>313.27199999999993</c:v>
                </c:pt>
                <c:pt idx="140">
                  <c:v>318.16829999999993</c:v>
                </c:pt>
                <c:pt idx="141">
                  <c:v>317.80349999999993</c:v>
                </c:pt>
                <c:pt idx="142">
                  <c:v>316.58939999999996</c:v>
                </c:pt>
                <c:pt idx="143">
                  <c:v>313.73369999999994</c:v>
                </c:pt>
                <c:pt idx="144">
                  <c:v>313.4658</c:v>
                </c:pt>
                <c:pt idx="145">
                  <c:v>300.02519999999998</c:v>
                </c:pt>
                <c:pt idx="146">
                  <c:v>299.6090999999999</c:v>
                </c:pt>
                <c:pt idx="147">
                  <c:v>299.05619999999993</c:v>
                </c:pt>
                <c:pt idx="148">
                  <c:v>292.63229999999999</c:v>
                </c:pt>
                <c:pt idx="149">
                  <c:v>258.60329999999999</c:v>
                </c:pt>
                <c:pt idx="150">
                  <c:v>278.22269999999997</c:v>
                </c:pt>
                <c:pt idx="151">
                  <c:v>273.79949999999997</c:v>
                </c:pt>
                <c:pt idx="152">
                  <c:v>264.66239999999999</c:v>
                </c:pt>
              </c:numCache>
            </c:numRef>
          </c:val>
          <c:smooth val="0"/>
        </c:ser>
        <c:ser>
          <c:idx val="2"/>
          <c:order val="2"/>
          <c:tx>
            <c:v>Available to Idaho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Data!$B$90:$EX$90</c:f>
              <c:numCache>
                <c:formatCode>0</c:formatCode>
                <c:ptCount val="153"/>
                <c:pt idx="0">
                  <c:v>1709.3002311263974</c:v>
                </c:pt>
                <c:pt idx="1">
                  <c:v>1725.819381075429</c:v>
                </c:pt>
                <c:pt idx="2">
                  <c:v>1738.8928351386674</c:v>
                </c:pt>
                <c:pt idx="3">
                  <c:v>1743.2165945773688</c:v>
                </c:pt>
                <c:pt idx="4">
                  <c:v>1789.0204602631775</c:v>
                </c:pt>
                <c:pt idx="5">
                  <c:v>1777.049620243612</c:v>
                </c:pt>
                <c:pt idx="6">
                  <c:v>1808.1430805006109</c:v>
                </c:pt>
                <c:pt idx="7">
                  <c:v>1935.5544782346285</c:v>
                </c:pt>
                <c:pt idx="8">
                  <c:v>2143.7147114235963</c:v>
                </c:pt>
                <c:pt idx="9">
                  <c:v>2324.2163239144115</c:v>
                </c:pt>
                <c:pt idx="10">
                  <c:v>2434.8347508177417</c:v>
                </c:pt>
                <c:pt idx="11">
                  <c:v>2492.9536911062887</c:v>
                </c:pt>
                <c:pt idx="12">
                  <c:v>2472.9113506736248</c:v>
                </c:pt>
                <c:pt idx="13">
                  <c:v>2482.8071520461895</c:v>
                </c:pt>
                <c:pt idx="14">
                  <c:v>2564.6050299871072</c:v>
                </c:pt>
                <c:pt idx="15">
                  <c:v>2668.9127689595625</c:v>
                </c:pt>
                <c:pt idx="16">
                  <c:v>2957.86</c:v>
                </c:pt>
                <c:pt idx="17">
                  <c:v>2982</c:v>
                </c:pt>
                <c:pt idx="18">
                  <c:v>2915</c:v>
                </c:pt>
                <c:pt idx="19">
                  <c:v>3018.67</c:v>
                </c:pt>
                <c:pt idx="20">
                  <c:v>2895.34</c:v>
                </c:pt>
                <c:pt idx="21">
                  <c:v>2803.01</c:v>
                </c:pt>
                <c:pt idx="22">
                  <c:v>2882.68</c:v>
                </c:pt>
                <c:pt idx="23">
                  <c:v>3032.35</c:v>
                </c:pt>
                <c:pt idx="24">
                  <c:v>3182.02</c:v>
                </c:pt>
                <c:pt idx="25">
                  <c:v>3235.5590253853156</c:v>
                </c:pt>
                <c:pt idx="26">
                  <c:v>3308.2826223484599</c:v>
                </c:pt>
                <c:pt idx="27">
                  <c:v>3300.3272668188965</c:v>
                </c:pt>
                <c:pt idx="28">
                  <c:v>3366.7691033510819</c:v>
                </c:pt>
                <c:pt idx="29">
                  <c:v>3426.6721904841797</c:v>
                </c:pt>
                <c:pt idx="30">
                  <c:v>3407.2849820576066</c:v>
                </c:pt>
                <c:pt idx="31">
                  <c:v>3333.2526476857306</c:v>
                </c:pt>
                <c:pt idx="32">
                  <c:v>3207.890749482885</c:v>
                </c:pt>
                <c:pt idx="33">
                  <c:v>3116.2831935008612</c:v>
                </c:pt>
                <c:pt idx="34">
                  <c:v>3029.076244924328</c:v>
                </c:pt>
                <c:pt idx="35">
                  <c:v>3062.9210755097502</c:v>
                </c:pt>
                <c:pt idx="36">
                  <c:v>3068.1695883427551</c:v>
                </c:pt>
                <c:pt idx="37">
                  <c:v>3080.9645564827092</c:v>
                </c:pt>
                <c:pt idx="38">
                  <c:v>3144.7094672145918</c:v>
                </c:pt>
                <c:pt idx="39">
                  <c:v>3300.0025708885209</c:v>
                </c:pt>
                <c:pt idx="40">
                  <c:v>3528.0916516689981</c:v>
                </c:pt>
                <c:pt idx="41">
                  <c:v>3625.6290370787606</c:v>
                </c:pt>
                <c:pt idx="42">
                  <c:v>3600.2760703967674</c:v>
                </c:pt>
                <c:pt idx="43">
                  <c:v>3554.6893016394147</c:v>
                </c:pt>
                <c:pt idx="44">
                  <c:v>3442.1912807504614</c:v>
                </c:pt>
                <c:pt idx="45">
                  <c:v>3367.7966822624821</c:v>
                </c:pt>
                <c:pt idx="46">
                  <c:v>3329.6959696523786</c:v>
                </c:pt>
                <c:pt idx="47">
                  <c:v>3286.5406160014995</c:v>
                </c:pt>
                <c:pt idx="48">
                  <c:v>3301.5951953280683</c:v>
                </c:pt>
                <c:pt idx="49">
                  <c:v>3420.0992813991229</c:v>
                </c:pt>
                <c:pt idx="50">
                  <c:v>3556.2976126666313</c:v>
                </c:pt>
                <c:pt idx="51">
                  <c:v>3616.5540363341247</c:v>
                </c:pt>
                <c:pt idx="52">
                  <c:v>3686.904051111896</c:v>
                </c:pt>
                <c:pt idx="53">
                  <c:v>3792.5178260924549</c:v>
                </c:pt>
                <c:pt idx="54">
                  <c:v>3870.691940236612</c:v>
                </c:pt>
                <c:pt idx="55">
                  <c:v>3905.5597296577112</c:v>
                </c:pt>
                <c:pt idx="56">
                  <c:v>3977.3427076811258</c:v>
                </c:pt>
                <c:pt idx="57">
                  <c:v>4084.4402035746325</c:v>
                </c:pt>
                <c:pt idx="58">
                  <c:v>4125.5846643516888</c:v>
                </c:pt>
                <c:pt idx="59">
                  <c:v>4128.4502683978708</c:v>
                </c:pt>
                <c:pt idx="60">
                  <c:v>4076.0065259502844</c:v>
                </c:pt>
                <c:pt idx="61">
                  <c:v>3942.0867361031624</c:v>
                </c:pt>
                <c:pt idx="62">
                  <c:v>3857.4045236451129</c:v>
                </c:pt>
                <c:pt idx="63">
                  <c:v>3804.9410708927917</c:v>
                </c:pt>
                <c:pt idx="64">
                  <c:v>3709.9378489613969</c:v>
                </c:pt>
                <c:pt idx="65">
                  <c:v>3642.4701077709919</c:v>
                </c:pt>
                <c:pt idx="66">
                  <c:v>3552.5981923597833</c:v>
                </c:pt>
                <c:pt idx="67">
                  <c:v>3709.4624741163443</c:v>
                </c:pt>
                <c:pt idx="68">
                  <c:v>3784.5687714742858</c:v>
                </c:pt>
                <c:pt idx="69">
                  <c:v>3798.2292447518385</c:v>
                </c:pt>
                <c:pt idx="70">
                  <c:v>3910.7773471526039</c:v>
                </c:pt>
                <c:pt idx="71">
                  <c:v>3914.0068538347628</c:v>
                </c:pt>
                <c:pt idx="72">
                  <c:v>3862.9312600761332</c:v>
                </c:pt>
                <c:pt idx="73">
                  <c:v>3919.6495305048784</c:v>
                </c:pt>
                <c:pt idx="74">
                  <c:v>3957.3186017653466</c:v>
                </c:pt>
                <c:pt idx="75">
                  <c:v>3855.6529243347077</c:v>
                </c:pt>
                <c:pt idx="76">
                  <c:v>3769.8962161415461</c:v>
                </c:pt>
                <c:pt idx="77">
                  <c:v>3660.4814119518346</c:v>
                </c:pt>
                <c:pt idx="78">
                  <c:v>3535.5433278097225</c:v>
                </c:pt>
                <c:pt idx="79">
                  <c:v>3455.4843064519114</c:v>
                </c:pt>
                <c:pt idx="80">
                  <c:v>3347.9655297787986</c:v>
                </c:pt>
                <c:pt idx="81">
                  <c:v>3228.1354150457933</c:v>
                </c:pt>
                <c:pt idx="82">
                  <c:v>3125.5231147990521</c:v>
                </c:pt>
                <c:pt idx="83">
                  <c:v>3017.5002198721559</c:v>
                </c:pt>
                <c:pt idx="84">
                  <c:v>2942.4162242846742</c:v>
                </c:pt>
                <c:pt idx="85">
                  <c:v>2828.1446996598752</c:v>
                </c:pt>
                <c:pt idx="86">
                  <c:v>2625.8291615589692</c:v>
                </c:pt>
                <c:pt idx="87">
                  <c:v>2231.2132301740385</c:v>
                </c:pt>
                <c:pt idx="88">
                  <c:v>1707.3509255863819</c:v>
                </c:pt>
                <c:pt idx="89">
                  <c:v>1433.5143659306859</c:v>
                </c:pt>
                <c:pt idx="90">
                  <c:v>1267.9972141800338</c:v>
                </c:pt>
                <c:pt idx="91">
                  <c:v>1162.000252640597</c:v>
                </c:pt>
                <c:pt idx="92">
                  <c:v>1098.8997429942924</c:v>
                </c:pt>
                <c:pt idx="93">
                  <c:v>1071.1002423841542</c:v>
                </c:pt>
                <c:pt idx="94">
                  <c:v>1032.8609820552667</c:v>
                </c:pt>
                <c:pt idx="95">
                  <c:v>992.71866713334578</c:v>
                </c:pt>
                <c:pt idx="96">
                  <c:v>954.76708683107256</c:v>
                </c:pt>
                <c:pt idx="97">
                  <c:v>924.27042298968831</c:v>
                </c:pt>
                <c:pt idx="98">
                  <c:v>898.98772394401567</c:v>
                </c:pt>
                <c:pt idx="99">
                  <c:v>878.63685883866697</c:v>
                </c:pt>
                <c:pt idx="100">
                  <c:v>848.7432030829475</c:v>
                </c:pt>
                <c:pt idx="101">
                  <c:v>819.11901061068556</c:v>
                </c:pt>
                <c:pt idx="102">
                  <c:v>788.93567804321344</c:v>
                </c:pt>
                <c:pt idx="103">
                  <c:v>763.18121188193913</c:v>
                </c:pt>
                <c:pt idx="104">
                  <c:v>743.79640758062851</c:v>
                </c:pt>
                <c:pt idx="105">
                  <c:v>718.38159435995021</c:v>
                </c:pt>
                <c:pt idx="106">
                  <c:v>692.66696620199559</c:v>
                </c:pt>
                <c:pt idx="107">
                  <c:v>627.70535752955175</c:v>
                </c:pt>
                <c:pt idx="108">
                  <c:v>602.07483114915306</c:v>
                </c:pt>
                <c:pt idx="109">
                  <c:v>583.98463289340793</c:v>
                </c:pt>
                <c:pt idx="110">
                  <c:v>567.21193443470463</c:v>
                </c:pt>
                <c:pt idx="111">
                  <c:v>549.85380543038832</c:v>
                </c:pt>
                <c:pt idx="112">
                  <c:v>536.99179576003644</c:v>
                </c:pt>
                <c:pt idx="113">
                  <c:v>511.82306903453309</c:v>
                </c:pt>
                <c:pt idx="114">
                  <c:v>519.54975330631555</c:v>
                </c:pt>
                <c:pt idx="115">
                  <c:v>460.24478176158664</c:v>
                </c:pt>
                <c:pt idx="116">
                  <c:v>454.60898290751169</c:v>
                </c:pt>
                <c:pt idx="117">
                  <c:v>443.58401358506893</c:v>
                </c:pt>
                <c:pt idx="118">
                  <c:v>446.62521260444134</c:v>
                </c:pt>
                <c:pt idx="119">
                  <c:v>438.40162877433374</c:v>
                </c:pt>
                <c:pt idx="120">
                  <c:v>437.88625019288105</c:v>
                </c:pt>
                <c:pt idx="121">
                  <c:v>375.24</c:v>
                </c:pt>
                <c:pt idx="122">
                  <c:v>387.02</c:v>
                </c:pt>
                <c:pt idx="123">
                  <c:v>384.6</c:v>
                </c:pt>
                <c:pt idx="124">
                  <c:v>382.18</c:v>
                </c:pt>
                <c:pt idx="125">
                  <c:v>381.97</c:v>
                </c:pt>
                <c:pt idx="126">
                  <c:v>418.4</c:v>
                </c:pt>
                <c:pt idx="127">
                  <c:v>441.01</c:v>
                </c:pt>
                <c:pt idx="128">
                  <c:v>462.06</c:v>
                </c:pt>
                <c:pt idx="129">
                  <c:v>498.86</c:v>
                </c:pt>
                <c:pt idx="130">
                  <c:v>519.54999999999995</c:v>
                </c:pt>
                <c:pt idx="131">
                  <c:v>520.66999999999996</c:v>
                </c:pt>
                <c:pt idx="132">
                  <c:v>522.19000000000005</c:v>
                </c:pt>
                <c:pt idx="133">
                  <c:v>523.28</c:v>
                </c:pt>
                <c:pt idx="134">
                  <c:v>524.28</c:v>
                </c:pt>
                <c:pt idx="135">
                  <c:v>455.31</c:v>
                </c:pt>
                <c:pt idx="136">
                  <c:v>446.44</c:v>
                </c:pt>
                <c:pt idx="137">
                  <c:v>437.55999999999995</c:v>
                </c:pt>
                <c:pt idx="138">
                  <c:v>456.76</c:v>
                </c:pt>
                <c:pt idx="139">
                  <c:v>413.53999999999996</c:v>
                </c:pt>
                <c:pt idx="140">
                  <c:v>422.28999999999996</c:v>
                </c:pt>
                <c:pt idx="141">
                  <c:v>433.03999999999996</c:v>
                </c:pt>
                <c:pt idx="142">
                  <c:v>435.76</c:v>
                </c:pt>
                <c:pt idx="143">
                  <c:v>433.5</c:v>
                </c:pt>
                <c:pt idx="144">
                  <c:v>433.1</c:v>
                </c:pt>
                <c:pt idx="145">
                  <c:v>406.7</c:v>
                </c:pt>
                <c:pt idx="146">
                  <c:v>406.29999999999995</c:v>
                </c:pt>
                <c:pt idx="147">
                  <c:v>402.9</c:v>
                </c:pt>
                <c:pt idx="148">
                  <c:v>402.5</c:v>
                </c:pt>
                <c:pt idx="149">
                  <c:v>342.1</c:v>
                </c:pt>
                <c:pt idx="150">
                  <c:v>376.7</c:v>
                </c:pt>
                <c:pt idx="151">
                  <c:v>369.26</c:v>
                </c:pt>
                <c:pt idx="152">
                  <c:v>353.44</c:v>
                </c:pt>
              </c:numCache>
            </c:numRef>
          </c:val>
          <c:smooth val="0"/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Data!$B$119:$EX$119</c:f>
              <c:numCache>
                <c:formatCode>General</c:formatCode>
                <c:ptCount val="153"/>
                <c:pt idx="0">
                  <c:v>870</c:v>
                </c:pt>
                <c:pt idx="1">
                  <c:v>870</c:v>
                </c:pt>
                <c:pt idx="2">
                  <c:v>870</c:v>
                </c:pt>
                <c:pt idx="3">
                  <c:v>870</c:v>
                </c:pt>
                <c:pt idx="4">
                  <c:v>870</c:v>
                </c:pt>
                <c:pt idx="5">
                  <c:v>870</c:v>
                </c:pt>
                <c:pt idx="6">
                  <c:v>870</c:v>
                </c:pt>
                <c:pt idx="7">
                  <c:v>870</c:v>
                </c:pt>
                <c:pt idx="8">
                  <c:v>870</c:v>
                </c:pt>
                <c:pt idx="9">
                  <c:v>870</c:v>
                </c:pt>
                <c:pt idx="10">
                  <c:v>870</c:v>
                </c:pt>
                <c:pt idx="11">
                  <c:v>870</c:v>
                </c:pt>
                <c:pt idx="12">
                  <c:v>870</c:v>
                </c:pt>
                <c:pt idx="13">
                  <c:v>870</c:v>
                </c:pt>
                <c:pt idx="14">
                  <c:v>870</c:v>
                </c:pt>
                <c:pt idx="15">
                  <c:v>870</c:v>
                </c:pt>
                <c:pt idx="16">
                  <c:v>870</c:v>
                </c:pt>
                <c:pt idx="17">
                  <c:v>870</c:v>
                </c:pt>
                <c:pt idx="18">
                  <c:v>870</c:v>
                </c:pt>
                <c:pt idx="19">
                  <c:v>870</c:v>
                </c:pt>
                <c:pt idx="20">
                  <c:v>870</c:v>
                </c:pt>
                <c:pt idx="21">
                  <c:v>870</c:v>
                </c:pt>
                <c:pt idx="22">
                  <c:v>870</c:v>
                </c:pt>
                <c:pt idx="23">
                  <c:v>870</c:v>
                </c:pt>
                <c:pt idx="24">
                  <c:v>870</c:v>
                </c:pt>
                <c:pt idx="25">
                  <c:v>870</c:v>
                </c:pt>
                <c:pt idx="26">
                  <c:v>870</c:v>
                </c:pt>
                <c:pt idx="27">
                  <c:v>870</c:v>
                </c:pt>
                <c:pt idx="28">
                  <c:v>870</c:v>
                </c:pt>
                <c:pt idx="29">
                  <c:v>870</c:v>
                </c:pt>
                <c:pt idx="30">
                  <c:v>870</c:v>
                </c:pt>
                <c:pt idx="31">
                  <c:v>870</c:v>
                </c:pt>
                <c:pt idx="32">
                  <c:v>870</c:v>
                </c:pt>
                <c:pt idx="33">
                  <c:v>870</c:v>
                </c:pt>
                <c:pt idx="34">
                  <c:v>870</c:v>
                </c:pt>
                <c:pt idx="35">
                  <c:v>870</c:v>
                </c:pt>
                <c:pt idx="36">
                  <c:v>870</c:v>
                </c:pt>
                <c:pt idx="37">
                  <c:v>870</c:v>
                </c:pt>
                <c:pt idx="38">
                  <c:v>870</c:v>
                </c:pt>
                <c:pt idx="39">
                  <c:v>870</c:v>
                </c:pt>
                <c:pt idx="40">
                  <c:v>870</c:v>
                </c:pt>
                <c:pt idx="41">
                  <c:v>870</c:v>
                </c:pt>
                <c:pt idx="42">
                  <c:v>870</c:v>
                </c:pt>
                <c:pt idx="43">
                  <c:v>870</c:v>
                </c:pt>
                <c:pt idx="44">
                  <c:v>870</c:v>
                </c:pt>
                <c:pt idx="45">
                  <c:v>870</c:v>
                </c:pt>
                <c:pt idx="46">
                  <c:v>870</c:v>
                </c:pt>
                <c:pt idx="47">
                  <c:v>870</c:v>
                </c:pt>
                <c:pt idx="48">
                  <c:v>870</c:v>
                </c:pt>
                <c:pt idx="49">
                  <c:v>870</c:v>
                </c:pt>
                <c:pt idx="50">
                  <c:v>870</c:v>
                </c:pt>
                <c:pt idx="51">
                  <c:v>870</c:v>
                </c:pt>
                <c:pt idx="52">
                  <c:v>870</c:v>
                </c:pt>
                <c:pt idx="53">
                  <c:v>870</c:v>
                </c:pt>
                <c:pt idx="54">
                  <c:v>870</c:v>
                </c:pt>
                <c:pt idx="55">
                  <c:v>870</c:v>
                </c:pt>
                <c:pt idx="56">
                  <c:v>870</c:v>
                </c:pt>
                <c:pt idx="57">
                  <c:v>870</c:v>
                </c:pt>
                <c:pt idx="58">
                  <c:v>870</c:v>
                </c:pt>
                <c:pt idx="59">
                  <c:v>870</c:v>
                </c:pt>
                <c:pt idx="60">
                  <c:v>870</c:v>
                </c:pt>
                <c:pt idx="61">
                  <c:v>870</c:v>
                </c:pt>
                <c:pt idx="62">
                  <c:v>870</c:v>
                </c:pt>
                <c:pt idx="63">
                  <c:v>870</c:v>
                </c:pt>
                <c:pt idx="64">
                  <c:v>870</c:v>
                </c:pt>
                <c:pt idx="65">
                  <c:v>870</c:v>
                </c:pt>
                <c:pt idx="66">
                  <c:v>870</c:v>
                </c:pt>
                <c:pt idx="67">
                  <c:v>870</c:v>
                </c:pt>
                <c:pt idx="68">
                  <c:v>870</c:v>
                </c:pt>
                <c:pt idx="69">
                  <c:v>870</c:v>
                </c:pt>
                <c:pt idx="70">
                  <c:v>870</c:v>
                </c:pt>
                <c:pt idx="71">
                  <c:v>870</c:v>
                </c:pt>
                <c:pt idx="72">
                  <c:v>870</c:v>
                </c:pt>
                <c:pt idx="73">
                  <c:v>870</c:v>
                </c:pt>
                <c:pt idx="74">
                  <c:v>870</c:v>
                </c:pt>
                <c:pt idx="75">
                  <c:v>870</c:v>
                </c:pt>
                <c:pt idx="76">
                  <c:v>870</c:v>
                </c:pt>
                <c:pt idx="77">
                  <c:v>870</c:v>
                </c:pt>
                <c:pt idx="78">
                  <c:v>870</c:v>
                </c:pt>
                <c:pt idx="79">
                  <c:v>870</c:v>
                </c:pt>
                <c:pt idx="80">
                  <c:v>870</c:v>
                </c:pt>
                <c:pt idx="81">
                  <c:v>870</c:v>
                </c:pt>
                <c:pt idx="82">
                  <c:v>870</c:v>
                </c:pt>
                <c:pt idx="83">
                  <c:v>870</c:v>
                </c:pt>
                <c:pt idx="84">
                  <c:v>870</c:v>
                </c:pt>
                <c:pt idx="85">
                  <c:v>870</c:v>
                </c:pt>
                <c:pt idx="86">
                  <c:v>870</c:v>
                </c:pt>
                <c:pt idx="87">
                  <c:v>870</c:v>
                </c:pt>
                <c:pt idx="88">
                  <c:v>870</c:v>
                </c:pt>
                <c:pt idx="89">
                  <c:v>870</c:v>
                </c:pt>
                <c:pt idx="90">
                  <c:v>870</c:v>
                </c:pt>
                <c:pt idx="91">
                  <c:v>870</c:v>
                </c:pt>
                <c:pt idx="92">
                  <c:v>870</c:v>
                </c:pt>
                <c:pt idx="93">
                  <c:v>870</c:v>
                </c:pt>
                <c:pt idx="94">
                  <c:v>870</c:v>
                </c:pt>
                <c:pt idx="95">
                  <c:v>870</c:v>
                </c:pt>
                <c:pt idx="96">
                  <c:v>870</c:v>
                </c:pt>
                <c:pt idx="97">
                  <c:v>870</c:v>
                </c:pt>
                <c:pt idx="98">
                  <c:v>870</c:v>
                </c:pt>
                <c:pt idx="99">
                  <c:v>870</c:v>
                </c:pt>
                <c:pt idx="100">
                  <c:v>870</c:v>
                </c:pt>
                <c:pt idx="101">
                  <c:v>870</c:v>
                </c:pt>
                <c:pt idx="102">
                  <c:v>870</c:v>
                </c:pt>
                <c:pt idx="103">
                  <c:v>870</c:v>
                </c:pt>
                <c:pt idx="104">
                  <c:v>870</c:v>
                </c:pt>
                <c:pt idx="105">
                  <c:v>870</c:v>
                </c:pt>
                <c:pt idx="106">
                  <c:v>870</c:v>
                </c:pt>
                <c:pt idx="107">
                  <c:v>870</c:v>
                </c:pt>
                <c:pt idx="108">
                  <c:v>870</c:v>
                </c:pt>
                <c:pt idx="109">
                  <c:v>870</c:v>
                </c:pt>
                <c:pt idx="110">
                  <c:v>870</c:v>
                </c:pt>
                <c:pt idx="111">
                  <c:v>870</c:v>
                </c:pt>
                <c:pt idx="112">
                  <c:v>870</c:v>
                </c:pt>
                <c:pt idx="113">
                  <c:v>870</c:v>
                </c:pt>
                <c:pt idx="114">
                  <c:v>870</c:v>
                </c:pt>
                <c:pt idx="115">
                  <c:v>870</c:v>
                </c:pt>
                <c:pt idx="116">
                  <c:v>870</c:v>
                </c:pt>
                <c:pt idx="117">
                  <c:v>870</c:v>
                </c:pt>
                <c:pt idx="118">
                  <c:v>870</c:v>
                </c:pt>
                <c:pt idx="119">
                  <c:v>870</c:v>
                </c:pt>
                <c:pt idx="120">
                  <c:v>870</c:v>
                </c:pt>
                <c:pt idx="121">
                  <c:v>870</c:v>
                </c:pt>
                <c:pt idx="122">
                  <c:v>870</c:v>
                </c:pt>
                <c:pt idx="123">
                  <c:v>870</c:v>
                </c:pt>
                <c:pt idx="124">
                  <c:v>870</c:v>
                </c:pt>
                <c:pt idx="125">
                  <c:v>870</c:v>
                </c:pt>
                <c:pt idx="126">
                  <c:v>870</c:v>
                </c:pt>
                <c:pt idx="127">
                  <c:v>870</c:v>
                </c:pt>
                <c:pt idx="128">
                  <c:v>870</c:v>
                </c:pt>
                <c:pt idx="129">
                  <c:v>870</c:v>
                </c:pt>
                <c:pt idx="130">
                  <c:v>870</c:v>
                </c:pt>
                <c:pt idx="131">
                  <c:v>870</c:v>
                </c:pt>
                <c:pt idx="132">
                  <c:v>870</c:v>
                </c:pt>
                <c:pt idx="133">
                  <c:v>870</c:v>
                </c:pt>
                <c:pt idx="134">
                  <c:v>870</c:v>
                </c:pt>
                <c:pt idx="135">
                  <c:v>870</c:v>
                </c:pt>
                <c:pt idx="136">
                  <c:v>870</c:v>
                </c:pt>
                <c:pt idx="137">
                  <c:v>870</c:v>
                </c:pt>
                <c:pt idx="138">
                  <c:v>870</c:v>
                </c:pt>
                <c:pt idx="139">
                  <c:v>870</c:v>
                </c:pt>
                <c:pt idx="140">
                  <c:v>870</c:v>
                </c:pt>
                <c:pt idx="141">
                  <c:v>870</c:v>
                </c:pt>
                <c:pt idx="142">
                  <c:v>870</c:v>
                </c:pt>
                <c:pt idx="143">
                  <c:v>870</c:v>
                </c:pt>
                <c:pt idx="144">
                  <c:v>870</c:v>
                </c:pt>
                <c:pt idx="145">
                  <c:v>870</c:v>
                </c:pt>
                <c:pt idx="146">
                  <c:v>870</c:v>
                </c:pt>
                <c:pt idx="147">
                  <c:v>870</c:v>
                </c:pt>
                <c:pt idx="148">
                  <c:v>870</c:v>
                </c:pt>
                <c:pt idx="149">
                  <c:v>870</c:v>
                </c:pt>
                <c:pt idx="150">
                  <c:v>870</c:v>
                </c:pt>
                <c:pt idx="151">
                  <c:v>870</c:v>
                </c:pt>
                <c:pt idx="152">
                  <c:v>870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160080"/>
        <c:axId val="275160640"/>
      </c:lineChart>
      <c:catAx>
        <c:axId val="27516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6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5160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5160640"/>
        <c:scaling>
          <c:orientation val="minMax"/>
          <c:max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66386554621848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5160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8.1130690161527186E-2"/>
          <c:y val="0.88683473389355749"/>
          <c:w val="0.85903083700440797"/>
          <c:h val="6.72268907563025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2007 - CENTRAL DIVISION</a:t>
            </a:r>
          </a:p>
        </c:rich>
      </c:tx>
      <c:layout>
        <c:manualLayout>
          <c:xMode val="edge"/>
          <c:yMode val="edge"/>
          <c:x val="0.38656387665198316"/>
          <c:y val="2.01680672268907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788546255506723E-2"/>
          <c:y val="0.12268907563025212"/>
          <c:w val="0.86343612334801767"/>
          <c:h val="0.71092436974789919"/>
        </c:manualLayout>
      </c:layout>
      <c:lineChart>
        <c:grouping val="standard"/>
        <c:varyColors val="0"/>
        <c:ser>
          <c:idx val="0"/>
          <c:order val="0"/>
          <c:tx>
            <c:v>Divertible Flow</c:v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Data!$B$106:$EX$106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v>WY Allocation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Data!$B$109:$EX$109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v>Wyoming Diversions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Data!$B$99:$EX$99</c:f>
              <c:numCache>
                <c:formatCode>General</c:formatCode>
                <c:ptCount val="153"/>
              </c:numCache>
            </c:numRef>
          </c:val>
          <c:smooth val="0"/>
        </c:ser>
        <c:ser>
          <c:idx val="4"/>
          <c:order val="3"/>
          <c:tx>
            <c:v>ID Allocation</c:v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rgbClr val="FFFFFF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Data!$B$110:$EX$110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</c:ser>
        <c:ser>
          <c:idx val="3"/>
          <c:order val="4"/>
          <c:tx>
            <c:v>to Idaho</c:v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Data!$B$104:$EX$104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</c:ser>
        <c:ser>
          <c:idx val="6"/>
          <c:order val="5"/>
          <c:tx>
            <c:v>Projected Divertible Flow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Data!$B$112:$EX$112</c:f>
              <c:numCache>
                <c:formatCode>General</c:formatCode>
                <c:ptCount val="153"/>
                <c:pt idx="58">
                  <c:v>543</c:v>
                </c:pt>
                <c:pt idx="65">
                  <c:v>437</c:v>
                </c:pt>
                <c:pt idx="85">
                  <c:v>322</c:v>
                </c:pt>
                <c:pt idx="93">
                  <c:v>285</c:v>
                </c:pt>
                <c:pt idx="100">
                  <c:v>236</c:v>
                </c:pt>
                <c:pt idx="121">
                  <c:v>194</c:v>
                </c:pt>
                <c:pt idx="128">
                  <c:v>171</c:v>
                </c:pt>
                <c:pt idx="135">
                  <c:v>184</c:v>
                </c:pt>
                <c:pt idx="149">
                  <c:v>205</c:v>
                </c:pt>
                <c:pt idx="152">
                  <c:v>156</c:v>
                </c:pt>
              </c:numCache>
            </c:numRef>
          </c:val>
          <c:smooth val="0"/>
        </c:ser>
        <c:ser>
          <c:idx val="5"/>
          <c:order val="6"/>
          <c:tx>
            <c:v>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Data!$B$93:$EX$93</c:f>
              <c:numCache>
                <c:formatCode>0</c:formatCode>
                <c:ptCount val="153"/>
                <c:pt idx="0">
                  <c:v>1640</c:v>
                </c:pt>
                <c:pt idx="1">
                  <c:v>1640</c:v>
                </c:pt>
                <c:pt idx="2">
                  <c:v>1650</c:v>
                </c:pt>
                <c:pt idx="3">
                  <c:v>1660</c:v>
                </c:pt>
                <c:pt idx="4">
                  <c:v>1670</c:v>
                </c:pt>
                <c:pt idx="5">
                  <c:v>1720</c:v>
                </c:pt>
                <c:pt idx="6">
                  <c:v>1840</c:v>
                </c:pt>
                <c:pt idx="7">
                  <c:v>2000</c:v>
                </c:pt>
                <c:pt idx="8">
                  <c:v>2150</c:v>
                </c:pt>
                <c:pt idx="9">
                  <c:v>2240</c:v>
                </c:pt>
                <c:pt idx="10">
                  <c:v>2250</c:v>
                </c:pt>
                <c:pt idx="11">
                  <c:v>2250</c:v>
                </c:pt>
                <c:pt idx="12">
                  <c:v>2270</c:v>
                </c:pt>
                <c:pt idx="13">
                  <c:v>2320</c:v>
                </c:pt>
                <c:pt idx="14">
                  <c:v>2440</c:v>
                </c:pt>
                <c:pt idx="15">
                  <c:v>2580</c:v>
                </c:pt>
                <c:pt idx="16">
                  <c:v>2850</c:v>
                </c:pt>
                <c:pt idx="17">
                  <c:v>2870</c:v>
                </c:pt>
                <c:pt idx="18">
                  <c:v>2760</c:v>
                </c:pt>
                <c:pt idx="19">
                  <c:v>2710</c:v>
                </c:pt>
                <c:pt idx="20">
                  <c:v>2630</c:v>
                </c:pt>
                <c:pt idx="21">
                  <c:v>2580</c:v>
                </c:pt>
                <c:pt idx="22">
                  <c:v>2640</c:v>
                </c:pt>
                <c:pt idx="23">
                  <c:v>2770</c:v>
                </c:pt>
                <c:pt idx="24">
                  <c:v>2900</c:v>
                </c:pt>
                <c:pt idx="25">
                  <c:v>2920</c:v>
                </c:pt>
                <c:pt idx="26">
                  <c:v>2910</c:v>
                </c:pt>
                <c:pt idx="27">
                  <c:v>2890</c:v>
                </c:pt>
                <c:pt idx="28">
                  <c:v>2870</c:v>
                </c:pt>
                <c:pt idx="29">
                  <c:v>2870</c:v>
                </c:pt>
                <c:pt idx="30">
                  <c:v>2830</c:v>
                </c:pt>
                <c:pt idx="31">
                  <c:v>2780</c:v>
                </c:pt>
                <c:pt idx="32">
                  <c:v>2760</c:v>
                </c:pt>
                <c:pt idx="33">
                  <c:v>2850</c:v>
                </c:pt>
                <c:pt idx="34">
                  <c:v>2930</c:v>
                </c:pt>
                <c:pt idx="35">
                  <c:v>2990</c:v>
                </c:pt>
                <c:pt idx="36">
                  <c:v>3070</c:v>
                </c:pt>
                <c:pt idx="37">
                  <c:v>3180</c:v>
                </c:pt>
                <c:pt idx="38">
                  <c:v>3310</c:v>
                </c:pt>
                <c:pt idx="39">
                  <c:v>3350</c:v>
                </c:pt>
                <c:pt idx="40">
                  <c:v>3330</c:v>
                </c:pt>
                <c:pt idx="41">
                  <c:v>3310</c:v>
                </c:pt>
                <c:pt idx="42">
                  <c:v>3240</c:v>
                </c:pt>
                <c:pt idx="43">
                  <c:v>3210</c:v>
                </c:pt>
                <c:pt idx="44">
                  <c:v>3250</c:v>
                </c:pt>
                <c:pt idx="45">
                  <c:v>3260</c:v>
                </c:pt>
                <c:pt idx="46">
                  <c:v>3290</c:v>
                </c:pt>
                <c:pt idx="47">
                  <c:v>3360</c:v>
                </c:pt>
                <c:pt idx="48">
                  <c:v>3440</c:v>
                </c:pt>
                <c:pt idx="49">
                  <c:v>3470</c:v>
                </c:pt>
                <c:pt idx="50">
                  <c:v>3510</c:v>
                </c:pt>
                <c:pt idx="51">
                  <c:v>3580</c:v>
                </c:pt>
                <c:pt idx="52">
                  <c:v>3620</c:v>
                </c:pt>
                <c:pt idx="53">
                  <c:v>3680</c:v>
                </c:pt>
                <c:pt idx="54">
                  <c:v>3730</c:v>
                </c:pt>
                <c:pt idx="55">
                  <c:v>3800</c:v>
                </c:pt>
                <c:pt idx="56">
                  <c:v>3850</c:v>
                </c:pt>
                <c:pt idx="57">
                  <c:v>3850</c:v>
                </c:pt>
                <c:pt idx="58">
                  <c:v>3820</c:v>
                </c:pt>
                <c:pt idx="59">
                  <c:v>3730</c:v>
                </c:pt>
                <c:pt idx="60">
                  <c:v>3670</c:v>
                </c:pt>
                <c:pt idx="61">
                  <c:v>3640</c:v>
                </c:pt>
                <c:pt idx="62">
                  <c:v>3620</c:v>
                </c:pt>
                <c:pt idx="63">
                  <c:v>3580</c:v>
                </c:pt>
                <c:pt idx="64">
                  <c:v>3570</c:v>
                </c:pt>
                <c:pt idx="65">
                  <c:v>3580</c:v>
                </c:pt>
                <c:pt idx="66">
                  <c:v>3590</c:v>
                </c:pt>
                <c:pt idx="67">
                  <c:v>3570</c:v>
                </c:pt>
                <c:pt idx="68">
                  <c:v>3600</c:v>
                </c:pt>
                <c:pt idx="69">
                  <c:v>3580</c:v>
                </c:pt>
                <c:pt idx="70">
                  <c:v>3590</c:v>
                </c:pt>
                <c:pt idx="71">
                  <c:v>3600</c:v>
                </c:pt>
                <c:pt idx="72">
                  <c:v>3560</c:v>
                </c:pt>
                <c:pt idx="73">
                  <c:v>3500</c:v>
                </c:pt>
                <c:pt idx="74">
                  <c:v>3420</c:v>
                </c:pt>
                <c:pt idx="75">
                  <c:v>3330</c:v>
                </c:pt>
                <c:pt idx="76">
                  <c:v>3230</c:v>
                </c:pt>
                <c:pt idx="77">
                  <c:v>3110</c:v>
                </c:pt>
                <c:pt idx="78">
                  <c:v>3000</c:v>
                </c:pt>
                <c:pt idx="79">
                  <c:v>2900</c:v>
                </c:pt>
                <c:pt idx="80">
                  <c:v>2830</c:v>
                </c:pt>
                <c:pt idx="81">
                  <c:v>2750</c:v>
                </c:pt>
                <c:pt idx="82">
                  <c:v>2650</c:v>
                </c:pt>
                <c:pt idx="83">
                  <c:v>2510</c:v>
                </c:pt>
                <c:pt idx="84">
                  <c:v>2340</c:v>
                </c:pt>
                <c:pt idx="85">
                  <c:v>2110</c:v>
                </c:pt>
                <c:pt idx="86">
                  <c:v>1770</c:v>
                </c:pt>
                <c:pt idx="87">
                  <c:v>1430</c:v>
                </c:pt>
                <c:pt idx="88">
                  <c:v>1210</c:v>
                </c:pt>
                <c:pt idx="89">
                  <c:v>1030</c:v>
                </c:pt>
                <c:pt idx="90">
                  <c:v>913</c:v>
                </c:pt>
                <c:pt idx="91">
                  <c:v>819</c:v>
                </c:pt>
                <c:pt idx="92">
                  <c:v>808</c:v>
                </c:pt>
                <c:pt idx="93">
                  <c:v>829</c:v>
                </c:pt>
                <c:pt idx="94">
                  <c:v>760</c:v>
                </c:pt>
                <c:pt idx="95">
                  <c:v>711</c:v>
                </c:pt>
                <c:pt idx="96">
                  <c:v>673</c:v>
                </c:pt>
                <c:pt idx="97">
                  <c:v>644</c:v>
                </c:pt>
                <c:pt idx="98">
                  <c:v>622</c:v>
                </c:pt>
                <c:pt idx="99">
                  <c:v>602</c:v>
                </c:pt>
                <c:pt idx="100">
                  <c:v>580</c:v>
                </c:pt>
                <c:pt idx="101">
                  <c:v>561</c:v>
                </c:pt>
                <c:pt idx="102">
                  <c:v>559</c:v>
                </c:pt>
                <c:pt idx="103">
                  <c:v>546</c:v>
                </c:pt>
                <c:pt idx="104">
                  <c:v>512</c:v>
                </c:pt>
                <c:pt idx="105">
                  <c:v>497</c:v>
                </c:pt>
                <c:pt idx="106">
                  <c:v>486</c:v>
                </c:pt>
                <c:pt idx="107">
                  <c:v>477</c:v>
                </c:pt>
                <c:pt idx="108">
                  <c:v>465</c:v>
                </c:pt>
                <c:pt idx="109">
                  <c:v>453</c:v>
                </c:pt>
                <c:pt idx="110">
                  <c:v>444</c:v>
                </c:pt>
                <c:pt idx="111">
                  <c:v>433</c:v>
                </c:pt>
                <c:pt idx="112">
                  <c:v>435</c:v>
                </c:pt>
                <c:pt idx="113">
                  <c:v>417</c:v>
                </c:pt>
                <c:pt idx="114">
                  <c:v>393</c:v>
                </c:pt>
                <c:pt idx="115">
                  <c:v>364</c:v>
                </c:pt>
                <c:pt idx="116">
                  <c:v>348</c:v>
                </c:pt>
                <c:pt idx="117">
                  <c:v>352</c:v>
                </c:pt>
                <c:pt idx="118">
                  <c:v>360</c:v>
                </c:pt>
                <c:pt idx="119">
                  <c:v>360</c:v>
                </c:pt>
                <c:pt idx="120">
                  <c:v>374</c:v>
                </c:pt>
                <c:pt idx="121">
                  <c:v>369</c:v>
                </c:pt>
                <c:pt idx="122">
                  <c:v>359</c:v>
                </c:pt>
                <c:pt idx="123">
                  <c:v>342</c:v>
                </c:pt>
                <c:pt idx="124">
                  <c:v>333</c:v>
                </c:pt>
                <c:pt idx="125">
                  <c:v>327</c:v>
                </c:pt>
                <c:pt idx="126">
                  <c:v>318</c:v>
                </c:pt>
                <c:pt idx="127">
                  <c:v>305</c:v>
                </c:pt>
                <c:pt idx="128">
                  <c:v>310</c:v>
                </c:pt>
                <c:pt idx="129">
                  <c:v>311</c:v>
                </c:pt>
                <c:pt idx="130">
                  <c:v>308</c:v>
                </c:pt>
                <c:pt idx="131">
                  <c:v>300</c:v>
                </c:pt>
                <c:pt idx="132">
                  <c:v>295</c:v>
                </c:pt>
                <c:pt idx="133">
                  <c:v>292</c:v>
                </c:pt>
                <c:pt idx="134">
                  <c:v>294</c:v>
                </c:pt>
                <c:pt idx="135">
                  <c:v>298</c:v>
                </c:pt>
                <c:pt idx="136">
                  <c:v>299</c:v>
                </c:pt>
                <c:pt idx="137">
                  <c:v>304</c:v>
                </c:pt>
                <c:pt idx="138">
                  <c:v>295</c:v>
                </c:pt>
                <c:pt idx="139">
                  <c:v>307</c:v>
                </c:pt>
                <c:pt idx="140">
                  <c:v>306</c:v>
                </c:pt>
                <c:pt idx="141">
                  <c:v>303</c:v>
                </c:pt>
                <c:pt idx="142">
                  <c:v>298</c:v>
                </c:pt>
                <c:pt idx="143">
                  <c:v>293</c:v>
                </c:pt>
                <c:pt idx="144">
                  <c:v>289</c:v>
                </c:pt>
                <c:pt idx="145">
                  <c:v>288</c:v>
                </c:pt>
                <c:pt idx="146">
                  <c:v>285</c:v>
                </c:pt>
                <c:pt idx="147">
                  <c:v>283</c:v>
                </c:pt>
                <c:pt idx="148">
                  <c:v>286</c:v>
                </c:pt>
                <c:pt idx="149">
                  <c:v>286</c:v>
                </c:pt>
                <c:pt idx="150">
                  <c:v>285</c:v>
                </c:pt>
                <c:pt idx="151">
                  <c:v>280</c:v>
                </c:pt>
                <c:pt idx="152">
                  <c:v>277</c:v>
                </c:pt>
              </c:numCache>
            </c:numRef>
          </c:val>
          <c:smooth val="0"/>
        </c:ser>
        <c:ser>
          <c:idx val="7"/>
          <c:order val="7"/>
          <c:tx>
            <c:v>Gains/Losses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969696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val>
            <c:numRef>
              <c:f>Data!$B$116:$EX$116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169040"/>
        <c:axId val="275169600"/>
      </c:lineChart>
      <c:catAx>
        <c:axId val="27516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5169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5169600"/>
        <c:scaling>
          <c:orientation val="minMax"/>
          <c:max val="6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6638655462184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5169040"/>
        <c:crosses val="autoZero"/>
        <c:crossBetween val="between"/>
        <c:majorUnit val="5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7268722466960353E-2"/>
          <c:y val="0.92268907563025215"/>
          <c:w val="0.85903083700440797"/>
          <c:h val="6.72268907563025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orientation="landscape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orientation="landscape" verticalDpi="12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orientation="landscape" verticalDpi="1200" copies="2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0.3555</cdr:x>
      <cdr:y>0.0635</cdr:y>
    </cdr:from>
    <cdr:to>
      <cdr:x>0.61952</cdr:x>
      <cdr:y>0.09294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74613" y="359878"/>
          <a:ext cx="2283446" cy="1668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Wyoming Section Diversion vs Allocation</a:t>
          </a:r>
        </a:p>
      </cdr:txBody>
    </cdr:sp>
  </cdr:relSizeAnchor>
  <cdr:relSizeAnchor xmlns:cdr="http://schemas.openxmlformats.org/drawingml/2006/chartDrawing">
    <cdr:from>
      <cdr:x>0.75063</cdr:x>
      <cdr:y>0.63069</cdr:y>
    </cdr:from>
    <cdr:to>
      <cdr:x>0.91826</cdr:x>
      <cdr:y>0.68549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91969" y="3574362"/>
          <a:ext cx="1449781" cy="310572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870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0.82928</cdr:x>
      <cdr:y>0.65795</cdr:y>
    </cdr:from>
    <cdr:to>
      <cdr:x>0.85753</cdr:x>
      <cdr:y>0.7057</cdr:y>
    </cdr:to>
    <cdr:sp macro="" textlink="">
      <cdr:nvSpPr>
        <cdr:cNvPr id="2052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7172235" y="3728863"/>
          <a:ext cx="244326" cy="2706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0.84651</cdr:x>
      <cdr:y>0.94744</cdr:y>
    </cdr:from>
    <cdr:to>
      <cdr:x>0.97931</cdr:x>
      <cdr:y>0.99193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321176" y="5369498"/>
          <a:ext cx="1148582" cy="252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Figure 2011.12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0.3665</cdr:x>
      <cdr:y>0.06425</cdr:y>
    </cdr:from>
    <cdr:to>
      <cdr:x>0.60645</cdr:x>
      <cdr:y>0.09369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69749" y="364129"/>
          <a:ext cx="2075248" cy="1668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Idaho Section Diversion vs Allocation</a:t>
          </a:r>
        </a:p>
      </cdr:txBody>
    </cdr:sp>
  </cdr:relSizeAnchor>
  <cdr:relSizeAnchor xmlns:cdr="http://schemas.openxmlformats.org/drawingml/2006/chartDrawing">
    <cdr:from>
      <cdr:x>0.74199</cdr:x>
      <cdr:y>0.6241</cdr:y>
    </cdr:from>
    <cdr:to>
      <cdr:x>0.90962</cdr:x>
      <cdr:y>0.6789</cdr:y>
    </cdr:to>
    <cdr:sp macro="" textlink="">
      <cdr:nvSpPr>
        <cdr:cNvPr id="61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17263" y="3537009"/>
          <a:ext cx="1449781" cy="310572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870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0.81093</cdr:x>
      <cdr:y>0.66125</cdr:y>
    </cdr:from>
    <cdr:to>
      <cdr:x>0.83918</cdr:x>
      <cdr:y>0.709</cdr:y>
    </cdr:to>
    <cdr:sp macro="" textlink="">
      <cdr:nvSpPr>
        <cdr:cNvPr id="614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7013485" y="3747539"/>
          <a:ext cx="244326" cy="2706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0.84975</cdr:x>
      <cdr:y>0.95551</cdr:y>
    </cdr:from>
    <cdr:to>
      <cdr:x>0.98363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349190" y="5415234"/>
          <a:ext cx="1157941" cy="252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Figure 2011.13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</cdr:x>
      <cdr:y>0.064</cdr:y>
    </cdr:from>
    <cdr:to>
      <cdr:x>0.55065</cdr:x>
      <cdr:y>0.09344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32454" y="362712"/>
          <a:ext cx="1129925" cy="1668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strike="noStrike">
              <a:solidFill>
                <a:srgbClr val="FF0000"/>
              </a:solidFill>
              <a:latin typeface="Arial"/>
              <a:cs typeface="Arial"/>
            </a:rPr>
            <a:t>Weekly Regulation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23"/>
  <sheetViews>
    <sheetView tabSelected="1" zoomScale="130" zoomScaleNormal="130" workbookViewId="0">
      <pane xSplit="1" ySplit="6" topLeftCell="B55" activePane="bottomRight" state="frozen"/>
      <selection pane="topRight" activeCell="B1" sqref="B1"/>
      <selection pane="bottomLeft" activeCell="A10" sqref="A10"/>
      <selection pane="bottomRight" activeCell="G62" sqref="G62"/>
    </sheetView>
  </sheetViews>
  <sheetFormatPr defaultRowHeight="12.75" x14ac:dyDescent="0.2"/>
  <cols>
    <col min="1" max="1" width="35" customWidth="1"/>
    <col min="2" max="154" width="6.7109375" customWidth="1"/>
  </cols>
  <sheetData>
    <row r="1" spans="1:155" ht="15" x14ac:dyDescent="0.2">
      <c r="A1" s="8">
        <v>2011</v>
      </c>
      <c r="H1" s="8" t="s">
        <v>0</v>
      </c>
      <c r="AM1" s="8" t="s">
        <v>0</v>
      </c>
      <c r="BQ1" s="8" t="s">
        <v>0</v>
      </c>
      <c r="CV1" s="8" t="s">
        <v>0</v>
      </c>
      <c r="EA1" s="8" t="s">
        <v>0</v>
      </c>
    </row>
    <row r="3" spans="1:155" ht="18" x14ac:dyDescent="0.25">
      <c r="P3" s="7" t="s">
        <v>77</v>
      </c>
      <c r="AU3" s="7" t="s">
        <v>78</v>
      </c>
      <c r="BY3" s="7" t="s">
        <v>79</v>
      </c>
      <c r="DD3" s="7" t="s">
        <v>80</v>
      </c>
      <c r="EI3" s="7" t="s">
        <v>81</v>
      </c>
    </row>
    <row r="4" spans="1:155" x14ac:dyDescent="0.2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1</v>
      </c>
      <c r="AH4">
        <v>2</v>
      </c>
      <c r="AI4">
        <v>3</v>
      </c>
      <c r="AJ4">
        <v>4</v>
      </c>
      <c r="AK4">
        <v>5</v>
      </c>
      <c r="AL4">
        <v>6</v>
      </c>
      <c r="AM4">
        <v>7</v>
      </c>
      <c r="AN4">
        <v>8</v>
      </c>
      <c r="AO4">
        <v>9</v>
      </c>
      <c r="AP4">
        <v>10</v>
      </c>
      <c r="AQ4">
        <v>11</v>
      </c>
      <c r="AR4">
        <v>12</v>
      </c>
      <c r="AS4">
        <v>13</v>
      </c>
      <c r="AT4">
        <v>14</v>
      </c>
      <c r="AU4">
        <v>15</v>
      </c>
      <c r="AV4">
        <v>16</v>
      </c>
      <c r="AW4">
        <v>17</v>
      </c>
      <c r="AX4">
        <v>18</v>
      </c>
      <c r="AY4">
        <v>19</v>
      </c>
      <c r="AZ4">
        <v>20</v>
      </c>
      <c r="BA4">
        <v>21</v>
      </c>
      <c r="BB4">
        <v>22</v>
      </c>
      <c r="BC4">
        <v>23</v>
      </c>
      <c r="BD4">
        <v>24</v>
      </c>
      <c r="BE4">
        <v>25</v>
      </c>
      <c r="BF4">
        <v>26</v>
      </c>
      <c r="BG4">
        <v>27</v>
      </c>
      <c r="BH4">
        <v>28</v>
      </c>
      <c r="BI4">
        <v>29</v>
      </c>
      <c r="BJ4">
        <v>30</v>
      </c>
      <c r="BK4">
        <v>1</v>
      </c>
      <c r="BL4">
        <v>2</v>
      </c>
      <c r="BM4">
        <v>3</v>
      </c>
      <c r="BN4">
        <v>4</v>
      </c>
      <c r="BO4">
        <v>5</v>
      </c>
      <c r="BP4">
        <v>6</v>
      </c>
      <c r="BQ4">
        <v>7</v>
      </c>
      <c r="BR4">
        <v>8</v>
      </c>
      <c r="BS4">
        <v>9</v>
      </c>
      <c r="BT4">
        <v>10</v>
      </c>
      <c r="BU4">
        <v>11</v>
      </c>
      <c r="BV4">
        <v>12</v>
      </c>
      <c r="BW4">
        <v>13</v>
      </c>
      <c r="BX4">
        <v>14</v>
      </c>
      <c r="BY4">
        <v>15</v>
      </c>
      <c r="BZ4">
        <v>16</v>
      </c>
      <c r="CA4">
        <v>17</v>
      </c>
      <c r="CB4">
        <v>18</v>
      </c>
      <c r="CC4">
        <v>19</v>
      </c>
      <c r="CD4">
        <v>20</v>
      </c>
      <c r="CE4">
        <v>21</v>
      </c>
      <c r="CF4">
        <v>22</v>
      </c>
      <c r="CG4">
        <v>23</v>
      </c>
      <c r="CH4">
        <v>24</v>
      </c>
      <c r="CI4">
        <v>25</v>
      </c>
      <c r="CJ4">
        <v>26</v>
      </c>
      <c r="CK4">
        <v>27</v>
      </c>
      <c r="CL4">
        <v>28</v>
      </c>
      <c r="CM4">
        <v>29</v>
      </c>
      <c r="CN4">
        <v>30</v>
      </c>
      <c r="CO4">
        <v>31</v>
      </c>
      <c r="CP4">
        <v>1</v>
      </c>
      <c r="CQ4">
        <v>2</v>
      </c>
      <c r="CR4">
        <v>3</v>
      </c>
      <c r="CS4">
        <v>4</v>
      </c>
      <c r="CT4">
        <v>5</v>
      </c>
      <c r="CU4">
        <v>6</v>
      </c>
      <c r="CV4">
        <v>7</v>
      </c>
      <c r="CW4">
        <v>8</v>
      </c>
      <c r="CX4">
        <v>9</v>
      </c>
      <c r="CY4">
        <v>10</v>
      </c>
      <c r="CZ4">
        <v>11</v>
      </c>
      <c r="DA4">
        <v>12</v>
      </c>
      <c r="DB4">
        <v>13</v>
      </c>
      <c r="DC4">
        <v>14</v>
      </c>
      <c r="DD4">
        <v>15</v>
      </c>
      <c r="DE4">
        <v>16</v>
      </c>
      <c r="DF4">
        <v>17</v>
      </c>
      <c r="DG4">
        <v>18</v>
      </c>
      <c r="DH4">
        <v>19</v>
      </c>
      <c r="DI4">
        <v>20</v>
      </c>
      <c r="DJ4">
        <v>21</v>
      </c>
      <c r="DK4">
        <v>22</v>
      </c>
      <c r="DL4">
        <v>23</v>
      </c>
      <c r="DM4">
        <v>24</v>
      </c>
      <c r="DN4">
        <v>25</v>
      </c>
      <c r="DO4">
        <v>26</v>
      </c>
      <c r="DP4">
        <v>27</v>
      </c>
      <c r="DQ4">
        <v>28</v>
      </c>
      <c r="DR4">
        <v>29</v>
      </c>
      <c r="DS4">
        <v>30</v>
      </c>
      <c r="DT4">
        <v>31</v>
      </c>
      <c r="DU4">
        <v>1</v>
      </c>
      <c r="DV4">
        <v>2</v>
      </c>
      <c r="DW4">
        <v>3</v>
      </c>
      <c r="DX4">
        <v>4</v>
      </c>
      <c r="DY4">
        <v>5</v>
      </c>
      <c r="DZ4">
        <v>6</v>
      </c>
      <c r="EA4">
        <v>7</v>
      </c>
      <c r="EB4">
        <v>8</v>
      </c>
      <c r="EC4">
        <v>9</v>
      </c>
      <c r="ED4">
        <v>10</v>
      </c>
      <c r="EE4">
        <v>11</v>
      </c>
      <c r="EF4">
        <v>12</v>
      </c>
      <c r="EG4">
        <v>13</v>
      </c>
      <c r="EH4">
        <v>14</v>
      </c>
      <c r="EI4">
        <v>15</v>
      </c>
      <c r="EJ4">
        <v>16</v>
      </c>
      <c r="EK4">
        <v>17</v>
      </c>
      <c r="EL4">
        <v>18</v>
      </c>
      <c r="EM4">
        <v>19</v>
      </c>
      <c r="EN4">
        <v>20</v>
      </c>
      <c r="EO4">
        <v>21</v>
      </c>
      <c r="EP4">
        <v>22</v>
      </c>
      <c r="EQ4">
        <v>23</v>
      </c>
      <c r="ER4">
        <v>24</v>
      </c>
      <c r="ES4">
        <v>25</v>
      </c>
      <c r="ET4">
        <v>26</v>
      </c>
      <c r="EU4">
        <v>27</v>
      </c>
      <c r="EV4">
        <v>28</v>
      </c>
      <c r="EW4">
        <v>29</v>
      </c>
      <c r="EX4">
        <v>30</v>
      </c>
      <c r="EY4" s="4" t="s">
        <v>82</v>
      </c>
    </row>
    <row r="6" spans="1:155" x14ac:dyDescent="0.2">
      <c r="A6" s="23" t="s">
        <v>1</v>
      </c>
    </row>
    <row r="7" spans="1:155" x14ac:dyDescent="0.2">
      <c r="A7" s="23" t="s">
        <v>2</v>
      </c>
    </row>
    <row r="8" spans="1:155" x14ac:dyDescent="0.2">
      <c r="A8" s="17" t="s">
        <v>96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2</v>
      </c>
      <c r="CJ8" s="20">
        <v>2</v>
      </c>
      <c r="CK8" s="20">
        <v>2</v>
      </c>
      <c r="CL8" s="20">
        <v>2</v>
      </c>
      <c r="CM8" s="20">
        <v>2</v>
      </c>
      <c r="CN8" s="20">
        <v>2</v>
      </c>
      <c r="CO8" s="20">
        <v>2</v>
      </c>
      <c r="CP8" s="20">
        <v>2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2</v>
      </c>
      <c r="CX8" s="20">
        <v>2</v>
      </c>
      <c r="CY8" s="20">
        <v>2</v>
      </c>
      <c r="CZ8" s="20">
        <v>2</v>
      </c>
      <c r="DA8" s="20">
        <v>2</v>
      </c>
      <c r="DB8" s="20">
        <v>2</v>
      </c>
      <c r="DC8" s="20">
        <v>2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0</v>
      </c>
      <c r="DU8" s="20">
        <v>0</v>
      </c>
      <c r="DV8" s="20">
        <v>0</v>
      </c>
      <c r="DW8" s="20">
        <v>0</v>
      </c>
      <c r="DX8" s="20">
        <v>0</v>
      </c>
      <c r="DY8" s="20">
        <v>0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0</v>
      </c>
      <c r="EJ8" s="20">
        <v>0</v>
      </c>
      <c r="EK8" s="20">
        <v>0</v>
      </c>
      <c r="EL8" s="20">
        <v>0</v>
      </c>
      <c r="EM8" s="20">
        <v>0</v>
      </c>
      <c r="EN8" s="20">
        <v>0</v>
      </c>
      <c r="EO8" s="20">
        <v>0</v>
      </c>
      <c r="EP8" s="20">
        <v>0</v>
      </c>
      <c r="EQ8" s="20">
        <v>0</v>
      </c>
      <c r="ER8" s="20">
        <v>0</v>
      </c>
      <c r="ES8" s="20">
        <v>0</v>
      </c>
      <c r="ET8" s="20">
        <v>0</v>
      </c>
      <c r="EU8" s="20">
        <v>0</v>
      </c>
      <c r="EV8" s="20">
        <v>0</v>
      </c>
      <c r="EW8" s="20">
        <v>0</v>
      </c>
      <c r="EX8" s="20">
        <v>0</v>
      </c>
      <c r="EY8" s="2">
        <f t="shared" ref="EY8:EY16" si="0">SUM(B8:EX8)</f>
        <v>30</v>
      </c>
    </row>
    <row r="9" spans="1:155" x14ac:dyDescent="0.2">
      <c r="A9" t="s">
        <v>3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20">
        <v>0</v>
      </c>
      <c r="BB9" s="20">
        <v>0</v>
      </c>
      <c r="BC9" s="20">
        <v>0</v>
      </c>
      <c r="BD9" s="20">
        <v>0</v>
      </c>
      <c r="BE9" s="20">
        <v>0</v>
      </c>
      <c r="BF9" s="20">
        <v>0</v>
      </c>
      <c r="BG9" s="20">
        <v>0</v>
      </c>
      <c r="BH9" s="20">
        <v>0</v>
      </c>
      <c r="BI9" s="20">
        <v>0</v>
      </c>
      <c r="BJ9" s="20">
        <v>0</v>
      </c>
      <c r="BK9" s="20">
        <v>0</v>
      </c>
      <c r="BL9" s="20">
        <v>0</v>
      </c>
      <c r="BM9" s="20">
        <v>0</v>
      </c>
      <c r="BN9" s="20">
        <v>0</v>
      </c>
      <c r="BO9" s="20">
        <v>0</v>
      </c>
      <c r="BP9" s="20">
        <v>0</v>
      </c>
      <c r="BQ9" s="20">
        <v>0</v>
      </c>
      <c r="BR9" s="20">
        <v>0</v>
      </c>
      <c r="BS9" s="20">
        <v>0</v>
      </c>
      <c r="BT9" s="20">
        <v>0</v>
      </c>
      <c r="BU9" s="20">
        <v>0</v>
      </c>
      <c r="BV9" s="20">
        <v>0</v>
      </c>
      <c r="BW9" s="20">
        <v>0</v>
      </c>
      <c r="BX9" s="20">
        <v>0</v>
      </c>
      <c r="BY9" s="20">
        <v>0</v>
      </c>
      <c r="BZ9" s="20">
        <v>0</v>
      </c>
      <c r="CA9" s="20">
        <v>0</v>
      </c>
      <c r="CB9" s="20">
        <v>0</v>
      </c>
      <c r="CC9" s="20">
        <v>0</v>
      </c>
      <c r="CD9" s="20">
        <v>0</v>
      </c>
      <c r="CE9" s="20">
        <v>0</v>
      </c>
      <c r="CF9" s="20">
        <v>0</v>
      </c>
      <c r="CG9" s="20">
        <v>0</v>
      </c>
      <c r="CH9" s="20">
        <v>0</v>
      </c>
      <c r="CI9" s="20">
        <v>0</v>
      </c>
      <c r="CJ9" s="20">
        <v>0</v>
      </c>
      <c r="CK9" s="20">
        <v>0</v>
      </c>
      <c r="CL9" s="20">
        <v>0</v>
      </c>
      <c r="CM9" s="20">
        <v>0</v>
      </c>
      <c r="CN9" s="20">
        <v>0</v>
      </c>
      <c r="CO9" s="20">
        <v>0</v>
      </c>
      <c r="CP9" s="20">
        <v>0</v>
      </c>
      <c r="CQ9" s="20">
        <v>0</v>
      </c>
      <c r="CR9" s="20">
        <v>0</v>
      </c>
      <c r="CS9" s="20">
        <v>0</v>
      </c>
      <c r="CT9" s="20">
        <v>0</v>
      </c>
      <c r="CU9" s="20">
        <v>0</v>
      </c>
      <c r="CV9" s="20">
        <v>0</v>
      </c>
      <c r="CW9" s="20">
        <v>0</v>
      </c>
      <c r="CX9" s="20">
        <v>0</v>
      </c>
      <c r="CY9" s="20">
        <v>0</v>
      </c>
      <c r="CZ9" s="20">
        <v>0</v>
      </c>
      <c r="DA9" s="20">
        <v>0</v>
      </c>
      <c r="DB9" s="20">
        <v>0</v>
      </c>
      <c r="DC9" s="20">
        <v>0</v>
      </c>
      <c r="DD9" s="20">
        <v>0.5</v>
      </c>
      <c r="DE9" s="20">
        <v>0.5</v>
      </c>
      <c r="DF9" s="20">
        <v>0.5</v>
      </c>
      <c r="DG9" s="20">
        <v>0.5</v>
      </c>
      <c r="DH9" s="20">
        <v>0.5</v>
      </c>
      <c r="DI9" s="20">
        <v>0.5</v>
      </c>
      <c r="DJ9" s="20">
        <v>0.5</v>
      </c>
      <c r="DK9" s="20">
        <v>0</v>
      </c>
      <c r="DL9" s="20">
        <v>0</v>
      </c>
      <c r="DM9" s="20">
        <v>0</v>
      </c>
      <c r="DN9" s="20">
        <v>0</v>
      </c>
      <c r="DO9" s="20">
        <v>0</v>
      </c>
      <c r="DP9" s="20">
        <v>0</v>
      </c>
      <c r="DQ9" s="20">
        <v>0</v>
      </c>
      <c r="DR9" s="20">
        <v>0</v>
      </c>
      <c r="DS9" s="20">
        <v>0</v>
      </c>
      <c r="DT9" s="20">
        <v>0</v>
      </c>
      <c r="DU9" s="20">
        <v>0</v>
      </c>
      <c r="DV9" s="20">
        <v>0</v>
      </c>
      <c r="DW9" s="20">
        <v>0</v>
      </c>
      <c r="DX9" s="20">
        <v>0</v>
      </c>
      <c r="DY9" s="20">
        <v>0</v>
      </c>
      <c r="DZ9" s="20">
        <v>0</v>
      </c>
      <c r="EA9" s="20">
        <v>0</v>
      </c>
      <c r="EB9" s="20">
        <v>0</v>
      </c>
      <c r="EC9" s="20">
        <v>0</v>
      </c>
      <c r="ED9" s="20">
        <v>0</v>
      </c>
      <c r="EE9" s="20">
        <v>0</v>
      </c>
      <c r="EF9" s="20">
        <v>0</v>
      </c>
      <c r="EG9" s="20">
        <v>0</v>
      </c>
      <c r="EH9" s="20">
        <v>0</v>
      </c>
      <c r="EI9" s="20">
        <v>0</v>
      </c>
      <c r="EJ9" s="20">
        <v>0</v>
      </c>
      <c r="EK9" s="20">
        <v>0</v>
      </c>
      <c r="EL9" s="20">
        <v>0</v>
      </c>
      <c r="EM9" s="20">
        <v>0</v>
      </c>
      <c r="EN9" s="20">
        <v>0</v>
      </c>
      <c r="EO9" s="20">
        <v>0</v>
      </c>
      <c r="EP9" s="20">
        <v>0</v>
      </c>
      <c r="EQ9" s="20">
        <v>0</v>
      </c>
      <c r="ER9" s="20">
        <v>0</v>
      </c>
      <c r="ES9" s="20">
        <v>0</v>
      </c>
      <c r="ET9" s="20">
        <v>0</v>
      </c>
      <c r="EU9" s="20">
        <v>0</v>
      </c>
      <c r="EV9" s="20">
        <v>0</v>
      </c>
      <c r="EW9" s="20">
        <v>0</v>
      </c>
      <c r="EX9" s="20">
        <v>0</v>
      </c>
      <c r="EY9" s="2">
        <f t="shared" si="0"/>
        <v>3.5</v>
      </c>
    </row>
    <row r="10" spans="1:155" x14ac:dyDescent="0.2">
      <c r="A10" t="s">
        <v>4</v>
      </c>
      <c r="B10" s="20">
        <v>0.61</v>
      </c>
      <c r="C10" s="20">
        <v>0.61</v>
      </c>
      <c r="D10" s="20">
        <v>0.62</v>
      </c>
      <c r="E10" s="20">
        <v>0.63</v>
      </c>
      <c r="F10" s="20">
        <v>0.6</v>
      </c>
      <c r="G10" s="20">
        <v>0.63</v>
      </c>
      <c r="H10" s="20">
        <v>0.64</v>
      </c>
      <c r="I10" s="20">
        <v>0.67</v>
      </c>
      <c r="J10" s="20">
        <v>0.69</v>
      </c>
      <c r="K10" s="20">
        <v>0.71</v>
      </c>
      <c r="L10" s="20">
        <v>0.72</v>
      </c>
      <c r="M10" s="20">
        <v>0.73</v>
      </c>
      <c r="N10" s="20">
        <v>0.69</v>
      </c>
      <c r="O10" s="20">
        <v>0.63</v>
      </c>
      <c r="P10" s="20">
        <v>0.56999999999999995</v>
      </c>
      <c r="Q10" s="20">
        <v>0.52</v>
      </c>
      <c r="R10" s="20">
        <v>0.53</v>
      </c>
      <c r="S10" s="20">
        <v>0.55000000000000004</v>
      </c>
      <c r="T10" s="20">
        <v>0.56999999999999995</v>
      </c>
      <c r="U10" s="20">
        <v>0.6</v>
      </c>
      <c r="V10" s="20">
        <v>0.62</v>
      </c>
      <c r="W10" s="20">
        <v>0.64</v>
      </c>
      <c r="X10" s="20">
        <v>0.67</v>
      </c>
      <c r="Y10" s="20">
        <v>0.69</v>
      </c>
      <c r="Z10" s="20">
        <v>0.68</v>
      </c>
      <c r="AA10" s="20">
        <v>0.68</v>
      </c>
      <c r="AB10" s="20">
        <v>0.67</v>
      </c>
      <c r="AC10" s="20">
        <v>0.66</v>
      </c>
      <c r="AD10" s="20">
        <v>0.66</v>
      </c>
      <c r="AE10" s="20">
        <v>0.65</v>
      </c>
      <c r="AF10" s="20">
        <v>0.64</v>
      </c>
      <c r="AG10" s="20">
        <v>0.63</v>
      </c>
      <c r="AH10" s="20">
        <v>0.62</v>
      </c>
      <c r="AI10" s="20">
        <v>0.6</v>
      </c>
      <c r="AJ10" s="20">
        <v>0.59</v>
      </c>
      <c r="AK10" s="20">
        <v>0.57999999999999996</v>
      </c>
      <c r="AL10" s="20">
        <v>4.1900000000000004</v>
      </c>
      <c r="AM10" s="20">
        <v>6.2</v>
      </c>
      <c r="AN10" s="20">
        <v>9.84</v>
      </c>
      <c r="AO10" s="20">
        <v>20.69</v>
      </c>
      <c r="AP10" s="20">
        <v>20.13</v>
      </c>
      <c r="AQ10" s="20">
        <v>19.420000000000002</v>
      </c>
      <c r="AR10" s="20">
        <v>18.79</v>
      </c>
      <c r="AS10" s="20">
        <v>18.48</v>
      </c>
      <c r="AT10" s="20">
        <v>18.239999999999998</v>
      </c>
      <c r="AU10" s="20">
        <v>18</v>
      </c>
      <c r="AV10" s="20">
        <v>17.77</v>
      </c>
      <c r="AW10" s="20">
        <v>17.53</v>
      </c>
      <c r="AX10" s="20">
        <v>17.059999999999999</v>
      </c>
      <c r="AY10" s="20">
        <v>16.739999999999998</v>
      </c>
      <c r="AZ10" s="20">
        <v>16.940000000000001</v>
      </c>
      <c r="BA10" s="20">
        <v>17.420000000000002</v>
      </c>
      <c r="BB10" s="20">
        <v>18.38</v>
      </c>
      <c r="BC10" s="20">
        <v>15.32</v>
      </c>
      <c r="BD10" s="20">
        <v>14.09</v>
      </c>
      <c r="BE10" s="20">
        <v>14.95</v>
      </c>
      <c r="BF10" s="20">
        <v>15.59</v>
      </c>
      <c r="BG10" s="20">
        <v>15.99</v>
      </c>
      <c r="BH10" s="20">
        <v>16.7</v>
      </c>
      <c r="BI10" s="20">
        <v>17.260000000000002</v>
      </c>
      <c r="BJ10" s="20">
        <v>18.059999999999999</v>
      </c>
      <c r="BK10" s="20">
        <v>12.04</v>
      </c>
      <c r="BL10" s="20">
        <v>9.08</v>
      </c>
      <c r="BM10" s="20">
        <v>9.8000000000000007</v>
      </c>
      <c r="BN10" s="20">
        <v>10.52</v>
      </c>
      <c r="BO10" s="20">
        <v>6.88</v>
      </c>
      <c r="BP10" s="20">
        <v>2.5299999999999998</v>
      </c>
      <c r="BQ10" s="20">
        <v>4.41</v>
      </c>
      <c r="BR10" s="20">
        <v>8.61</v>
      </c>
      <c r="BS10" s="20">
        <v>9.15</v>
      </c>
      <c r="BT10" s="20">
        <v>10.11</v>
      </c>
      <c r="BU10" s="20">
        <v>10.54</v>
      </c>
      <c r="BV10" s="20">
        <v>10.199999999999999</v>
      </c>
      <c r="BW10" s="20">
        <v>9.3000000000000007</v>
      </c>
      <c r="BX10" s="20">
        <v>8.48</v>
      </c>
      <c r="BY10" s="20">
        <v>7.16</v>
      </c>
      <c r="BZ10" s="20">
        <v>6.6</v>
      </c>
      <c r="CA10" s="20">
        <v>5.79</v>
      </c>
      <c r="CB10" s="20">
        <v>5.12</v>
      </c>
      <c r="CC10" s="20">
        <v>4.4400000000000004</v>
      </c>
      <c r="CD10" s="20">
        <v>3.9</v>
      </c>
      <c r="CE10" s="20">
        <v>3.14</v>
      </c>
      <c r="CF10" s="20">
        <v>2.2799999999999998</v>
      </c>
      <c r="CG10" s="20">
        <v>1.29</v>
      </c>
      <c r="CH10" s="20">
        <v>4.74</v>
      </c>
      <c r="CI10" s="20">
        <v>12.28</v>
      </c>
      <c r="CJ10" s="20">
        <v>11.58</v>
      </c>
      <c r="CK10" s="20">
        <v>10.48</v>
      </c>
      <c r="CL10" s="20">
        <v>9.6</v>
      </c>
      <c r="CM10" s="20">
        <v>8.7799999999999994</v>
      </c>
      <c r="CN10" s="20">
        <v>7.7</v>
      </c>
      <c r="CO10" s="20">
        <v>7.41</v>
      </c>
      <c r="CP10" s="20">
        <v>7.6</v>
      </c>
      <c r="CQ10" s="20">
        <v>7.55</v>
      </c>
      <c r="CR10" s="20">
        <v>7.11</v>
      </c>
      <c r="CS10" s="20">
        <v>6.53</v>
      </c>
      <c r="CT10" s="20">
        <v>6.21</v>
      </c>
      <c r="CU10" s="20">
        <v>6.11</v>
      </c>
      <c r="CV10" s="20">
        <v>5.58</v>
      </c>
      <c r="CW10" s="20">
        <v>5.52</v>
      </c>
      <c r="CX10" s="20">
        <v>5.31</v>
      </c>
      <c r="CY10" s="20">
        <v>4.97</v>
      </c>
      <c r="CZ10" s="20">
        <v>5.43</v>
      </c>
      <c r="DA10" s="20">
        <v>5.54</v>
      </c>
      <c r="DB10" s="20">
        <v>4.83</v>
      </c>
      <c r="DC10" s="20">
        <v>4.7</v>
      </c>
      <c r="DD10" s="20">
        <v>4.84</v>
      </c>
      <c r="DE10" s="20">
        <v>4.78</v>
      </c>
      <c r="DF10" s="20">
        <v>4.6399999999999997</v>
      </c>
      <c r="DG10" s="20">
        <v>4.3499999999999996</v>
      </c>
      <c r="DH10" s="20">
        <v>4.21</v>
      </c>
      <c r="DI10" s="20">
        <v>4.22</v>
      </c>
      <c r="DJ10" s="20">
        <v>4.3499999999999996</v>
      </c>
      <c r="DK10" s="20">
        <v>4.0999999999999996</v>
      </c>
      <c r="DL10" s="20">
        <v>3.62</v>
      </c>
      <c r="DM10" s="20">
        <v>2.89</v>
      </c>
      <c r="DN10" s="20">
        <v>2.82</v>
      </c>
      <c r="DO10" s="20">
        <v>5.36</v>
      </c>
      <c r="DP10" s="20">
        <v>5.36</v>
      </c>
      <c r="DQ10" s="20">
        <v>5.0599999999999996</v>
      </c>
      <c r="DR10" s="20">
        <v>5</v>
      </c>
      <c r="DS10" s="20">
        <v>5.36</v>
      </c>
      <c r="DT10" s="20">
        <v>5.9</v>
      </c>
      <c r="DU10" s="20">
        <v>6.38</v>
      </c>
      <c r="DV10" s="20">
        <v>6.74</v>
      </c>
      <c r="DW10" s="20">
        <v>5.08</v>
      </c>
      <c r="DX10" s="20">
        <v>4.32</v>
      </c>
      <c r="DY10" s="20">
        <v>4.8499999999999996</v>
      </c>
      <c r="DZ10" s="20">
        <v>4.9800000000000004</v>
      </c>
      <c r="EA10" s="20">
        <v>4.47</v>
      </c>
      <c r="EB10" s="20">
        <v>4.04</v>
      </c>
      <c r="EC10" s="20">
        <v>3.45</v>
      </c>
      <c r="ED10" s="20">
        <v>3</v>
      </c>
      <c r="EE10" s="20">
        <v>6.16</v>
      </c>
      <c r="EF10" s="20">
        <v>8.61</v>
      </c>
      <c r="EG10" s="20">
        <v>5.21</v>
      </c>
      <c r="EH10" s="20">
        <v>8.11</v>
      </c>
      <c r="EI10" s="20">
        <v>8.25</v>
      </c>
      <c r="EJ10" s="20">
        <v>7.4</v>
      </c>
      <c r="EK10" s="20">
        <v>6.89</v>
      </c>
      <c r="EL10" s="20">
        <v>6.26</v>
      </c>
      <c r="EM10" s="20">
        <v>5.72</v>
      </c>
      <c r="EN10" s="20">
        <v>5.61</v>
      </c>
      <c r="EO10" s="20">
        <v>5.36</v>
      </c>
      <c r="EP10" s="20">
        <v>4.75</v>
      </c>
      <c r="EQ10" s="20">
        <v>4.6399999999999997</v>
      </c>
      <c r="ER10" s="20">
        <v>3.83</v>
      </c>
      <c r="ES10" s="20">
        <v>3.26</v>
      </c>
      <c r="ET10" s="20">
        <v>2.88</v>
      </c>
      <c r="EU10" s="20">
        <v>2.38</v>
      </c>
      <c r="EV10" s="20">
        <v>1.87</v>
      </c>
      <c r="EW10" s="20">
        <v>1.41</v>
      </c>
      <c r="EX10" s="20">
        <v>1.08</v>
      </c>
      <c r="EY10" s="2">
        <f t="shared" si="0"/>
        <v>967.36000000000035</v>
      </c>
    </row>
    <row r="11" spans="1:155" x14ac:dyDescent="0.2">
      <c r="A11" t="s">
        <v>5</v>
      </c>
      <c r="B11" s="20">
        <v>4.07</v>
      </c>
      <c r="C11" s="20">
        <v>4.07</v>
      </c>
      <c r="D11" s="20">
        <v>4.21</v>
      </c>
      <c r="E11" s="20">
        <v>4.1900000000000004</v>
      </c>
      <c r="F11" s="20">
        <v>4.16</v>
      </c>
      <c r="G11" s="20">
        <v>4.1399999999999997</v>
      </c>
      <c r="H11" s="20">
        <v>4.21</v>
      </c>
      <c r="I11" s="20">
        <v>4.21</v>
      </c>
      <c r="J11" s="20">
        <v>4.28</v>
      </c>
      <c r="K11" s="20">
        <v>4.3899999999999997</v>
      </c>
      <c r="L11" s="20">
        <v>4.32</v>
      </c>
      <c r="M11" s="20">
        <v>4.22</v>
      </c>
      <c r="N11" s="20">
        <v>4.2699999999999996</v>
      </c>
      <c r="O11" s="20">
        <v>5.04</v>
      </c>
      <c r="P11" s="20">
        <v>7.13</v>
      </c>
      <c r="Q11" s="20">
        <v>16.05</v>
      </c>
      <c r="R11" s="20">
        <v>23.68</v>
      </c>
      <c r="S11" s="20">
        <v>10.66</v>
      </c>
      <c r="T11" s="20">
        <v>7.19</v>
      </c>
      <c r="U11" s="20">
        <v>6.61</v>
      </c>
      <c r="V11" s="20">
        <v>5.75</v>
      </c>
      <c r="W11" s="20">
        <v>6.16</v>
      </c>
      <c r="X11" s="20">
        <v>8.2100000000000009</v>
      </c>
      <c r="Y11" s="20">
        <v>12.9</v>
      </c>
      <c r="Z11" s="20">
        <v>18.12</v>
      </c>
      <c r="AA11" s="20">
        <v>12.82</v>
      </c>
      <c r="AB11" s="20">
        <v>13.22</v>
      </c>
      <c r="AC11" s="20">
        <v>8.3699999999999992</v>
      </c>
      <c r="AD11" s="20">
        <v>7.24</v>
      </c>
      <c r="AE11" s="20">
        <v>6.25</v>
      </c>
      <c r="AF11" s="20">
        <v>5.81</v>
      </c>
      <c r="AG11" s="20">
        <v>5.14</v>
      </c>
      <c r="AH11" s="20">
        <v>7.61</v>
      </c>
      <c r="AI11" s="20">
        <v>11.08</v>
      </c>
      <c r="AJ11" s="20">
        <v>13.56</v>
      </c>
      <c r="AK11" s="20">
        <v>19.04</v>
      </c>
      <c r="AL11" s="20">
        <v>25.92</v>
      </c>
      <c r="AM11" s="20">
        <v>31.92</v>
      </c>
      <c r="AN11" s="20">
        <v>34.549999999999997</v>
      </c>
      <c r="AO11" s="20">
        <v>32.520000000000003</v>
      </c>
      <c r="AP11" s="20">
        <v>32.28</v>
      </c>
      <c r="AQ11" s="20">
        <v>25.66</v>
      </c>
      <c r="AR11" s="20">
        <v>19.89</v>
      </c>
      <c r="AS11" s="20">
        <v>25.09</v>
      </c>
      <c r="AT11" s="20">
        <v>28.58</v>
      </c>
      <c r="AU11" s="20">
        <v>29.04</v>
      </c>
      <c r="AV11" s="20">
        <v>33.43</v>
      </c>
      <c r="AW11" s="20">
        <v>36</v>
      </c>
      <c r="AX11" s="20">
        <v>36.770000000000003</v>
      </c>
      <c r="AY11" s="20">
        <v>37.380000000000003</v>
      </c>
      <c r="AZ11" s="20">
        <v>38.130000000000003</v>
      </c>
      <c r="BA11" s="20">
        <v>38.33</v>
      </c>
      <c r="BB11" s="20">
        <v>38.700000000000003</v>
      </c>
      <c r="BC11" s="20">
        <v>38.869999999999997</v>
      </c>
      <c r="BD11" s="20">
        <v>38.869999999999997</v>
      </c>
      <c r="BE11" s="20">
        <v>39.11</v>
      </c>
      <c r="BF11" s="20">
        <v>39.08</v>
      </c>
      <c r="BG11" s="20">
        <v>39.049999999999997</v>
      </c>
      <c r="BH11" s="20">
        <v>39.11</v>
      </c>
      <c r="BI11" s="20">
        <v>39.07</v>
      </c>
      <c r="BJ11" s="20">
        <v>39.06</v>
      </c>
      <c r="BK11" s="20">
        <v>39.01</v>
      </c>
      <c r="BL11" s="20">
        <v>38.92</v>
      </c>
      <c r="BM11" s="20">
        <v>38.92</v>
      </c>
      <c r="BN11" s="20">
        <v>38.840000000000003</v>
      </c>
      <c r="BO11" s="20">
        <v>40.619999999999997</v>
      </c>
      <c r="BP11" s="20">
        <v>42.14</v>
      </c>
      <c r="BQ11" s="20">
        <v>41.29</v>
      </c>
      <c r="BR11" s="20">
        <v>40.71</v>
      </c>
      <c r="BS11" s="20">
        <v>39.840000000000003</v>
      </c>
      <c r="BT11" s="20">
        <v>39.28</v>
      </c>
      <c r="BU11" s="20">
        <v>38.950000000000003</v>
      </c>
      <c r="BV11" s="20">
        <v>38.619999999999997</v>
      </c>
      <c r="BW11" s="20">
        <v>38.33</v>
      </c>
      <c r="BX11" s="20">
        <v>37.47</v>
      </c>
      <c r="BY11" s="20">
        <v>35.97</v>
      </c>
      <c r="BZ11" s="20">
        <v>33.04</v>
      </c>
      <c r="CA11" s="20">
        <v>27.18</v>
      </c>
      <c r="CB11" s="20">
        <v>17.45</v>
      </c>
      <c r="CC11" s="20">
        <v>9.84</v>
      </c>
      <c r="CD11" s="20">
        <v>6.52</v>
      </c>
      <c r="CE11" s="20">
        <v>4.8499999999999996</v>
      </c>
      <c r="CF11" s="20">
        <v>4.01</v>
      </c>
      <c r="CG11" s="20">
        <v>4.1399999999999997</v>
      </c>
      <c r="CH11" s="20">
        <v>4.2300000000000004</v>
      </c>
      <c r="CI11" s="20">
        <v>3.56</v>
      </c>
      <c r="CJ11" s="20">
        <v>3.03</v>
      </c>
      <c r="CK11" s="20">
        <v>2.8</v>
      </c>
      <c r="CL11" s="20">
        <v>2.11</v>
      </c>
      <c r="CM11" s="20">
        <v>1.43</v>
      </c>
      <c r="CN11" s="20">
        <v>1.38</v>
      </c>
      <c r="CO11" s="20">
        <v>1.33</v>
      </c>
      <c r="CP11" s="20">
        <v>1.35</v>
      </c>
      <c r="CQ11" s="20">
        <v>1.33</v>
      </c>
      <c r="CR11" s="20">
        <v>1.24</v>
      </c>
      <c r="CS11" s="20">
        <v>1.1100000000000001</v>
      </c>
      <c r="CT11" s="20">
        <v>1.05</v>
      </c>
      <c r="CU11" s="20">
        <v>0.97</v>
      </c>
      <c r="CV11" s="20">
        <v>0.91</v>
      </c>
      <c r="CW11" s="20">
        <v>0.87</v>
      </c>
      <c r="CX11" s="20">
        <v>0.83</v>
      </c>
      <c r="CY11" s="20">
        <v>0.78</v>
      </c>
      <c r="CZ11" s="20">
        <v>0.71</v>
      </c>
      <c r="DA11" s="20">
        <v>0.67</v>
      </c>
      <c r="DB11" s="20">
        <v>0.63</v>
      </c>
      <c r="DC11" s="20">
        <v>0.57999999999999996</v>
      </c>
      <c r="DD11" s="20">
        <v>0.51</v>
      </c>
      <c r="DE11" s="20">
        <v>0.49</v>
      </c>
      <c r="DF11" s="20">
        <v>0.47</v>
      </c>
      <c r="DG11" s="20">
        <v>0.47</v>
      </c>
      <c r="DH11" s="20">
        <v>0.43</v>
      </c>
      <c r="DI11" s="20">
        <v>0.44</v>
      </c>
      <c r="DJ11" s="20">
        <v>0.41</v>
      </c>
      <c r="DK11" s="20">
        <v>0.41</v>
      </c>
      <c r="DL11" s="20">
        <v>0.37</v>
      </c>
      <c r="DM11" s="20">
        <v>0.32</v>
      </c>
      <c r="DN11" s="20">
        <v>0.28999999999999998</v>
      </c>
      <c r="DO11" s="20">
        <v>0.28999999999999998</v>
      </c>
      <c r="DP11" s="20">
        <v>0.32</v>
      </c>
      <c r="DQ11" s="20">
        <v>0.34</v>
      </c>
      <c r="DR11" s="20">
        <v>0.36</v>
      </c>
      <c r="DS11" s="20">
        <v>0.37</v>
      </c>
      <c r="DT11" s="20">
        <v>0.34</v>
      </c>
      <c r="DU11" s="20">
        <v>0.35</v>
      </c>
      <c r="DV11" s="20">
        <v>0.34</v>
      </c>
      <c r="DW11" s="20">
        <v>0.35</v>
      </c>
      <c r="DX11" s="20">
        <v>0.32</v>
      </c>
      <c r="DY11" s="20">
        <v>0.33</v>
      </c>
      <c r="DZ11" s="20">
        <v>0.34</v>
      </c>
      <c r="EA11" s="20">
        <v>0.35</v>
      </c>
      <c r="EB11" s="20">
        <v>0.36</v>
      </c>
      <c r="EC11" s="20">
        <v>0.36</v>
      </c>
      <c r="ED11" s="20">
        <v>0.37</v>
      </c>
      <c r="EE11" s="20">
        <v>0.35</v>
      </c>
      <c r="EF11" s="20">
        <v>0.34</v>
      </c>
      <c r="EG11" s="20">
        <v>0.35</v>
      </c>
      <c r="EH11" s="20">
        <v>0.36</v>
      </c>
      <c r="EI11" s="20">
        <v>0.37</v>
      </c>
      <c r="EJ11" s="20">
        <v>0.38</v>
      </c>
      <c r="EK11" s="20">
        <v>0.38</v>
      </c>
      <c r="EL11" s="20">
        <v>0.39</v>
      </c>
      <c r="EM11" s="20">
        <v>0.4</v>
      </c>
      <c r="EN11" s="20">
        <v>0.41</v>
      </c>
      <c r="EO11" s="20">
        <v>0.42</v>
      </c>
      <c r="EP11" s="20">
        <v>0.43</v>
      </c>
      <c r="EQ11" s="20">
        <v>0.44</v>
      </c>
      <c r="ER11" s="20">
        <v>0.44</v>
      </c>
      <c r="ES11" s="20">
        <v>0.45</v>
      </c>
      <c r="ET11" s="20">
        <v>0.46</v>
      </c>
      <c r="EU11" s="20">
        <v>0.47</v>
      </c>
      <c r="EV11" s="20">
        <v>0.48</v>
      </c>
      <c r="EW11" s="20">
        <v>0.49</v>
      </c>
      <c r="EX11" s="20">
        <v>0.5</v>
      </c>
      <c r="EY11" s="2">
        <f t="shared" si="0"/>
        <v>1896.0399999999986</v>
      </c>
    </row>
    <row r="12" spans="1:155" x14ac:dyDescent="0.2">
      <c r="A12" t="s">
        <v>6</v>
      </c>
      <c r="B12" s="20">
        <v>10.11</v>
      </c>
      <c r="C12" s="20">
        <v>10.11</v>
      </c>
      <c r="D12" s="20">
        <v>10.48</v>
      </c>
      <c r="E12" s="20">
        <v>10.92</v>
      </c>
      <c r="F12" s="20">
        <v>10.66</v>
      </c>
      <c r="G12" s="20">
        <v>11.79</v>
      </c>
      <c r="H12" s="20">
        <v>15.12</v>
      </c>
      <c r="I12" s="20">
        <v>17.43</v>
      </c>
      <c r="J12" s="20">
        <v>18.239999999999998</v>
      </c>
      <c r="K12" s="20">
        <v>18.03</v>
      </c>
      <c r="L12" s="20">
        <v>17.420000000000002</v>
      </c>
      <c r="M12" s="20">
        <v>17.61</v>
      </c>
      <c r="N12" s="20">
        <v>19.010000000000002</v>
      </c>
      <c r="O12" s="20">
        <v>21.24</v>
      </c>
      <c r="P12" s="20">
        <v>24.53</v>
      </c>
      <c r="Q12" s="20">
        <v>31.22</v>
      </c>
      <c r="R12" s="20">
        <v>35.17</v>
      </c>
      <c r="S12" s="20">
        <v>26.38</v>
      </c>
      <c r="T12" s="20">
        <v>23.32</v>
      </c>
      <c r="U12" s="20">
        <v>22.73</v>
      </c>
      <c r="V12" s="20">
        <v>21.34</v>
      </c>
      <c r="W12" s="20">
        <v>22.11</v>
      </c>
      <c r="X12" s="20">
        <v>23.55</v>
      </c>
      <c r="Y12" s="20">
        <v>25.19</v>
      </c>
      <c r="Z12" s="20">
        <v>27.71</v>
      </c>
      <c r="AA12" s="20">
        <v>24.62</v>
      </c>
      <c r="AB12" s="20">
        <v>25.23</v>
      </c>
      <c r="AC12" s="20">
        <v>23.32</v>
      </c>
      <c r="AD12" s="20">
        <v>22.86</v>
      </c>
      <c r="AE12" s="20">
        <v>22.35</v>
      </c>
      <c r="AF12" s="20">
        <v>22.07</v>
      </c>
      <c r="AG12" s="20">
        <v>21.4</v>
      </c>
      <c r="AH12" s="20">
        <v>22.4</v>
      </c>
      <c r="AI12" s="20">
        <v>23.62</v>
      </c>
      <c r="AJ12" s="20">
        <v>24.1</v>
      </c>
      <c r="AK12" s="20">
        <v>25.42</v>
      </c>
      <c r="AL12" s="20">
        <v>28.81</v>
      </c>
      <c r="AM12" s="20">
        <v>33.36</v>
      </c>
      <c r="AN12" s="20">
        <v>36.9</v>
      </c>
      <c r="AO12" s="20">
        <v>29.9</v>
      </c>
      <c r="AP12" s="20">
        <v>25.16</v>
      </c>
      <c r="AQ12" s="20">
        <v>22.27</v>
      </c>
      <c r="AR12" s="20">
        <v>20.71</v>
      </c>
      <c r="AS12" s="20">
        <v>21.28</v>
      </c>
      <c r="AT12" s="20">
        <v>21.23</v>
      </c>
      <c r="AU12" s="20">
        <v>20.32</v>
      </c>
      <c r="AV12" s="20">
        <v>22.57</v>
      </c>
      <c r="AW12" s="20">
        <v>26.05</v>
      </c>
      <c r="AX12" s="20">
        <v>23.74</v>
      </c>
      <c r="AY12" s="20">
        <v>24.12</v>
      </c>
      <c r="AZ12" s="20">
        <v>28.63</v>
      </c>
      <c r="BA12" s="20">
        <v>34.630000000000003</v>
      </c>
      <c r="BB12" s="20">
        <v>40.03</v>
      </c>
      <c r="BC12" s="20">
        <v>41.4</v>
      </c>
      <c r="BD12" s="20">
        <v>42.6</v>
      </c>
      <c r="BE12" s="20">
        <v>39.32</v>
      </c>
      <c r="BF12" s="20">
        <v>37.6</v>
      </c>
      <c r="BG12" s="20">
        <v>28.64</v>
      </c>
      <c r="BH12" s="20">
        <v>21.82</v>
      </c>
      <c r="BI12" s="20">
        <v>27.36</v>
      </c>
      <c r="BJ12" s="20">
        <v>42.5</v>
      </c>
      <c r="BK12" s="20">
        <v>40.93</v>
      </c>
      <c r="BL12" s="20">
        <v>38.53</v>
      </c>
      <c r="BM12" s="20">
        <v>37.369999999999997</v>
      </c>
      <c r="BN12" s="20">
        <v>37.64</v>
      </c>
      <c r="BO12" s="20">
        <v>41.29</v>
      </c>
      <c r="BP12" s="20">
        <v>40.04</v>
      </c>
      <c r="BQ12" s="20">
        <v>38.78</v>
      </c>
      <c r="BR12" s="20">
        <v>41.1</v>
      </c>
      <c r="BS12" s="20">
        <v>38.79</v>
      </c>
      <c r="BT12" s="20">
        <v>40.6</v>
      </c>
      <c r="BU12" s="20">
        <v>42.15</v>
      </c>
      <c r="BV12" s="20">
        <v>39.119999999999997</v>
      </c>
      <c r="BW12" s="20">
        <v>36.92</v>
      </c>
      <c r="BX12" s="20">
        <v>33.54</v>
      </c>
      <c r="BY12" s="20">
        <v>29.03</v>
      </c>
      <c r="BZ12" s="20">
        <v>25.85</v>
      </c>
      <c r="CA12" s="20">
        <v>23.65</v>
      </c>
      <c r="CB12" s="20">
        <v>21.95</v>
      </c>
      <c r="CC12" s="20">
        <v>19.77</v>
      </c>
      <c r="CD12" s="20">
        <v>17.309999999999999</v>
      </c>
      <c r="CE12" s="20">
        <v>13.72</v>
      </c>
      <c r="CF12" s="20">
        <v>11.71</v>
      </c>
      <c r="CG12" s="20">
        <v>10.51</v>
      </c>
      <c r="CH12" s="20">
        <v>9.64</v>
      </c>
      <c r="CI12" s="20">
        <v>5.79</v>
      </c>
      <c r="CJ12" s="20">
        <v>2.37</v>
      </c>
      <c r="CK12" s="20">
        <v>2.4300000000000002</v>
      </c>
      <c r="CL12" s="20">
        <v>2.65</v>
      </c>
      <c r="CM12" s="20">
        <v>2.87</v>
      </c>
      <c r="CN12" s="20">
        <v>3.08</v>
      </c>
      <c r="CO12" s="20">
        <v>3.3</v>
      </c>
      <c r="CP12" s="20">
        <v>3.52</v>
      </c>
      <c r="CQ12" s="20">
        <v>3.72</v>
      </c>
      <c r="CR12" s="20">
        <v>3.72</v>
      </c>
      <c r="CS12" s="20">
        <v>3.5</v>
      </c>
      <c r="CT12" s="20">
        <v>3.5</v>
      </c>
      <c r="CU12" s="20">
        <v>3.5</v>
      </c>
      <c r="CV12" s="20">
        <v>3.5</v>
      </c>
      <c r="CW12" s="20">
        <v>3.71</v>
      </c>
      <c r="CX12" s="20">
        <v>4.29</v>
      </c>
      <c r="CY12" s="20">
        <v>4.25</v>
      </c>
      <c r="CZ12" s="20">
        <v>4.25</v>
      </c>
      <c r="DA12" s="20">
        <v>4.25</v>
      </c>
      <c r="DB12" s="20">
        <v>4.25</v>
      </c>
      <c r="DC12" s="20">
        <v>4.25</v>
      </c>
      <c r="DD12" s="20">
        <v>4.25</v>
      </c>
      <c r="DE12" s="20">
        <v>4.25</v>
      </c>
      <c r="DF12" s="20">
        <v>4.25</v>
      </c>
      <c r="DG12" s="20">
        <v>4.25</v>
      </c>
      <c r="DH12" s="20">
        <v>4.25</v>
      </c>
      <c r="DI12" s="20">
        <v>4.25</v>
      </c>
      <c r="DJ12" s="20">
        <v>4.25</v>
      </c>
      <c r="DK12" s="20">
        <v>4.25</v>
      </c>
      <c r="DL12" s="20">
        <v>4.25</v>
      </c>
      <c r="DM12" s="20">
        <v>4.21</v>
      </c>
      <c r="DN12" s="20">
        <v>4.1100000000000003</v>
      </c>
      <c r="DO12" s="20">
        <v>4.07</v>
      </c>
      <c r="DP12" s="20">
        <v>4</v>
      </c>
      <c r="DQ12" s="20">
        <v>4</v>
      </c>
      <c r="DR12" s="20">
        <v>4</v>
      </c>
      <c r="DS12" s="20">
        <v>4</v>
      </c>
      <c r="DT12" s="20">
        <v>4</v>
      </c>
      <c r="DU12" s="20">
        <v>4</v>
      </c>
      <c r="DV12" s="20">
        <v>4</v>
      </c>
      <c r="DW12" s="20">
        <v>4</v>
      </c>
      <c r="DX12" s="20">
        <v>4</v>
      </c>
      <c r="DY12" s="20">
        <v>4</v>
      </c>
      <c r="DZ12" s="20">
        <v>4</v>
      </c>
      <c r="EA12" s="20">
        <v>4.04</v>
      </c>
      <c r="EB12" s="20">
        <v>4.08</v>
      </c>
      <c r="EC12" s="20">
        <v>4.09</v>
      </c>
      <c r="ED12" s="20">
        <v>3.91</v>
      </c>
      <c r="EE12" s="20">
        <v>3.55</v>
      </c>
      <c r="EF12" s="20">
        <v>2.2400000000000002</v>
      </c>
      <c r="EG12" s="20">
        <v>2.2799999999999998</v>
      </c>
      <c r="EH12" s="20">
        <v>2.3199999999999998</v>
      </c>
      <c r="EI12" s="20">
        <v>2.36</v>
      </c>
      <c r="EJ12" s="20">
        <v>2.41</v>
      </c>
      <c r="EK12" s="20">
        <v>2.4500000000000002</v>
      </c>
      <c r="EL12" s="20">
        <v>2.4900000000000002</v>
      </c>
      <c r="EM12" s="20">
        <v>2.5099999999999998</v>
      </c>
      <c r="EN12" s="20">
        <v>2.3199999999999998</v>
      </c>
      <c r="EO12" s="20">
        <v>2.36</v>
      </c>
      <c r="EP12" s="20">
        <v>2.4</v>
      </c>
      <c r="EQ12" s="20">
        <v>2.44</v>
      </c>
      <c r="ER12" s="20">
        <v>2.4500000000000002</v>
      </c>
      <c r="ES12" s="20">
        <v>2.4</v>
      </c>
      <c r="ET12" s="20">
        <v>2.46</v>
      </c>
      <c r="EU12" s="20">
        <v>2.4700000000000002</v>
      </c>
      <c r="EV12" s="20">
        <v>2.48</v>
      </c>
      <c r="EW12" s="20">
        <v>2.5</v>
      </c>
      <c r="EX12" s="20">
        <v>2.5</v>
      </c>
      <c r="EY12" s="2">
        <f t="shared" si="0"/>
        <v>2456.5499999999993</v>
      </c>
    </row>
    <row r="13" spans="1:155" x14ac:dyDescent="0.2">
      <c r="A13" t="s">
        <v>7</v>
      </c>
      <c r="B13" s="20">
        <v>5</v>
      </c>
      <c r="C13" s="20">
        <v>7</v>
      </c>
      <c r="D13" s="20">
        <v>7</v>
      </c>
      <c r="E13" s="20">
        <v>7</v>
      </c>
      <c r="F13" s="20">
        <v>7</v>
      </c>
      <c r="G13" s="20">
        <v>7</v>
      </c>
      <c r="H13" s="20">
        <v>7</v>
      </c>
      <c r="I13" s="20">
        <v>7</v>
      </c>
      <c r="J13" s="20">
        <v>7</v>
      </c>
      <c r="K13" s="20">
        <v>7</v>
      </c>
      <c r="L13" s="20">
        <v>7.01</v>
      </c>
      <c r="M13" s="20">
        <v>30</v>
      </c>
      <c r="N13" s="20">
        <v>30</v>
      </c>
      <c r="O13" s="20">
        <v>30</v>
      </c>
      <c r="P13" s="20">
        <v>30</v>
      </c>
      <c r="Q13" s="20">
        <v>30</v>
      </c>
      <c r="R13" s="20">
        <v>30</v>
      </c>
      <c r="S13" s="20">
        <v>30</v>
      </c>
      <c r="T13" s="20">
        <v>30</v>
      </c>
      <c r="U13" s="20">
        <v>30</v>
      </c>
      <c r="V13" s="20">
        <v>30</v>
      </c>
      <c r="W13" s="20">
        <v>30</v>
      </c>
      <c r="X13" s="20">
        <v>30</v>
      </c>
      <c r="Y13" s="20">
        <v>30</v>
      </c>
      <c r="Z13" s="20">
        <v>30</v>
      </c>
      <c r="AA13" s="20">
        <v>30</v>
      </c>
      <c r="AB13" s="20">
        <v>30</v>
      </c>
      <c r="AC13" s="20">
        <v>30</v>
      </c>
      <c r="AD13" s="20">
        <v>30</v>
      </c>
      <c r="AE13" s="20">
        <v>30</v>
      </c>
      <c r="AF13" s="20">
        <v>20</v>
      </c>
      <c r="AG13" s="20">
        <v>20</v>
      </c>
      <c r="AH13" s="20">
        <v>20</v>
      </c>
      <c r="AI13" s="20">
        <v>20</v>
      </c>
      <c r="AJ13" s="20">
        <v>20</v>
      </c>
      <c r="AK13" s="20">
        <v>20</v>
      </c>
      <c r="AL13" s="20">
        <v>20</v>
      </c>
      <c r="AM13" s="20">
        <v>30</v>
      </c>
      <c r="AN13" s="20">
        <v>30</v>
      </c>
      <c r="AO13" s="20">
        <v>30</v>
      </c>
      <c r="AP13" s="20">
        <v>30</v>
      </c>
      <c r="AQ13" s="20">
        <v>30</v>
      </c>
      <c r="AR13" s="20">
        <v>30</v>
      </c>
      <c r="AS13" s="20">
        <v>30</v>
      </c>
      <c r="AT13" s="20">
        <v>30</v>
      </c>
      <c r="AU13" s="20">
        <v>30</v>
      </c>
      <c r="AV13" s="20">
        <v>30</v>
      </c>
      <c r="AW13" s="20">
        <v>30</v>
      </c>
      <c r="AX13" s="20">
        <v>30</v>
      </c>
      <c r="AY13" s="20">
        <v>30</v>
      </c>
      <c r="AZ13" s="20">
        <v>40</v>
      </c>
      <c r="BA13" s="20">
        <v>40</v>
      </c>
      <c r="BB13" s="20">
        <v>40</v>
      </c>
      <c r="BC13" s="20">
        <v>40</v>
      </c>
      <c r="BD13" s="20">
        <v>40</v>
      </c>
      <c r="BE13" s="20">
        <v>40</v>
      </c>
      <c r="BF13" s="20">
        <v>40</v>
      </c>
      <c r="BG13" s="20">
        <v>40</v>
      </c>
      <c r="BH13" s="20">
        <v>40</v>
      </c>
      <c r="BI13" s="20">
        <v>50</v>
      </c>
      <c r="BJ13" s="20">
        <v>50</v>
      </c>
      <c r="BK13" s="20">
        <v>50</v>
      </c>
      <c r="BL13" s="20">
        <v>50</v>
      </c>
      <c r="BM13" s="20">
        <v>50</v>
      </c>
      <c r="BN13" s="20">
        <v>50</v>
      </c>
      <c r="BO13" s="20">
        <v>50</v>
      </c>
      <c r="BP13" s="20">
        <v>50</v>
      </c>
      <c r="BQ13" s="20">
        <v>50</v>
      </c>
      <c r="BR13" s="20">
        <v>50</v>
      </c>
      <c r="BS13" s="20">
        <v>50</v>
      </c>
      <c r="BT13" s="20">
        <v>50</v>
      </c>
      <c r="BU13" s="20">
        <v>50</v>
      </c>
      <c r="BV13" s="20">
        <v>50</v>
      </c>
      <c r="BW13" s="20">
        <v>50</v>
      </c>
      <c r="BX13" s="20">
        <v>50</v>
      </c>
      <c r="BY13" s="20">
        <v>50</v>
      </c>
      <c r="BZ13" s="20">
        <v>50</v>
      </c>
      <c r="CA13" s="20">
        <v>49.99</v>
      </c>
      <c r="CB13" s="20">
        <v>20</v>
      </c>
      <c r="CC13" s="20">
        <v>20</v>
      </c>
      <c r="CD13" s="20">
        <v>20</v>
      </c>
      <c r="CE13" s="20">
        <v>20</v>
      </c>
      <c r="CF13" s="20">
        <v>20</v>
      </c>
      <c r="CG13" s="20">
        <v>20</v>
      </c>
      <c r="CH13" s="20">
        <v>19.989999999999998</v>
      </c>
      <c r="CI13" s="20">
        <v>2</v>
      </c>
      <c r="CJ13" s="20">
        <v>2</v>
      </c>
      <c r="CK13" s="20">
        <v>2</v>
      </c>
      <c r="CL13" s="20">
        <v>2</v>
      </c>
      <c r="CM13" s="20">
        <v>2</v>
      </c>
      <c r="CN13" s="20">
        <v>2</v>
      </c>
      <c r="CO13" s="20">
        <v>2</v>
      </c>
      <c r="CP13" s="20">
        <v>2</v>
      </c>
      <c r="CQ13" s="20">
        <v>2</v>
      </c>
      <c r="CR13" s="20">
        <v>2</v>
      </c>
      <c r="CS13" s="20">
        <v>2</v>
      </c>
      <c r="CT13" s="20">
        <v>2</v>
      </c>
      <c r="CU13" s="20">
        <v>2</v>
      </c>
      <c r="CV13" s="20">
        <v>2</v>
      </c>
      <c r="CW13" s="20">
        <v>2</v>
      </c>
      <c r="CX13" s="20">
        <v>2</v>
      </c>
      <c r="CY13" s="20">
        <v>2</v>
      </c>
      <c r="CZ13" s="20">
        <v>2</v>
      </c>
      <c r="DA13" s="20">
        <v>2</v>
      </c>
      <c r="DB13" s="20">
        <v>2</v>
      </c>
      <c r="DC13" s="20">
        <v>2</v>
      </c>
      <c r="DD13" s="20">
        <v>15</v>
      </c>
      <c r="DE13" s="20">
        <v>15</v>
      </c>
      <c r="DF13" s="20">
        <v>15</v>
      </c>
      <c r="DG13" s="20">
        <v>15</v>
      </c>
      <c r="DH13" s="20">
        <v>15</v>
      </c>
      <c r="DI13" s="20">
        <v>15</v>
      </c>
      <c r="DJ13" s="20">
        <v>15</v>
      </c>
      <c r="DK13" s="20">
        <v>10</v>
      </c>
      <c r="DL13" s="20">
        <v>10</v>
      </c>
      <c r="DM13" s="20">
        <v>10</v>
      </c>
      <c r="DN13" s="20">
        <v>10</v>
      </c>
      <c r="DO13" s="20">
        <v>10</v>
      </c>
      <c r="DP13" s="20">
        <v>10</v>
      </c>
      <c r="DQ13" s="20">
        <v>10</v>
      </c>
      <c r="DR13" s="20">
        <v>10</v>
      </c>
      <c r="DS13" s="20">
        <v>10</v>
      </c>
      <c r="DT13" s="20">
        <v>10</v>
      </c>
      <c r="DU13" s="20">
        <v>10</v>
      </c>
      <c r="DV13" s="20">
        <v>10</v>
      </c>
      <c r="DW13" s="20">
        <v>10</v>
      </c>
      <c r="DX13" s="20">
        <v>10</v>
      </c>
      <c r="DY13" s="20">
        <v>10</v>
      </c>
      <c r="DZ13" s="20">
        <v>10</v>
      </c>
      <c r="EA13" s="20">
        <v>10</v>
      </c>
      <c r="EB13" s="20">
        <v>10</v>
      </c>
      <c r="EC13" s="20">
        <v>10</v>
      </c>
      <c r="ED13" s="20">
        <v>10</v>
      </c>
      <c r="EE13" s="20">
        <v>10</v>
      </c>
      <c r="EF13" s="20">
        <v>10</v>
      </c>
      <c r="EG13" s="20">
        <v>10</v>
      </c>
      <c r="EH13" s="20">
        <v>10</v>
      </c>
      <c r="EI13" s="20">
        <v>10</v>
      </c>
      <c r="EJ13" s="20">
        <v>10</v>
      </c>
      <c r="EK13" s="20">
        <v>10</v>
      </c>
      <c r="EL13" s="20">
        <v>10</v>
      </c>
      <c r="EM13" s="20">
        <v>2</v>
      </c>
      <c r="EN13" s="20">
        <v>2</v>
      </c>
      <c r="EO13" s="20">
        <v>2</v>
      </c>
      <c r="EP13" s="20">
        <v>2</v>
      </c>
      <c r="EQ13" s="20">
        <v>2</v>
      </c>
      <c r="ER13" s="20">
        <v>2</v>
      </c>
      <c r="ES13" s="20">
        <v>2</v>
      </c>
      <c r="ET13" s="20">
        <v>2</v>
      </c>
      <c r="EU13" s="20">
        <v>2</v>
      </c>
      <c r="EV13" s="20">
        <v>2</v>
      </c>
      <c r="EW13" s="20">
        <v>2</v>
      </c>
      <c r="EX13" s="20">
        <v>2</v>
      </c>
      <c r="EY13" s="2">
        <f t="shared" si="0"/>
        <v>3075.99</v>
      </c>
    </row>
    <row r="14" spans="1:155" x14ac:dyDescent="0.2">
      <c r="A14" t="s">
        <v>8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5.19</v>
      </c>
      <c r="AQ14" s="20">
        <v>12.15</v>
      </c>
      <c r="AR14" s="20">
        <v>11.99</v>
      </c>
      <c r="AS14" s="20">
        <v>12.03</v>
      </c>
      <c r="AT14" s="20">
        <v>12.16</v>
      </c>
      <c r="AU14" s="20">
        <v>12.23</v>
      </c>
      <c r="AV14" s="20">
        <v>12.67</v>
      </c>
      <c r="AW14" s="20">
        <v>13.96</v>
      </c>
      <c r="AX14" s="20">
        <v>15</v>
      </c>
      <c r="AY14" s="20">
        <v>15.68</v>
      </c>
      <c r="AZ14" s="20">
        <v>18.71</v>
      </c>
      <c r="BA14" s="20">
        <v>22.33</v>
      </c>
      <c r="BB14" s="20">
        <v>26.55</v>
      </c>
      <c r="BC14" s="20">
        <v>33.409999999999997</v>
      </c>
      <c r="BD14" s="20">
        <v>38.020000000000003</v>
      </c>
      <c r="BE14" s="20">
        <v>56.99</v>
      </c>
      <c r="BF14" s="20">
        <v>62.16</v>
      </c>
      <c r="BG14" s="20">
        <v>61.96</v>
      </c>
      <c r="BH14" s="20">
        <v>58.52</v>
      </c>
      <c r="BI14" s="20">
        <v>54.32</v>
      </c>
      <c r="BJ14" s="20">
        <v>53.4</v>
      </c>
      <c r="BK14" s="20">
        <v>53.06</v>
      </c>
      <c r="BL14" s="20">
        <v>52.29</v>
      </c>
      <c r="BM14" s="20">
        <v>52.28</v>
      </c>
      <c r="BN14" s="20">
        <v>52.21</v>
      </c>
      <c r="BO14" s="20">
        <v>53.72</v>
      </c>
      <c r="BP14" s="20">
        <v>53.41</v>
      </c>
      <c r="BQ14" s="20">
        <v>52.94</v>
      </c>
      <c r="BR14" s="20">
        <v>53.49</v>
      </c>
      <c r="BS14" s="20">
        <v>53.04</v>
      </c>
      <c r="BT14" s="20">
        <v>53.84</v>
      </c>
      <c r="BU14" s="20">
        <v>54.48</v>
      </c>
      <c r="BV14" s="20">
        <v>53.35</v>
      </c>
      <c r="BW14" s="20">
        <v>51.96</v>
      </c>
      <c r="BX14" s="20">
        <v>49.26</v>
      </c>
      <c r="BY14" s="20">
        <v>46.4</v>
      </c>
      <c r="BZ14" s="20">
        <v>39.75</v>
      </c>
      <c r="CA14" s="20">
        <v>31.4</v>
      </c>
      <c r="CB14" s="20">
        <v>26.81</v>
      </c>
      <c r="CC14" s="20">
        <v>23.65</v>
      </c>
      <c r="CD14" s="20">
        <v>20.399999999999999</v>
      </c>
      <c r="CE14" s="20">
        <v>15.37</v>
      </c>
      <c r="CF14" s="20">
        <v>10.91</v>
      </c>
      <c r="CG14" s="20">
        <v>6.85</v>
      </c>
      <c r="CH14" s="20">
        <v>3.87</v>
      </c>
      <c r="CI14" s="20">
        <v>2.76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0">
        <v>0</v>
      </c>
      <c r="CY14" s="20">
        <v>0</v>
      </c>
      <c r="CZ14" s="20">
        <v>0</v>
      </c>
      <c r="DA14" s="20">
        <v>0</v>
      </c>
      <c r="DB14" s="20">
        <v>0</v>
      </c>
      <c r="DC14" s="20">
        <v>0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0</v>
      </c>
      <c r="DK14" s="20">
        <v>0</v>
      </c>
      <c r="DL14" s="20">
        <v>0</v>
      </c>
      <c r="DM14" s="20">
        <v>0</v>
      </c>
      <c r="DN14" s="20">
        <v>0</v>
      </c>
      <c r="DO14" s="20">
        <v>0</v>
      </c>
      <c r="DP14" s="20">
        <v>0</v>
      </c>
      <c r="DQ14" s="20">
        <v>0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0">
        <v>0</v>
      </c>
      <c r="EB14" s="20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0">
        <v>0</v>
      </c>
      <c r="EM14" s="20">
        <v>0</v>
      </c>
      <c r="EN14" s="20">
        <v>0</v>
      </c>
      <c r="EO14" s="20">
        <v>0</v>
      </c>
      <c r="EP14" s="20">
        <v>0</v>
      </c>
      <c r="EQ14" s="20">
        <v>0</v>
      </c>
      <c r="ER14" s="20">
        <v>0</v>
      </c>
      <c r="ES14" s="20">
        <v>0</v>
      </c>
      <c r="ET14" s="20">
        <v>0</v>
      </c>
      <c r="EU14" s="20">
        <v>0</v>
      </c>
      <c r="EV14" s="20">
        <v>0</v>
      </c>
      <c r="EW14" s="20">
        <v>0</v>
      </c>
      <c r="EX14" s="20">
        <v>0</v>
      </c>
      <c r="EY14" s="2">
        <f t="shared" si="0"/>
        <v>1576.9299999999998</v>
      </c>
    </row>
    <row r="15" spans="1:155" x14ac:dyDescent="0.2">
      <c r="A15" t="s">
        <v>9</v>
      </c>
      <c r="B15" s="20">
        <v>3.19</v>
      </c>
      <c r="C15" s="20">
        <v>3.19</v>
      </c>
      <c r="D15" s="20">
        <v>3.19</v>
      </c>
      <c r="E15" s="20">
        <v>3.19</v>
      </c>
      <c r="F15" s="20">
        <v>3.19</v>
      </c>
      <c r="G15" s="20">
        <v>3.19</v>
      </c>
      <c r="H15" s="20">
        <v>3.19</v>
      </c>
      <c r="I15" s="20">
        <v>3.19</v>
      </c>
      <c r="J15" s="20">
        <v>3.19</v>
      </c>
      <c r="K15" s="20">
        <v>3.19</v>
      </c>
      <c r="L15" s="20">
        <v>3.19</v>
      </c>
      <c r="M15" s="20">
        <v>3.19</v>
      </c>
      <c r="N15" s="20">
        <v>3.19</v>
      </c>
      <c r="O15" s="20">
        <v>3.19</v>
      </c>
      <c r="P15" s="20">
        <v>3.19</v>
      </c>
      <c r="Q15" s="20">
        <v>3.28</v>
      </c>
      <c r="R15" s="20">
        <v>3.38</v>
      </c>
      <c r="S15" s="20">
        <v>3.38</v>
      </c>
      <c r="T15" s="20">
        <v>3.38</v>
      </c>
      <c r="U15" s="20">
        <v>3.38</v>
      </c>
      <c r="V15" s="20">
        <v>3.38</v>
      </c>
      <c r="W15" s="20">
        <v>3.38</v>
      </c>
      <c r="X15" s="20">
        <v>3.38</v>
      </c>
      <c r="Y15" s="20">
        <v>4.53</v>
      </c>
      <c r="Z15" s="20">
        <v>5.44</v>
      </c>
      <c r="AA15" s="20">
        <v>5.44</v>
      </c>
      <c r="AB15" s="20">
        <v>5.43</v>
      </c>
      <c r="AC15" s="20">
        <v>5.31</v>
      </c>
      <c r="AD15" s="20">
        <v>5.3</v>
      </c>
      <c r="AE15" s="20">
        <v>5.22</v>
      </c>
      <c r="AF15" s="20">
        <v>5.0999999999999996</v>
      </c>
      <c r="AG15" s="20">
        <v>4.97</v>
      </c>
      <c r="AH15" s="20">
        <v>5.18</v>
      </c>
      <c r="AI15" s="20">
        <v>5.47</v>
      </c>
      <c r="AJ15" s="20">
        <v>5.57</v>
      </c>
      <c r="AK15" s="20">
        <v>5.67</v>
      </c>
      <c r="AL15" s="20">
        <v>5.88</v>
      </c>
      <c r="AM15" s="20">
        <v>6.31</v>
      </c>
      <c r="AN15" s="20">
        <v>7.77</v>
      </c>
      <c r="AO15" s="20">
        <v>8.48</v>
      </c>
      <c r="AP15" s="20">
        <v>8.52</v>
      </c>
      <c r="AQ15" s="20">
        <v>8.39</v>
      </c>
      <c r="AR15" s="20">
        <v>8.31</v>
      </c>
      <c r="AS15" s="20">
        <v>9.61</v>
      </c>
      <c r="AT15" s="20">
        <v>13.07</v>
      </c>
      <c r="AU15" s="20">
        <v>24.16</v>
      </c>
      <c r="AV15" s="20">
        <v>37.950000000000003</v>
      </c>
      <c r="AW15" s="20">
        <v>38.56</v>
      </c>
      <c r="AX15" s="20">
        <v>38.93</v>
      </c>
      <c r="AY15" s="20">
        <v>39.4</v>
      </c>
      <c r="AZ15" s="20">
        <v>40.79</v>
      </c>
      <c r="BA15" s="20">
        <v>56.09</v>
      </c>
      <c r="BB15" s="20">
        <v>70.819999999999993</v>
      </c>
      <c r="BC15" s="20">
        <v>71.349999999999994</v>
      </c>
      <c r="BD15" s="20">
        <v>71.680000000000007</v>
      </c>
      <c r="BE15" s="20">
        <v>72.48</v>
      </c>
      <c r="BF15" s="20">
        <v>74.73</v>
      </c>
      <c r="BG15" s="20">
        <v>74.91</v>
      </c>
      <c r="BH15" s="20">
        <v>74.569999999999993</v>
      </c>
      <c r="BI15" s="20">
        <v>74.22</v>
      </c>
      <c r="BJ15" s="20">
        <v>75.150000000000006</v>
      </c>
      <c r="BK15" s="20">
        <v>69.209999999999994</v>
      </c>
      <c r="BL15" s="20">
        <v>58.46</v>
      </c>
      <c r="BM15" s="20">
        <v>53.08</v>
      </c>
      <c r="BN15" s="20">
        <v>47.68</v>
      </c>
      <c r="BO15" s="20">
        <v>48.66</v>
      </c>
      <c r="BP15" s="20">
        <v>48.74</v>
      </c>
      <c r="BQ15" s="20">
        <v>42.24</v>
      </c>
      <c r="BR15" s="20">
        <v>16.23</v>
      </c>
      <c r="BS15" s="20">
        <v>8.6199999999999992</v>
      </c>
      <c r="BT15" s="20">
        <v>8.49</v>
      </c>
      <c r="BU15" s="20">
        <v>8.4499999999999993</v>
      </c>
      <c r="BV15" s="20">
        <v>8.35</v>
      </c>
      <c r="BW15" s="20">
        <v>8.35</v>
      </c>
      <c r="BX15" s="20">
        <v>8.35</v>
      </c>
      <c r="BY15" s="20">
        <v>8.35</v>
      </c>
      <c r="BZ15" s="20">
        <v>8.25</v>
      </c>
      <c r="CA15" s="20">
        <v>8.25</v>
      </c>
      <c r="CB15" s="20">
        <v>8.75</v>
      </c>
      <c r="CC15" s="20">
        <v>9.7799999999999994</v>
      </c>
      <c r="CD15" s="20">
        <v>9.82</v>
      </c>
      <c r="CE15" s="20">
        <v>9.89</v>
      </c>
      <c r="CF15" s="20">
        <v>10.029999999999999</v>
      </c>
      <c r="CG15" s="20">
        <v>10.14</v>
      </c>
      <c r="CH15" s="20">
        <v>10.53</v>
      </c>
      <c r="CI15" s="20">
        <v>11.31</v>
      </c>
      <c r="CJ15" s="20">
        <v>10.81</v>
      </c>
      <c r="CK15" s="20">
        <v>10.199999999999999</v>
      </c>
      <c r="CL15" s="20">
        <v>9.75</v>
      </c>
      <c r="CM15" s="20">
        <v>9.77</v>
      </c>
      <c r="CN15" s="20">
        <v>9.33</v>
      </c>
      <c r="CO15" s="20">
        <v>8.8699999999999992</v>
      </c>
      <c r="CP15" s="20">
        <v>8.82</v>
      </c>
      <c r="CQ15" s="20">
        <v>8.82</v>
      </c>
      <c r="CR15" s="20">
        <v>8.81</v>
      </c>
      <c r="CS15" s="20">
        <v>8.7200000000000006</v>
      </c>
      <c r="CT15" s="20">
        <v>8.7200000000000006</v>
      </c>
      <c r="CU15" s="20">
        <v>9.2200000000000006</v>
      </c>
      <c r="CV15" s="20">
        <v>9.8699999999999992</v>
      </c>
      <c r="CW15" s="20">
        <v>10.43</v>
      </c>
      <c r="CX15" s="20">
        <v>10.45</v>
      </c>
      <c r="CY15" s="20">
        <v>10.51</v>
      </c>
      <c r="CZ15" s="20">
        <v>10.57</v>
      </c>
      <c r="DA15" s="20">
        <v>19.809999999999999</v>
      </c>
      <c r="DB15" s="20">
        <v>29.69</v>
      </c>
      <c r="DC15" s="20">
        <v>30.57</v>
      </c>
      <c r="DD15" s="20">
        <v>31.43</v>
      </c>
      <c r="DE15" s="20">
        <v>31.85</v>
      </c>
      <c r="DF15" s="20">
        <v>32.18</v>
      </c>
      <c r="DG15" s="20">
        <v>32.520000000000003</v>
      </c>
      <c r="DH15" s="20">
        <v>32.85</v>
      </c>
      <c r="DI15" s="20">
        <v>33.19</v>
      </c>
      <c r="DJ15" s="20">
        <v>33.53</v>
      </c>
      <c r="DK15" s="20">
        <v>33.75</v>
      </c>
      <c r="DL15" s="20">
        <v>32.9</v>
      </c>
      <c r="DM15" s="20">
        <v>31.48</v>
      </c>
      <c r="DN15" s="20">
        <v>29.88</v>
      </c>
      <c r="DO15" s="20">
        <v>24.86</v>
      </c>
      <c r="DP15" s="20">
        <v>20</v>
      </c>
      <c r="DQ15" s="20">
        <v>19.25</v>
      </c>
      <c r="DR15" s="20">
        <v>19.21</v>
      </c>
      <c r="DS15" s="20">
        <v>20.420000000000002</v>
      </c>
      <c r="DT15" s="20">
        <v>24.27</v>
      </c>
      <c r="DU15" s="20">
        <v>22.97</v>
      </c>
      <c r="DV15" s="20">
        <v>22.44</v>
      </c>
      <c r="DW15" s="20">
        <v>22.33</v>
      </c>
      <c r="DX15" s="20">
        <v>21.27</v>
      </c>
      <c r="DY15" s="20">
        <v>21.01</v>
      </c>
      <c r="DZ15" s="20">
        <v>21.09</v>
      </c>
      <c r="EA15" s="20">
        <v>21.38</v>
      </c>
      <c r="EB15" s="20">
        <v>20.81</v>
      </c>
      <c r="EC15" s="20">
        <v>20.190000000000001</v>
      </c>
      <c r="ED15" s="20">
        <v>19.63</v>
      </c>
      <c r="EE15" s="20">
        <v>19.309999999999999</v>
      </c>
      <c r="EF15" s="20">
        <v>19.53</v>
      </c>
      <c r="EG15" s="20">
        <v>19.77</v>
      </c>
      <c r="EH15" s="20">
        <v>19.850000000000001</v>
      </c>
      <c r="EI15" s="20">
        <v>30.56</v>
      </c>
      <c r="EJ15" s="20">
        <v>42.26</v>
      </c>
      <c r="EK15" s="20">
        <v>43.24</v>
      </c>
      <c r="EL15" s="20">
        <v>42.9</v>
      </c>
      <c r="EM15" s="20">
        <v>42.46</v>
      </c>
      <c r="EN15" s="20">
        <v>41.91</v>
      </c>
      <c r="EO15" s="20">
        <v>41.25</v>
      </c>
      <c r="EP15" s="20">
        <v>40.799999999999997</v>
      </c>
      <c r="EQ15" s="20">
        <v>40.28</v>
      </c>
      <c r="ER15" s="20">
        <v>39.76</v>
      </c>
      <c r="ES15" s="20">
        <v>41.73</v>
      </c>
      <c r="ET15" s="20">
        <v>44.19</v>
      </c>
      <c r="EU15" s="20">
        <v>44.09</v>
      </c>
      <c r="EV15" s="20">
        <v>43.87</v>
      </c>
      <c r="EW15" s="20">
        <v>43.35</v>
      </c>
      <c r="EX15" s="20">
        <v>43.09</v>
      </c>
      <c r="EY15" s="2">
        <f t="shared" si="0"/>
        <v>3380.1900000000014</v>
      </c>
    </row>
    <row r="16" spans="1:155" x14ac:dyDescent="0.2">
      <c r="A16" t="s">
        <v>10</v>
      </c>
      <c r="B16" s="20">
        <v>1.78</v>
      </c>
      <c r="C16" s="20">
        <v>1.78</v>
      </c>
      <c r="D16" s="20">
        <v>1.78</v>
      </c>
      <c r="E16" s="20">
        <v>1.76</v>
      </c>
      <c r="F16" s="20">
        <v>1.74</v>
      </c>
      <c r="G16" s="20">
        <v>1.74</v>
      </c>
      <c r="H16" s="20">
        <v>1.81</v>
      </c>
      <c r="I16" s="20">
        <v>2.0499999999999998</v>
      </c>
      <c r="J16" s="20">
        <v>2.4500000000000002</v>
      </c>
      <c r="K16" s="20">
        <v>2.84</v>
      </c>
      <c r="L16" s="20">
        <v>2.9</v>
      </c>
      <c r="M16" s="20">
        <v>2.8</v>
      </c>
      <c r="N16" s="20">
        <v>3.09</v>
      </c>
      <c r="O16" s="20">
        <v>5.08</v>
      </c>
      <c r="P16" s="20">
        <v>7.54</v>
      </c>
      <c r="Q16" s="20">
        <v>11.25</v>
      </c>
      <c r="R16" s="20">
        <v>14.74</v>
      </c>
      <c r="S16" s="20">
        <v>12.76</v>
      </c>
      <c r="T16" s="20">
        <v>10.54</v>
      </c>
      <c r="U16" s="20">
        <v>9.9</v>
      </c>
      <c r="V16" s="20">
        <v>8.08</v>
      </c>
      <c r="W16" s="20">
        <v>7.93</v>
      </c>
      <c r="X16" s="20">
        <v>9.4600000000000009</v>
      </c>
      <c r="Y16" s="20">
        <v>11.55</v>
      </c>
      <c r="Z16" s="20">
        <v>13.11</v>
      </c>
      <c r="AA16" s="20">
        <v>11.93</v>
      </c>
      <c r="AB16" s="20">
        <v>12.24</v>
      </c>
      <c r="AC16" s="20">
        <v>10.87</v>
      </c>
      <c r="AD16" s="20">
        <v>10.3</v>
      </c>
      <c r="AE16" s="20">
        <v>9.3000000000000007</v>
      </c>
      <c r="AF16" s="20">
        <v>8.2200000000000006</v>
      </c>
      <c r="AG16" s="20">
        <v>6.78</v>
      </c>
      <c r="AH16" s="20">
        <v>7.49</v>
      </c>
      <c r="AI16" s="20">
        <v>10.47</v>
      </c>
      <c r="AJ16" s="20">
        <v>10.77</v>
      </c>
      <c r="AK16" s="20">
        <v>11.08</v>
      </c>
      <c r="AL16" s="20">
        <v>12.01</v>
      </c>
      <c r="AM16" s="20">
        <v>13.98</v>
      </c>
      <c r="AN16" s="20">
        <v>15.35</v>
      </c>
      <c r="AO16" s="20">
        <v>14.09</v>
      </c>
      <c r="AP16" s="20">
        <v>13.68</v>
      </c>
      <c r="AQ16" s="20">
        <v>12.25</v>
      </c>
      <c r="AR16" s="20">
        <v>10.76</v>
      </c>
      <c r="AS16" s="20">
        <v>11.18</v>
      </c>
      <c r="AT16" s="20">
        <v>11.72</v>
      </c>
      <c r="AU16" s="20">
        <v>11.9</v>
      </c>
      <c r="AV16" s="20">
        <v>12.95</v>
      </c>
      <c r="AW16" s="20">
        <v>14.82</v>
      </c>
      <c r="AX16" s="20">
        <v>16.28</v>
      </c>
      <c r="AY16" s="20">
        <v>16.54</v>
      </c>
      <c r="AZ16" s="20">
        <v>17.53</v>
      </c>
      <c r="BA16" s="20">
        <v>17.77</v>
      </c>
      <c r="BB16" s="20">
        <v>18.329999999999998</v>
      </c>
      <c r="BC16" s="20">
        <v>20</v>
      </c>
      <c r="BD16" s="20">
        <v>21.34</v>
      </c>
      <c r="BE16" s="20">
        <v>23.09</v>
      </c>
      <c r="BF16" s="20">
        <v>23.72</v>
      </c>
      <c r="BG16" s="20">
        <v>24.07</v>
      </c>
      <c r="BH16" s="20">
        <v>23.21</v>
      </c>
      <c r="BI16" s="20">
        <v>21.43</v>
      </c>
      <c r="BJ16" s="20">
        <v>21.21</v>
      </c>
      <c r="BK16" s="20">
        <v>22.11</v>
      </c>
      <c r="BL16" s="20">
        <v>23.03</v>
      </c>
      <c r="BM16" s="20">
        <v>22.87</v>
      </c>
      <c r="BN16" s="20">
        <v>22.89</v>
      </c>
      <c r="BO16" s="20">
        <v>23.27</v>
      </c>
      <c r="BP16" s="20">
        <v>23.17</v>
      </c>
      <c r="BQ16" s="20">
        <v>22.88</v>
      </c>
      <c r="BR16" s="20">
        <v>23.37</v>
      </c>
      <c r="BS16" s="20">
        <v>23.09</v>
      </c>
      <c r="BT16" s="20">
        <v>23.4</v>
      </c>
      <c r="BU16" s="20">
        <v>23.78</v>
      </c>
      <c r="BV16" s="20">
        <v>23.57</v>
      </c>
      <c r="BW16" s="20">
        <v>22.84</v>
      </c>
      <c r="BX16" s="20">
        <v>21.35</v>
      </c>
      <c r="BY16" s="20">
        <v>19.84</v>
      </c>
      <c r="BZ16" s="20">
        <v>18.690000000000001</v>
      </c>
      <c r="CA16" s="20">
        <v>17.77</v>
      </c>
      <c r="CB16" s="20">
        <v>17.079999999999998</v>
      </c>
      <c r="CC16" s="20">
        <v>16.690000000000001</v>
      </c>
      <c r="CD16" s="20">
        <v>15.93</v>
      </c>
      <c r="CE16" s="20">
        <v>14.69</v>
      </c>
      <c r="CF16" s="20">
        <v>12.88</v>
      </c>
      <c r="CG16" s="20">
        <v>10.48</v>
      </c>
      <c r="CH16" s="20">
        <v>4.84</v>
      </c>
      <c r="CI16" s="20">
        <v>1.1100000000000001</v>
      </c>
      <c r="CJ16" s="20">
        <v>0.54</v>
      </c>
      <c r="CK16" s="20">
        <v>0.43</v>
      </c>
      <c r="CL16" s="20">
        <v>0.34</v>
      </c>
      <c r="CM16" s="20">
        <v>0.26</v>
      </c>
      <c r="CN16" s="20">
        <v>0.19</v>
      </c>
      <c r="CO16" s="20">
        <v>0.11</v>
      </c>
      <c r="CP16" s="20">
        <v>0.04</v>
      </c>
      <c r="CQ16" s="20">
        <v>0.01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0">
        <v>0</v>
      </c>
      <c r="CY16" s="20">
        <v>0</v>
      </c>
      <c r="CZ16" s="20">
        <v>0</v>
      </c>
      <c r="DA16" s="20">
        <v>0</v>
      </c>
      <c r="DB16" s="20">
        <v>0</v>
      </c>
      <c r="DC16" s="20">
        <v>0</v>
      </c>
      <c r="DD16" s="20">
        <v>0</v>
      </c>
      <c r="DE16" s="20">
        <v>0</v>
      </c>
      <c r="DF16" s="20">
        <v>0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0</v>
      </c>
      <c r="DM16" s="20">
        <v>0</v>
      </c>
      <c r="DN16" s="20">
        <v>0</v>
      </c>
      <c r="DO16" s="20">
        <v>0</v>
      </c>
      <c r="DP16" s="20">
        <v>0</v>
      </c>
      <c r="DQ16" s="20">
        <v>0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0">
        <v>0</v>
      </c>
      <c r="EB16" s="20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>
        <v>0</v>
      </c>
      <c r="EJ16" s="20">
        <v>0</v>
      </c>
      <c r="EK16" s="20">
        <v>0</v>
      </c>
      <c r="EL16" s="20">
        <v>0</v>
      </c>
      <c r="EM16" s="20">
        <v>0</v>
      </c>
      <c r="EN16" s="20">
        <v>0</v>
      </c>
      <c r="EO16" s="20">
        <v>0</v>
      </c>
      <c r="EP16" s="20">
        <v>0</v>
      </c>
      <c r="EQ16" s="20">
        <v>0</v>
      </c>
      <c r="ER16" s="20">
        <v>0</v>
      </c>
      <c r="ES16" s="20">
        <v>0</v>
      </c>
      <c r="ET16" s="20">
        <v>0</v>
      </c>
      <c r="EU16" s="20">
        <v>0</v>
      </c>
      <c r="EV16" s="20">
        <v>0</v>
      </c>
      <c r="EW16" s="20">
        <v>0</v>
      </c>
      <c r="EX16" s="20">
        <v>0</v>
      </c>
      <c r="EY16" s="2">
        <f t="shared" si="0"/>
        <v>1152.6600000000003</v>
      </c>
    </row>
    <row r="17" spans="1:155" x14ac:dyDescent="0.2">
      <c r="A17" t="s">
        <v>11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"/>
    </row>
    <row r="18" spans="1:155" x14ac:dyDescent="0.2">
      <c r="A18" t="s">
        <v>12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  <c r="BV18" s="20">
        <v>0</v>
      </c>
      <c r="BW18" s="20">
        <v>0</v>
      </c>
      <c r="BX18" s="20">
        <v>0</v>
      </c>
      <c r="BY18" s="20">
        <v>0</v>
      </c>
      <c r="BZ18" s="20">
        <v>0</v>
      </c>
      <c r="CA18" s="20">
        <v>0</v>
      </c>
      <c r="CB18" s="20">
        <v>0</v>
      </c>
      <c r="CC18" s="20">
        <v>0</v>
      </c>
      <c r="CD18" s="20">
        <v>0</v>
      </c>
      <c r="CE18" s="20">
        <v>0</v>
      </c>
      <c r="CF18" s="20">
        <v>0</v>
      </c>
      <c r="CG18" s="20">
        <v>0</v>
      </c>
      <c r="CH18" s="20">
        <v>0</v>
      </c>
      <c r="CI18" s="20">
        <v>0</v>
      </c>
      <c r="CJ18" s="20">
        <v>0</v>
      </c>
      <c r="CK18" s="20">
        <v>0</v>
      </c>
      <c r="CL18" s="20">
        <v>0</v>
      </c>
      <c r="CM18" s="20">
        <v>0</v>
      </c>
      <c r="CN18" s="20">
        <v>0</v>
      </c>
      <c r="CO18" s="20">
        <v>0</v>
      </c>
      <c r="CP18" s="20">
        <v>0</v>
      </c>
      <c r="CQ18" s="20">
        <v>0</v>
      </c>
      <c r="CR18" s="20">
        <v>0</v>
      </c>
      <c r="CS18" s="20">
        <v>0</v>
      </c>
      <c r="CT18" s="20">
        <v>0</v>
      </c>
      <c r="CU18" s="20">
        <v>0</v>
      </c>
      <c r="CV18" s="20">
        <v>0</v>
      </c>
      <c r="CW18" s="20">
        <v>0</v>
      </c>
      <c r="CX18" s="20">
        <v>0</v>
      </c>
      <c r="CY18" s="20">
        <v>0</v>
      </c>
      <c r="CZ18" s="20">
        <v>0</v>
      </c>
      <c r="DA18" s="20">
        <v>0</v>
      </c>
      <c r="DB18" s="20">
        <v>0</v>
      </c>
      <c r="DC18" s="20">
        <v>0</v>
      </c>
      <c r="DD18" s="20">
        <v>0</v>
      </c>
      <c r="DE18" s="20">
        <v>0</v>
      </c>
      <c r="DF18" s="20">
        <v>0</v>
      </c>
      <c r="DG18" s="20">
        <v>0</v>
      </c>
      <c r="DH18" s="20">
        <v>0</v>
      </c>
      <c r="DI18" s="20">
        <v>0</v>
      </c>
      <c r="DJ18" s="20">
        <v>0</v>
      </c>
      <c r="DK18" s="20">
        <v>0</v>
      </c>
      <c r="DL18" s="20">
        <v>0</v>
      </c>
      <c r="DM18" s="20">
        <v>0</v>
      </c>
      <c r="DN18" s="20">
        <v>0</v>
      </c>
      <c r="DO18" s="20">
        <v>0</v>
      </c>
      <c r="DP18" s="20">
        <v>0</v>
      </c>
      <c r="DQ18" s="20">
        <v>0</v>
      </c>
      <c r="DR18" s="20">
        <v>0</v>
      </c>
      <c r="DS18" s="20">
        <v>0</v>
      </c>
      <c r="DT18" s="20">
        <v>0</v>
      </c>
      <c r="DU18" s="20">
        <v>0</v>
      </c>
      <c r="DV18" s="20">
        <v>0</v>
      </c>
      <c r="DW18" s="20">
        <v>0</v>
      </c>
      <c r="DX18" s="20">
        <v>0</v>
      </c>
      <c r="DY18" s="20">
        <v>0</v>
      </c>
      <c r="DZ18" s="20">
        <v>0</v>
      </c>
      <c r="EA18" s="20">
        <v>0</v>
      </c>
      <c r="EB18" s="20">
        <v>0</v>
      </c>
      <c r="EC18" s="20">
        <v>0</v>
      </c>
      <c r="ED18" s="20">
        <v>0</v>
      </c>
      <c r="EE18" s="20">
        <v>0</v>
      </c>
      <c r="EF18" s="20">
        <v>0</v>
      </c>
      <c r="EG18" s="20">
        <v>0</v>
      </c>
      <c r="EH18" s="20">
        <v>0</v>
      </c>
      <c r="EI18" s="20">
        <v>0</v>
      </c>
      <c r="EJ18" s="20">
        <v>0</v>
      </c>
      <c r="EK18" s="20">
        <v>0</v>
      </c>
      <c r="EL18" s="20">
        <v>0</v>
      </c>
      <c r="EM18" s="20">
        <v>0</v>
      </c>
      <c r="EN18" s="20">
        <v>0</v>
      </c>
      <c r="EO18" s="20">
        <v>0</v>
      </c>
      <c r="EP18" s="20">
        <v>0</v>
      </c>
      <c r="EQ18" s="20">
        <v>0</v>
      </c>
      <c r="ER18" s="20">
        <v>0</v>
      </c>
      <c r="ES18" s="20">
        <v>0</v>
      </c>
      <c r="ET18" s="20">
        <v>0</v>
      </c>
      <c r="EU18" s="20">
        <v>0</v>
      </c>
      <c r="EV18" s="20">
        <v>0</v>
      </c>
      <c r="EW18" s="20">
        <v>0</v>
      </c>
      <c r="EX18" s="20">
        <v>0</v>
      </c>
      <c r="EY18" s="2">
        <f t="shared" ref="EY18:EY27" si="1">SUM(B18:EX18)</f>
        <v>0</v>
      </c>
    </row>
    <row r="19" spans="1:155" x14ac:dyDescent="0.2">
      <c r="A19" t="s">
        <v>13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2</v>
      </c>
      <c r="BY19" s="20">
        <v>2</v>
      </c>
      <c r="BZ19" s="20">
        <v>2</v>
      </c>
      <c r="CA19" s="20">
        <v>2</v>
      </c>
      <c r="CB19" s="20">
        <v>2</v>
      </c>
      <c r="CC19" s="20">
        <v>2</v>
      </c>
      <c r="CD19" s="20">
        <v>2</v>
      </c>
      <c r="CE19" s="20">
        <v>2</v>
      </c>
      <c r="CF19" s="20">
        <v>2</v>
      </c>
      <c r="CG19" s="20">
        <v>2</v>
      </c>
      <c r="CH19" s="20">
        <v>2</v>
      </c>
      <c r="CI19" s="20">
        <v>2</v>
      </c>
      <c r="CJ19" s="20">
        <v>2</v>
      </c>
      <c r="CK19" s="20">
        <v>2</v>
      </c>
      <c r="CL19" s="20">
        <v>2</v>
      </c>
      <c r="CM19" s="20">
        <v>2</v>
      </c>
      <c r="CN19" s="20">
        <v>2</v>
      </c>
      <c r="CO19" s="20">
        <v>2</v>
      </c>
      <c r="CP19" s="20">
        <v>2</v>
      </c>
      <c r="CQ19" s="20">
        <v>1.5</v>
      </c>
      <c r="CR19" s="20">
        <v>1.5</v>
      </c>
      <c r="CS19" s="20">
        <v>1.5</v>
      </c>
      <c r="CT19" s="20">
        <v>1.5</v>
      </c>
      <c r="CU19" s="20">
        <v>1.5</v>
      </c>
      <c r="CV19" s="20">
        <v>1.5</v>
      </c>
      <c r="CW19" s="20">
        <v>1.5</v>
      </c>
      <c r="CX19" s="20">
        <v>1.5</v>
      </c>
      <c r="CY19" s="20">
        <v>1.5</v>
      </c>
      <c r="CZ19" s="20">
        <v>1.5</v>
      </c>
      <c r="DA19" s="20">
        <v>1.5</v>
      </c>
      <c r="DB19" s="20">
        <v>1.5</v>
      </c>
      <c r="DC19" s="20">
        <v>1.5</v>
      </c>
      <c r="DD19" s="20">
        <v>1.5</v>
      </c>
      <c r="DE19" s="20">
        <v>1.5</v>
      </c>
      <c r="DF19" s="20">
        <v>1.5</v>
      </c>
      <c r="DG19" s="20">
        <v>1.5</v>
      </c>
      <c r="DH19" s="20">
        <v>1.5</v>
      </c>
      <c r="DI19" s="20">
        <v>1.5</v>
      </c>
      <c r="DJ19" s="20">
        <v>1.5</v>
      </c>
      <c r="DK19" s="20">
        <v>1.5</v>
      </c>
      <c r="DL19" s="20">
        <v>2</v>
      </c>
      <c r="DM19" s="20">
        <v>2</v>
      </c>
      <c r="DN19" s="20">
        <v>2</v>
      </c>
      <c r="DO19" s="20">
        <v>2</v>
      </c>
      <c r="DP19" s="20">
        <v>2</v>
      </c>
      <c r="DQ19" s="20">
        <v>2</v>
      </c>
      <c r="DR19" s="20">
        <v>2</v>
      </c>
      <c r="DS19" s="20">
        <v>2</v>
      </c>
      <c r="DT19" s="20">
        <v>2</v>
      </c>
      <c r="DU19" s="20">
        <v>2</v>
      </c>
      <c r="DV19" s="20">
        <v>2</v>
      </c>
      <c r="DW19" s="20">
        <v>2</v>
      </c>
      <c r="DX19" s="20">
        <v>2</v>
      </c>
      <c r="DY19" s="20">
        <v>2</v>
      </c>
      <c r="DZ19" s="20">
        <v>2</v>
      </c>
      <c r="EA19" s="20">
        <v>2</v>
      </c>
      <c r="EB19" s="20">
        <v>2</v>
      </c>
      <c r="EC19" s="20">
        <v>2</v>
      </c>
      <c r="ED19" s="20">
        <v>2</v>
      </c>
      <c r="EE19" s="20">
        <v>2</v>
      </c>
      <c r="EF19" s="20">
        <v>2</v>
      </c>
      <c r="EG19" s="20">
        <v>2</v>
      </c>
      <c r="EH19" s="20">
        <v>2</v>
      </c>
      <c r="EI19" s="20">
        <v>2</v>
      </c>
      <c r="EJ19" s="20">
        <v>2</v>
      </c>
      <c r="EK19" s="20">
        <v>2</v>
      </c>
      <c r="EL19" s="20">
        <v>2</v>
      </c>
      <c r="EM19" s="20">
        <v>2</v>
      </c>
      <c r="EN19" s="20">
        <v>2</v>
      </c>
      <c r="EO19" s="20">
        <v>2</v>
      </c>
      <c r="EP19" s="20">
        <v>2</v>
      </c>
      <c r="EQ19" s="20">
        <v>2</v>
      </c>
      <c r="ER19" s="20">
        <v>2</v>
      </c>
      <c r="ES19" s="20">
        <v>2</v>
      </c>
      <c r="ET19" s="20">
        <v>2</v>
      </c>
      <c r="EU19" s="20">
        <v>2</v>
      </c>
      <c r="EV19" s="20">
        <v>2</v>
      </c>
      <c r="EW19" s="20">
        <v>2</v>
      </c>
      <c r="EX19" s="20">
        <v>2</v>
      </c>
      <c r="EY19" s="2">
        <f t="shared" si="1"/>
        <v>147.5</v>
      </c>
    </row>
    <row r="20" spans="1:155" x14ac:dyDescent="0.2">
      <c r="A20" t="s">
        <v>72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2</v>
      </c>
      <c r="BJ20" s="20">
        <v>2</v>
      </c>
      <c r="BK20" s="20">
        <v>2</v>
      </c>
      <c r="BL20" s="20">
        <v>2</v>
      </c>
      <c r="BM20" s="20">
        <v>2</v>
      </c>
      <c r="BN20" s="20">
        <v>2</v>
      </c>
      <c r="BO20" s="20">
        <v>2</v>
      </c>
      <c r="BP20" s="20">
        <v>2</v>
      </c>
      <c r="BQ20" s="20">
        <v>2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2</v>
      </c>
      <c r="CC20" s="20">
        <v>2</v>
      </c>
      <c r="CD20" s="20">
        <v>2</v>
      </c>
      <c r="CE20" s="20">
        <v>2</v>
      </c>
      <c r="CF20" s="20">
        <v>2</v>
      </c>
      <c r="CG20" s="20">
        <v>2</v>
      </c>
      <c r="CH20" s="20">
        <v>2</v>
      </c>
      <c r="CI20" s="20">
        <v>2</v>
      </c>
      <c r="CJ20" s="20">
        <v>2</v>
      </c>
      <c r="CK20" s="20">
        <v>2</v>
      </c>
      <c r="CL20" s="20">
        <v>2</v>
      </c>
      <c r="CM20" s="20">
        <v>0</v>
      </c>
      <c r="CN20" s="20">
        <v>0</v>
      </c>
      <c r="CO20" s="20">
        <v>0</v>
      </c>
      <c r="CP20" s="20">
        <v>0</v>
      </c>
      <c r="CQ20" s="20">
        <v>2</v>
      </c>
      <c r="CR20" s="20">
        <v>2</v>
      </c>
      <c r="CS20" s="20">
        <v>2</v>
      </c>
      <c r="CT20" s="20">
        <v>2</v>
      </c>
      <c r="CU20" s="20">
        <v>2</v>
      </c>
      <c r="CV20" s="20">
        <v>2</v>
      </c>
      <c r="CW20" s="20">
        <v>2</v>
      </c>
      <c r="CX20" s="20">
        <v>2</v>
      </c>
      <c r="CY20" s="20">
        <v>2</v>
      </c>
      <c r="CZ20" s="20">
        <v>2</v>
      </c>
      <c r="DA20" s="20">
        <v>2</v>
      </c>
      <c r="DB20" s="20">
        <v>2</v>
      </c>
      <c r="DC20" s="20">
        <v>2</v>
      </c>
      <c r="DD20" s="20">
        <v>2</v>
      </c>
      <c r="DE20" s="20">
        <v>2</v>
      </c>
      <c r="DF20" s="20">
        <v>2</v>
      </c>
      <c r="DG20" s="20">
        <v>2</v>
      </c>
      <c r="DH20" s="20">
        <v>2</v>
      </c>
      <c r="DI20" s="20">
        <v>2</v>
      </c>
      <c r="DJ20" s="20">
        <v>2</v>
      </c>
      <c r="DK20" s="20">
        <v>2</v>
      </c>
      <c r="DL20" s="20">
        <v>2</v>
      </c>
      <c r="DM20" s="20">
        <v>2</v>
      </c>
      <c r="DN20" s="20">
        <v>2</v>
      </c>
      <c r="DO20" s="20">
        <v>2</v>
      </c>
      <c r="DP20" s="20">
        <v>2</v>
      </c>
      <c r="DQ20" s="20">
        <v>2</v>
      </c>
      <c r="DR20" s="20">
        <v>2</v>
      </c>
      <c r="DS20" s="20">
        <v>2</v>
      </c>
      <c r="DT20" s="20">
        <v>2</v>
      </c>
      <c r="DU20" s="20">
        <v>2</v>
      </c>
      <c r="DV20" s="20">
        <v>2</v>
      </c>
      <c r="DW20" s="20">
        <v>2</v>
      </c>
      <c r="DX20" s="20">
        <v>2</v>
      </c>
      <c r="DY20" s="20">
        <v>2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0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0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">
        <f t="shared" si="1"/>
        <v>110</v>
      </c>
    </row>
    <row r="21" spans="1:155" x14ac:dyDescent="0.2">
      <c r="A21" t="s">
        <v>14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0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0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0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">
        <f t="shared" si="1"/>
        <v>0</v>
      </c>
    </row>
    <row r="22" spans="1:155" x14ac:dyDescent="0.2">
      <c r="A22" t="s">
        <v>15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1.5</v>
      </c>
      <c r="AT22" s="20">
        <v>1.5</v>
      </c>
      <c r="AU22" s="20">
        <v>1.5</v>
      </c>
      <c r="AV22" s="20">
        <v>1.5</v>
      </c>
      <c r="AW22" s="20">
        <v>1.5</v>
      </c>
      <c r="AX22" s="20">
        <v>1.5</v>
      </c>
      <c r="AY22" s="20">
        <v>1.5</v>
      </c>
      <c r="AZ22" s="20">
        <v>1.5</v>
      </c>
      <c r="BA22" s="20">
        <v>1.5</v>
      </c>
      <c r="BB22" s="20">
        <v>0</v>
      </c>
      <c r="BC22" s="20">
        <v>0</v>
      </c>
      <c r="BD22" s="20">
        <v>0</v>
      </c>
      <c r="BE22" s="20">
        <v>0</v>
      </c>
      <c r="BF22" s="20">
        <v>0</v>
      </c>
      <c r="BG22" s="20">
        <v>0</v>
      </c>
      <c r="BH22" s="20">
        <v>0</v>
      </c>
      <c r="BI22" s="20">
        <v>0</v>
      </c>
      <c r="BJ22" s="20">
        <v>0</v>
      </c>
      <c r="BK22" s="20">
        <v>0</v>
      </c>
      <c r="BL22" s="20">
        <v>0</v>
      </c>
      <c r="BM22" s="20">
        <v>0</v>
      </c>
      <c r="BN22" s="20">
        <v>0</v>
      </c>
      <c r="BO22" s="20">
        <v>0</v>
      </c>
      <c r="BP22" s="20">
        <v>0</v>
      </c>
      <c r="BQ22" s="20">
        <v>0</v>
      </c>
      <c r="BR22" s="20">
        <v>0</v>
      </c>
      <c r="BS22" s="20">
        <v>0</v>
      </c>
      <c r="BT22" s="20">
        <v>0</v>
      </c>
      <c r="BU22" s="20">
        <v>0</v>
      </c>
      <c r="BV22" s="20">
        <v>0</v>
      </c>
      <c r="BW22" s="20">
        <v>0</v>
      </c>
      <c r="BX22" s="20">
        <v>0</v>
      </c>
      <c r="BY22" s="20">
        <v>0</v>
      </c>
      <c r="BZ22" s="20">
        <v>0</v>
      </c>
      <c r="CA22" s="20">
        <v>0</v>
      </c>
      <c r="CB22" s="20">
        <v>0</v>
      </c>
      <c r="CC22" s="20">
        <v>0</v>
      </c>
      <c r="CD22" s="20">
        <v>0</v>
      </c>
      <c r="CE22" s="20">
        <v>0</v>
      </c>
      <c r="CF22" s="20">
        <v>0</v>
      </c>
      <c r="CG22" s="20">
        <v>0</v>
      </c>
      <c r="CH22" s="20">
        <v>0</v>
      </c>
      <c r="CI22" s="20">
        <v>0</v>
      </c>
      <c r="CJ22" s="20">
        <v>0</v>
      </c>
      <c r="CK22" s="20">
        <v>0</v>
      </c>
      <c r="CL22" s="20">
        <v>0</v>
      </c>
      <c r="CM22" s="20">
        <v>0</v>
      </c>
      <c r="CN22" s="20">
        <v>0</v>
      </c>
      <c r="CO22" s="20">
        <v>0</v>
      </c>
      <c r="CP22" s="20">
        <v>0</v>
      </c>
      <c r="CQ22" s="20">
        <v>1.5</v>
      </c>
      <c r="CR22" s="20">
        <v>1.5</v>
      </c>
      <c r="CS22" s="20">
        <v>1.5</v>
      </c>
      <c r="CT22" s="20">
        <v>1.5</v>
      </c>
      <c r="CU22" s="20">
        <v>1.5</v>
      </c>
      <c r="CV22" s="20">
        <v>1.5</v>
      </c>
      <c r="CW22" s="20">
        <v>0</v>
      </c>
      <c r="CX22" s="20">
        <v>0</v>
      </c>
      <c r="CY22" s="20">
        <v>0</v>
      </c>
      <c r="CZ22" s="20">
        <v>0</v>
      </c>
      <c r="DA22" s="20">
        <v>0</v>
      </c>
      <c r="DB22" s="20">
        <v>0</v>
      </c>
      <c r="DC22" s="20">
        <v>0</v>
      </c>
      <c r="DD22" s="20">
        <v>0</v>
      </c>
      <c r="DE22" s="20">
        <v>0</v>
      </c>
      <c r="DF22" s="20">
        <v>0</v>
      </c>
      <c r="DG22" s="20">
        <v>0</v>
      </c>
      <c r="DH22" s="20">
        <v>0</v>
      </c>
      <c r="DI22" s="20">
        <v>0</v>
      </c>
      <c r="DJ22" s="20">
        <v>0</v>
      </c>
      <c r="DK22" s="20">
        <v>0</v>
      </c>
      <c r="DL22" s="20">
        <v>0</v>
      </c>
      <c r="DM22" s="20">
        <v>0</v>
      </c>
      <c r="DN22" s="20">
        <v>0</v>
      </c>
      <c r="DO22" s="20">
        <v>0</v>
      </c>
      <c r="DP22" s="20">
        <v>0</v>
      </c>
      <c r="DQ22" s="20">
        <v>0</v>
      </c>
      <c r="DR22" s="20">
        <v>0</v>
      </c>
      <c r="DS22" s="20">
        <v>0</v>
      </c>
      <c r="DT22" s="20">
        <v>0</v>
      </c>
      <c r="DU22" s="20">
        <v>0</v>
      </c>
      <c r="DV22" s="20">
        <v>0</v>
      </c>
      <c r="DW22" s="20">
        <v>0</v>
      </c>
      <c r="DX22" s="20">
        <v>0</v>
      </c>
      <c r="DY22" s="20">
        <v>0</v>
      </c>
      <c r="DZ22" s="20">
        <v>0</v>
      </c>
      <c r="EA22" s="20">
        <v>0</v>
      </c>
      <c r="EB22" s="20">
        <v>0</v>
      </c>
      <c r="EC22" s="20">
        <v>0</v>
      </c>
      <c r="ED22" s="20">
        <v>0</v>
      </c>
      <c r="EE22" s="20">
        <v>0</v>
      </c>
      <c r="EF22" s="20">
        <v>0</v>
      </c>
      <c r="EG22" s="20">
        <v>0</v>
      </c>
      <c r="EH22" s="20">
        <v>0</v>
      </c>
      <c r="EI22" s="20">
        <v>0</v>
      </c>
      <c r="EJ22" s="20">
        <v>0</v>
      </c>
      <c r="EK22" s="20">
        <v>0</v>
      </c>
      <c r="EL22" s="20">
        <v>0</v>
      </c>
      <c r="EM22" s="20">
        <v>0</v>
      </c>
      <c r="EN22" s="20">
        <v>0</v>
      </c>
      <c r="EO22" s="20">
        <v>0</v>
      </c>
      <c r="EP22" s="20">
        <v>0</v>
      </c>
      <c r="EQ22" s="20">
        <v>0</v>
      </c>
      <c r="ER22" s="20">
        <v>0</v>
      </c>
      <c r="ES22" s="20">
        <v>0</v>
      </c>
      <c r="ET22" s="20">
        <v>0</v>
      </c>
      <c r="EU22" s="20">
        <v>0</v>
      </c>
      <c r="EV22" s="20">
        <v>0</v>
      </c>
      <c r="EW22" s="20">
        <v>0</v>
      </c>
      <c r="EX22" s="20">
        <v>0</v>
      </c>
      <c r="EY22" s="2">
        <f t="shared" si="1"/>
        <v>22.5</v>
      </c>
    </row>
    <row r="23" spans="1:155" x14ac:dyDescent="0.2">
      <c r="A23" t="s">
        <v>16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20">
        <v>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20">
        <v>0</v>
      </c>
      <c r="AX23" s="20">
        <v>0</v>
      </c>
      <c r="AY23" s="20">
        <v>0</v>
      </c>
      <c r="AZ23" s="20">
        <v>0</v>
      </c>
      <c r="BA23" s="20">
        <v>0</v>
      </c>
      <c r="BB23" s="20">
        <v>0</v>
      </c>
      <c r="BC23" s="20">
        <v>0</v>
      </c>
      <c r="BD23" s="20">
        <v>0</v>
      </c>
      <c r="BE23" s="20">
        <v>0</v>
      </c>
      <c r="BF23" s="20">
        <v>0</v>
      </c>
      <c r="BG23" s="20">
        <v>0</v>
      </c>
      <c r="BH23" s="20">
        <v>0</v>
      </c>
      <c r="BI23" s="20">
        <v>0</v>
      </c>
      <c r="BJ23" s="20">
        <v>0</v>
      </c>
      <c r="BK23" s="20">
        <v>0</v>
      </c>
      <c r="BL23" s="20">
        <v>0</v>
      </c>
      <c r="BM23" s="20">
        <v>0</v>
      </c>
      <c r="BN23" s="20">
        <v>0</v>
      </c>
      <c r="BO23" s="20">
        <v>0</v>
      </c>
      <c r="BP23" s="20">
        <v>0</v>
      </c>
      <c r="BQ23" s="20">
        <v>0</v>
      </c>
      <c r="BR23" s="20">
        <v>0</v>
      </c>
      <c r="BS23" s="20">
        <v>0</v>
      </c>
      <c r="BT23" s="20">
        <v>0</v>
      </c>
      <c r="BU23" s="20">
        <v>0</v>
      </c>
      <c r="BV23" s="20">
        <v>0</v>
      </c>
      <c r="BW23" s="20">
        <v>0</v>
      </c>
      <c r="BX23" s="20">
        <v>0</v>
      </c>
      <c r="BY23" s="20">
        <v>0</v>
      </c>
      <c r="BZ23" s="20">
        <v>0</v>
      </c>
      <c r="CA23" s="20">
        <v>0</v>
      </c>
      <c r="CB23" s="20">
        <v>0</v>
      </c>
      <c r="CC23" s="20">
        <v>0</v>
      </c>
      <c r="CD23" s="20">
        <v>0</v>
      </c>
      <c r="CE23" s="20">
        <v>0</v>
      </c>
      <c r="CF23" s="20">
        <v>0</v>
      </c>
      <c r="CG23" s="20">
        <v>0</v>
      </c>
      <c r="CH23" s="20">
        <v>0</v>
      </c>
      <c r="CI23" s="20">
        <v>0</v>
      </c>
      <c r="CJ23" s="20">
        <v>0</v>
      </c>
      <c r="CK23" s="20">
        <v>0</v>
      </c>
      <c r="CL23" s="20">
        <v>0</v>
      </c>
      <c r="CM23" s="20">
        <v>0</v>
      </c>
      <c r="CN23" s="20">
        <v>0</v>
      </c>
      <c r="CO23" s="20">
        <v>0</v>
      </c>
      <c r="CP23" s="20">
        <v>0</v>
      </c>
      <c r="CQ23" s="20">
        <v>0</v>
      </c>
      <c r="CR23" s="20">
        <v>0</v>
      </c>
      <c r="CS23" s="20">
        <v>0</v>
      </c>
      <c r="CT23" s="20">
        <v>0</v>
      </c>
      <c r="CU23" s="20">
        <v>0</v>
      </c>
      <c r="CV23" s="20">
        <v>0</v>
      </c>
      <c r="CW23" s="20">
        <v>0</v>
      </c>
      <c r="CX23" s="20">
        <v>0</v>
      </c>
      <c r="CY23" s="20">
        <v>0</v>
      </c>
      <c r="CZ23" s="20">
        <v>0</v>
      </c>
      <c r="DA23" s="20">
        <v>0</v>
      </c>
      <c r="DB23" s="20">
        <v>0</v>
      </c>
      <c r="DC23" s="20">
        <v>0</v>
      </c>
      <c r="DD23" s="20">
        <v>0</v>
      </c>
      <c r="DE23" s="20">
        <v>0</v>
      </c>
      <c r="DF23" s="20">
        <v>0</v>
      </c>
      <c r="DG23" s="20">
        <v>0</v>
      </c>
      <c r="DH23" s="20">
        <v>0</v>
      </c>
      <c r="DI23" s="20">
        <v>0</v>
      </c>
      <c r="DJ23" s="20">
        <v>0</v>
      </c>
      <c r="DK23" s="20">
        <v>0</v>
      </c>
      <c r="DL23" s="20">
        <v>0</v>
      </c>
      <c r="DM23" s="20">
        <v>0</v>
      </c>
      <c r="DN23" s="20">
        <v>0</v>
      </c>
      <c r="DO23" s="20">
        <v>0</v>
      </c>
      <c r="DP23" s="20">
        <v>0</v>
      </c>
      <c r="DQ23" s="20">
        <v>0</v>
      </c>
      <c r="DR23" s="20">
        <v>0</v>
      </c>
      <c r="DS23" s="20">
        <v>0</v>
      </c>
      <c r="DT23" s="20">
        <v>0</v>
      </c>
      <c r="DU23" s="20">
        <v>0</v>
      </c>
      <c r="DV23" s="20">
        <v>0</v>
      </c>
      <c r="DW23" s="20">
        <v>0</v>
      </c>
      <c r="DX23" s="20">
        <v>0</v>
      </c>
      <c r="DY23" s="20">
        <v>0</v>
      </c>
      <c r="DZ23" s="20">
        <v>0</v>
      </c>
      <c r="EA23" s="20">
        <v>0</v>
      </c>
      <c r="EB23" s="20">
        <v>0</v>
      </c>
      <c r="EC23" s="20">
        <v>0</v>
      </c>
      <c r="ED23" s="20">
        <v>0</v>
      </c>
      <c r="EE23" s="20">
        <v>0</v>
      </c>
      <c r="EF23" s="20">
        <v>0</v>
      </c>
      <c r="EG23" s="20">
        <v>0</v>
      </c>
      <c r="EH23" s="20">
        <v>0</v>
      </c>
      <c r="EI23" s="20">
        <v>0</v>
      </c>
      <c r="EJ23" s="20">
        <v>0</v>
      </c>
      <c r="EK23" s="20">
        <v>0</v>
      </c>
      <c r="EL23" s="20">
        <v>0</v>
      </c>
      <c r="EM23" s="20">
        <v>0</v>
      </c>
      <c r="EN23" s="20">
        <v>0</v>
      </c>
      <c r="EO23" s="20">
        <v>0</v>
      </c>
      <c r="EP23" s="20">
        <v>0</v>
      </c>
      <c r="EQ23" s="20">
        <v>0</v>
      </c>
      <c r="ER23" s="20">
        <v>0</v>
      </c>
      <c r="ES23" s="20">
        <v>0</v>
      </c>
      <c r="ET23" s="20">
        <v>0</v>
      </c>
      <c r="EU23" s="20">
        <v>0</v>
      </c>
      <c r="EV23" s="20">
        <v>0</v>
      </c>
      <c r="EW23" s="20">
        <v>0</v>
      </c>
      <c r="EX23" s="20">
        <v>0</v>
      </c>
      <c r="EY23" s="2">
        <f t="shared" si="1"/>
        <v>0</v>
      </c>
    </row>
    <row r="24" spans="1:155" x14ac:dyDescent="0.2">
      <c r="A24" t="s">
        <v>17</v>
      </c>
      <c r="B24" s="20">
        <v>9.5399999999999991</v>
      </c>
      <c r="C24" s="20">
        <v>9.5399999999999991</v>
      </c>
      <c r="D24" s="20">
        <v>9.5399999999999991</v>
      </c>
      <c r="E24" s="20">
        <v>9.5399999999999991</v>
      </c>
      <c r="F24" s="20">
        <v>9.5399999999999991</v>
      </c>
      <c r="G24" s="20">
        <v>9.5399999999999991</v>
      </c>
      <c r="H24" s="20">
        <v>9.5399999999999991</v>
      </c>
      <c r="I24" s="20">
        <v>9.5399999999999991</v>
      </c>
      <c r="J24" s="20">
        <v>9.5399999999999991</v>
      </c>
      <c r="K24" s="20">
        <v>10.6</v>
      </c>
      <c r="L24" s="20">
        <v>10.6</v>
      </c>
      <c r="M24" s="20">
        <v>10.6</v>
      </c>
      <c r="N24" s="20">
        <v>10.6</v>
      </c>
      <c r="O24" s="20">
        <v>10.6</v>
      </c>
      <c r="P24" s="20">
        <v>10.6</v>
      </c>
      <c r="Q24" s="20">
        <v>10.6</v>
      </c>
      <c r="R24" s="20">
        <v>10.6</v>
      </c>
      <c r="S24" s="20">
        <v>10.6</v>
      </c>
      <c r="T24" s="20">
        <v>10.6</v>
      </c>
      <c r="U24" s="20">
        <v>10.6</v>
      </c>
      <c r="V24" s="20">
        <v>10.6</v>
      </c>
      <c r="W24" s="20">
        <v>10.6</v>
      </c>
      <c r="X24" s="20">
        <v>10.6</v>
      </c>
      <c r="Y24" s="20">
        <v>11.2</v>
      </c>
      <c r="Z24" s="20">
        <v>11.2</v>
      </c>
      <c r="AA24" s="20">
        <v>11.2</v>
      </c>
      <c r="AB24" s="20">
        <v>11.2</v>
      </c>
      <c r="AC24" s="20">
        <v>11.2</v>
      </c>
      <c r="AD24" s="20">
        <v>11.2</v>
      </c>
      <c r="AE24" s="20">
        <v>11.2</v>
      </c>
      <c r="AF24" s="20">
        <v>9.94</v>
      </c>
      <c r="AG24" s="20">
        <v>9.94</v>
      </c>
      <c r="AH24" s="20">
        <v>9.94</v>
      </c>
      <c r="AI24" s="20">
        <v>9.94</v>
      </c>
      <c r="AJ24" s="20">
        <v>9.94</v>
      </c>
      <c r="AK24" s="20">
        <v>9.94</v>
      </c>
      <c r="AL24" s="20">
        <v>9.94</v>
      </c>
      <c r="AM24" s="20">
        <v>9.94</v>
      </c>
      <c r="AN24" s="20">
        <v>9.94</v>
      </c>
      <c r="AO24" s="20">
        <v>8</v>
      </c>
      <c r="AP24" s="20">
        <v>8</v>
      </c>
      <c r="AQ24" s="20">
        <v>8</v>
      </c>
      <c r="AR24" s="20">
        <v>8</v>
      </c>
      <c r="AS24" s="20">
        <v>8.5</v>
      </c>
      <c r="AT24" s="20">
        <v>8.5</v>
      </c>
      <c r="AU24" s="20">
        <v>8.5</v>
      </c>
      <c r="AV24" s="20">
        <v>8.5</v>
      </c>
      <c r="AW24" s="20">
        <v>8.5</v>
      </c>
      <c r="AX24" s="20">
        <v>8.5</v>
      </c>
      <c r="AY24" s="20">
        <v>8.5</v>
      </c>
      <c r="AZ24" s="20">
        <v>8.5</v>
      </c>
      <c r="BA24" s="20">
        <v>8.5</v>
      </c>
      <c r="BB24" s="20">
        <v>8.25</v>
      </c>
      <c r="BC24" s="20">
        <v>8.25</v>
      </c>
      <c r="BD24" s="20">
        <v>8.25</v>
      </c>
      <c r="BE24" s="20">
        <v>8.25</v>
      </c>
      <c r="BF24" s="20">
        <v>8.25</v>
      </c>
      <c r="BG24" s="20">
        <v>8.25</v>
      </c>
      <c r="BH24" s="20">
        <v>8.25</v>
      </c>
      <c r="BI24" s="20">
        <v>9.94</v>
      </c>
      <c r="BJ24" s="20">
        <v>9.94</v>
      </c>
      <c r="BK24" s="20">
        <v>9.94</v>
      </c>
      <c r="BL24" s="20">
        <v>9.94</v>
      </c>
      <c r="BM24" s="20">
        <v>9.94</v>
      </c>
      <c r="BN24" s="20">
        <v>9.94</v>
      </c>
      <c r="BO24" s="20">
        <v>9.94</v>
      </c>
      <c r="BP24" s="20">
        <v>9.94</v>
      </c>
      <c r="BQ24" s="20">
        <v>9.94</v>
      </c>
      <c r="BR24" s="20">
        <v>8</v>
      </c>
      <c r="BS24" s="20">
        <v>8</v>
      </c>
      <c r="BT24" s="20">
        <v>8</v>
      </c>
      <c r="BU24" s="20">
        <v>9.01</v>
      </c>
      <c r="BV24" s="20">
        <v>9.01</v>
      </c>
      <c r="BW24" s="20">
        <v>9.01</v>
      </c>
      <c r="BX24" s="20">
        <v>9.01</v>
      </c>
      <c r="BY24" s="20">
        <v>9.01</v>
      </c>
      <c r="BZ24" s="20">
        <v>9.01</v>
      </c>
      <c r="CA24" s="20">
        <v>9.01</v>
      </c>
      <c r="CB24" s="20">
        <v>8</v>
      </c>
      <c r="CC24" s="20">
        <v>8</v>
      </c>
      <c r="CD24" s="20">
        <v>8</v>
      </c>
      <c r="CE24" s="20">
        <v>8</v>
      </c>
      <c r="CF24" s="20">
        <v>8</v>
      </c>
      <c r="CG24" s="20">
        <v>8</v>
      </c>
      <c r="CH24" s="20">
        <v>8</v>
      </c>
      <c r="CI24" s="20">
        <v>8</v>
      </c>
      <c r="CJ24" s="20">
        <v>8</v>
      </c>
      <c r="CK24" s="20">
        <v>8</v>
      </c>
      <c r="CL24" s="20">
        <v>8</v>
      </c>
      <c r="CM24" s="20">
        <v>7.03</v>
      </c>
      <c r="CN24" s="20">
        <v>7.03</v>
      </c>
      <c r="CO24" s="20">
        <v>7.03</v>
      </c>
      <c r="CP24" s="20">
        <v>7.03</v>
      </c>
      <c r="CQ24" s="20">
        <v>9.94</v>
      </c>
      <c r="CR24" s="20">
        <v>9.94</v>
      </c>
      <c r="CS24" s="20">
        <v>9.94</v>
      </c>
      <c r="CT24" s="20">
        <v>9.94</v>
      </c>
      <c r="CU24" s="20">
        <v>9.94</v>
      </c>
      <c r="CV24" s="20">
        <v>9.94</v>
      </c>
      <c r="CW24" s="20">
        <v>9.5399999999999991</v>
      </c>
      <c r="CX24" s="20">
        <v>9.5399999999999991</v>
      </c>
      <c r="CY24" s="20">
        <v>9.5399999999999991</v>
      </c>
      <c r="CZ24" s="20">
        <v>9.5399999999999991</v>
      </c>
      <c r="DA24" s="20">
        <v>9.5399999999999991</v>
      </c>
      <c r="DB24" s="20">
        <v>9.5399999999999991</v>
      </c>
      <c r="DC24" s="20">
        <v>9.5399999999999991</v>
      </c>
      <c r="DD24" s="20">
        <v>9.5399999999999991</v>
      </c>
      <c r="DE24" s="20">
        <v>9.5399999999999991</v>
      </c>
      <c r="DF24" s="20">
        <v>9.5399999999999991</v>
      </c>
      <c r="DG24" s="20">
        <v>9.5399999999999991</v>
      </c>
      <c r="DH24" s="20">
        <v>9.5399999999999991</v>
      </c>
      <c r="DI24" s="20">
        <v>9.5399999999999991</v>
      </c>
      <c r="DJ24" s="20">
        <v>9.5399999999999991</v>
      </c>
      <c r="DK24" s="20">
        <v>9.01</v>
      </c>
      <c r="DL24" s="20">
        <v>9.01</v>
      </c>
      <c r="DM24" s="20">
        <v>9.01</v>
      </c>
      <c r="DN24" s="20">
        <v>9.01</v>
      </c>
      <c r="DO24" s="20">
        <v>9.01</v>
      </c>
      <c r="DP24" s="20">
        <v>9.01</v>
      </c>
      <c r="DQ24" s="20">
        <v>9.01</v>
      </c>
      <c r="DR24" s="20">
        <v>8</v>
      </c>
      <c r="DS24" s="20">
        <v>8</v>
      </c>
      <c r="DT24" s="20">
        <v>8</v>
      </c>
      <c r="DU24" s="20">
        <v>8</v>
      </c>
      <c r="DV24" s="20">
        <v>8</v>
      </c>
      <c r="DW24" s="20">
        <v>8</v>
      </c>
      <c r="DX24" s="20">
        <v>8</v>
      </c>
      <c r="DY24" s="20">
        <v>8</v>
      </c>
      <c r="DZ24" s="20">
        <v>8</v>
      </c>
      <c r="EA24" s="20">
        <v>8</v>
      </c>
      <c r="EB24" s="20">
        <v>8</v>
      </c>
      <c r="EC24" s="20">
        <v>8</v>
      </c>
      <c r="ED24" s="20">
        <v>8</v>
      </c>
      <c r="EE24" s="20">
        <v>8</v>
      </c>
      <c r="EF24" s="20">
        <v>8</v>
      </c>
      <c r="EG24" s="20">
        <v>8</v>
      </c>
      <c r="EH24" s="20">
        <v>8</v>
      </c>
      <c r="EI24" s="20">
        <v>8</v>
      </c>
      <c r="EJ24" s="20">
        <v>8</v>
      </c>
      <c r="EK24" s="20">
        <v>8</v>
      </c>
      <c r="EL24" s="20">
        <v>8</v>
      </c>
      <c r="EM24" s="20">
        <v>8</v>
      </c>
      <c r="EN24" s="20">
        <v>8</v>
      </c>
      <c r="EO24" s="20">
        <v>8</v>
      </c>
      <c r="EP24" s="20">
        <v>8</v>
      </c>
      <c r="EQ24" s="20">
        <v>7.03</v>
      </c>
      <c r="ER24" s="20">
        <v>7.03</v>
      </c>
      <c r="ES24" s="20">
        <v>7.03</v>
      </c>
      <c r="ET24" s="20">
        <v>6.22</v>
      </c>
      <c r="EU24" s="20">
        <v>6.22</v>
      </c>
      <c r="EV24" s="20">
        <v>6.22</v>
      </c>
      <c r="EW24" s="20">
        <v>6.22</v>
      </c>
      <c r="EX24" s="20">
        <v>6.22</v>
      </c>
      <c r="EY24" s="2">
        <f t="shared" si="1"/>
        <v>1369.48</v>
      </c>
    </row>
    <row r="25" spans="1:155" x14ac:dyDescent="0.2">
      <c r="A25" t="s">
        <v>18</v>
      </c>
      <c r="B25" s="20">
        <v>9.23</v>
      </c>
      <c r="C25" s="20">
        <v>9.23</v>
      </c>
      <c r="D25" s="20">
        <v>9.23</v>
      </c>
      <c r="E25" s="20">
        <v>9.23</v>
      </c>
      <c r="F25" s="20">
        <v>9.23</v>
      </c>
      <c r="G25" s="20">
        <v>9.23</v>
      </c>
      <c r="H25" s="20">
        <v>9.23</v>
      </c>
      <c r="I25" s="20">
        <v>9.23</v>
      </c>
      <c r="J25" s="20">
        <v>9.23</v>
      </c>
      <c r="K25" s="20">
        <v>10.8</v>
      </c>
      <c r="L25" s="20">
        <v>10.8</v>
      </c>
      <c r="M25" s="20">
        <v>10.8</v>
      </c>
      <c r="N25" s="20">
        <v>10.8</v>
      </c>
      <c r="O25" s="20">
        <v>10.8</v>
      </c>
      <c r="P25" s="20">
        <v>10.8</v>
      </c>
      <c r="Q25" s="20">
        <v>10.8</v>
      </c>
      <c r="R25" s="20">
        <v>10.8</v>
      </c>
      <c r="S25" s="20">
        <v>12.94</v>
      </c>
      <c r="T25" s="20">
        <v>12.94</v>
      </c>
      <c r="U25" s="20">
        <v>12.94</v>
      </c>
      <c r="V25" s="20">
        <v>12.94</v>
      </c>
      <c r="W25" s="20">
        <v>12.94</v>
      </c>
      <c r="X25" s="20">
        <v>12.94</v>
      </c>
      <c r="Y25" s="20">
        <v>14.2</v>
      </c>
      <c r="Z25" s="20">
        <v>14.2</v>
      </c>
      <c r="AA25" s="20">
        <v>14.2</v>
      </c>
      <c r="AB25" s="20">
        <v>14.2</v>
      </c>
      <c r="AC25" s="20">
        <v>14.2</v>
      </c>
      <c r="AD25" s="20">
        <v>14.2</v>
      </c>
      <c r="AE25" s="20">
        <v>14.2</v>
      </c>
      <c r="AF25" s="20">
        <v>15.05</v>
      </c>
      <c r="AG25" s="20">
        <v>15.05</v>
      </c>
      <c r="AH25" s="20">
        <v>15.05</v>
      </c>
      <c r="AI25" s="20">
        <v>15.05</v>
      </c>
      <c r="AJ25" s="20">
        <v>15.05</v>
      </c>
      <c r="AK25" s="20">
        <v>15.05</v>
      </c>
      <c r="AL25" s="20">
        <v>15.05</v>
      </c>
      <c r="AM25" s="20">
        <v>15.05</v>
      </c>
      <c r="AN25" s="20">
        <v>15.05</v>
      </c>
      <c r="AO25" s="20">
        <v>17.27</v>
      </c>
      <c r="AP25" s="20">
        <v>17.27</v>
      </c>
      <c r="AQ25" s="20">
        <v>17.27</v>
      </c>
      <c r="AR25" s="20">
        <v>17.27</v>
      </c>
      <c r="AS25" s="20">
        <v>17.8</v>
      </c>
      <c r="AT25" s="20">
        <v>17.8</v>
      </c>
      <c r="AU25" s="20">
        <v>17.8</v>
      </c>
      <c r="AV25" s="20">
        <v>17.8</v>
      </c>
      <c r="AW25" s="20">
        <v>17.8</v>
      </c>
      <c r="AX25" s="20">
        <v>17.8</v>
      </c>
      <c r="AY25" s="20">
        <v>17.8</v>
      </c>
      <c r="AZ25" s="20">
        <v>17.8</v>
      </c>
      <c r="BA25" s="20">
        <v>17.8</v>
      </c>
      <c r="BB25" s="20">
        <v>17.7</v>
      </c>
      <c r="BC25" s="20">
        <v>17.7</v>
      </c>
      <c r="BD25" s="20">
        <v>17.7</v>
      </c>
      <c r="BE25" s="20">
        <v>17.7</v>
      </c>
      <c r="BF25" s="20">
        <v>17.7</v>
      </c>
      <c r="BG25" s="20">
        <v>17.7</v>
      </c>
      <c r="BH25" s="20">
        <v>17.7</v>
      </c>
      <c r="BI25" s="20">
        <v>16.52</v>
      </c>
      <c r="BJ25" s="20">
        <v>16.52</v>
      </c>
      <c r="BK25" s="20">
        <v>16.52</v>
      </c>
      <c r="BL25" s="20">
        <v>16.52</v>
      </c>
      <c r="BM25" s="20">
        <v>16.52</v>
      </c>
      <c r="BN25" s="20">
        <v>16.52</v>
      </c>
      <c r="BO25" s="20">
        <v>16.52</v>
      </c>
      <c r="BP25" s="20">
        <v>16.52</v>
      </c>
      <c r="BQ25" s="20">
        <v>16.52</v>
      </c>
      <c r="BR25" s="20">
        <v>16.3</v>
      </c>
      <c r="BS25" s="20">
        <v>16.3</v>
      </c>
      <c r="BT25" s="20">
        <v>16.3</v>
      </c>
      <c r="BU25" s="20">
        <v>15.8</v>
      </c>
      <c r="BV25" s="20">
        <v>15.8</v>
      </c>
      <c r="BW25" s="20">
        <v>15.8</v>
      </c>
      <c r="BX25" s="20">
        <v>15.8</v>
      </c>
      <c r="BY25" s="20">
        <v>15.8</v>
      </c>
      <c r="BZ25" s="20">
        <v>15.8</v>
      </c>
      <c r="CA25" s="20">
        <v>15.8</v>
      </c>
      <c r="CB25" s="20">
        <v>16</v>
      </c>
      <c r="CC25" s="20">
        <v>16</v>
      </c>
      <c r="CD25" s="20">
        <v>16</v>
      </c>
      <c r="CE25" s="20">
        <v>16</v>
      </c>
      <c r="CF25" s="20">
        <v>16</v>
      </c>
      <c r="CG25" s="20">
        <v>16</v>
      </c>
      <c r="CH25" s="20">
        <v>16</v>
      </c>
      <c r="CI25" s="20">
        <v>16</v>
      </c>
      <c r="CJ25" s="20">
        <v>16</v>
      </c>
      <c r="CK25" s="20">
        <v>16</v>
      </c>
      <c r="CL25" s="20">
        <v>16</v>
      </c>
      <c r="CM25" s="20">
        <v>16.89</v>
      </c>
      <c r="CN25" s="20">
        <v>16.89</v>
      </c>
      <c r="CO25" s="20">
        <v>16.89</v>
      </c>
      <c r="CP25" s="20">
        <v>16.89</v>
      </c>
      <c r="CQ25" s="20">
        <v>15.41</v>
      </c>
      <c r="CR25" s="20">
        <v>15.41</v>
      </c>
      <c r="CS25" s="20">
        <v>15.41</v>
      </c>
      <c r="CT25" s="20">
        <v>15.41</v>
      </c>
      <c r="CU25" s="20">
        <v>15.41</v>
      </c>
      <c r="CV25" s="20">
        <v>15.41</v>
      </c>
      <c r="CW25" s="20">
        <v>15.41</v>
      </c>
      <c r="CX25" s="20">
        <v>15.41</v>
      </c>
      <c r="CY25" s="20">
        <v>15.41</v>
      </c>
      <c r="CZ25" s="20">
        <v>15.41</v>
      </c>
      <c r="DA25" s="20">
        <v>15.41</v>
      </c>
      <c r="DB25" s="20">
        <v>15.41</v>
      </c>
      <c r="DC25" s="20">
        <v>15.41</v>
      </c>
      <c r="DD25" s="20">
        <v>12.4</v>
      </c>
      <c r="DE25" s="20">
        <v>12.4</v>
      </c>
      <c r="DF25" s="20">
        <v>12.4</v>
      </c>
      <c r="DG25" s="20">
        <v>12.4</v>
      </c>
      <c r="DH25" s="20">
        <v>12.4</v>
      </c>
      <c r="DI25" s="20">
        <v>12.4</v>
      </c>
      <c r="DJ25" s="20">
        <v>12.4</v>
      </c>
      <c r="DK25" s="20">
        <v>10</v>
      </c>
      <c r="DL25" s="20">
        <v>10</v>
      </c>
      <c r="DM25" s="20">
        <v>10</v>
      </c>
      <c r="DN25" s="20">
        <v>10</v>
      </c>
      <c r="DO25" s="20">
        <v>10</v>
      </c>
      <c r="DP25" s="20">
        <v>10</v>
      </c>
      <c r="DQ25" s="20">
        <v>10</v>
      </c>
      <c r="DR25" s="20">
        <v>6.79</v>
      </c>
      <c r="DS25" s="20">
        <v>6.79</v>
      </c>
      <c r="DT25" s="20">
        <v>6.79</v>
      </c>
      <c r="DU25" s="20">
        <v>6.79</v>
      </c>
      <c r="DV25" s="20">
        <v>6.79</v>
      </c>
      <c r="DW25" s="20">
        <v>6.79</v>
      </c>
      <c r="DX25" s="20">
        <v>6.79</v>
      </c>
      <c r="DY25" s="20">
        <v>6.79</v>
      </c>
      <c r="DZ25" s="20">
        <v>9.69</v>
      </c>
      <c r="EA25" s="20">
        <v>9.69</v>
      </c>
      <c r="EB25" s="20">
        <v>9.69</v>
      </c>
      <c r="EC25" s="20">
        <v>9.69</v>
      </c>
      <c r="ED25" s="20">
        <v>9.69</v>
      </c>
      <c r="EE25" s="20">
        <v>9.69</v>
      </c>
      <c r="EF25" s="20">
        <v>4.51</v>
      </c>
      <c r="EG25" s="20">
        <v>4.51</v>
      </c>
      <c r="EH25" s="20">
        <v>4.51</v>
      </c>
      <c r="EI25" s="20">
        <v>4.51</v>
      </c>
      <c r="EJ25" s="20">
        <v>4.51</v>
      </c>
      <c r="EK25" s="20">
        <v>4.51</v>
      </c>
      <c r="EL25" s="20">
        <v>4.51</v>
      </c>
      <c r="EM25" s="20">
        <v>4.51</v>
      </c>
      <c r="EN25" s="20">
        <v>4.51</v>
      </c>
      <c r="EO25" s="20">
        <v>4.51</v>
      </c>
      <c r="EP25" s="20">
        <v>4.51</v>
      </c>
      <c r="EQ25" s="20">
        <v>7.9</v>
      </c>
      <c r="ER25" s="20">
        <v>7.9</v>
      </c>
      <c r="ES25" s="20">
        <v>7.9</v>
      </c>
      <c r="ET25" s="20">
        <v>2.39</v>
      </c>
      <c r="EU25" s="20">
        <v>2.39</v>
      </c>
      <c r="EV25" s="20">
        <v>2.39</v>
      </c>
      <c r="EW25" s="20">
        <v>2.39</v>
      </c>
      <c r="EX25" s="20">
        <v>2.39</v>
      </c>
      <c r="EY25" s="2">
        <f t="shared" si="1"/>
        <v>1941.7300000000023</v>
      </c>
    </row>
    <row r="26" spans="1:155" x14ac:dyDescent="0.2">
      <c r="A26" t="s">
        <v>19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20">
        <v>0</v>
      </c>
      <c r="BB26" s="20">
        <v>0</v>
      </c>
      <c r="BC26" s="20">
        <v>0</v>
      </c>
      <c r="BD26" s="20">
        <v>0</v>
      </c>
      <c r="BE26" s="20">
        <v>0</v>
      </c>
      <c r="BF26" s="20">
        <v>0</v>
      </c>
      <c r="BG26" s="20">
        <v>0</v>
      </c>
      <c r="BH26" s="20">
        <v>0</v>
      </c>
      <c r="BI26" s="20">
        <v>0</v>
      </c>
      <c r="BJ26" s="20">
        <v>0</v>
      </c>
      <c r="BK26" s="20">
        <v>0</v>
      </c>
      <c r="BL26" s="20">
        <v>0</v>
      </c>
      <c r="BM26" s="20">
        <v>0</v>
      </c>
      <c r="BN26" s="20">
        <v>0</v>
      </c>
      <c r="BO26" s="20">
        <v>0</v>
      </c>
      <c r="BP26" s="20">
        <v>0</v>
      </c>
      <c r="BQ26" s="20">
        <v>0</v>
      </c>
      <c r="BR26" s="20">
        <v>0</v>
      </c>
      <c r="BS26" s="20">
        <v>0</v>
      </c>
      <c r="BT26" s="20">
        <v>0</v>
      </c>
      <c r="BU26" s="20">
        <v>0</v>
      </c>
      <c r="BV26" s="20">
        <v>0</v>
      </c>
      <c r="BW26" s="20">
        <v>0</v>
      </c>
      <c r="BX26" s="20">
        <v>0</v>
      </c>
      <c r="BY26" s="20">
        <v>0</v>
      </c>
      <c r="BZ26" s="20">
        <v>0</v>
      </c>
      <c r="CA26" s="20">
        <v>0</v>
      </c>
      <c r="CB26" s="20">
        <v>0</v>
      </c>
      <c r="CC26" s="20">
        <v>0</v>
      </c>
      <c r="CD26" s="20">
        <v>0</v>
      </c>
      <c r="CE26" s="20">
        <v>0</v>
      </c>
      <c r="CF26" s="20">
        <v>0</v>
      </c>
      <c r="CG26" s="20">
        <v>0</v>
      </c>
      <c r="CH26" s="20">
        <v>0</v>
      </c>
      <c r="CI26" s="20">
        <v>0</v>
      </c>
      <c r="CJ26" s="20">
        <v>0</v>
      </c>
      <c r="CK26" s="20">
        <v>0</v>
      </c>
      <c r="CL26" s="20">
        <v>0</v>
      </c>
      <c r="CM26" s="20">
        <v>0</v>
      </c>
      <c r="CN26" s="20">
        <v>0</v>
      </c>
      <c r="CO26" s="20">
        <v>0</v>
      </c>
      <c r="CP26" s="20">
        <v>0</v>
      </c>
      <c r="CQ26" s="20">
        <v>0</v>
      </c>
      <c r="CR26" s="20">
        <v>0</v>
      </c>
      <c r="CS26" s="20">
        <v>0</v>
      </c>
      <c r="CT26" s="20">
        <v>0</v>
      </c>
      <c r="CU26" s="20">
        <v>0</v>
      </c>
      <c r="CV26" s="20">
        <v>0</v>
      </c>
      <c r="CW26" s="20">
        <v>0</v>
      </c>
      <c r="CX26" s="20">
        <v>0</v>
      </c>
      <c r="CY26" s="20">
        <v>0</v>
      </c>
      <c r="CZ26" s="20">
        <v>0</v>
      </c>
      <c r="DA26" s="20">
        <v>0</v>
      </c>
      <c r="DB26" s="20">
        <v>0</v>
      </c>
      <c r="DC26" s="20">
        <v>0</v>
      </c>
      <c r="DD26" s="20">
        <v>0</v>
      </c>
      <c r="DE26" s="20">
        <v>0</v>
      </c>
      <c r="DF26" s="20">
        <v>0</v>
      </c>
      <c r="DG26" s="20">
        <v>0</v>
      </c>
      <c r="DH26" s="20">
        <v>0</v>
      </c>
      <c r="DI26" s="20">
        <v>0</v>
      </c>
      <c r="DJ26" s="20">
        <v>0</v>
      </c>
      <c r="DK26" s="20">
        <v>0</v>
      </c>
      <c r="DL26" s="20">
        <v>0</v>
      </c>
      <c r="DM26" s="20">
        <v>0</v>
      </c>
      <c r="DN26" s="20">
        <v>0</v>
      </c>
      <c r="DO26" s="20">
        <v>0</v>
      </c>
      <c r="DP26" s="20">
        <v>0</v>
      </c>
      <c r="DQ26" s="20">
        <v>0</v>
      </c>
      <c r="DR26" s="20">
        <v>0</v>
      </c>
      <c r="DS26" s="20">
        <v>0</v>
      </c>
      <c r="DT26" s="20">
        <v>0</v>
      </c>
      <c r="DU26" s="20">
        <v>0</v>
      </c>
      <c r="DV26" s="20">
        <v>0</v>
      </c>
      <c r="DW26" s="20">
        <v>0</v>
      </c>
      <c r="DX26" s="20">
        <v>0</v>
      </c>
      <c r="DY26" s="20">
        <v>0</v>
      </c>
      <c r="DZ26" s="20">
        <v>0</v>
      </c>
      <c r="EA26" s="20">
        <v>0</v>
      </c>
      <c r="EB26" s="20">
        <v>0</v>
      </c>
      <c r="EC26" s="20">
        <v>0</v>
      </c>
      <c r="ED26" s="20">
        <v>0</v>
      </c>
      <c r="EE26" s="20">
        <v>0</v>
      </c>
      <c r="EF26" s="20">
        <v>0</v>
      </c>
      <c r="EG26" s="20">
        <v>0</v>
      </c>
      <c r="EH26" s="20">
        <v>0</v>
      </c>
      <c r="EI26" s="20">
        <v>0</v>
      </c>
      <c r="EJ26" s="20">
        <v>0</v>
      </c>
      <c r="EK26" s="20">
        <v>0</v>
      </c>
      <c r="EL26" s="20">
        <v>0</v>
      </c>
      <c r="EM26" s="20">
        <v>0</v>
      </c>
      <c r="EN26" s="20">
        <v>0</v>
      </c>
      <c r="EO26" s="20">
        <v>0</v>
      </c>
      <c r="EP26" s="20">
        <v>0</v>
      </c>
      <c r="EQ26" s="20">
        <v>0</v>
      </c>
      <c r="ER26" s="20">
        <v>0</v>
      </c>
      <c r="ES26" s="20">
        <v>0</v>
      </c>
      <c r="ET26" s="20">
        <v>0</v>
      </c>
      <c r="EU26" s="20">
        <v>0</v>
      </c>
      <c r="EV26" s="20">
        <v>0</v>
      </c>
      <c r="EW26" s="20">
        <v>0</v>
      </c>
      <c r="EX26" s="20">
        <v>0</v>
      </c>
      <c r="EY26" s="2">
        <f t="shared" si="1"/>
        <v>0</v>
      </c>
    </row>
    <row r="27" spans="1:155" x14ac:dyDescent="0.2">
      <c r="A27" t="s">
        <v>20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0</v>
      </c>
      <c r="AX27" s="20">
        <v>0</v>
      </c>
      <c r="AY27" s="20">
        <v>0</v>
      </c>
      <c r="AZ27" s="20">
        <v>0</v>
      </c>
      <c r="BA27" s="20">
        <v>0</v>
      </c>
      <c r="BB27" s="20">
        <v>0</v>
      </c>
      <c r="BC27" s="20">
        <v>0</v>
      </c>
      <c r="BD27" s="20">
        <v>0</v>
      </c>
      <c r="BE27" s="20">
        <v>0</v>
      </c>
      <c r="BF27" s="20">
        <v>0</v>
      </c>
      <c r="BG27" s="20">
        <v>0</v>
      </c>
      <c r="BH27" s="20">
        <v>0</v>
      </c>
      <c r="BI27" s="20">
        <v>0</v>
      </c>
      <c r="BJ27" s="20">
        <v>0</v>
      </c>
      <c r="BK27" s="20">
        <v>0</v>
      </c>
      <c r="BL27" s="20">
        <v>0</v>
      </c>
      <c r="BM27" s="20">
        <v>0</v>
      </c>
      <c r="BN27" s="20">
        <v>0</v>
      </c>
      <c r="BO27" s="20">
        <v>0</v>
      </c>
      <c r="BP27" s="20">
        <v>0</v>
      </c>
      <c r="BQ27" s="20">
        <v>0</v>
      </c>
      <c r="BR27" s="20">
        <v>0</v>
      </c>
      <c r="BS27" s="20">
        <v>0</v>
      </c>
      <c r="BT27" s="20">
        <v>0</v>
      </c>
      <c r="BU27" s="20">
        <v>0</v>
      </c>
      <c r="BV27" s="20">
        <v>0</v>
      </c>
      <c r="BW27" s="20">
        <v>0</v>
      </c>
      <c r="BX27" s="20">
        <v>0</v>
      </c>
      <c r="BY27" s="20">
        <v>0</v>
      </c>
      <c r="BZ27" s="20">
        <v>0</v>
      </c>
      <c r="CA27" s="20">
        <v>0</v>
      </c>
      <c r="CB27" s="20">
        <v>0</v>
      </c>
      <c r="CC27" s="20">
        <v>0</v>
      </c>
      <c r="CD27" s="20">
        <v>0</v>
      </c>
      <c r="CE27" s="20">
        <v>0</v>
      </c>
      <c r="CF27" s="20">
        <v>0</v>
      </c>
      <c r="CG27" s="20">
        <v>0</v>
      </c>
      <c r="CH27" s="20">
        <v>0</v>
      </c>
      <c r="CI27" s="20">
        <v>0</v>
      </c>
      <c r="CJ27" s="20">
        <v>0</v>
      </c>
      <c r="CK27" s="20">
        <v>0</v>
      </c>
      <c r="CL27" s="20">
        <v>0</v>
      </c>
      <c r="CM27" s="20">
        <v>0</v>
      </c>
      <c r="CN27" s="20">
        <v>0</v>
      </c>
      <c r="CO27" s="20">
        <v>0</v>
      </c>
      <c r="CP27" s="20">
        <v>0</v>
      </c>
      <c r="CQ27" s="20">
        <v>0</v>
      </c>
      <c r="CR27" s="20">
        <v>0</v>
      </c>
      <c r="CS27" s="20">
        <v>0</v>
      </c>
      <c r="CT27" s="20">
        <v>0</v>
      </c>
      <c r="CU27" s="20">
        <v>0</v>
      </c>
      <c r="CV27" s="20">
        <v>0</v>
      </c>
      <c r="CW27" s="20">
        <v>0</v>
      </c>
      <c r="CX27" s="20">
        <v>0</v>
      </c>
      <c r="CY27" s="20">
        <v>0</v>
      </c>
      <c r="CZ27" s="20">
        <v>0</v>
      </c>
      <c r="DA27" s="20">
        <v>0</v>
      </c>
      <c r="DB27" s="20">
        <v>0</v>
      </c>
      <c r="DC27" s="20">
        <v>0</v>
      </c>
      <c r="DD27" s="20">
        <v>0</v>
      </c>
      <c r="DE27" s="20">
        <v>0</v>
      </c>
      <c r="DF27" s="20">
        <v>0</v>
      </c>
      <c r="DG27" s="20">
        <v>0</v>
      </c>
      <c r="DH27" s="20">
        <v>0</v>
      </c>
      <c r="DI27" s="20">
        <v>0</v>
      </c>
      <c r="DJ27" s="20">
        <v>0</v>
      </c>
      <c r="DK27" s="20">
        <v>0</v>
      </c>
      <c r="DL27" s="20">
        <v>0</v>
      </c>
      <c r="DM27" s="20">
        <v>0</v>
      </c>
      <c r="DN27" s="20">
        <v>0</v>
      </c>
      <c r="DO27" s="20">
        <v>0</v>
      </c>
      <c r="DP27" s="20">
        <v>0</v>
      </c>
      <c r="DQ27" s="20">
        <v>0</v>
      </c>
      <c r="DR27" s="20">
        <v>0</v>
      </c>
      <c r="DS27" s="20">
        <v>0</v>
      </c>
      <c r="DT27" s="20">
        <v>0</v>
      </c>
      <c r="DU27" s="20">
        <v>0</v>
      </c>
      <c r="DV27" s="20">
        <v>0</v>
      </c>
      <c r="DW27" s="20">
        <v>0</v>
      </c>
      <c r="DX27" s="20">
        <v>0</v>
      </c>
      <c r="DY27" s="20">
        <v>0</v>
      </c>
      <c r="DZ27" s="20">
        <v>0</v>
      </c>
      <c r="EA27" s="20">
        <v>0</v>
      </c>
      <c r="EB27" s="20">
        <v>0</v>
      </c>
      <c r="EC27" s="20">
        <v>0</v>
      </c>
      <c r="ED27" s="20">
        <v>0</v>
      </c>
      <c r="EE27" s="20">
        <v>0</v>
      </c>
      <c r="EF27" s="20">
        <v>0</v>
      </c>
      <c r="EG27" s="20">
        <v>0</v>
      </c>
      <c r="EH27" s="20">
        <v>0</v>
      </c>
      <c r="EI27" s="20">
        <v>0</v>
      </c>
      <c r="EJ27" s="20">
        <v>0</v>
      </c>
      <c r="EK27" s="20">
        <v>0</v>
      </c>
      <c r="EL27" s="20">
        <v>0</v>
      </c>
      <c r="EM27" s="20">
        <v>0</v>
      </c>
      <c r="EN27" s="20">
        <v>0</v>
      </c>
      <c r="EO27" s="20">
        <v>0</v>
      </c>
      <c r="EP27" s="20">
        <v>0</v>
      </c>
      <c r="EQ27" s="20">
        <v>0</v>
      </c>
      <c r="ER27" s="20">
        <v>0</v>
      </c>
      <c r="ES27" s="20">
        <v>0</v>
      </c>
      <c r="ET27" s="20">
        <v>0</v>
      </c>
      <c r="EU27" s="20">
        <v>0</v>
      </c>
      <c r="EV27" s="20">
        <v>0</v>
      </c>
      <c r="EW27" s="20">
        <v>0</v>
      </c>
      <c r="EX27" s="20">
        <v>0</v>
      </c>
      <c r="EY27" s="2">
        <f t="shared" si="1"/>
        <v>0</v>
      </c>
    </row>
    <row r="28" spans="1:155" x14ac:dyDescent="0.2">
      <c r="A28" s="24" t="s">
        <v>21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"/>
    </row>
    <row r="29" spans="1:155" x14ac:dyDescent="0.2">
      <c r="A29" t="s">
        <v>22</v>
      </c>
      <c r="B29" s="20">
        <v>2.25</v>
      </c>
      <c r="C29" s="20">
        <v>2.25</v>
      </c>
      <c r="D29" s="20">
        <v>2.25</v>
      </c>
      <c r="E29" s="20">
        <v>2.25</v>
      </c>
      <c r="F29" s="20">
        <v>2.25</v>
      </c>
      <c r="G29" s="20">
        <v>2.25</v>
      </c>
      <c r="H29" s="20">
        <v>2.25</v>
      </c>
      <c r="I29" s="20">
        <v>2.25</v>
      </c>
      <c r="J29" s="20">
        <v>2.25</v>
      </c>
      <c r="K29" s="20">
        <v>2.25</v>
      </c>
      <c r="L29" s="20">
        <v>2.25</v>
      </c>
      <c r="M29" s="20">
        <v>2.25</v>
      </c>
      <c r="N29" s="20">
        <v>2.25</v>
      </c>
      <c r="O29" s="20">
        <v>2.25</v>
      </c>
      <c r="P29" s="20">
        <v>2.25</v>
      </c>
      <c r="Q29" s="20">
        <v>2.25</v>
      </c>
      <c r="R29" s="20">
        <v>2.25</v>
      </c>
      <c r="S29" s="20">
        <v>2.82</v>
      </c>
      <c r="T29" s="20">
        <v>3.09</v>
      </c>
      <c r="U29" s="20">
        <v>2.94</v>
      </c>
      <c r="V29" s="20">
        <v>2.74</v>
      </c>
      <c r="W29" s="20">
        <v>2.65</v>
      </c>
      <c r="X29" s="20">
        <v>3.69</v>
      </c>
      <c r="Y29" s="20">
        <v>4.28</v>
      </c>
      <c r="Z29" s="20">
        <v>3.04</v>
      </c>
      <c r="AA29" s="20">
        <v>2.85</v>
      </c>
      <c r="AB29" s="20">
        <v>2.77</v>
      </c>
      <c r="AC29" s="20">
        <v>2.82</v>
      </c>
      <c r="AD29" s="20">
        <v>2.89</v>
      </c>
      <c r="AE29" s="20">
        <v>3.18</v>
      </c>
      <c r="AF29" s="20">
        <v>3.11</v>
      </c>
      <c r="AG29" s="20">
        <v>2.74</v>
      </c>
      <c r="AH29" s="20">
        <v>2.31</v>
      </c>
      <c r="AI29" s="20">
        <v>1.87</v>
      </c>
      <c r="AJ29" s="20">
        <v>1.49</v>
      </c>
      <c r="AK29" s="20">
        <v>1.1100000000000001</v>
      </c>
      <c r="AL29" s="20">
        <v>0.87</v>
      </c>
      <c r="AM29" s="20">
        <v>0.78</v>
      </c>
      <c r="AN29" s="20">
        <v>0.64</v>
      </c>
      <c r="AO29" s="20">
        <v>0.64</v>
      </c>
      <c r="AP29" s="20">
        <v>0.64</v>
      </c>
      <c r="AQ29" s="20">
        <v>0.64</v>
      </c>
      <c r="AR29" s="20">
        <v>0.64</v>
      </c>
      <c r="AS29" s="20">
        <v>0.63</v>
      </c>
      <c r="AT29" s="20">
        <v>0.78</v>
      </c>
      <c r="AU29" s="20">
        <v>0.94</v>
      </c>
      <c r="AV29" s="20">
        <v>1.1599999999999999</v>
      </c>
      <c r="AW29" s="20">
        <v>1.42</v>
      </c>
      <c r="AX29" s="20">
        <v>1.69</v>
      </c>
      <c r="AY29" s="20">
        <v>2.0099999999999998</v>
      </c>
      <c r="AZ29" s="20">
        <v>4.7</v>
      </c>
      <c r="BA29" s="20">
        <v>10.51</v>
      </c>
      <c r="BB29" s="20">
        <v>10.88</v>
      </c>
      <c r="BC29" s="20">
        <v>11.6</v>
      </c>
      <c r="BD29" s="20">
        <v>12.41</v>
      </c>
      <c r="BE29" s="20">
        <v>12.46</v>
      </c>
      <c r="BF29" s="20">
        <v>12.07</v>
      </c>
      <c r="BG29" s="20">
        <v>11.99</v>
      </c>
      <c r="BH29" s="20">
        <v>12.33</v>
      </c>
      <c r="BI29" s="20">
        <v>12.7</v>
      </c>
      <c r="BJ29" s="20">
        <v>12.79</v>
      </c>
      <c r="BK29" s="20">
        <v>12.62</v>
      </c>
      <c r="BL29" s="20">
        <v>12.28</v>
      </c>
      <c r="BM29" s="20">
        <v>12.19</v>
      </c>
      <c r="BN29" s="20">
        <v>12.24</v>
      </c>
      <c r="BO29" s="20">
        <v>11.91</v>
      </c>
      <c r="BP29" s="20">
        <v>11.52</v>
      </c>
      <c r="BQ29" s="20">
        <v>11.4</v>
      </c>
      <c r="BR29" s="20">
        <v>10.94</v>
      </c>
      <c r="BS29" s="20">
        <v>10.6</v>
      </c>
      <c r="BT29" s="20">
        <v>10.26</v>
      </c>
      <c r="BU29" s="20">
        <v>10.1</v>
      </c>
      <c r="BV29" s="20">
        <v>9.61</v>
      </c>
      <c r="BW29" s="20">
        <v>8.4600000000000009</v>
      </c>
      <c r="BX29" s="20">
        <v>7.71</v>
      </c>
      <c r="BY29" s="20">
        <v>7.01</v>
      </c>
      <c r="BZ29" s="20">
        <v>6.29</v>
      </c>
      <c r="CA29" s="20">
        <v>5.82</v>
      </c>
      <c r="CB29" s="20">
        <v>5.42</v>
      </c>
      <c r="CC29" s="20">
        <v>4.97</v>
      </c>
      <c r="CD29" s="20">
        <v>4.5599999999999996</v>
      </c>
      <c r="CE29" s="20">
        <v>4.22</v>
      </c>
      <c r="CF29" s="20">
        <v>4</v>
      </c>
      <c r="CG29" s="20">
        <v>3.8</v>
      </c>
      <c r="CH29" s="20">
        <v>3.66</v>
      </c>
      <c r="CI29" s="20">
        <v>3.46</v>
      </c>
      <c r="CJ29" s="20">
        <v>2.34</v>
      </c>
      <c r="CK29" s="20">
        <v>1.05</v>
      </c>
      <c r="CL29" s="20">
        <v>0.94</v>
      </c>
      <c r="CM29" s="20">
        <v>0.84</v>
      </c>
      <c r="CN29" s="20">
        <v>0.81</v>
      </c>
      <c r="CO29" s="20">
        <v>0.79</v>
      </c>
      <c r="CP29" s="20">
        <v>1.32</v>
      </c>
      <c r="CQ29" s="20">
        <v>0.88</v>
      </c>
      <c r="CR29" s="20">
        <v>0.63</v>
      </c>
      <c r="CS29" s="20">
        <v>0.49</v>
      </c>
      <c r="CT29" s="20">
        <v>0.38</v>
      </c>
      <c r="CU29" s="20">
        <v>0.19</v>
      </c>
      <c r="CV29" s="20">
        <v>0</v>
      </c>
      <c r="CW29" s="20">
        <v>0</v>
      </c>
      <c r="CX29" s="20">
        <v>0</v>
      </c>
      <c r="CY29" s="20">
        <v>0</v>
      </c>
      <c r="CZ29" s="20">
        <v>0</v>
      </c>
      <c r="DA29" s="20">
        <v>0</v>
      </c>
      <c r="DB29" s="20">
        <v>0</v>
      </c>
      <c r="DC29" s="20">
        <v>0</v>
      </c>
      <c r="DD29" s="20">
        <v>0</v>
      </c>
      <c r="DE29" s="20">
        <v>0</v>
      </c>
      <c r="DF29" s="20">
        <v>0</v>
      </c>
      <c r="DG29" s="20">
        <v>0</v>
      </c>
      <c r="DH29" s="20">
        <v>0</v>
      </c>
      <c r="DI29" s="20">
        <v>0</v>
      </c>
      <c r="DJ29" s="20">
        <v>0</v>
      </c>
      <c r="DK29" s="20">
        <v>0</v>
      </c>
      <c r="DL29" s="20">
        <v>0</v>
      </c>
      <c r="DM29" s="20">
        <v>0</v>
      </c>
      <c r="DN29" s="20">
        <v>0</v>
      </c>
      <c r="DO29" s="20">
        <v>0</v>
      </c>
      <c r="DP29" s="20">
        <v>0</v>
      </c>
      <c r="DQ29" s="20">
        <v>0</v>
      </c>
      <c r="DR29" s="20">
        <v>0</v>
      </c>
      <c r="DS29" s="20">
        <v>0</v>
      </c>
      <c r="DT29" s="20">
        <v>0</v>
      </c>
      <c r="DU29" s="20">
        <v>0</v>
      </c>
      <c r="DV29" s="20">
        <v>0</v>
      </c>
      <c r="DW29" s="20">
        <v>0</v>
      </c>
      <c r="DX29" s="20">
        <v>0</v>
      </c>
      <c r="DY29" s="20">
        <v>0</v>
      </c>
      <c r="DZ29" s="20">
        <v>0</v>
      </c>
      <c r="EA29" s="20">
        <v>0</v>
      </c>
      <c r="EB29" s="20">
        <v>0</v>
      </c>
      <c r="EC29" s="20">
        <v>0</v>
      </c>
      <c r="ED29" s="20">
        <v>0</v>
      </c>
      <c r="EE29" s="20">
        <v>0</v>
      </c>
      <c r="EF29" s="20">
        <v>0</v>
      </c>
      <c r="EG29" s="20">
        <v>0</v>
      </c>
      <c r="EH29" s="20">
        <v>0</v>
      </c>
      <c r="EI29" s="20">
        <v>0</v>
      </c>
      <c r="EJ29" s="20">
        <v>0</v>
      </c>
      <c r="EK29" s="20">
        <v>0</v>
      </c>
      <c r="EL29" s="20">
        <v>0</v>
      </c>
      <c r="EM29" s="20">
        <v>0</v>
      </c>
      <c r="EN29" s="20">
        <v>0</v>
      </c>
      <c r="EO29" s="20">
        <v>0</v>
      </c>
      <c r="EP29" s="20">
        <v>0</v>
      </c>
      <c r="EQ29" s="20">
        <v>0</v>
      </c>
      <c r="ER29" s="20">
        <v>0</v>
      </c>
      <c r="ES29" s="20">
        <v>0</v>
      </c>
      <c r="ET29" s="20">
        <v>0</v>
      </c>
      <c r="EU29" s="20">
        <v>0</v>
      </c>
      <c r="EV29" s="20">
        <v>0</v>
      </c>
      <c r="EW29" s="20">
        <v>0</v>
      </c>
      <c r="EX29" s="20">
        <v>0</v>
      </c>
      <c r="EY29" s="2">
        <f t="shared" ref="EY29:EY61" si="2">SUM(B29:EX29)</f>
        <v>444.2700000000001</v>
      </c>
    </row>
    <row r="30" spans="1:155" x14ac:dyDescent="0.2">
      <c r="A30" t="s">
        <v>23</v>
      </c>
      <c r="B30" s="20">
        <v>3.04</v>
      </c>
      <c r="C30" s="20">
        <v>3.04</v>
      </c>
      <c r="D30" s="20">
        <v>3.04</v>
      </c>
      <c r="E30" s="20">
        <v>3.04</v>
      </c>
      <c r="F30" s="20">
        <v>3.04</v>
      </c>
      <c r="G30" s="20">
        <v>3.04</v>
      </c>
      <c r="H30" s="20">
        <v>3.04</v>
      </c>
      <c r="I30" s="20">
        <v>3.04</v>
      </c>
      <c r="J30" s="20">
        <v>3.04</v>
      </c>
      <c r="K30" s="20">
        <v>2.97</v>
      </c>
      <c r="L30" s="20">
        <v>2.65</v>
      </c>
      <c r="M30" s="20">
        <v>2.2999999999999998</v>
      </c>
      <c r="N30" s="20">
        <v>1.95</v>
      </c>
      <c r="O30" s="20">
        <v>1.6</v>
      </c>
      <c r="P30" s="20">
        <v>1.24</v>
      </c>
      <c r="Q30" s="20">
        <v>0.89</v>
      </c>
      <c r="R30" s="20">
        <v>0.54</v>
      </c>
      <c r="S30" s="20">
        <v>0.25</v>
      </c>
      <c r="T30" s="20">
        <v>0.22</v>
      </c>
      <c r="U30" s="20">
        <v>0.22</v>
      </c>
      <c r="V30" s="20">
        <v>0.22</v>
      </c>
      <c r="W30" s="20">
        <v>0.23</v>
      </c>
      <c r="X30" s="20">
        <v>0.23</v>
      </c>
      <c r="Y30" s="20">
        <v>0.23</v>
      </c>
      <c r="Z30" s="20">
        <v>0.22</v>
      </c>
      <c r="AA30" s="20">
        <v>0.24</v>
      </c>
      <c r="AB30" s="20">
        <v>0.22</v>
      </c>
      <c r="AC30" s="20">
        <v>0.22</v>
      </c>
      <c r="AD30" s="20">
        <v>0.24</v>
      </c>
      <c r="AE30" s="20">
        <v>0.25</v>
      </c>
      <c r="AF30" s="20">
        <v>0.24</v>
      </c>
      <c r="AG30" s="20">
        <v>0.26</v>
      </c>
      <c r="AH30" s="20">
        <v>0.23</v>
      </c>
      <c r="AI30" s="20">
        <v>0.23</v>
      </c>
      <c r="AJ30" s="20">
        <v>0.24</v>
      </c>
      <c r="AK30" s="20">
        <v>0.24</v>
      </c>
      <c r="AL30" s="20">
        <v>0.25</v>
      </c>
      <c r="AM30" s="20">
        <v>0.28999999999999998</v>
      </c>
      <c r="AN30" s="20">
        <v>0.26</v>
      </c>
      <c r="AO30" s="20">
        <v>0.21</v>
      </c>
      <c r="AP30" s="20">
        <v>0.21</v>
      </c>
      <c r="AQ30" s="20">
        <v>2.0699999999999998</v>
      </c>
      <c r="AR30" s="20">
        <v>5.45</v>
      </c>
      <c r="AS30" s="20">
        <v>4.71</v>
      </c>
      <c r="AT30" s="20">
        <v>4.0599999999999996</v>
      </c>
      <c r="AU30" s="20">
        <v>8.44</v>
      </c>
      <c r="AV30" s="20">
        <v>12.83</v>
      </c>
      <c r="AW30" s="20">
        <v>12.21</v>
      </c>
      <c r="AX30" s="20">
        <v>11.59</v>
      </c>
      <c r="AY30" s="20">
        <v>11.25</v>
      </c>
      <c r="AZ30" s="20">
        <v>11.23</v>
      </c>
      <c r="BA30" s="20">
        <v>11.47</v>
      </c>
      <c r="BB30" s="20">
        <v>8.75</v>
      </c>
      <c r="BC30" s="20">
        <v>5.0999999999999996</v>
      </c>
      <c r="BD30" s="20">
        <v>10.42</v>
      </c>
      <c r="BE30" s="20">
        <v>13.65</v>
      </c>
      <c r="BF30" s="20">
        <v>13.25</v>
      </c>
      <c r="BG30" s="20">
        <v>12.49</v>
      </c>
      <c r="BH30" s="20">
        <v>12.25</v>
      </c>
      <c r="BI30" s="20">
        <v>12.7</v>
      </c>
      <c r="BJ30" s="20">
        <v>12.68</v>
      </c>
      <c r="BK30" s="20">
        <v>12.2</v>
      </c>
      <c r="BL30" s="20">
        <v>11.84</v>
      </c>
      <c r="BM30" s="20">
        <v>11.69</v>
      </c>
      <c r="BN30" s="20">
        <v>11.87</v>
      </c>
      <c r="BO30" s="20">
        <v>11.15</v>
      </c>
      <c r="BP30" s="20">
        <v>10.77</v>
      </c>
      <c r="BQ30" s="20">
        <v>10.44</v>
      </c>
      <c r="BR30" s="20">
        <v>9.68</v>
      </c>
      <c r="BS30" s="20">
        <v>9.2100000000000009</v>
      </c>
      <c r="BT30" s="20">
        <v>8.77</v>
      </c>
      <c r="BU30" s="20">
        <v>8.3699999999999992</v>
      </c>
      <c r="BV30" s="20">
        <v>7.49</v>
      </c>
      <c r="BW30" s="20">
        <v>6.49</v>
      </c>
      <c r="BX30" s="20">
        <v>5.7</v>
      </c>
      <c r="BY30" s="20">
        <v>5.0599999999999996</v>
      </c>
      <c r="BZ30" s="20">
        <v>4.42</v>
      </c>
      <c r="CA30" s="20">
        <v>3.95</v>
      </c>
      <c r="CB30" s="20">
        <v>3.47</v>
      </c>
      <c r="CC30" s="20">
        <v>3.1</v>
      </c>
      <c r="CD30" s="20">
        <v>2.83</v>
      </c>
      <c r="CE30" s="20">
        <v>2.2999999999999998</v>
      </c>
      <c r="CF30" s="20">
        <v>1.76</v>
      </c>
      <c r="CG30" s="20">
        <v>1.53</v>
      </c>
      <c r="CH30" s="20">
        <v>1.37</v>
      </c>
      <c r="CI30" s="20">
        <v>1.27</v>
      </c>
      <c r="CJ30" s="20">
        <v>1.22</v>
      </c>
      <c r="CK30" s="20">
        <v>1.35</v>
      </c>
      <c r="CL30" s="20">
        <v>4.83</v>
      </c>
      <c r="CM30" s="20">
        <v>6.54</v>
      </c>
      <c r="CN30" s="20">
        <v>6.2</v>
      </c>
      <c r="CO30" s="20">
        <v>5.96</v>
      </c>
      <c r="CP30" s="20">
        <v>6.6</v>
      </c>
      <c r="CQ30" s="20">
        <v>5.65</v>
      </c>
      <c r="CR30" s="20">
        <v>5</v>
      </c>
      <c r="CS30" s="20">
        <v>4.59</v>
      </c>
      <c r="CT30" s="20">
        <v>1.93</v>
      </c>
      <c r="CU30" s="20">
        <v>0</v>
      </c>
      <c r="CV30" s="20">
        <v>0</v>
      </c>
      <c r="CW30" s="20">
        <v>0</v>
      </c>
      <c r="CX30" s="20">
        <v>0</v>
      </c>
      <c r="CY30" s="20">
        <v>0</v>
      </c>
      <c r="CZ30" s="20">
        <v>0</v>
      </c>
      <c r="DA30" s="20">
        <v>0</v>
      </c>
      <c r="DB30" s="20">
        <v>0</v>
      </c>
      <c r="DC30" s="20">
        <v>0</v>
      </c>
      <c r="DD30" s="20">
        <v>0</v>
      </c>
      <c r="DE30" s="20">
        <v>0</v>
      </c>
      <c r="DF30" s="20">
        <v>0</v>
      </c>
      <c r="DG30" s="20">
        <v>0</v>
      </c>
      <c r="DH30" s="20">
        <v>0</v>
      </c>
      <c r="DI30" s="20">
        <v>0</v>
      </c>
      <c r="DJ30" s="20">
        <v>0</v>
      </c>
      <c r="DK30" s="20">
        <v>0</v>
      </c>
      <c r="DL30" s="20">
        <v>0</v>
      </c>
      <c r="DM30" s="20">
        <v>0</v>
      </c>
      <c r="DN30" s="20">
        <v>0</v>
      </c>
      <c r="DO30" s="20">
        <v>0</v>
      </c>
      <c r="DP30" s="20">
        <v>0</v>
      </c>
      <c r="DQ30" s="20">
        <v>0</v>
      </c>
      <c r="DR30" s="20">
        <v>0</v>
      </c>
      <c r="DS30" s="20">
        <v>0</v>
      </c>
      <c r="DT30" s="20">
        <v>0</v>
      </c>
      <c r="DU30" s="20">
        <v>0</v>
      </c>
      <c r="DV30" s="20">
        <v>0</v>
      </c>
      <c r="DW30" s="20">
        <v>0</v>
      </c>
      <c r="DX30" s="20">
        <v>0</v>
      </c>
      <c r="DY30" s="20">
        <v>0</v>
      </c>
      <c r="DZ30" s="20">
        <v>0</v>
      </c>
      <c r="EA30" s="20">
        <v>0</v>
      </c>
      <c r="EB30" s="20">
        <v>0</v>
      </c>
      <c r="EC30" s="20">
        <v>0</v>
      </c>
      <c r="ED30" s="20">
        <v>0</v>
      </c>
      <c r="EE30" s="20">
        <v>0</v>
      </c>
      <c r="EF30" s="20">
        <v>0</v>
      </c>
      <c r="EG30" s="20">
        <v>0</v>
      </c>
      <c r="EH30" s="20">
        <v>0</v>
      </c>
      <c r="EI30" s="20">
        <v>0</v>
      </c>
      <c r="EJ30" s="20">
        <v>0</v>
      </c>
      <c r="EK30" s="20">
        <v>0</v>
      </c>
      <c r="EL30" s="20">
        <v>0</v>
      </c>
      <c r="EM30" s="20">
        <v>0</v>
      </c>
      <c r="EN30" s="20">
        <v>0</v>
      </c>
      <c r="EO30" s="20">
        <v>0</v>
      </c>
      <c r="EP30" s="20">
        <v>0</v>
      </c>
      <c r="EQ30" s="20">
        <v>0</v>
      </c>
      <c r="ER30" s="20">
        <v>0</v>
      </c>
      <c r="ES30" s="20">
        <v>0</v>
      </c>
      <c r="ET30" s="20">
        <v>0</v>
      </c>
      <c r="EU30" s="20">
        <v>0</v>
      </c>
      <c r="EV30" s="20">
        <v>0</v>
      </c>
      <c r="EW30" s="20">
        <v>0</v>
      </c>
      <c r="EX30" s="20">
        <v>0</v>
      </c>
      <c r="EY30" s="2">
        <f t="shared" si="2"/>
        <v>460.34999999999991</v>
      </c>
    </row>
    <row r="31" spans="1:155" x14ac:dyDescent="0.2">
      <c r="A31" t="s">
        <v>24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20">
        <v>0</v>
      </c>
      <c r="AW31" s="20">
        <v>0</v>
      </c>
      <c r="AX31" s="20">
        <v>0</v>
      </c>
      <c r="AY31" s="20">
        <v>0</v>
      </c>
      <c r="AZ31" s="20">
        <v>0</v>
      </c>
      <c r="BA31" s="20">
        <v>0</v>
      </c>
      <c r="BB31" s="20">
        <v>0</v>
      </c>
      <c r="BC31" s="20">
        <v>0</v>
      </c>
      <c r="BD31" s="20">
        <v>0</v>
      </c>
      <c r="BE31" s="20">
        <v>0</v>
      </c>
      <c r="BF31" s="20">
        <v>0</v>
      </c>
      <c r="BG31" s="20">
        <v>0</v>
      </c>
      <c r="BH31" s="20">
        <v>0</v>
      </c>
      <c r="BI31" s="20">
        <v>12</v>
      </c>
      <c r="BJ31" s="20">
        <v>12</v>
      </c>
      <c r="BK31" s="20">
        <v>12</v>
      </c>
      <c r="BL31" s="20">
        <v>12</v>
      </c>
      <c r="BM31" s="20">
        <v>12</v>
      </c>
      <c r="BN31" s="20">
        <v>12</v>
      </c>
      <c r="BO31" s="20">
        <v>12</v>
      </c>
      <c r="BP31" s="20">
        <v>12</v>
      </c>
      <c r="BQ31" s="20">
        <v>12</v>
      </c>
      <c r="BR31" s="20">
        <v>12</v>
      </c>
      <c r="BS31" s="20">
        <v>12</v>
      </c>
      <c r="BT31" s="20">
        <v>12</v>
      </c>
      <c r="BU31" s="20">
        <v>12</v>
      </c>
      <c r="BV31" s="20">
        <v>12</v>
      </c>
      <c r="BW31" s="20">
        <v>12</v>
      </c>
      <c r="BX31" s="20">
        <v>12</v>
      </c>
      <c r="BY31" s="20">
        <v>12</v>
      </c>
      <c r="BZ31" s="20">
        <v>12</v>
      </c>
      <c r="CA31" s="20">
        <v>12</v>
      </c>
      <c r="CB31" s="20">
        <v>3</v>
      </c>
      <c r="CC31" s="20">
        <v>3</v>
      </c>
      <c r="CD31" s="20">
        <v>3</v>
      </c>
      <c r="CE31" s="20">
        <v>3</v>
      </c>
      <c r="CF31" s="20">
        <v>3</v>
      </c>
      <c r="CG31" s="20">
        <v>3</v>
      </c>
      <c r="CH31" s="20">
        <v>3</v>
      </c>
      <c r="CI31" s="20">
        <v>3</v>
      </c>
      <c r="CJ31" s="20">
        <v>10</v>
      </c>
      <c r="CK31" s="20">
        <v>10</v>
      </c>
      <c r="CL31" s="20">
        <v>10</v>
      </c>
      <c r="CM31" s="20">
        <v>10</v>
      </c>
      <c r="CN31" s="20">
        <v>10</v>
      </c>
      <c r="CO31" s="20">
        <v>10</v>
      </c>
      <c r="CP31" s="20">
        <v>10</v>
      </c>
      <c r="CQ31" s="20">
        <v>1.5</v>
      </c>
      <c r="CR31" s="20">
        <v>1.5</v>
      </c>
      <c r="CS31" s="20">
        <v>1.5</v>
      </c>
      <c r="CT31" s="20">
        <v>1.5</v>
      </c>
      <c r="CU31" s="20">
        <v>1.5</v>
      </c>
      <c r="CV31" s="20">
        <v>1.5</v>
      </c>
      <c r="CW31" s="20">
        <v>2</v>
      </c>
      <c r="CX31" s="20">
        <v>2</v>
      </c>
      <c r="CY31" s="20">
        <v>2</v>
      </c>
      <c r="CZ31" s="20">
        <v>2</v>
      </c>
      <c r="DA31" s="20">
        <v>2</v>
      </c>
      <c r="DB31" s="20">
        <v>2</v>
      </c>
      <c r="DC31" s="20">
        <v>2</v>
      </c>
      <c r="DD31" s="20">
        <v>3.75</v>
      </c>
      <c r="DE31" s="20">
        <v>3.75</v>
      </c>
      <c r="DF31" s="20">
        <v>3.75</v>
      </c>
      <c r="DG31" s="20">
        <v>3.75</v>
      </c>
      <c r="DH31" s="20">
        <v>3.75</v>
      </c>
      <c r="DI31" s="20">
        <v>3.75</v>
      </c>
      <c r="DJ31" s="20">
        <v>3.75</v>
      </c>
      <c r="DK31" s="20">
        <v>3</v>
      </c>
      <c r="DL31" s="20">
        <v>3</v>
      </c>
      <c r="DM31" s="20">
        <v>3</v>
      </c>
      <c r="DN31" s="20">
        <v>3</v>
      </c>
      <c r="DO31" s="20">
        <v>3</v>
      </c>
      <c r="DP31" s="20">
        <v>3</v>
      </c>
      <c r="DQ31" s="20">
        <v>3</v>
      </c>
      <c r="DR31" s="20">
        <v>0.5</v>
      </c>
      <c r="DS31" s="20">
        <v>0.5</v>
      </c>
      <c r="DT31" s="20">
        <v>0.5</v>
      </c>
      <c r="DU31" s="20">
        <v>0.5</v>
      </c>
      <c r="DV31" s="20">
        <v>0.5</v>
      </c>
      <c r="DW31" s="20">
        <v>0.5</v>
      </c>
      <c r="DX31" s="20">
        <v>0.5</v>
      </c>
      <c r="DY31" s="20">
        <v>0.5</v>
      </c>
      <c r="DZ31" s="20">
        <v>0</v>
      </c>
      <c r="EA31" s="20">
        <v>0</v>
      </c>
      <c r="EB31" s="20">
        <v>0</v>
      </c>
      <c r="EC31" s="20">
        <v>0</v>
      </c>
      <c r="ED31" s="20">
        <v>0</v>
      </c>
      <c r="EE31" s="20">
        <v>0</v>
      </c>
      <c r="EF31" s="20">
        <v>0</v>
      </c>
      <c r="EG31" s="20">
        <v>0</v>
      </c>
      <c r="EH31" s="20">
        <v>0</v>
      </c>
      <c r="EI31" s="20">
        <v>0</v>
      </c>
      <c r="EJ31" s="20">
        <v>0</v>
      </c>
      <c r="EK31" s="20">
        <v>0</v>
      </c>
      <c r="EL31" s="20">
        <v>0</v>
      </c>
      <c r="EM31" s="20">
        <v>0</v>
      </c>
      <c r="EN31" s="20">
        <v>0</v>
      </c>
      <c r="EO31" s="20">
        <v>0</v>
      </c>
      <c r="EP31" s="20">
        <v>0</v>
      </c>
      <c r="EQ31" s="20">
        <v>0</v>
      </c>
      <c r="ER31" s="20">
        <v>0</v>
      </c>
      <c r="ES31" s="20">
        <v>0</v>
      </c>
      <c r="ET31" s="20">
        <v>0</v>
      </c>
      <c r="EU31" s="20">
        <v>0</v>
      </c>
      <c r="EV31" s="20">
        <v>0</v>
      </c>
      <c r="EW31" s="20">
        <v>0</v>
      </c>
      <c r="EX31" s="20">
        <v>0</v>
      </c>
      <c r="EY31" s="2">
        <f t="shared" si="2"/>
        <v>396.25</v>
      </c>
    </row>
    <row r="32" spans="1:155" x14ac:dyDescent="0.2">
      <c r="A32" t="s">
        <v>25</v>
      </c>
      <c r="B32" s="20">
        <v>0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0.1</v>
      </c>
      <c r="AN32" s="20">
        <v>0.1</v>
      </c>
      <c r="AO32" s="20">
        <v>0.1</v>
      </c>
      <c r="AP32" s="20">
        <v>0.1</v>
      </c>
      <c r="AQ32" s="20">
        <v>0.1</v>
      </c>
      <c r="AR32" s="20">
        <v>0.1</v>
      </c>
      <c r="AS32" s="20">
        <v>1</v>
      </c>
      <c r="AT32" s="20">
        <v>1</v>
      </c>
      <c r="AU32" s="20">
        <v>1</v>
      </c>
      <c r="AV32" s="20">
        <v>1</v>
      </c>
      <c r="AW32" s="20">
        <v>1</v>
      </c>
      <c r="AX32" s="20">
        <v>1</v>
      </c>
      <c r="AY32" s="20">
        <v>1</v>
      </c>
      <c r="AZ32" s="20">
        <v>1</v>
      </c>
      <c r="BA32" s="20">
        <v>1</v>
      </c>
      <c r="BB32" s="20">
        <v>1</v>
      </c>
      <c r="BC32" s="20">
        <v>1</v>
      </c>
      <c r="BD32" s="20">
        <v>1</v>
      </c>
      <c r="BE32" s="20">
        <v>1</v>
      </c>
      <c r="BF32" s="20">
        <v>1</v>
      </c>
      <c r="BG32" s="20">
        <v>1</v>
      </c>
      <c r="BH32" s="20">
        <v>1</v>
      </c>
      <c r="BI32" s="20">
        <v>2</v>
      </c>
      <c r="BJ32" s="20">
        <v>2</v>
      </c>
      <c r="BK32" s="20">
        <v>2</v>
      </c>
      <c r="BL32" s="20">
        <v>2</v>
      </c>
      <c r="BM32" s="20">
        <v>2</v>
      </c>
      <c r="BN32" s="20">
        <v>2</v>
      </c>
      <c r="BO32" s="20">
        <v>2</v>
      </c>
      <c r="BP32" s="20">
        <v>2</v>
      </c>
      <c r="BQ32" s="20">
        <v>2</v>
      </c>
      <c r="BR32" s="20">
        <v>1.5</v>
      </c>
      <c r="BS32" s="20">
        <v>1.5</v>
      </c>
      <c r="BT32" s="20">
        <v>1.5</v>
      </c>
      <c r="BU32" s="20">
        <v>1.5</v>
      </c>
      <c r="BV32" s="20">
        <v>1.5</v>
      </c>
      <c r="BW32" s="20">
        <v>1.5</v>
      </c>
      <c r="BX32" s="20">
        <v>1.5</v>
      </c>
      <c r="BY32" s="20">
        <v>1.5</v>
      </c>
      <c r="BZ32" s="20">
        <v>1.5</v>
      </c>
      <c r="CA32" s="20">
        <v>1.5</v>
      </c>
      <c r="CB32" s="20">
        <v>0.2</v>
      </c>
      <c r="CC32" s="20">
        <v>0.2</v>
      </c>
      <c r="CD32" s="20">
        <v>0.2</v>
      </c>
      <c r="CE32" s="20">
        <v>0.2</v>
      </c>
      <c r="CF32" s="20">
        <v>0.2</v>
      </c>
      <c r="CG32" s="20">
        <v>0.2</v>
      </c>
      <c r="CH32" s="20">
        <v>0.2</v>
      </c>
      <c r="CI32" s="20">
        <v>0.2</v>
      </c>
      <c r="CJ32" s="20">
        <v>0.2</v>
      </c>
      <c r="CK32" s="20">
        <v>0.2</v>
      </c>
      <c r="CL32" s="20">
        <v>0.2</v>
      </c>
      <c r="CM32" s="20">
        <v>0.2</v>
      </c>
      <c r="CN32" s="20">
        <v>0.2</v>
      </c>
      <c r="CO32" s="20">
        <v>0.2</v>
      </c>
      <c r="CP32" s="20">
        <v>0.2</v>
      </c>
      <c r="CQ32" s="20">
        <v>1</v>
      </c>
      <c r="CR32" s="20">
        <v>1</v>
      </c>
      <c r="CS32" s="20">
        <v>1</v>
      </c>
      <c r="CT32" s="20">
        <v>1</v>
      </c>
      <c r="CU32" s="20">
        <v>1</v>
      </c>
      <c r="CV32" s="20">
        <v>1</v>
      </c>
      <c r="CW32" s="20">
        <v>1</v>
      </c>
      <c r="CX32" s="20">
        <v>1</v>
      </c>
      <c r="CY32" s="20">
        <v>1</v>
      </c>
      <c r="CZ32" s="20">
        <v>1</v>
      </c>
      <c r="DA32" s="20">
        <v>1</v>
      </c>
      <c r="DB32" s="20">
        <v>1</v>
      </c>
      <c r="DC32" s="20">
        <v>1</v>
      </c>
      <c r="DD32" s="20">
        <v>1</v>
      </c>
      <c r="DE32" s="20">
        <v>1</v>
      </c>
      <c r="DF32" s="20">
        <v>1</v>
      </c>
      <c r="DG32" s="20">
        <v>1</v>
      </c>
      <c r="DH32" s="20">
        <v>1</v>
      </c>
      <c r="DI32" s="20">
        <v>1</v>
      </c>
      <c r="DJ32" s="20">
        <v>1</v>
      </c>
      <c r="DK32" s="20">
        <v>0.5</v>
      </c>
      <c r="DL32" s="20">
        <v>0.5</v>
      </c>
      <c r="DM32" s="20">
        <v>0.5</v>
      </c>
      <c r="DN32" s="20">
        <v>0.5</v>
      </c>
      <c r="DO32" s="20">
        <v>0.5</v>
      </c>
      <c r="DP32" s="20">
        <v>0.5</v>
      </c>
      <c r="DQ32" s="20">
        <v>0.5</v>
      </c>
      <c r="DR32" s="20">
        <v>0.5</v>
      </c>
      <c r="DS32" s="20">
        <v>0.5</v>
      </c>
      <c r="DT32" s="20">
        <v>0.5</v>
      </c>
      <c r="DU32" s="20">
        <v>0.5</v>
      </c>
      <c r="DV32" s="20">
        <v>0.5</v>
      </c>
      <c r="DW32" s="20">
        <v>0.5</v>
      </c>
      <c r="DX32" s="20">
        <v>0.5</v>
      </c>
      <c r="DY32" s="20">
        <v>0.5</v>
      </c>
      <c r="DZ32" s="20">
        <v>0.5</v>
      </c>
      <c r="EA32" s="20">
        <v>0.5</v>
      </c>
      <c r="EB32" s="20">
        <v>0.5</v>
      </c>
      <c r="EC32" s="20">
        <v>0.5</v>
      </c>
      <c r="ED32" s="20">
        <v>0.5</v>
      </c>
      <c r="EE32" s="20">
        <v>0.5</v>
      </c>
      <c r="EF32" s="20">
        <v>0.1</v>
      </c>
      <c r="EG32" s="20">
        <v>0.1</v>
      </c>
      <c r="EH32" s="20">
        <v>0.1</v>
      </c>
      <c r="EI32" s="20">
        <v>0.1</v>
      </c>
      <c r="EJ32" s="20">
        <v>0.1</v>
      </c>
      <c r="EK32" s="20">
        <v>0.1</v>
      </c>
      <c r="EL32" s="20">
        <v>0.1</v>
      </c>
      <c r="EM32" s="20">
        <v>0</v>
      </c>
      <c r="EN32" s="20">
        <v>0</v>
      </c>
      <c r="EO32" s="20">
        <v>0</v>
      </c>
      <c r="EP32" s="20">
        <v>0</v>
      </c>
      <c r="EQ32" s="20">
        <v>0</v>
      </c>
      <c r="ER32" s="20">
        <v>0</v>
      </c>
      <c r="ES32" s="20">
        <v>0</v>
      </c>
      <c r="ET32" s="20">
        <v>0</v>
      </c>
      <c r="EU32" s="20">
        <v>0</v>
      </c>
      <c r="EV32" s="20">
        <v>0</v>
      </c>
      <c r="EW32" s="20">
        <v>0</v>
      </c>
      <c r="EX32" s="20">
        <v>0</v>
      </c>
      <c r="EY32" s="2">
        <f t="shared" si="2"/>
        <v>83.800000000000011</v>
      </c>
    </row>
    <row r="33" spans="1:155" x14ac:dyDescent="0.2">
      <c r="A33" t="s">
        <v>26</v>
      </c>
      <c r="B33" s="20">
        <v>0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>
        <v>0</v>
      </c>
      <c r="AG33" s="20">
        <v>0</v>
      </c>
      <c r="AH33" s="20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20">
        <v>0</v>
      </c>
      <c r="AO33" s="20">
        <v>0</v>
      </c>
      <c r="AP33" s="20">
        <v>0</v>
      </c>
      <c r="AQ33" s="20">
        <v>0</v>
      </c>
      <c r="AR33" s="20">
        <v>0</v>
      </c>
      <c r="AS33" s="20">
        <v>0</v>
      </c>
      <c r="AT33" s="20">
        <v>0</v>
      </c>
      <c r="AU33" s="20">
        <v>0</v>
      </c>
      <c r="AV33" s="20">
        <v>0</v>
      </c>
      <c r="AW33" s="20">
        <v>0</v>
      </c>
      <c r="AX33" s="20">
        <v>0</v>
      </c>
      <c r="AY33" s="20">
        <v>0</v>
      </c>
      <c r="AZ33" s="20">
        <v>0</v>
      </c>
      <c r="BA33" s="20">
        <v>0</v>
      </c>
      <c r="BB33" s="20">
        <v>0</v>
      </c>
      <c r="BC33" s="20">
        <v>0</v>
      </c>
      <c r="BD33" s="20">
        <v>0</v>
      </c>
      <c r="BE33" s="20">
        <v>0</v>
      </c>
      <c r="BF33" s="20">
        <v>0</v>
      </c>
      <c r="BG33" s="20">
        <v>0</v>
      </c>
      <c r="BH33" s="20">
        <v>0</v>
      </c>
      <c r="BI33" s="20">
        <v>0</v>
      </c>
      <c r="BJ33" s="20">
        <v>0</v>
      </c>
      <c r="BK33" s="20">
        <v>0</v>
      </c>
      <c r="BL33" s="20">
        <v>0</v>
      </c>
      <c r="BM33" s="20">
        <v>0</v>
      </c>
      <c r="BN33" s="20">
        <v>0</v>
      </c>
      <c r="BO33" s="20">
        <v>0</v>
      </c>
      <c r="BP33" s="20">
        <v>0</v>
      </c>
      <c r="BQ33" s="20">
        <v>0</v>
      </c>
      <c r="BR33" s="20">
        <v>0</v>
      </c>
      <c r="BS33" s="20">
        <v>0</v>
      </c>
      <c r="BT33" s="20">
        <v>0</v>
      </c>
      <c r="BU33" s="20">
        <v>0</v>
      </c>
      <c r="BV33" s="20">
        <v>0</v>
      </c>
      <c r="BW33" s="20">
        <v>0</v>
      </c>
      <c r="BX33" s="20">
        <v>0</v>
      </c>
      <c r="BY33" s="20">
        <v>0</v>
      </c>
      <c r="BZ33" s="20">
        <v>0</v>
      </c>
      <c r="CA33" s="20">
        <v>0</v>
      </c>
      <c r="CB33" s="20">
        <v>0</v>
      </c>
      <c r="CC33" s="20">
        <v>0</v>
      </c>
      <c r="CD33" s="20">
        <v>0</v>
      </c>
      <c r="CE33" s="20">
        <v>0</v>
      </c>
      <c r="CF33" s="20">
        <v>0</v>
      </c>
      <c r="CG33" s="20">
        <v>0</v>
      </c>
      <c r="CH33" s="20">
        <v>0</v>
      </c>
      <c r="CI33" s="20">
        <v>0</v>
      </c>
      <c r="CJ33" s="20">
        <v>0</v>
      </c>
      <c r="CK33" s="20">
        <v>0</v>
      </c>
      <c r="CL33" s="20">
        <v>0</v>
      </c>
      <c r="CM33" s="20">
        <v>0</v>
      </c>
      <c r="CN33" s="20">
        <v>0</v>
      </c>
      <c r="CO33" s="20">
        <v>0</v>
      </c>
      <c r="CP33" s="20">
        <v>0</v>
      </c>
      <c r="CQ33" s="20">
        <v>0</v>
      </c>
      <c r="CR33" s="20">
        <v>0</v>
      </c>
      <c r="CS33" s="20">
        <v>0</v>
      </c>
      <c r="CT33" s="20">
        <v>0</v>
      </c>
      <c r="CU33" s="20">
        <v>0</v>
      </c>
      <c r="CV33" s="20">
        <v>0</v>
      </c>
      <c r="CW33" s="20">
        <v>0</v>
      </c>
      <c r="CX33" s="20">
        <v>0</v>
      </c>
      <c r="CY33" s="20">
        <v>0</v>
      </c>
      <c r="CZ33" s="20">
        <v>0</v>
      </c>
      <c r="DA33" s="20">
        <v>0</v>
      </c>
      <c r="DB33" s="20">
        <v>0</v>
      </c>
      <c r="DC33" s="20">
        <v>0</v>
      </c>
      <c r="DD33" s="20">
        <v>0</v>
      </c>
      <c r="DE33" s="20">
        <v>0</v>
      </c>
      <c r="DF33" s="20">
        <v>0</v>
      </c>
      <c r="DG33" s="20">
        <v>0</v>
      </c>
      <c r="DH33" s="20">
        <v>0</v>
      </c>
      <c r="DI33" s="20">
        <v>0</v>
      </c>
      <c r="DJ33" s="20">
        <v>0</v>
      </c>
      <c r="DK33" s="20">
        <v>0</v>
      </c>
      <c r="DL33" s="20">
        <v>0</v>
      </c>
      <c r="DM33" s="20">
        <v>0</v>
      </c>
      <c r="DN33" s="20">
        <v>0</v>
      </c>
      <c r="DO33" s="20">
        <v>0</v>
      </c>
      <c r="DP33" s="20">
        <v>0</v>
      </c>
      <c r="DQ33" s="20">
        <v>0</v>
      </c>
      <c r="DR33" s="20">
        <v>0</v>
      </c>
      <c r="DS33" s="20">
        <v>0</v>
      </c>
      <c r="DT33" s="20">
        <v>0</v>
      </c>
      <c r="DU33" s="20">
        <v>0</v>
      </c>
      <c r="DV33" s="20">
        <v>0</v>
      </c>
      <c r="DW33" s="20">
        <v>0</v>
      </c>
      <c r="DX33" s="20">
        <v>0</v>
      </c>
      <c r="DY33" s="20">
        <v>0</v>
      </c>
      <c r="DZ33" s="20">
        <v>0</v>
      </c>
      <c r="EA33" s="20">
        <v>0</v>
      </c>
      <c r="EB33" s="20">
        <v>0</v>
      </c>
      <c r="EC33" s="20">
        <v>0</v>
      </c>
      <c r="ED33" s="20">
        <v>0</v>
      </c>
      <c r="EE33" s="20">
        <v>0</v>
      </c>
      <c r="EF33" s="20">
        <v>0</v>
      </c>
      <c r="EG33" s="20">
        <v>0</v>
      </c>
      <c r="EH33" s="20">
        <v>0</v>
      </c>
      <c r="EI33" s="20">
        <v>0</v>
      </c>
      <c r="EJ33" s="20">
        <v>0</v>
      </c>
      <c r="EK33" s="20">
        <v>0</v>
      </c>
      <c r="EL33" s="20">
        <v>0</v>
      </c>
      <c r="EM33" s="20">
        <v>0</v>
      </c>
      <c r="EN33" s="20">
        <v>0</v>
      </c>
      <c r="EO33" s="20">
        <v>0</v>
      </c>
      <c r="EP33" s="20">
        <v>0</v>
      </c>
      <c r="EQ33" s="20">
        <v>0</v>
      </c>
      <c r="ER33" s="20">
        <v>0</v>
      </c>
      <c r="ES33" s="20">
        <v>0</v>
      </c>
      <c r="ET33" s="20">
        <v>0</v>
      </c>
      <c r="EU33" s="20">
        <v>0</v>
      </c>
      <c r="EV33" s="20">
        <v>0</v>
      </c>
      <c r="EW33" s="20">
        <v>0</v>
      </c>
      <c r="EX33" s="20">
        <v>0</v>
      </c>
      <c r="EY33" s="2">
        <f t="shared" si="2"/>
        <v>0</v>
      </c>
    </row>
    <row r="34" spans="1:155" x14ac:dyDescent="0.2">
      <c r="A34" t="s">
        <v>27</v>
      </c>
      <c r="B34" s="20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20">
        <v>0</v>
      </c>
      <c r="AW34" s="20">
        <v>0</v>
      </c>
      <c r="AX34" s="20">
        <v>0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0">
        <v>0</v>
      </c>
      <c r="BF34" s="20">
        <v>0</v>
      </c>
      <c r="BG34" s="20">
        <v>0</v>
      </c>
      <c r="BH34" s="20">
        <v>0</v>
      </c>
      <c r="BI34" s="20">
        <v>0</v>
      </c>
      <c r="BJ34" s="20">
        <v>0</v>
      </c>
      <c r="BK34" s="20">
        <v>0</v>
      </c>
      <c r="BL34" s="20">
        <v>0</v>
      </c>
      <c r="BM34" s="20">
        <v>0</v>
      </c>
      <c r="BN34" s="20">
        <v>0</v>
      </c>
      <c r="BO34" s="20">
        <v>0</v>
      </c>
      <c r="BP34" s="20">
        <v>0</v>
      </c>
      <c r="BQ34" s="20">
        <v>0</v>
      </c>
      <c r="BR34" s="20">
        <v>0</v>
      </c>
      <c r="BS34" s="20">
        <v>0</v>
      </c>
      <c r="BT34" s="20">
        <v>0</v>
      </c>
      <c r="BU34" s="20">
        <v>0</v>
      </c>
      <c r="BV34" s="20">
        <v>0</v>
      </c>
      <c r="BW34" s="20">
        <v>0</v>
      </c>
      <c r="BX34" s="20">
        <v>0</v>
      </c>
      <c r="BY34" s="20">
        <v>0</v>
      </c>
      <c r="BZ34" s="20">
        <v>0</v>
      </c>
      <c r="CA34" s="20">
        <v>0</v>
      </c>
      <c r="CB34" s="20">
        <v>0</v>
      </c>
      <c r="CC34" s="20">
        <v>0</v>
      </c>
      <c r="CD34" s="20">
        <v>0</v>
      </c>
      <c r="CE34" s="20">
        <v>0</v>
      </c>
      <c r="CF34" s="20">
        <v>0</v>
      </c>
      <c r="CG34" s="20">
        <v>0</v>
      </c>
      <c r="CH34" s="20">
        <v>0</v>
      </c>
      <c r="CI34" s="20">
        <v>0</v>
      </c>
      <c r="CJ34" s="20">
        <v>0</v>
      </c>
      <c r="CK34" s="20">
        <v>0</v>
      </c>
      <c r="CL34" s="20">
        <v>0</v>
      </c>
      <c r="CM34" s="20">
        <v>0</v>
      </c>
      <c r="CN34" s="20">
        <v>0</v>
      </c>
      <c r="CO34" s="20">
        <v>0</v>
      </c>
      <c r="CP34" s="20">
        <v>0</v>
      </c>
      <c r="CQ34" s="20">
        <v>0</v>
      </c>
      <c r="CR34" s="20">
        <v>0</v>
      </c>
      <c r="CS34" s="20">
        <v>0</v>
      </c>
      <c r="CT34" s="20">
        <v>0</v>
      </c>
      <c r="CU34" s="20">
        <v>0</v>
      </c>
      <c r="CV34" s="20">
        <v>0</v>
      </c>
      <c r="CW34" s="20">
        <v>0</v>
      </c>
      <c r="CX34" s="20">
        <v>0</v>
      </c>
      <c r="CY34" s="20">
        <v>0</v>
      </c>
      <c r="CZ34" s="20">
        <v>0</v>
      </c>
      <c r="DA34" s="20">
        <v>0</v>
      </c>
      <c r="DB34" s="20">
        <v>0</v>
      </c>
      <c r="DC34" s="20">
        <v>0</v>
      </c>
      <c r="DD34" s="20">
        <v>0</v>
      </c>
      <c r="DE34" s="20">
        <v>0</v>
      </c>
      <c r="DF34" s="20">
        <v>0</v>
      </c>
      <c r="DG34" s="20">
        <v>0</v>
      </c>
      <c r="DH34" s="20">
        <v>0</v>
      </c>
      <c r="DI34" s="20">
        <v>0</v>
      </c>
      <c r="DJ34" s="20">
        <v>0</v>
      </c>
      <c r="DK34" s="20">
        <v>0</v>
      </c>
      <c r="DL34" s="20">
        <v>0</v>
      </c>
      <c r="DM34" s="20">
        <v>0</v>
      </c>
      <c r="DN34" s="20">
        <v>0</v>
      </c>
      <c r="DO34" s="20">
        <v>0</v>
      </c>
      <c r="DP34" s="20">
        <v>0</v>
      </c>
      <c r="DQ34" s="20">
        <v>0</v>
      </c>
      <c r="DR34" s="20">
        <v>0</v>
      </c>
      <c r="DS34" s="20">
        <v>0</v>
      </c>
      <c r="DT34" s="20">
        <v>0</v>
      </c>
      <c r="DU34" s="20">
        <v>0</v>
      </c>
      <c r="DV34" s="20">
        <v>0</v>
      </c>
      <c r="DW34" s="20">
        <v>0</v>
      </c>
      <c r="DX34" s="20">
        <v>0</v>
      </c>
      <c r="DY34" s="20">
        <v>0</v>
      </c>
      <c r="DZ34" s="20">
        <v>0</v>
      </c>
      <c r="EA34" s="20">
        <v>0</v>
      </c>
      <c r="EB34" s="20">
        <v>0</v>
      </c>
      <c r="EC34" s="20">
        <v>0</v>
      </c>
      <c r="ED34" s="20">
        <v>0</v>
      </c>
      <c r="EE34" s="20">
        <v>0</v>
      </c>
      <c r="EF34" s="20">
        <v>0</v>
      </c>
      <c r="EG34" s="20">
        <v>0</v>
      </c>
      <c r="EH34" s="20">
        <v>0</v>
      </c>
      <c r="EI34" s="20">
        <v>0</v>
      </c>
      <c r="EJ34" s="20">
        <v>0</v>
      </c>
      <c r="EK34" s="20">
        <v>0</v>
      </c>
      <c r="EL34" s="20">
        <v>0</v>
      </c>
      <c r="EM34" s="20">
        <v>0</v>
      </c>
      <c r="EN34" s="20">
        <v>0</v>
      </c>
      <c r="EO34" s="20">
        <v>0</v>
      </c>
      <c r="EP34" s="20">
        <v>0</v>
      </c>
      <c r="EQ34" s="20">
        <v>0</v>
      </c>
      <c r="ER34" s="20">
        <v>0</v>
      </c>
      <c r="ES34" s="20">
        <v>0</v>
      </c>
      <c r="ET34" s="20">
        <v>0</v>
      </c>
      <c r="EU34" s="20">
        <v>0</v>
      </c>
      <c r="EV34" s="20">
        <v>0</v>
      </c>
      <c r="EW34" s="20">
        <v>0</v>
      </c>
      <c r="EX34" s="20">
        <v>0</v>
      </c>
      <c r="EY34" s="2">
        <f t="shared" si="2"/>
        <v>0</v>
      </c>
    </row>
    <row r="35" spans="1:155" x14ac:dyDescent="0.2">
      <c r="A35" t="s">
        <v>28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0</v>
      </c>
      <c r="BV35" s="20">
        <v>0</v>
      </c>
      <c r="BW35" s="20">
        <v>0</v>
      </c>
      <c r="BX35" s="20">
        <v>0</v>
      </c>
      <c r="BY35" s="20">
        <v>0</v>
      </c>
      <c r="BZ35" s="20">
        <v>0</v>
      </c>
      <c r="CA35" s="20">
        <v>0</v>
      </c>
      <c r="CB35" s="20">
        <v>0</v>
      </c>
      <c r="CC35" s="20">
        <v>0</v>
      </c>
      <c r="CD35" s="20">
        <v>0</v>
      </c>
      <c r="CE35" s="20">
        <v>0</v>
      </c>
      <c r="CF35" s="20">
        <v>0</v>
      </c>
      <c r="CG35" s="20">
        <v>0</v>
      </c>
      <c r="CH35" s="20">
        <v>0</v>
      </c>
      <c r="CI35" s="20">
        <v>0</v>
      </c>
      <c r="CJ35" s="20">
        <v>0</v>
      </c>
      <c r="CK35" s="20">
        <v>0</v>
      </c>
      <c r="CL35" s="20">
        <v>0</v>
      </c>
      <c r="CM35" s="20">
        <v>0</v>
      </c>
      <c r="CN35" s="20">
        <v>0</v>
      </c>
      <c r="CO35" s="20">
        <v>0</v>
      </c>
      <c r="CP35" s="20">
        <v>0</v>
      </c>
      <c r="CQ35" s="20">
        <v>0</v>
      </c>
      <c r="CR35" s="20">
        <v>0</v>
      </c>
      <c r="CS35" s="20">
        <v>0</v>
      </c>
      <c r="CT35" s="20">
        <v>0</v>
      </c>
      <c r="CU35" s="20">
        <v>0</v>
      </c>
      <c r="CV35" s="20">
        <v>0</v>
      </c>
      <c r="CW35" s="20">
        <v>0</v>
      </c>
      <c r="CX35" s="20">
        <v>0</v>
      </c>
      <c r="CY35" s="20">
        <v>0</v>
      </c>
      <c r="CZ35" s="20">
        <v>0</v>
      </c>
      <c r="DA35" s="20">
        <v>0</v>
      </c>
      <c r="DB35" s="20">
        <v>0</v>
      </c>
      <c r="DC35" s="20">
        <v>0</v>
      </c>
      <c r="DD35" s="20">
        <v>0</v>
      </c>
      <c r="DE35" s="20">
        <v>0</v>
      </c>
      <c r="DF35" s="20">
        <v>0</v>
      </c>
      <c r="DG35" s="20">
        <v>0</v>
      </c>
      <c r="DH35" s="20">
        <v>0</v>
      </c>
      <c r="DI35" s="20">
        <v>0</v>
      </c>
      <c r="DJ35" s="20">
        <v>0</v>
      </c>
      <c r="DK35" s="20">
        <v>0</v>
      </c>
      <c r="DL35" s="20">
        <v>0</v>
      </c>
      <c r="DM35" s="20">
        <v>0</v>
      </c>
      <c r="DN35" s="20">
        <v>0</v>
      </c>
      <c r="DO35" s="20">
        <v>0</v>
      </c>
      <c r="DP35" s="20">
        <v>0</v>
      </c>
      <c r="DQ35" s="20">
        <v>0</v>
      </c>
      <c r="DR35" s="20">
        <v>0</v>
      </c>
      <c r="DS35" s="20">
        <v>0</v>
      </c>
      <c r="DT35" s="20">
        <v>0</v>
      </c>
      <c r="DU35" s="20">
        <v>0</v>
      </c>
      <c r="DV35" s="20">
        <v>0</v>
      </c>
      <c r="DW35" s="20">
        <v>0</v>
      </c>
      <c r="DX35" s="20">
        <v>0</v>
      </c>
      <c r="DY35" s="20">
        <v>0</v>
      </c>
      <c r="DZ35" s="20">
        <v>0</v>
      </c>
      <c r="EA35" s="20">
        <v>0</v>
      </c>
      <c r="EB35" s="20">
        <v>0</v>
      </c>
      <c r="EC35" s="20">
        <v>0</v>
      </c>
      <c r="ED35" s="20">
        <v>0</v>
      </c>
      <c r="EE35" s="20">
        <v>0</v>
      </c>
      <c r="EF35" s="20">
        <v>0</v>
      </c>
      <c r="EG35" s="20">
        <v>0</v>
      </c>
      <c r="EH35" s="20">
        <v>0</v>
      </c>
      <c r="EI35" s="20">
        <v>0</v>
      </c>
      <c r="EJ35" s="20">
        <v>0</v>
      </c>
      <c r="EK35" s="20">
        <v>0</v>
      </c>
      <c r="EL35" s="20">
        <v>0</v>
      </c>
      <c r="EM35" s="20">
        <v>0</v>
      </c>
      <c r="EN35" s="20">
        <v>0</v>
      </c>
      <c r="EO35" s="20">
        <v>0</v>
      </c>
      <c r="EP35" s="20">
        <v>0</v>
      </c>
      <c r="EQ35" s="20">
        <v>0</v>
      </c>
      <c r="ER35" s="20">
        <v>0</v>
      </c>
      <c r="ES35" s="20">
        <v>0</v>
      </c>
      <c r="ET35" s="20">
        <v>0</v>
      </c>
      <c r="EU35" s="20">
        <v>0</v>
      </c>
      <c r="EV35" s="20">
        <v>0</v>
      </c>
      <c r="EW35" s="20">
        <v>0</v>
      </c>
      <c r="EX35" s="20">
        <v>0</v>
      </c>
      <c r="EY35" s="2">
        <f t="shared" si="2"/>
        <v>0</v>
      </c>
    </row>
    <row r="36" spans="1:155" x14ac:dyDescent="0.2">
      <c r="A36" t="s">
        <v>29</v>
      </c>
      <c r="B36" s="20">
        <v>1.63</v>
      </c>
      <c r="C36" s="20">
        <v>1.63</v>
      </c>
      <c r="D36" s="20">
        <v>2.12</v>
      </c>
      <c r="E36" s="20">
        <v>1.94</v>
      </c>
      <c r="F36" s="20">
        <v>2.44</v>
      </c>
      <c r="G36" s="20">
        <v>5.1100000000000003</v>
      </c>
      <c r="H36" s="20">
        <v>10.25</v>
      </c>
      <c r="I36" s="20">
        <v>12.53</v>
      </c>
      <c r="J36" s="20">
        <v>13.2</v>
      </c>
      <c r="K36" s="20">
        <v>9.7200000000000006</v>
      </c>
      <c r="L36" s="20">
        <v>8.01</v>
      </c>
      <c r="M36" s="20">
        <v>9.91</v>
      </c>
      <c r="N36" s="20">
        <v>15.36</v>
      </c>
      <c r="O36" s="20">
        <v>22.4</v>
      </c>
      <c r="P36" s="20">
        <v>25.33</v>
      </c>
      <c r="Q36" s="20">
        <v>19.16</v>
      </c>
      <c r="R36" s="20">
        <v>13.16</v>
      </c>
      <c r="S36" s="20">
        <v>10.039999999999999</v>
      </c>
      <c r="T36" s="20">
        <v>9.08</v>
      </c>
      <c r="U36" s="20">
        <v>8.48</v>
      </c>
      <c r="V36" s="20">
        <v>8.01</v>
      </c>
      <c r="W36" s="20">
        <v>7.64</v>
      </c>
      <c r="X36" s="20">
        <v>7.86</v>
      </c>
      <c r="Y36" s="20">
        <v>8.57</v>
      </c>
      <c r="Z36" s="20">
        <v>8.1199999999999992</v>
      </c>
      <c r="AA36" s="20">
        <v>8.33</v>
      </c>
      <c r="AB36" s="20">
        <v>7.8</v>
      </c>
      <c r="AC36" s="20">
        <v>6.54</v>
      </c>
      <c r="AD36" s="20">
        <v>5.51</v>
      </c>
      <c r="AE36" s="20">
        <v>4.87</v>
      </c>
      <c r="AF36" s="20">
        <v>4.1100000000000003</v>
      </c>
      <c r="AG36" s="20">
        <v>3.56</v>
      </c>
      <c r="AH36" s="20">
        <v>5.14</v>
      </c>
      <c r="AI36" s="20">
        <v>5.17</v>
      </c>
      <c r="AJ36" s="20">
        <v>5.38</v>
      </c>
      <c r="AK36" s="20">
        <v>7.03</v>
      </c>
      <c r="AL36" s="20">
        <v>8.7799999999999994</v>
      </c>
      <c r="AM36" s="20">
        <v>9.32</v>
      </c>
      <c r="AN36" s="20">
        <v>7.41</v>
      </c>
      <c r="AO36" s="20">
        <v>7.16</v>
      </c>
      <c r="AP36" s="20">
        <v>7.02</v>
      </c>
      <c r="AQ36" s="20">
        <v>6.45</v>
      </c>
      <c r="AR36" s="20">
        <v>5.69</v>
      </c>
      <c r="AS36" s="20">
        <v>11.34</v>
      </c>
      <c r="AT36" s="20">
        <v>12.17</v>
      </c>
      <c r="AU36" s="20">
        <v>12.71</v>
      </c>
      <c r="AV36" s="20">
        <v>13.14</v>
      </c>
      <c r="AW36" s="20">
        <v>12.25</v>
      </c>
      <c r="AX36" s="20">
        <v>12.01</v>
      </c>
      <c r="AY36" s="20">
        <v>11.73</v>
      </c>
      <c r="AZ36" s="20">
        <v>11.67</v>
      </c>
      <c r="BA36" s="20">
        <v>11.64</v>
      </c>
      <c r="BB36" s="20">
        <v>12.03</v>
      </c>
      <c r="BC36" s="20">
        <v>12.61</v>
      </c>
      <c r="BD36" s="20">
        <v>13.14</v>
      </c>
      <c r="BE36" s="20">
        <v>13.7</v>
      </c>
      <c r="BF36" s="20">
        <v>13.35</v>
      </c>
      <c r="BG36" s="20">
        <v>13.35</v>
      </c>
      <c r="BH36" s="20">
        <v>12.92</v>
      </c>
      <c r="BI36" s="20">
        <v>12.69</v>
      </c>
      <c r="BJ36" s="20">
        <v>12.77</v>
      </c>
      <c r="BK36" s="20">
        <v>12.58</v>
      </c>
      <c r="BL36" s="20">
        <v>11.95</v>
      </c>
      <c r="BM36" s="20">
        <v>10.64</v>
      </c>
      <c r="BN36" s="20">
        <v>10.15</v>
      </c>
      <c r="BO36" s="20">
        <v>9.9700000000000006</v>
      </c>
      <c r="BP36" s="20">
        <v>9.32</v>
      </c>
      <c r="BQ36" s="20">
        <v>8.82</v>
      </c>
      <c r="BR36" s="20">
        <v>8.58</v>
      </c>
      <c r="BS36" s="20">
        <v>8.32</v>
      </c>
      <c r="BT36" s="20">
        <v>8.35</v>
      </c>
      <c r="BU36" s="20">
        <v>8.3800000000000008</v>
      </c>
      <c r="BV36" s="20">
        <v>8.17</v>
      </c>
      <c r="BW36" s="20">
        <v>8</v>
      </c>
      <c r="BX36" s="20">
        <v>6.56</v>
      </c>
      <c r="BY36" s="20">
        <v>6.17</v>
      </c>
      <c r="BZ36" s="20">
        <v>5.7</v>
      </c>
      <c r="CA36" s="20">
        <v>4.05</v>
      </c>
      <c r="CB36" s="20">
        <v>3.53</v>
      </c>
      <c r="CC36" s="20">
        <v>3.41</v>
      </c>
      <c r="CD36" s="20">
        <v>3.16</v>
      </c>
      <c r="CE36" s="20">
        <v>3.47</v>
      </c>
      <c r="CF36" s="20">
        <v>3.57</v>
      </c>
      <c r="CG36" s="20">
        <v>3.75</v>
      </c>
      <c r="CH36" s="20">
        <v>3.85</v>
      </c>
      <c r="CI36" s="20">
        <v>3.59</v>
      </c>
      <c r="CJ36" s="20">
        <v>2.93</v>
      </c>
      <c r="CK36" s="20">
        <v>1.97</v>
      </c>
      <c r="CL36" s="20">
        <v>1.93</v>
      </c>
      <c r="CM36" s="20">
        <v>1.87</v>
      </c>
      <c r="CN36" s="20">
        <v>1.85</v>
      </c>
      <c r="CO36" s="20">
        <v>1.83</v>
      </c>
      <c r="CP36" s="20">
        <v>1.82</v>
      </c>
      <c r="CQ36" s="20">
        <v>1.81</v>
      </c>
      <c r="CR36" s="20">
        <v>1.84</v>
      </c>
      <c r="CS36" s="20">
        <v>1.86</v>
      </c>
      <c r="CT36" s="20">
        <v>1.89</v>
      </c>
      <c r="CU36" s="20">
        <v>1.94</v>
      </c>
      <c r="CV36" s="20">
        <v>1.99</v>
      </c>
      <c r="CW36" s="20">
        <v>2.0299999999999998</v>
      </c>
      <c r="CX36" s="20">
        <v>2</v>
      </c>
      <c r="CY36" s="20">
        <v>1.95</v>
      </c>
      <c r="CZ36" s="20">
        <v>1.91</v>
      </c>
      <c r="DA36" s="20">
        <v>1.86</v>
      </c>
      <c r="DB36" s="20">
        <v>1.81</v>
      </c>
      <c r="DC36" s="20">
        <v>1.77</v>
      </c>
      <c r="DD36" s="20">
        <v>1.74</v>
      </c>
      <c r="DE36" s="20">
        <v>1.74</v>
      </c>
      <c r="DF36" s="20">
        <v>1.74</v>
      </c>
      <c r="DG36" s="20">
        <v>1.74</v>
      </c>
      <c r="DH36" s="20">
        <v>1.73</v>
      </c>
      <c r="DI36" s="20">
        <v>1.71</v>
      </c>
      <c r="DJ36" s="20">
        <v>1.71</v>
      </c>
      <c r="DK36" s="20">
        <v>1.71</v>
      </c>
      <c r="DL36" s="20">
        <v>1.7</v>
      </c>
      <c r="DM36" s="20">
        <v>1.7</v>
      </c>
      <c r="DN36" s="20">
        <v>1.7</v>
      </c>
      <c r="DO36" s="20">
        <v>1.7</v>
      </c>
      <c r="DP36" s="20">
        <v>1.69</v>
      </c>
      <c r="DQ36" s="20">
        <v>1.69</v>
      </c>
      <c r="DR36" s="20">
        <v>1.7</v>
      </c>
      <c r="DS36" s="20">
        <v>1.68</v>
      </c>
      <c r="DT36" s="20">
        <v>1.68</v>
      </c>
      <c r="DU36" s="20">
        <v>1.68</v>
      </c>
      <c r="DV36" s="20">
        <v>1.66</v>
      </c>
      <c r="DW36" s="20">
        <v>1.66</v>
      </c>
      <c r="DX36" s="20">
        <v>1.64</v>
      </c>
      <c r="DY36" s="20">
        <v>1.63</v>
      </c>
      <c r="DZ36" s="20">
        <v>1.59</v>
      </c>
      <c r="EA36" s="20">
        <v>1.36</v>
      </c>
      <c r="EB36" s="20">
        <v>1.1000000000000001</v>
      </c>
      <c r="EC36" s="20">
        <v>0.85</v>
      </c>
      <c r="ED36" s="20">
        <v>0.57999999999999996</v>
      </c>
      <c r="EE36" s="20">
        <v>0.31</v>
      </c>
      <c r="EF36" s="20">
        <v>0.09</v>
      </c>
      <c r="EG36" s="20">
        <v>0.06</v>
      </c>
      <c r="EH36" s="20">
        <v>0.06</v>
      </c>
      <c r="EI36" s="20">
        <v>0.06</v>
      </c>
      <c r="EJ36" s="20">
        <v>0.06</v>
      </c>
      <c r="EK36" s="20">
        <v>0.06</v>
      </c>
      <c r="EL36" s="20">
        <v>0.06</v>
      </c>
      <c r="EM36" s="20">
        <v>0.06</v>
      </c>
      <c r="EN36" s="20">
        <v>0.06</v>
      </c>
      <c r="EO36" s="20">
        <v>0.05</v>
      </c>
      <c r="EP36" s="20">
        <v>0.04</v>
      </c>
      <c r="EQ36" s="20">
        <v>0.02</v>
      </c>
      <c r="ER36" s="20">
        <v>0</v>
      </c>
      <c r="ES36" s="20">
        <v>0.01</v>
      </c>
      <c r="ET36" s="20">
        <v>0</v>
      </c>
      <c r="EU36" s="20">
        <v>0</v>
      </c>
      <c r="EV36" s="20">
        <v>0</v>
      </c>
      <c r="EW36" s="20">
        <v>0</v>
      </c>
      <c r="EX36" s="20">
        <v>0</v>
      </c>
      <c r="EY36" s="2">
        <f t="shared" si="2"/>
        <v>838.9</v>
      </c>
    </row>
    <row r="37" spans="1:155" x14ac:dyDescent="0.2">
      <c r="A37" t="s">
        <v>30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20">
        <v>0</v>
      </c>
      <c r="AX37" s="20">
        <v>0</v>
      </c>
      <c r="AY37" s="20">
        <v>0</v>
      </c>
      <c r="AZ37" s="20">
        <v>0</v>
      </c>
      <c r="BA37" s="20">
        <v>0</v>
      </c>
      <c r="BB37" s="20">
        <v>0</v>
      </c>
      <c r="BC37" s="20">
        <v>0</v>
      </c>
      <c r="BD37" s="20">
        <v>0</v>
      </c>
      <c r="BE37" s="20">
        <v>0</v>
      </c>
      <c r="BF37" s="20">
        <v>0</v>
      </c>
      <c r="BG37" s="20">
        <v>0</v>
      </c>
      <c r="BH37" s="20">
        <v>0</v>
      </c>
      <c r="BI37" s="20">
        <v>2.5</v>
      </c>
      <c r="BJ37" s="20">
        <v>2.5</v>
      </c>
      <c r="BK37" s="20">
        <v>2.5</v>
      </c>
      <c r="BL37" s="20">
        <v>2.5</v>
      </c>
      <c r="BM37" s="20">
        <v>2.5</v>
      </c>
      <c r="BN37" s="20">
        <v>2.5</v>
      </c>
      <c r="BO37" s="20">
        <v>2.5</v>
      </c>
      <c r="BP37" s="20">
        <v>2.5</v>
      </c>
      <c r="BQ37" s="20">
        <v>2.5</v>
      </c>
      <c r="BR37" s="20">
        <v>0</v>
      </c>
      <c r="BS37" s="20">
        <v>0</v>
      </c>
      <c r="BT37" s="20">
        <v>0</v>
      </c>
      <c r="BU37" s="20">
        <v>0</v>
      </c>
      <c r="BV37" s="20">
        <v>0</v>
      </c>
      <c r="BW37" s="20">
        <v>0</v>
      </c>
      <c r="BX37" s="20">
        <v>0</v>
      </c>
      <c r="BY37" s="20">
        <v>0</v>
      </c>
      <c r="BZ37" s="20">
        <v>0</v>
      </c>
      <c r="CA37" s="20">
        <v>0</v>
      </c>
      <c r="CB37" s="20">
        <v>0</v>
      </c>
      <c r="CC37" s="20">
        <v>0</v>
      </c>
      <c r="CD37" s="20">
        <v>0</v>
      </c>
      <c r="CE37" s="20">
        <v>0</v>
      </c>
      <c r="CF37" s="20">
        <v>0</v>
      </c>
      <c r="CG37" s="20">
        <v>0</v>
      </c>
      <c r="CH37" s="20">
        <v>0</v>
      </c>
      <c r="CI37" s="20">
        <v>0</v>
      </c>
      <c r="CJ37" s="20">
        <v>1</v>
      </c>
      <c r="CK37" s="20">
        <v>1</v>
      </c>
      <c r="CL37" s="20">
        <v>1</v>
      </c>
      <c r="CM37" s="20">
        <v>1</v>
      </c>
      <c r="CN37" s="20">
        <v>1</v>
      </c>
      <c r="CO37" s="20">
        <v>1</v>
      </c>
      <c r="CP37" s="20">
        <v>1</v>
      </c>
      <c r="CQ37" s="20">
        <v>0</v>
      </c>
      <c r="CR37" s="20">
        <v>0</v>
      </c>
      <c r="CS37" s="20">
        <v>0</v>
      </c>
      <c r="CT37" s="20">
        <v>0</v>
      </c>
      <c r="CU37" s="20">
        <v>0</v>
      </c>
      <c r="CV37" s="20">
        <v>0</v>
      </c>
      <c r="CW37" s="20">
        <v>0</v>
      </c>
      <c r="CX37" s="20">
        <v>0</v>
      </c>
      <c r="CY37" s="20">
        <v>0</v>
      </c>
      <c r="CZ37" s="20">
        <v>0</v>
      </c>
      <c r="DA37" s="20">
        <v>0</v>
      </c>
      <c r="DB37" s="20">
        <v>0</v>
      </c>
      <c r="DC37" s="20">
        <v>0</v>
      </c>
      <c r="DD37" s="20">
        <v>0</v>
      </c>
      <c r="DE37" s="20">
        <v>0</v>
      </c>
      <c r="DF37" s="20">
        <v>0</v>
      </c>
      <c r="DG37" s="20">
        <v>0</v>
      </c>
      <c r="DH37" s="20">
        <v>0</v>
      </c>
      <c r="DI37" s="20">
        <v>0</v>
      </c>
      <c r="DJ37" s="20">
        <v>0</v>
      </c>
      <c r="DK37" s="20">
        <v>0</v>
      </c>
      <c r="DL37" s="20">
        <v>0</v>
      </c>
      <c r="DM37" s="20">
        <v>0</v>
      </c>
      <c r="DN37" s="20">
        <v>0</v>
      </c>
      <c r="DO37" s="20">
        <v>0</v>
      </c>
      <c r="DP37" s="20">
        <v>0</v>
      </c>
      <c r="DQ37" s="20">
        <v>0</v>
      </c>
      <c r="DR37" s="20">
        <v>0</v>
      </c>
      <c r="DS37" s="20">
        <v>0</v>
      </c>
      <c r="DT37" s="20">
        <v>0</v>
      </c>
      <c r="DU37" s="20">
        <v>0</v>
      </c>
      <c r="DV37" s="20">
        <v>0</v>
      </c>
      <c r="DW37" s="20">
        <v>0</v>
      </c>
      <c r="DX37" s="20">
        <v>0</v>
      </c>
      <c r="DY37" s="20">
        <v>0</v>
      </c>
      <c r="DZ37" s="20">
        <v>0</v>
      </c>
      <c r="EA37" s="20">
        <v>0</v>
      </c>
      <c r="EB37" s="20">
        <v>0</v>
      </c>
      <c r="EC37" s="20">
        <v>0</v>
      </c>
      <c r="ED37" s="20">
        <v>0</v>
      </c>
      <c r="EE37" s="20">
        <v>0</v>
      </c>
      <c r="EF37" s="20">
        <v>0</v>
      </c>
      <c r="EG37" s="20">
        <v>0</v>
      </c>
      <c r="EH37" s="20">
        <v>0</v>
      </c>
      <c r="EI37" s="20">
        <v>0</v>
      </c>
      <c r="EJ37" s="20">
        <v>0</v>
      </c>
      <c r="EK37" s="20">
        <v>0</v>
      </c>
      <c r="EL37" s="20">
        <v>0</v>
      </c>
      <c r="EM37" s="20">
        <v>0</v>
      </c>
      <c r="EN37" s="20">
        <v>0</v>
      </c>
      <c r="EO37" s="20">
        <v>0</v>
      </c>
      <c r="EP37" s="20">
        <v>0</v>
      </c>
      <c r="EQ37" s="20">
        <v>0</v>
      </c>
      <c r="ER37" s="20">
        <v>0</v>
      </c>
      <c r="ES37" s="20">
        <v>0</v>
      </c>
      <c r="ET37" s="20">
        <v>0</v>
      </c>
      <c r="EU37" s="20">
        <v>0</v>
      </c>
      <c r="EV37" s="20">
        <v>0</v>
      </c>
      <c r="EW37" s="20">
        <v>0</v>
      </c>
      <c r="EX37" s="20">
        <v>0</v>
      </c>
      <c r="EY37" s="2">
        <f t="shared" si="2"/>
        <v>29.5</v>
      </c>
    </row>
    <row r="38" spans="1:155" x14ac:dyDescent="0.2">
      <c r="A38" t="s">
        <v>31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  <c r="BA38" s="20">
        <v>0</v>
      </c>
      <c r="BB38" s="20">
        <v>0</v>
      </c>
      <c r="BC38" s="20">
        <v>0</v>
      </c>
      <c r="BD38" s="20">
        <v>0</v>
      </c>
      <c r="BE38" s="20">
        <v>0</v>
      </c>
      <c r="BF38" s="20">
        <v>0</v>
      </c>
      <c r="BG38" s="20">
        <v>0</v>
      </c>
      <c r="BH38" s="20">
        <v>0</v>
      </c>
      <c r="BI38" s="20">
        <v>0</v>
      </c>
      <c r="BJ38" s="20">
        <v>0</v>
      </c>
      <c r="BK38" s="20">
        <v>0</v>
      </c>
      <c r="BL38" s="20">
        <v>0</v>
      </c>
      <c r="BM38" s="20">
        <v>0</v>
      </c>
      <c r="BN38" s="20">
        <v>0</v>
      </c>
      <c r="BO38" s="20">
        <v>0</v>
      </c>
      <c r="BP38" s="20">
        <v>0</v>
      </c>
      <c r="BQ38" s="20">
        <v>0</v>
      </c>
      <c r="BR38" s="20">
        <v>0</v>
      </c>
      <c r="BS38" s="20">
        <v>0</v>
      </c>
      <c r="BT38" s="20">
        <v>0</v>
      </c>
      <c r="BU38" s="20">
        <v>0</v>
      </c>
      <c r="BV38" s="20">
        <v>0</v>
      </c>
      <c r="BW38" s="20">
        <v>0</v>
      </c>
      <c r="BX38" s="20">
        <v>0</v>
      </c>
      <c r="BY38" s="20">
        <v>0</v>
      </c>
      <c r="BZ38" s="20">
        <v>0</v>
      </c>
      <c r="CA38" s="20">
        <v>0</v>
      </c>
      <c r="CB38" s="20">
        <v>0</v>
      </c>
      <c r="CC38" s="20">
        <v>0</v>
      </c>
      <c r="CD38" s="20">
        <v>0</v>
      </c>
      <c r="CE38" s="20">
        <v>0</v>
      </c>
      <c r="CF38" s="20">
        <v>0</v>
      </c>
      <c r="CG38" s="20">
        <v>0</v>
      </c>
      <c r="CH38" s="20">
        <v>0</v>
      </c>
      <c r="CI38" s="20">
        <v>0</v>
      </c>
      <c r="CJ38" s="20">
        <v>0</v>
      </c>
      <c r="CK38" s="20">
        <v>0</v>
      </c>
      <c r="CL38" s="20">
        <v>0</v>
      </c>
      <c r="CM38" s="20">
        <v>0</v>
      </c>
      <c r="CN38" s="20">
        <v>0</v>
      </c>
      <c r="CO38" s="20">
        <v>0</v>
      </c>
      <c r="CP38" s="20">
        <v>0</v>
      </c>
      <c r="CQ38" s="20">
        <v>0</v>
      </c>
      <c r="CR38" s="20">
        <v>0</v>
      </c>
      <c r="CS38" s="20">
        <v>0</v>
      </c>
      <c r="CT38" s="20">
        <v>0</v>
      </c>
      <c r="CU38" s="20">
        <v>0</v>
      </c>
      <c r="CV38" s="20">
        <v>0</v>
      </c>
      <c r="CW38" s="20">
        <v>0</v>
      </c>
      <c r="CX38" s="20">
        <v>0</v>
      </c>
      <c r="CY38" s="20">
        <v>0</v>
      </c>
      <c r="CZ38" s="20">
        <v>0</v>
      </c>
      <c r="DA38" s="20">
        <v>0</v>
      </c>
      <c r="DB38" s="20">
        <v>0</v>
      </c>
      <c r="DC38" s="20">
        <v>0</v>
      </c>
      <c r="DD38" s="20">
        <v>0</v>
      </c>
      <c r="DE38" s="20">
        <v>0</v>
      </c>
      <c r="DF38" s="20">
        <v>0</v>
      </c>
      <c r="DG38" s="20">
        <v>0</v>
      </c>
      <c r="DH38" s="20">
        <v>0</v>
      </c>
      <c r="DI38" s="20">
        <v>0</v>
      </c>
      <c r="DJ38" s="20">
        <v>0</v>
      </c>
      <c r="DK38" s="20">
        <v>0</v>
      </c>
      <c r="DL38" s="20">
        <v>0</v>
      </c>
      <c r="DM38" s="20">
        <v>0</v>
      </c>
      <c r="DN38" s="20">
        <v>0</v>
      </c>
      <c r="DO38" s="20">
        <v>0</v>
      </c>
      <c r="DP38" s="20">
        <v>0</v>
      </c>
      <c r="DQ38" s="20">
        <v>0</v>
      </c>
      <c r="DR38" s="20">
        <v>0</v>
      </c>
      <c r="DS38" s="20">
        <v>0</v>
      </c>
      <c r="DT38" s="20">
        <v>0</v>
      </c>
      <c r="DU38" s="20">
        <v>0</v>
      </c>
      <c r="DV38" s="20">
        <v>0</v>
      </c>
      <c r="DW38" s="20">
        <v>0</v>
      </c>
      <c r="DX38" s="20">
        <v>0</v>
      </c>
      <c r="DY38" s="20">
        <v>0</v>
      </c>
      <c r="DZ38" s="20">
        <v>0</v>
      </c>
      <c r="EA38" s="20">
        <v>0</v>
      </c>
      <c r="EB38" s="20">
        <v>0</v>
      </c>
      <c r="EC38" s="20">
        <v>0</v>
      </c>
      <c r="ED38" s="20">
        <v>0</v>
      </c>
      <c r="EE38" s="20">
        <v>0</v>
      </c>
      <c r="EF38" s="20">
        <v>0</v>
      </c>
      <c r="EG38" s="20">
        <v>0</v>
      </c>
      <c r="EH38" s="20">
        <v>0</v>
      </c>
      <c r="EI38" s="20">
        <v>0</v>
      </c>
      <c r="EJ38" s="20">
        <v>0</v>
      </c>
      <c r="EK38" s="20">
        <v>0</v>
      </c>
      <c r="EL38" s="20">
        <v>0</v>
      </c>
      <c r="EM38" s="20">
        <v>0</v>
      </c>
      <c r="EN38" s="20">
        <v>0</v>
      </c>
      <c r="EO38" s="20">
        <v>0</v>
      </c>
      <c r="EP38" s="20">
        <v>0</v>
      </c>
      <c r="EQ38" s="20">
        <v>0</v>
      </c>
      <c r="ER38" s="20">
        <v>0</v>
      </c>
      <c r="ES38" s="20">
        <v>0</v>
      </c>
      <c r="ET38" s="20">
        <v>0</v>
      </c>
      <c r="EU38" s="20">
        <v>0</v>
      </c>
      <c r="EV38" s="20">
        <v>0</v>
      </c>
      <c r="EW38" s="20">
        <v>0</v>
      </c>
      <c r="EX38" s="20">
        <v>0</v>
      </c>
      <c r="EY38" s="2">
        <f t="shared" si="2"/>
        <v>0</v>
      </c>
    </row>
    <row r="39" spans="1:155" x14ac:dyDescent="0.2">
      <c r="A39" t="s">
        <v>32</v>
      </c>
      <c r="B39" s="20">
        <v>0.02</v>
      </c>
      <c r="C39" s="20">
        <v>0.03</v>
      </c>
      <c r="D39" s="20">
        <v>0.03</v>
      </c>
      <c r="E39" s="20">
        <v>0.02</v>
      </c>
      <c r="F39" s="20">
        <v>0.21</v>
      </c>
      <c r="G39" s="20">
        <v>0.75</v>
      </c>
      <c r="H39" s="20">
        <v>0.8</v>
      </c>
      <c r="I39" s="20">
        <v>0.79</v>
      </c>
      <c r="J39" s="20">
        <v>0.77</v>
      </c>
      <c r="K39" s="20">
        <v>0.89</v>
      </c>
      <c r="L39" s="20">
        <v>1.01</v>
      </c>
      <c r="M39" s="20">
        <v>1.02</v>
      </c>
      <c r="N39" s="20">
        <v>1.04</v>
      </c>
      <c r="O39" s="20">
        <v>1.05</v>
      </c>
      <c r="P39" s="20">
        <v>1.06</v>
      </c>
      <c r="Q39" s="20">
        <v>1.27</v>
      </c>
      <c r="R39" s="20">
        <v>1.1499999999999999</v>
      </c>
      <c r="S39" s="20">
        <v>1.06</v>
      </c>
      <c r="T39" s="20">
        <v>1.05</v>
      </c>
      <c r="U39" s="20">
        <v>1.02</v>
      </c>
      <c r="V39" s="20">
        <v>1.01</v>
      </c>
      <c r="W39" s="20">
        <v>1.02</v>
      </c>
      <c r="X39" s="20">
        <v>1.03</v>
      </c>
      <c r="Y39" s="20">
        <v>1.08</v>
      </c>
      <c r="Z39" s="20">
        <v>1.1200000000000001</v>
      </c>
      <c r="AA39" s="20">
        <v>1.1499999999999999</v>
      </c>
      <c r="AB39" s="20">
        <v>1.17</v>
      </c>
      <c r="AC39" s="20">
        <v>1.18</v>
      </c>
      <c r="AD39" s="20">
        <v>1.18</v>
      </c>
      <c r="AE39" s="20">
        <v>1.02</v>
      </c>
      <c r="AF39" s="20">
        <v>0.98</v>
      </c>
      <c r="AG39" s="20">
        <v>0.91</v>
      </c>
      <c r="AH39" s="20">
        <v>1</v>
      </c>
      <c r="AI39" s="20">
        <v>1.04</v>
      </c>
      <c r="AJ39" s="20">
        <v>1.02</v>
      </c>
      <c r="AK39" s="20">
        <v>1.1100000000000001</v>
      </c>
      <c r="AL39" s="20">
        <v>1.39</v>
      </c>
      <c r="AM39" s="20">
        <v>1.71</v>
      </c>
      <c r="AN39" s="20">
        <v>1.58</v>
      </c>
      <c r="AO39" s="20">
        <v>1.46</v>
      </c>
      <c r="AP39" s="20">
        <v>1.3</v>
      </c>
      <c r="AQ39" s="20">
        <v>1.21</v>
      </c>
      <c r="AR39" s="20">
        <v>1.1599999999999999</v>
      </c>
      <c r="AS39" s="20">
        <v>1.1399999999999999</v>
      </c>
      <c r="AT39" s="20">
        <v>1.2</v>
      </c>
      <c r="AU39" s="20">
        <v>1.21</v>
      </c>
      <c r="AV39" s="20">
        <v>1.42</v>
      </c>
      <c r="AW39" s="20">
        <v>1.52</v>
      </c>
      <c r="AX39" s="20">
        <v>1.46</v>
      </c>
      <c r="AY39" s="20">
        <v>1.47</v>
      </c>
      <c r="AZ39" s="20">
        <v>1.55</v>
      </c>
      <c r="BA39" s="20">
        <v>1.6</v>
      </c>
      <c r="BB39" s="20">
        <v>1.73</v>
      </c>
      <c r="BC39" s="20">
        <v>1.66</v>
      </c>
      <c r="BD39" s="20">
        <v>9.84</v>
      </c>
      <c r="BE39" s="20">
        <v>14.51</v>
      </c>
      <c r="BF39" s="20">
        <v>14.49</v>
      </c>
      <c r="BG39" s="20">
        <v>13.22</v>
      </c>
      <c r="BH39" s="20">
        <v>12.19</v>
      </c>
      <c r="BI39" s="20">
        <v>11.89</v>
      </c>
      <c r="BJ39" s="20">
        <v>10.91</v>
      </c>
      <c r="BK39" s="20">
        <v>10.74</v>
      </c>
      <c r="BL39" s="20">
        <v>5.93</v>
      </c>
      <c r="BM39" s="20">
        <v>3.04</v>
      </c>
      <c r="BN39" s="20">
        <v>2.98</v>
      </c>
      <c r="BO39" s="20">
        <v>2.98</v>
      </c>
      <c r="BP39" s="20">
        <v>2.93</v>
      </c>
      <c r="BQ39" s="20">
        <v>3.03</v>
      </c>
      <c r="BR39" s="20">
        <v>3.14</v>
      </c>
      <c r="BS39" s="20">
        <v>2.83</v>
      </c>
      <c r="BT39" s="20">
        <v>2.63</v>
      </c>
      <c r="BU39" s="20">
        <v>2.37</v>
      </c>
      <c r="BV39" s="20">
        <v>2.14</v>
      </c>
      <c r="BW39" s="20">
        <v>1.53</v>
      </c>
      <c r="BX39" s="20">
        <v>0.61</v>
      </c>
      <c r="BY39" s="20">
        <v>0.55000000000000004</v>
      </c>
      <c r="BZ39" s="20">
        <v>0.51</v>
      </c>
      <c r="CA39" s="20">
        <v>0.47</v>
      </c>
      <c r="CB39" s="20">
        <v>0.43</v>
      </c>
      <c r="CC39" s="20">
        <v>0.43</v>
      </c>
      <c r="CD39" s="20">
        <v>0.44</v>
      </c>
      <c r="CE39" s="20">
        <v>0.44</v>
      </c>
      <c r="CF39" s="20">
        <v>0.44</v>
      </c>
      <c r="CG39" s="20">
        <v>0.44</v>
      </c>
      <c r="CH39" s="20">
        <v>0.43</v>
      </c>
      <c r="CI39" s="20">
        <v>0.45</v>
      </c>
      <c r="CJ39" s="20">
        <v>0.42</v>
      </c>
      <c r="CK39" s="20">
        <v>0.28999999999999998</v>
      </c>
      <c r="CL39" s="20">
        <v>0.25</v>
      </c>
      <c r="CM39" s="20">
        <v>0.22</v>
      </c>
      <c r="CN39" s="20">
        <v>0.18</v>
      </c>
      <c r="CO39" s="20">
        <v>0.14000000000000001</v>
      </c>
      <c r="CP39" s="20">
        <v>0.11</v>
      </c>
      <c r="CQ39" s="20">
        <v>0.1</v>
      </c>
      <c r="CR39" s="20">
        <v>0.09</v>
      </c>
      <c r="CS39" s="20">
        <v>0.08</v>
      </c>
      <c r="CT39" s="20">
        <v>7.0000000000000007E-2</v>
      </c>
      <c r="CU39" s="20">
        <v>7.0000000000000007E-2</v>
      </c>
      <c r="CV39" s="20">
        <v>0.06</v>
      </c>
      <c r="CW39" s="20">
        <v>0.04</v>
      </c>
      <c r="CX39" s="20">
        <v>0.04</v>
      </c>
      <c r="CY39" s="20">
        <v>0.03</v>
      </c>
      <c r="CZ39" s="20">
        <v>0.02</v>
      </c>
      <c r="DA39" s="20">
        <v>0.02</v>
      </c>
      <c r="DB39" s="20">
        <v>0.01</v>
      </c>
      <c r="DC39" s="20">
        <v>0.01</v>
      </c>
      <c r="DD39" s="20">
        <v>0</v>
      </c>
      <c r="DE39" s="20">
        <v>0</v>
      </c>
      <c r="DF39" s="20">
        <v>0</v>
      </c>
      <c r="DG39" s="20">
        <v>0</v>
      </c>
      <c r="DH39" s="20">
        <v>0</v>
      </c>
      <c r="DI39" s="20">
        <v>0</v>
      </c>
      <c r="DJ39" s="20">
        <v>0</v>
      </c>
      <c r="DK39" s="20">
        <v>0</v>
      </c>
      <c r="DL39" s="20">
        <v>0</v>
      </c>
      <c r="DM39" s="20">
        <v>0</v>
      </c>
      <c r="DN39" s="20">
        <v>0</v>
      </c>
      <c r="DO39" s="20">
        <v>0</v>
      </c>
      <c r="DP39" s="20">
        <v>0</v>
      </c>
      <c r="DQ39" s="20">
        <v>0</v>
      </c>
      <c r="DR39" s="20">
        <v>0</v>
      </c>
      <c r="DS39" s="20">
        <v>0</v>
      </c>
      <c r="DT39" s="20">
        <v>0</v>
      </c>
      <c r="DU39" s="20">
        <v>0</v>
      </c>
      <c r="DV39" s="20">
        <v>0</v>
      </c>
      <c r="DW39" s="20">
        <v>0</v>
      </c>
      <c r="DX39" s="20">
        <v>0</v>
      </c>
      <c r="DY39" s="20">
        <v>0</v>
      </c>
      <c r="DZ39" s="20">
        <v>0</v>
      </c>
      <c r="EA39" s="20">
        <v>0</v>
      </c>
      <c r="EB39" s="20">
        <v>0</v>
      </c>
      <c r="EC39" s="20">
        <v>0</v>
      </c>
      <c r="ED39" s="20">
        <v>0</v>
      </c>
      <c r="EE39" s="20">
        <v>0</v>
      </c>
      <c r="EF39" s="20">
        <v>0</v>
      </c>
      <c r="EG39" s="20">
        <v>0</v>
      </c>
      <c r="EH39" s="20">
        <v>0</v>
      </c>
      <c r="EI39" s="20">
        <v>0</v>
      </c>
      <c r="EJ39" s="20">
        <v>0</v>
      </c>
      <c r="EK39" s="20">
        <v>0</v>
      </c>
      <c r="EL39" s="20">
        <v>0</v>
      </c>
      <c r="EM39" s="20">
        <v>0</v>
      </c>
      <c r="EN39" s="20">
        <v>0</v>
      </c>
      <c r="EO39" s="20">
        <v>0</v>
      </c>
      <c r="EP39" s="20">
        <v>0</v>
      </c>
      <c r="EQ39" s="20">
        <v>0</v>
      </c>
      <c r="ER39" s="20">
        <v>0</v>
      </c>
      <c r="ES39" s="20">
        <v>0</v>
      </c>
      <c r="ET39" s="20">
        <v>0</v>
      </c>
      <c r="EU39" s="20">
        <v>0</v>
      </c>
      <c r="EV39" s="20">
        <v>0</v>
      </c>
      <c r="EW39" s="20">
        <v>0</v>
      </c>
      <c r="EX39" s="20">
        <v>0</v>
      </c>
      <c r="EY39" s="2">
        <f t="shared" si="2"/>
        <v>199.03999999999994</v>
      </c>
    </row>
    <row r="40" spans="1:155" x14ac:dyDescent="0.2">
      <c r="A40" t="s">
        <v>33</v>
      </c>
      <c r="B40" s="20">
        <v>0.5</v>
      </c>
      <c r="C40" s="20">
        <v>0.5</v>
      </c>
      <c r="D40" s="20">
        <v>0.5</v>
      </c>
      <c r="E40" s="20">
        <v>0.5</v>
      </c>
      <c r="F40" s="20">
        <v>0.5</v>
      </c>
      <c r="G40" s="20">
        <v>0.5</v>
      </c>
      <c r="H40" s="20">
        <v>0.5</v>
      </c>
      <c r="I40" s="20">
        <v>0.5</v>
      </c>
      <c r="J40" s="20">
        <v>0.5</v>
      </c>
      <c r="K40" s="20">
        <v>0.1</v>
      </c>
      <c r="L40" s="20">
        <v>0.1</v>
      </c>
      <c r="M40" s="20">
        <v>0.1</v>
      </c>
      <c r="N40" s="20">
        <v>0.1</v>
      </c>
      <c r="O40" s="20">
        <v>0.1</v>
      </c>
      <c r="P40" s="20">
        <v>0.1</v>
      </c>
      <c r="Q40" s="20">
        <v>0.1</v>
      </c>
      <c r="R40" s="20">
        <v>0.1</v>
      </c>
      <c r="S40" s="20">
        <v>0.1</v>
      </c>
      <c r="T40" s="20">
        <v>0.1</v>
      </c>
      <c r="U40" s="20">
        <v>0.1</v>
      </c>
      <c r="V40" s="20">
        <v>0.1</v>
      </c>
      <c r="W40" s="20">
        <v>0.1</v>
      </c>
      <c r="X40" s="20">
        <v>0.1</v>
      </c>
      <c r="Y40" s="20">
        <v>0.1</v>
      </c>
      <c r="Z40" s="20">
        <v>0.1</v>
      </c>
      <c r="AA40" s="20">
        <v>0.1</v>
      </c>
      <c r="AB40" s="20">
        <v>0.1</v>
      </c>
      <c r="AC40" s="20">
        <v>0.1</v>
      </c>
      <c r="AD40" s="20">
        <v>0.1</v>
      </c>
      <c r="AE40" s="20">
        <v>0.1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0</v>
      </c>
      <c r="AY40" s="20">
        <v>0</v>
      </c>
      <c r="AZ40" s="20">
        <v>0</v>
      </c>
      <c r="BA40" s="20">
        <v>0.01</v>
      </c>
      <c r="BB40" s="20">
        <v>20</v>
      </c>
      <c r="BC40" s="20">
        <v>20</v>
      </c>
      <c r="BD40" s="20">
        <v>20</v>
      </c>
      <c r="BE40" s="20">
        <v>20</v>
      </c>
      <c r="BF40" s="20">
        <v>20</v>
      </c>
      <c r="BG40" s="20">
        <v>20</v>
      </c>
      <c r="BH40" s="20">
        <v>20</v>
      </c>
      <c r="BI40" s="20">
        <v>15</v>
      </c>
      <c r="BJ40" s="20">
        <v>15</v>
      </c>
      <c r="BK40" s="20">
        <v>15</v>
      </c>
      <c r="BL40" s="20">
        <v>15</v>
      </c>
      <c r="BM40" s="20">
        <v>15</v>
      </c>
      <c r="BN40" s="20">
        <v>15</v>
      </c>
      <c r="BO40" s="20">
        <v>15</v>
      </c>
      <c r="BP40" s="20">
        <v>15</v>
      </c>
      <c r="BQ40" s="20">
        <v>15</v>
      </c>
      <c r="BR40" s="20">
        <v>15</v>
      </c>
      <c r="BS40" s="20">
        <v>15</v>
      </c>
      <c r="BT40" s="20">
        <v>15</v>
      </c>
      <c r="BU40" s="20">
        <v>15</v>
      </c>
      <c r="BV40" s="20">
        <v>15</v>
      </c>
      <c r="BW40" s="20">
        <v>15</v>
      </c>
      <c r="BX40" s="20">
        <v>15</v>
      </c>
      <c r="BY40" s="20">
        <v>15</v>
      </c>
      <c r="BZ40" s="20">
        <v>15</v>
      </c>
      <c r="CA40" s="20">
        <v>15</v>
      </c>
      <c r="CB40" s="20">
        <v>15</v>
      </c>
      <c r="CC40" s="20">
        <v>15</v>
      </c>
      <c r="CD40" s="20">
        <v>15</v>
      </c>
      <c r="CE40" s="20">
        <v>15</v>
      </c>
      <c r="CF40" s="20">
        <v>15</v>
      </c>
      <c r="CG40" s="20">
        <v>15</v>
      </c>
      <c r="CH40" s="20">
        <v>15</v>
      </c>
      <c r="CI40" s="20">
        <v>15</v>
      </c>
      <c r="CJ40" s="20">
        <v>20</v>
      </c>
      <c r="CK40" s="20">
        <v>20</v>
      </c>
      <c r="CL40" s="20">
        <v>20</v>
      </c>
      <c r="CM40" s="20">
        <v>20</v>
      </c>
      <c r="CN40" s="20">
        <v>20</v>
      </c>
      <c r="CO40" s="20">
        <v>20</v>
      </c>
      <c r="CP40" s="20">
        <v>20</v>
      </c>
      <c r="CQ40" s="20">
        <v>20</v>
      </c>
      <c r="CR40" s="20">
        <v>20</v>
      </c>
      <c r="CS40" s="20">
        <v>20</v>
      </c>
      <c r="CT40" s="20">
        <v>20</v>
      </c>
      <c r="CU40" s="20">
        <v>20</v>
      </c>
      <c r="CV40" s="20">
        <v>20</v>
      </c>
      <c r="CW40" s="20">
        <v>20</v>
      </c>
      <c r="CX40" s="20">
        <v>20</v>
      </c>
      <c r="CY40" s="20">
        <v>20</v>
      </c>
      <c r="CZ40" s="20">
        <v>20</v>
      </c>
      <c r="DA40" s="20">
        <v>20</v>
      </c>
      <c r="DB40" s="20">
        <v>20</v>
      </c>
      <c r="DC40" s="20">
        <v>20</v>
      </c>
      <c r="DD40" s="20">
        <v>20</v>
      </c>
      <c r="DE40" s="20">
        <v>20</v>
      </c>
      <c r="DF40" s="20">
        <v>20</v>
      </c>
      <c r="DG40" s="20">
        <v>20</v>
      </c>
      <c r="DH40" s="20">
        <v>20</v>
      </c>
      <c r="DI40" s="20">
        <v>20</v>
      </c>
      <c r="DJ40" s="20">
        <v>20</v>
      </c>
      <c r="DK40" s="20">
        <v>20</v>
      </c>
      <c r="DL40" s="20">
        <v>20</v>
      </c>
      <c r="DM40" s="20">
        <v>20</v>
      </c>
      <c r="DN40" s="20">
        <v>20</v>
      </c>
      <c r="DO40" s="20">
        <v>20</v>
      </c>
      <c r="DP40" s="20">
        <v>20</v>
      </c>
      <c r="DQ40" s="20">
        <v>20</v>
      </c>
      <c r="DR40" s="20">
        <v>20</v>
      </c>
      <c r="DS40" s="20">
        <v>20</v>
      </c>
      <c r="DT40" s="20">
        <v>20</v>
      </c>
      <c r="DU40" s="20">
        <v>20</v>
      </c>
      <c r="DV40" s="20">
        <v>20</v>
      </c>
      <c r="DW40" s="20">
        <v>20</v>
      </c>
      <c r="DX40" s="20">
        <v>20</v>
      </c>
      <c r="DY40" s="20">
        <v>19.989999999999998</v>
      </c>
      <c r="DZ40" s="20">
        <v>3</v>
      </c>
      <c r="EA40" s="20">
        <v>3</v>
      </c>
      <c r="EB40" s="20">
        <v>3</v>
      </c>
      <c r="EC40" s="20">
        <v>3</v>
      </c>
      <c r="ED40" s="20">
        <v>3</v>
      </c>
      <c r="EE40" s="20">
        <v>3</v>
      </c>
      <c r="EF40" s="20">
        <v>2</v>
      </c>
      <c r="EG40" s="20">
        <v>2</v>
      </c>
      <c r="EH40" s="20">
        <v>2</v>
      </c>
      <c r="EI40" s="20">
        <v>2</v>
      </c>
      <c r="EJ40" s="20">
        <v>2</v>
      </c>
      <c r="EK40" s="20">
        <v>2</v>
      </c>
      <c r="EL40" s="20">
        <v>2</v>
      </c>
      <c r="EM40" s="20">
        <v>1</v>
      </c>
      <c r="EN40" s="20">
        <v>1</v>
      </c>
      <c r="EO40" s="20">
        <v>1</v>
      </c>
      <c r="EP40" s="20">
        <v>1</v>
      </c>
      <c r="EQ40" s="20">
        <v>1</v>
      </c>
      <c r="ER40" s="20">
        <v>1</v>
      </c>
      <c r="ES40" s="20">
        <v>1</v>
      </c>
      <c r="ET40" s="20">
        <v>1</v>
      </c>
      <c r="EU40" s="20">
        <v>1</v>
      </c>
      <c r="EV40" s="20">
        <v>1</v>
      </c>
      <c r="EW40" s="20">
        <v>1</v>
      </c>
      <c r="EX40" s="20">
        <v>1</v>
      </c>
      <c r="EY40" s="2">
        <f t="shared" si="2"/>
        <v>1435.6000000000001</v>
      </c>
    </row>
    <row r="41" spans="1:155" x14ac:dyDescent="0.2">
      <c r="A41" t="s">
        <v>34</v>
      </c>
      <c r="B41" s="20">
        <v>13.24</v>
      </c>
      <c r="C41" s="20">
        <v>14.16</v>
      </c>
      <c r="D41" s="20">
        <v>14.57</v>
      </c>
      <c r="E41" s="20">
        <v>14.9</v>
      </c>
      <c r="F41" s="20">
        <v>15.25</v>
      </c>
      <c r="G41" s="20">
        <v>15.61</v>
      </c>
      <c r="H41" s="20">
        <v>13.3</v>
      </c>
      <c r="I41" s="20">
        <v>18.52</v>
      </c>
      <c r="J41" s="20">
        <v>17.21</v>
      </c>
      <c r="K41" s="20">
        <v>10.83</v>
      </c>
      <c r="L41" s="20">
        <v>7.48</v>
      </c>
      <c r="M41" s="20">
        <v>9.4700000000000006</v>
      </c>
      <c r="N41" s="20">
        <v>14</v>
      </c>
      <c r="O41" s="20">
        <v>13.23</v>
      </c>
      <c r="P41" s="20">
        <v>12.6</v>
      </c>
      <c r="Q41" s="20">
        <v>21.19</v>
      </c>
      <c r="R41" s="20">
        <v>28.18</v>
      </c>
      <c r="S41" s="20">
        <v>17.670000000000002</v>
      </c>
      <c r="T41" s="20">
        <v>17.87</v>
      </c>
      <c r="U41" s="20">
        <v>18.350000000000001</v>
      </c>
      <c r="V41" s="20">
        <v>18.239999999999998</v>
      </c>
      <c r="W41" s="20">
        <v>18.18</v>
      </c>
      <c r="X41" s="20">
        <v>18.11</v>
      </c>
      <c r="Y41" s="20">
        <v>18.03</v>
      </c>
      <c r="Z41" s="20">
        <v>17.77</v>
      </c>
      <c r="AA41" s="20">
        <v>17.64</v>
      </c>
      <c r="AB41" s="20">
        <v>17.39</v>
      </c>
      <c r="AC41" s="20">
        <v>16.89</v>
      </c>
      <c r="AD41" s="20">
        <v>16.68</v>
      </c>
      <c r="AE41" s="20">
        <v>16.670000000000002</v>
      </c>
      <c r="AF41" s="20">
        <v>16.71</v>
      </c>
      <c r="AG41" s="20">
        <v>16.84</v>
      </c>
      <c r="AH41" s="20">
        <v>19.760000000000002</v>
      </c>
      <c r="AI41" s="20">
        <v>25.19</v>
      </c>
      <c r="AJ41" s="20">
        <v>25.53</v>
      </c>
      <c r="AK41" s="20">
        <v>25.92</v>
      </c>
      <c r="AL41" s="20">
        <v>26.12</v>
      </c>
      <c r="AM41" s="20">
        <v>28.01</v>
      </c>
      <c r="AN41" s="20">
        <v>37.07</v>
      </c>
      <c r="AO41" s="20">
        <v>40.98</v>
      </c>
      <c r="AP41" s="20">
        <v>41.42</v>
      </c>
      <c r="AQ41" s="20">
        <v>49.17</v>
      </c>
      <c r="AR41" s="20">
        <v>57.36</v>
      </c>
      <c r="AS41" s="20">
        <v>57.27</v>
      </c>
      <c r="AT41" s="20">
        <v>56.15</v>
      </c>
      <c r="AU41" s="20">
        <v>55.16</v>
      </c>
      <c r="AV41" s="20">
        <v>54.29</v>
      </c>
      <c r="AW41" s="20">
        <v>56.07</v>
      </c>
      <c r="AX41" s="20">
        <v>65.72</v>
      </c>
      <c r="AY41" s="20">
        <v>64.58</v>
      </c>
      <c r="AZ41" s="20">
        <v>68.17</v>
      </c>
      <c r="BA41" s="20">
        <v>79.91</v>
      </c>
      <c r="BB41" s="20">
        <v>79.67</v>
      </c>
      <c r="BC41" s="20">
        <v>81.39</v>
      </c>
      <c r="BD41" s="20">
        <v>81.27</v>
      </c>
      <c r="BE41" s="20">
        <v>80.62</v>
      </c>
      <c r="BF41" s="20">
        <v>80.44</v>
      </c>
      <c r="BG41" s="20">
        <v>80.319999999999993</v>
      </c>
      <c r="BH41" s="20">
        <v>79.430000000000007</v>
      </c>
      <c r="BI41" s="20">
        <v>78.97</v>
      </c>
      <c r="BJ41" s="20">
        <v>78.33</v>
      </c>
      <c r="BK41" s="20">
        <v>73.28</v>
      </c>
      <c r="BL41" s="20">
        <v>72.680000000000007</v>
      </c>
      <c r="BM41" s="20">
        <v>73.39</v>
      </c>
      <c r="BN41" s="20">
        <v>73.53</v>
      </c>
      <c r="BO41" s="20">
        <v>73.349999999999994</v>
      </c>
      <c r="BP41" s="20">
        <v>72.11</v>
      </c>
      <c r="BQ41" s="20">
        <v>61.96</v>
      </c>
      <c r="BR41" s="20">
        <v>60.93</v>
      </c>
      <c r="BS41" s="20">
        <v>61.7</v>
      </c>
      <c r="BT41" s="20">
        <v>61.84</v>
      </c>
      <c r="BU41" s="20">
        <v>57.73</v>
      </c>
      <c r="BV41" s="20">
        <v>50.62</v>
      </c>
      <c r="BW41" s="20">
        <v>42.62</v>
      </c>
      <c r="BX41" s="20">
        <v>41.89</v>
      </c>
      <c r="BY41" s="20">
        <v>28.72</v>
      </c>
      <c r="BZ41" s="20">
        <v>31.99</v>
      </c>
      <c r="CA41" s="20">
        <v>32.18</v>
      </c>
      <c r="CB41" s="20">
        <v>31.09</v>
      </c>
      <c r="CC41" s="20">
        <v>25.82</v>
      </c>
      <c r="CD41" s="20">
        <v>22.01</v>
      </c>
      <c r="CE41" s="20">
        <v>27.08</v>
      </c>
      <c r="CF41" s="20">
        <v>35.29</v>
      </c>
      <c r="CG41" s="20">
        <v>38.58</v>
      </c>
      <c r="CH41" s="20">
        <v>50.64</v>
      </c>
      <c r="CI41" s="20">
        <v>50.73</v>
      </c>
      <c r="CJ41" s="20">
        <v>51.57</v>
      </c>
      <c r="CK41" s="20">
        <v>62.21</v>
      </c>
      <c r="CL41" s="20">
        <v>64.59</v>
      </c>
      <c r="CM41" s="20">
        <v>70.98</v>
      </c>
      <c r="CN41" s="20">
        <v>74.069999999999993</v>
      </c>
      <c r="CO41" s="20">
        <v>79.099999999999994</v>
      </c>
      <c r="CP41" s="20">
        <v>82.68</v>
      </c>
      <c r="CQ41" s="20">
        <v>81.510000000000005</v>
      </c>
      <c r="CR41" s="20">
        <v>81.459999999999994</v>
      </c>
      <c r="CS41" s="20">
        <v>81.81</v>
      </c>
      <c r="CT41" s="20">
        <v>82.36</v>
      </c>
      <c r="CU41" s="20">
        <v>82.23</v>
      </c>
      <c r="CV41" s="20">
        <v>72.88</v>
      </c>
      <c r="CW41" s="20">
        <v>69.47</v>
      </c>
      <c r="CX41" s="20">
        <v>56.65</v>
      </c>
      <c r="CY41" s="20">
        <v>41.82</v>
      </c>
      <c r="CZ41" s="20">
        <v>28.09</v>
      </c>
      <c r="DA41" s="20">
        <v>22.98</v>
      </c>
      <c r="DB41" s="20">
        <v>22.55</v>
      </c>
      <c r="DC41" s="20">
        <v>22.62</v>
      </c>
      <c r="DD41" s="20">
        <v>22.74</v>
      </c>
      <c r="DE41" s="20">
        <v>22.48</v>
      </c>
      <c r="DF41" s="20">
        <v>22.14</v>
      </c>
      <c r="DG41" s="20">
        <v>22</v>
      </c>
      <c r="DH41" s="20">
        <v>22.1</v>
      </c>
      <c r="DI41" s="20">
        <v>22.23</v>
      </c>
      <c r="DJ41" s="20">
        <v>22.08</v>
      </c>
      <c r="DK41" s="20">
        <v>21.84</v>
      </c>
      <c r="DL41" s="20">
        <v>21.49</v>
      </c>
      <c r="DM41" s="20">
        <v>21.59</v>
      </c>
      <c r="DN41" s="20">
        <v>21.71</v>
      </c>
      <c r="DO41" s="20">
        <v>21.32</v>
      </c>
      <c r="DP41" s="20">
        <v>17.7</v>
      </c>
      <c r="DQ41" s="20">
        <v>17.600000000000001</v>
      </c>
      <c r="DR41" s="20">
        <v>16.510000000000002</v>
      </c>
      <c r="DS41" s="20">
        <v>15.36</v>
      </c>
      <c r="DT41" s="20">
        <v>15.77</v>
      </c>
      <c r="DU41" s="20">
        <v>15.93</v>
      </c>
      <c r="DV41" s="20">
        <v>16.13</v>
      </c>
      <c r="DW41" s="20">
        <v>16.11</v>
      </c>
      <c r="DX41" s="20">
        <v>16.16</v>
      </c>
      <c r="DY41" s="20">
        <v>16.66</v>
      </c>
      <c r="DZ41" s="20">
        <v>16.84</v>
      </c>
      <c r="EA41" s="20">
        <v>16.89</v>
      </c>
      <c r="EB41" s="20">
        <v>16.97</v>
      </c>
      <c r="EC41" s="20">
        <v>17.079999999999998</v>
      </c>
      <c r="ED41" s="20">
        <v>17.29</v>
      </c>
      <c r="EE41" s="20">
        <v>17.149999999999999</v>
      </c>
      <c r="EF41" s="20">
        <v>13.81</v>
      </c>
      <c r="EG41" s="20">
        <v>16.84</v>
      </c>
      <c r="EH41" s="20">
        <v>12.49</v>
      </c>
      <c r="EI41" s="20">
        <v>11.97</v>
      </c>
      <c r="EJ41" s="20">
        <v>7.93</v>
      </c>
      <c r="EK41" s="20">
        <v>8.1300000000000008</v>
      </c>
      <c r="EL41" s="20">
        <v>8.34</v>
      </c>
      <c r="EM41" s="20">
        <v>8.5399999999999991</v>
      </c>
      <c r="EN41" s="20">
        <v>8.75</v>
      </c>
      <c r="EO41" s="20">
        <v>8.9499999999999993</v>
      </c>
      <c r="EP41" s="20">
        <v>9.15</v>
      </c>
      <c r="EQ41" s="20">
        <v>9.36</v>
      </c>
      <c r="ER41" s="20">
        <v>9.56</v>
      </c>
      <c r="ES41" s="20">
        <v>9.76</v>
      </c>
      <c r="ET41" s="20">
        <v>9.9700000000000006</v>
      </c>
      <c r="EU41" s="20">
        <v>10.17</v>
      </c>
      <c r="EV41" s="20">
        <v>10.37</v>
      </c>
      <c r="EW41" s="20">
        <v>10.58</v>
      </c>
      <c r="EX41" s="20">
        <v>10.78</v>
      </c>
      <c r="EY41" s="2">
        <f t="shared" si="2"/>
        <v>5379.7799999999988</v>
      </c>
    </row>
    <row r="42" spans="1:155" x14ac:dyDescent="0.2">
      <c r="A42" t="s">
        <v>35</v>
      </c>
      <c r="B42" s="20">
        <v>6.33</v>
      </c>
      <c r="C42" s="20">
        <v>6.13</v>
      </c>
      <c r="D42" s="20">
        <v>6.12</v>
      </c>
      <c r="E42" s="20">
        <v>6.1</v>
      </c>
      <c r="F42" s="20">
        <v>6.09</v>
      </c>
      <c r="G42" s="20">
        <v>6.06</v>
      </c>
      <c r="H42" s="20">
        <v>6.14</v>
      </c>
      <c r="I42" s="20">
        <v>6.3</v>
      </c>
      <c r="J42" s="20">
        <v>6.81</v>
      </c>
      <c r="K42" s="20">
        <v>6.59</v>
      </c>
      <c r="L42" s="20">
        <v>6.54</v>
      </c>
      <c r="M42" s="20">
        <v>6.44</v>
      </c>
      <c r="N42" s="20">
        <v>6.39</v>
      </c>
      <c r="O42" s="20">
        <v>6.34</v>
      </c>
      <c r="P42" s="20">
        <v>6.5</v>
      </c>
      <c r="Q42" s="20">
        <v>6.56</v>
      </c>
      <c r="R42" s="20">
        <v>6.75</v>
      </c>
      <c r="S42" s="20">
        <v>6.84</v>
      </c>
      <c r="T42" s="20">
        <v>7.34</v>
      </c>
      <c r="U42" s="20">
        <v>7.49</v>
      </c>
      <c r="V42" s="20">
        <v>6.83</v>
      </c>
      <c r="W42" s="20">
        <v>6.75</v>
      </c>
      <c r="X42" s="20">
        <v>6.77</v>
      </c>
      <c r="Y42" s="20">
        <v>7.48</v>
      </c>
      <c r="Z42" s="20">
        <v>6.74</v>
      </c>
      <c r="AA42" s="20">
        <v>6.74</v>
      </c>
      <c r="AB42" s="20">
        <v>6.99</v>
      </c>
      <c r="AC42" s="20">
        <v>7.13</v>
      </c>
      <c r="AD42" s="20">
        <v>8.35</v>
      </c>
      <c r="AE42" s="20">
        <v>7.97</v>
      </c>
      <c r="AF42" s="20">
        <v>7.12</v>
      </c>
      <c r="AG42" s="20">
        <v>7.05</v>
      </c>
      <c r="AH42" s="20">
        <v>7.07</v>
      </c>
      <c r="AI42" s="20">
        <v>7.19</v>
      </c>
      <c r="AJ42" s="20">
        <v>7.28</v>
      </c>
      <c r="AK42" s="20">
        <v>7.1</v>
      </c>
      <c r="AL42" s="20">
        <v>7.17</v>
      </c>
      <c r="AM42" s="20">
        <v>7.35</v>
      </c>
      <c r="AN42" s="20">
        <v>7.27</v>
      </c>
      <c r="AO42" s="20">
        <v>7.63</v>
      </c>
      <c r="AP42" s="20">
        <v>7.47</v>
      </c>
      <c r="AQ42" s="20">
        <v>7.74</v>
      </c>
      <c r="AR42" s="20">
        <v>7.6</v>
      </c>
      <c r="AS42" s="20">
        <v>7.71</v>
      </c>
      <c r="AT42" s="20">
        <v>7.6</v>
      </c>
      <c r="AU42" s="20">
        <v>7.55</v>
      </c>
      <c r="AV42" s="20">
        <v>7.56</v>
      </c>
      <c r="AW42" s="20">
        <v>7.84</v>
      </c>
      <c r="AX42" s="20">
        <v>8.0299999999999994</v>
      </c>
      <c r="AY42" s="20">
        <v>8.27</v>
      </c>
      <c r="AZ42" s="20">
        <v>8.02</v>
      </c>
      <c r="BA42" s="20">
        <v>7.83</v>
      </c>
      <c r="BB42" s="20">
        <v>7.79</v>
      </c>
      <c r="BC42" s="20">
        <v>7.84</v>
      </c>
      <c r="BD42" s="20">
        <v>7.85</v>
      </c>
      <c r="BE42" s="20">
        <v>7.83</v>
      </c>
      <c r="BF42" s="20">
        <v>7.88</v>
      </c>
      <c r="BG42" s="20">
        <v>7.98</v>
      </c>
      <c r="BH42" s="20">
        <v>7.92</v>
      </c>
      <c r="BI42" s="20">
        <v>8.1</v>
      </c>
      <c r="BJ42" s="20">
        <v>8.2100000000000009</v>
      </c>
      <c r="BK42" s="20">
        <v>8.07</v>
      </c>
      <c r="BL42" s="20">
        <v>8.11</v>
      </c>
      <c r="BM42" s="20">
        <v>8.01</v>
      </c>
      <c r="BN42" s="20">
        <v>8.26</v>
      </c>
      <c r="BO42" s="20">
        <v>8.17</v>
      </c>
      <c r="BP42" s="20">
        <v>8.15</v>
      </c>
      <c r="BQ42" s="20">
        <v>8.4499999999999993</v>
      </c>
      <c r="BR42" s="20">
        <v>8.4700000000000006</v>
      </c>
      <c r="BS42" s="20">
        <v>8.6999999999999993</v>
      </c>
      <c r="BT42" s="20">
        <v>8.8000000000000007</v>
      </c>
      <c r="BU42" s="20">
        <v>8.64</v>
      </c>
      <c r="BV42" s="20">
        <v>8.8000000000000007</v>
      </c>
      <c r="BW42" s="20">
        <v>8.89</v>
      </c>
      <c r="BX42" s="20">
        <v>8.8800000000000008</v>
      </c>
      <c r="BY42" s="20">
        <v>8.91</v>
      </c>
      <c r="BZ42" s="20">
        <v>8.9600000000000009</v>
      </c>
      <c r="CA42" s="20">
        <v>8.99</v>
      </c>
      <c r="CB42" s="20">
        <v>9.24</v>
      </c>
      <c r="CC42" s="20">
        <v>9.3699999999999992</v>
      </c>
      <c r="CD42" s="20">
        <v>9.3699999999999992</v>
      </c>
      <c r="CE42" s="20">
        <v>9.34</v>
      </c>
      <c r="CF42" s="20">
        <v>8.7799999999999994</v>
      </c>
      <c r="CG42" s="20">
        <v>8.6199999999999992</v>
      </c>
      <c r="CH42" s="20">
        <v>8.61</v>
      </c>
      <c r="CI42" s="20">
        <v>8.76</v>
      </c>
      <c r="CJ42" s="20">
        <v>9.1300000000000008</v>
      </c>
      <c r="CK42" s="20">
        <v>8.36</v>
      </c>
      <c r="CL42" s="20">
        <v>8.15</v>
      </c>
      <c r="CM42" s="20">
        <v>8.0299999999999994</v>
      </c>
      <c r="CN42" s="20">
        <v>8.56</v>
      </c>
      <c r="CO42" s="20">
        <v>8.3800000000000008</v>
      </c>
      <c r="CP42" s="20">
        <v>9.76</v>
      </c>
      <c r="CQ42" s="20">
        <v>8.5399999999999991</v>
      </c>
      <c r="CR42" s="20">
        <v>8.33</v>
      </c>
      <c r="CS42" s="20">
        <v>8.32</v>
      </c>
      <c r="CT42" s="20">
        <v>8.4</v>
      </c>
      <c r="CU42" s="20">
        <v>8.2799999999999994</v>
      </c>
      <c r="CV42" s="20">
        <v>8.2799999999999994</v>
      </c>
      <c r="CW42" s="20">
        <v>8.33</v>
      </c>
      <c r="CX42" s="20">
        <v>8.1999999999999993</v>
      </c>
      <c r="CY42" s="20">
        <v>8.17</v>
      </c>
      <c r="CZ42" s="20">
        <v>8.0500000000000007</v>
      </c>
      <c r="DA42" s="20">
        <v>8.09</v>
      </c>
      <c r="DB42" s="20">
        <v>8.19</v>
      </c>
      <c r="DC42" s="20">
        <v>8.1300000000000008</v>
      </c>
      <c r="DD42" s="20">
        <v>8.24</v>
      </c>
      <c r="DE42" s="20">
        <v>8.27</v>
      </c>
      <c r="DF42" s="20">
        <v>8.17</v>
      </c>
      <c r="DG42" s="20">
        <v>8.1199999999999992</v>
      </c>
      <c r="DH42" s="20">
        <v>8.06</v>
      </c>
      <c r="DI42" s="20">
        <v>8.26</v>
      </c>
      <c r="DJ42" s="20">
        <v>8.43</v>
      </c>
      <c r="DK42" s="20">
        <v>8.2100000000000009</v>
      </c>
      <c r="DL42" s="20">
        <v>8.33</v>
      </c>
      <c r="DM42" s="20">
        <v>8.2799999999999994</v>
      </c>
      <c r="DN42" s="20">
        <v>8.25</v>
      </c>
      <c r="DO42" s="20">
        <v>8.4499999999999993</v>
      </c>
      <c r="DP42" s="20">
        <v>8.42</v>
      </c>
      <c r="DQ42" s="20">
        <v>8.44</v>
      </c>
      <c r="DR42" s="20">
        <v>8.94</v>
      </c>
      <c r="DS42" s="20">
        <v>8.4600000000000009</v>
      </c>
      <c r="DT42" s="20">
        <v>8.3699999999999992</v>
      </c>
      <c r="DU42" s="20">
        <v>8.34</v>
      </c>
      <c r="DV42" s="20">
        <v>8.33</v>
      </c>
      <c r="DW42" s="20">
        <v>8.3800000000000008</v>
      </c>
      <c r="DX42" s="20">
        <v>8.39</v>
      </c>
      <c r="DY42" s="20">
        <v>8.49</v>
      </c>
      <c r="DZ42" s="20">
        <v>8.9600000000000009</v>
      </c>
      <c r="EA42" s="20">
        <v>8.74</v>
      </c>
      <c r="EB42" s="20">
        <v>8.6</v>
      </c>
      <c r="EC42" s="20">
        <v>8.59</v>
      </c>
      <c r="ED42" s="20">
        <v>8.83</v>
      </c>
      <c r="EE42" s="20">
        <v>8.9</v>
      </c>
      <c r="EF42" s="20">
        <v>8.91</v>
      </c>
      <c r="EG42" s="20">
        <v>8.9600000000000009</v>
      </c>
      <c r="EH42" s="20">
        <v>9.76</v>
      </c>
      <c r="EI42" s="20">
        <v>10.32</v>
      </c>
      <c r="EJ42" s="20">
        <v>9.9700000000000006</v>
      </c>
      <c r="EK42" s="20">
        <v>9.8800000000000008</v>
      </c>
      <c r="EL42" s="20">
        <v>9.68</v>
      </c>
      <c r="EM42" s="20">
        <v>9.4499999999999993</v>
      </c>
      <c r="EN42" s="20">
        <v>9.42</v>
      </c>
      <c r="EO42" s="20">
        <v>9.4499999999999993</v>
      </c>
      <c r="EP42" s="20">
        <v>9.5</v>
      </c>
      <c r="EQ42" s="20">
        <v>9.6199999999999992</v>
      </c>
      <c r="ER42" s="20">
        <v>9.56</v>
      </c>
      <c r="ES42" s="20">
        <v>9.58</v>
      </c>
      <c r="ET42" s="20">
        <v>9.5399999999999991</v>
      </c>
      <c r="EU42" s="20">
        <v>9.2899999999999991</v>
      </c>
      <c r="EV42" s="20">
        <v>9.34</v>
      </c>
      <c r="EW42" s="20">
        <v>9.36</v>
      </c>
      <c r="EX42" s="20">
        <v>9.39</v>
      </c>
      <c r="EY42" s="2">
        <f t="shared" si="2"/>
        <v>1240.7199999999998</v>
      </c>
    </row>
    <row r="43" spans="1:155" x14ac:dyDescent="0.2">
      <c r="A43" t="s">
        <v>36</v>
      </c>
      <c r="B43" s="20">
        <v>5.79</v>
      </c>
      <c r="C43" s="20">
        <v>5.18</v>
      </c>
      <c r="D43" s="20">
        <v>5.21</v>
      </c>
      <c r="E43" s="20">
        <v>5.3</v>
      </c>
      <c r="F43" s="20">
        <v>5.42</v>
      </c>
      <c r="G43" s="20">
        <v>5.53</v>
      </c>
      <c r="H43" s="20">
        <v>5.71</v>
      </c>
      <c r="I43" s="20">
        <v>5.87</v>
      </c>
      <c r="J43" s="20">
        <v>6.13</v>
      </c>
      <c r="K43" s="20">
        <v>6.21</v>
      </c>
      <c r="L43" s="20">
        <v>6.21</v>
      </c>
      <c r="M43" s="20">
        <v>6.1</v>
      </c>
      <c r="N43" s="20">
        <v>5.86</v>
      </c>
      <c r="O43" s="20">
        <v>5.72</v>
      </c>
      <c r="P43" s="20">
        <v>6.1</v>
      </c>
      <c r="Q43" s="20">
        <v>5.64</v>
      </c>
      <c r="R43" s="20">
        <v>5.51</v>
      </c>
      <c r="S43" s="20">
        <v>5.46</v>
      </c>
      <c r="T43" s="20">
        <v>5.61</v>
      </c>
      <c r="U43" s="20">
        <v>5.94</v>
      </c>
      <c r="V43" s="20">
        <v>5.61</v>
      </c>
      <c r="W43" s="20">
        <v>5.44</v>
      </c>
      <c r="X43" s="20">
        <v>5.4</v>
      </c>
      <c r="Y43" s="20">
        <v>5.73</v>
      </c>
      <c r="Z43" s="20">
        <v>5.49</v>
      </c>
      <c r="AA43" s="20">
        <v>5.26</v>
      </c>
      <c r="AB43" s="20">
        <v>5.16</v>
      </c>
      <c r="AC43" s="20">
        <v>5.16</v>
      </c>
      <c r="AD43" s="20">
        <v>5.72</v>
      </c>
      <c r="AE43" s="20">
        <v>5.74</v>
      </c>
      <c r="AF43" s="20">
        <v>5.37</v>
      </c>
      <c r="AG43" s="20">
        <v>5.18</v>
      </c>
      <c r="AH43" s="20">
        <v>5.17</v>
      </c>
      <c r="AI43" s="20">
        <v>5.2</v>
      </c>
      <c r="AJ43" s="20">
        <v>5.18</v>
      </c>
      <c r="AK43" s="20">
        <v>5.21</v>
      </c>
      <c r="AL43" s="20">
        <v>5.26</v>
      </c>
      <c r="AM43" s="20">
        <v>5.39</v>
      </c>
      <c r="AN43" s="20">
        <v>5.47</v>
      </c>
      <c r="AO43" s="20">
        <v>5.7</v>
      </c>
      <c r="AP43" s="20">
        <v>5.52</v>
      </c>
      <c r="AQ43" s="20">
        <v>5.69</v>
      </c>
      <c r="AR43" s="20">
        <v>5.68</v>
      </c>
      <c r="AS43" s="20">
        <v>5.68</v>
      </c>
      <c r="AT43" s="20">
        <v>5.69</v>
      </c>
      <c r="AU43" s="20">
        <v>5.49</v>
      </c>
      <c r="AV43" s="20">
        <v>5.39</v>
      </c>
      <c r="AW43" s="20">
        <v>5.38</v>
      </c>
      <c r="AX43" s="20">
        <v>5.17</v>
      </c>
      <c r="AY43" s="20">
        <v>5.51</v>
      </c>
      <c r="AZ43" s="20">
        <v>5.32</v>
      </c>
      <c r="BA43" s="20">
        <v>5.08</v>
      </c>
      <c r="BB43" s="20">
        <v>4.9800000000000004</v>
      </c>
      <c r="BC43" s="20">
        <v>4.92</v>
      </c>
      <c r="BD43" s="20">
        <v>4.8899999999999997</v>
      </c>
      <c r="BE43" s="20">
        <v>4.93</v>
      </c>
      <c r="BF43" s="20">
        <v>4.96</v>
      </c>
      <c r="BG43" s="20">
        <v>4.93</v>
      </c>
      <c r="BH43" s="20">
        <v>4.82</v>
      </c>
      <c r="BI43" s="20">
        <v>4.9800000000000004</v>
      </c>
      <c r="BJ43" s="20">
        <v>5.15</v>
      </c>
      <c r="BK43" s="20">
        <v>5.07</v>
      </c>
      <c r="BL43" s="20">
        <v>4.9800000000000004</v>
      </c>
      <c r="BM43" s="20">
        <v>4.97</v>
      </c>
      <c r="BN43" s="20">
        <v>4.8499999999999996</v>
      </c>
      <c r="BO43" s="20">
        <v>4.8899999999999997</v>
      </c>
      <c r="BP43" s="20">
        <v>4.97</v>
      </c>
      <c r="BQ43" s="20">
        <v>5.01</v>
      </c>
      <c r="BR43" s="20">
        <v>5.27</v>
      </c>
      <c r="BS43" s="20">
        <v>5.16</v>
      </c>
      <c r="BT43" s="20">
        <v>5.6</v>
      </c>
      <c r="BU43" s="20">
        <v>5.53</v>
      </c>
      <c r="BV43" s="20">
        <v>5.31</v>
      </c>
      <c r="BW43" s="20">
        <v>5.33</v>
      </c>
      <c r="BX43" s="20">
        <v>5.42</v>
      </c>
      <c r="BY43" s="20">
        <v>5.3</v>
      </c>
      <c r="BZ43" s="20">
        <v>5.2</v>
      </c>
      <c r="CA43" s="20">
        <v>5.2</v>
      </c>
      <c r="CB43" s="20">
        <v>5.27</v>
      </c>
      <c r="CC43" s="20">
        <v>5.25</v>
      </c>
      <c r="CD43" s="20">
        <v>5.26</v>
      </c>
      <c r="CE43" s="20">
        <v>3.83</v>
      </c>
      <c r="CF43" s="20">
        <v>4.92</v>
      </c>
      <c r="CG43" s="20">
        <v>5.57</v>
      </c>
      <c r="CH43" s="20">
        <v>5.43</v>
      </c>
      <c r="CI43" s="20">
        <v>5.35</v>
      </c>
      <c r="CJ43" s="20">
        <v>5.29</v>
      </c>
      <c r="CK43" s="20">
        <v>5.25</v>
      </c>
      <c r="CL43" s="20">
        <v>5.26</v>
      </c>
      <c r="CM43" s="20">
        <v>5.25</v>
      </c>
      <c r="CN43" s="20">
        <v>5.28</v>
      </c>
      <c r="CO43" s="20">
        <v>5.56</v>
      </c>
      <c r="CP43" s="20">
        <v>6.05</v>
      </c>
      <c r="CQ43" s="20">
        <v>5.82</v>
      </c>
      <c r="CR43" s="20">
        <v>5.52</v>
      </c>
      <c r="CS43" s="20">
        <v>5.37</v>
      </c>
      <c r="CT43" s="20">
        <v>5.3</v>
      </c>
      <c r="CU43" s="20">
        <v>5.21</v>
      </c>
      <c r="CV43" s="20">
        <v>5.22</v>
      </c>
      <c r="CW43" s="20">
        <v>4.1399999999999997</v>
      </c>
      <c r="CX43" s="20">
        <v>4.8899999999999997</v>
      </c>
      <c r="CY43" s="20">
        <v>4.91</v>
      </c>
      <c r="CZ43" s="20">
        <v>4.84</v>
      </c>
      <c r="DA43" s="20">
        <v>4.82</v>
      </c>
      <c r="DB43" s="20">
        <v>4.88</v>
      </c>
      <c r="DC43" s="20">
        <v>4.93</v>
      </c>
      <c r="DD43" s="20">
        <v>4.76</v>
      </c>
      <c r="DE43" s="20">
        <v>4.75</v>
      </c>
      <c r="DF43" s="20">
        <v>4.78</v>
      </c>
      <c r="DG43" s="20">
        <v>4.8099999999999996</v>
      </c>
      <c r="DH43" s="20">
        <v>4.87</v>
      </c>
      <c r="DI43" s="20">
        <v>5.0599999999999996</v>
      </c>
      <c r="DJ43" s="20">
        <v>5.29</v>
      </c>
      <c r="DK43" s="20">
        <v>5.17</v>
      </c>
      <c r="DL43" s="20">
        <v>5.12</v>
      </c>
      <c r="DM43" s="20">
        <v>5.16</v>
      </c>
      <c r="DN43" s="20">
        <v>5.28</v>
      </c>
      <c r="DO43" s="20">
        <v>5.3</v>
      </c>
      <c r="DP43" s="20">
        <v>5.31</v>
      </c>
      <c r="DQ43" s="20">
        <v>5.63</v>
      </c>
      <c r="DR43" s="20">
        <v>5.76</v>
      </c>
      <c r="DS43" s="20">
        <v>5.6</v>
      </c>
      <c r="DT43" s="20">
        <v>5.4</v>
      </c>
      <c r="DU43" s="20">
        <v>5.27</v>
      </c>
      <c r="DV43" s="20">
        <v>5.2</v>
      </c>
      <c r="DW43" s="20">
        <v>5.19</v>
      </c>
      <c r="DX43" s="20">
        <v>5.22</v>
      </c>
      <c r="DY43" s="20">
        <v>5.18</v>
      </c>
      <c r="DZ43" s="20">
        <v>5.41</v>
      </c>
      <c r="EA43" s="20">
        <v>5.41</v>
      </c>
      <c r="EB43" s="20">
        <v>5.29</v>
      </c>
      <c r="EC43" s="20">
        <v>5.05</v>
      </c>
      <c r="ED43" s="20">
        <v>4.96</v>
      </c>
      <c r="EE43" s="20">
        <v>5.05</v>
      </c>
      <c r="EF43" s="20">
        <v>4.95</v>
      </c>
      <c r="EG43" s="20">
        <v>5.09</v>
      </c>
      <c r="EH43" s="20">
        <v>5.33</v>
      </c>
      <c r="EI43" s="20">
        <v>5.67</v>
      </c>
      <c r="EJ43" s="20">
        <v>5.53</v>
      </c>
      <c r="EK43" s="20">
        <v>5.6</v>
      </c>
      <c r="EL43" s="20">
        <v>5.64</v>
      </c>
      <c r="EM43" s="20">
        <v>5.6</v>
      </c>
      <c r="EN43" s="20">
        <v>5.64</v>
      </c>
      <c r="EO43" s="20">
        <v>5.73</v>
      </c>
      <c r="EP43" s="20">
        <v>5.76</v>
      </c>
      <c r="EQ43" s="20">
        <v>5.8</v>
      </c>
      <c r="ER43" s="20">
        <v>5.95</v>
      </c>
      <c r="ES43" s="20">
        <v>6</v>
      </c>
      <c r="ET43" s="20">
        <v>6.06</v>
      </c>
      <c r="EU43" s="20">
        <v>6.16</v>
      </c>
      <c r="EV43" s="20">
        <v>6.33</v>
      </c>
      <c r="EW43" s="20">
        <v>6.31</v>
      </c>
      <c r="EX43" s="20">
        <v>6.42</v>
      </c>
      <c r="EY43" s="2">
        <f t="shared" si="2"/>
        <v>820.07999999999936</v>
      </c>
    </row>
    <row r="44" spans="1:155" x14ac:dyDescent="0.2">
      <c r="A44" t="s">
        <v>37</v>
      </c>
      <c r="B44" s="20">
        <v>1.65</v>
      </c>
      <c r="C44" s="20">
        <v>1.65</v>
      </c>
      <c r="D44" s="20">
        <v>1.65</v>
      </c>
      <c r="E44" s="20">
        <v>1.65</v>
      </c>
      <c r="F44" s="20">
        <v>1.65</v>
      </c>
      <c r="G44" s="20">
        <v>1.65</v>
      </c>
      <c r="H44" s="20">
        <v>1.65</v>
      </c>
      <c r="I44" s="20">
        <v>1.65</v>
      </c>
      <c r="J44" s="20">
        <v>1.65</v>
      </c>
      <c r="K44" s="20">
        <v>9.5399999999999991</v>
      </c>
      <c r="L44" s="20">
        <v>9.5399999999999991</v>
      </c>
      <c r="M44" s="20">
        <v>9.5399999999999991</v>
      </c>
      <c r="N44" s="20">
        <v>9.5399999999999991</v>
      </c>
      <c r="O44" s="20">
        <v>9.5399999999999991</v>
      </c>
      <c r="P44" s="20">
        <v>9.5500000000000007</v>
      </c>
      <c r="Q44" s="20">
        <v>29.3</v>
      </c>
      <c r="R44" s="20">
        <v>29.3</v>
      </c>
      <c r="S44" s="20">
        <v>29.3</v>
      </c>
      <c r="T44" s="20">
        <v>29.3</v>
      </c>
      <c r="U44" s="20">
        <v>29.3</v>
      </c>
      <c r="V44" s="20">
        <v>29.3</v>
      </c>
      <c r="W44" s="20">
        <v>29.3</v>
      </c>
      <c r="X44" s="20">
        <v>29.29</v>
      </c>
      <c r="Y44" s="20">
        <v>8.24</v>
      </c>
      <c r="Z44" s="20">
        <v>8.24</v>
      </c>
      <c r="AA44" s="20">
        <v>8.24</v>
      </c>
      <c r="AB44" s="20">
        <v>8.24</v>
      </c>
      <c r="AC44" s="20">
        <v>8.24</v>
      </c>
      <c r="AD44" s="20">
        <v>8.24</v>
      </c>
      <c r="AE44" s="20">
        <v>8.24</v>
      </c>
      <c r="AF44" s="20">
        <v>3.39</v>
      </c>
      <c r="AG44" s="20">
        <v>3.39</v>
      </c>
      <c r="AH44" s="20">
        <v>3.39</v>
      </c>
      <c r="AI44" s="20">
        <v>3.39</v>
      </c>
      <c r="AJ44" s="20">
        <v>3.39</v>
      </c>
      <c r="AK44" s="20">
        <v>3.39</v>
      </c>
      <c r="AL44" s="20">
        <v>3.4</v>
      </c>
      <c r="AM44" s="20">
        <v>28.48</v>
      </c>
      <c r="AN44" s="20">
        <v>28.48</v>
      </c>
      <c r="AO44" s="20">
        <v>28.48</v>
      </c>
      <c r="AP44" s="20">
        <v>28.48</v>
      </c>
      <c r="AQ44" s="20">
        <v>28.48</v>
      </c>
      <c r="AR44" s="20">
        <v>28.48</v>
      </c>
      <c r="AS44" s="20">
        <v>23.38</v>
      </c>
      <c r="AT44" s="20">
        <v>23.38</v>
      </c>
      <c r="AU44" s="20">
        <v>23.38</v>
      </c>
      <c r="AV44" s="20">
        <v>23.38</v>
      </c>
      <c r="AW44" s="20">
        <v>23.38</v>
      </c>
      <c r="AX44" s="20">
        <v>23.38</v>
      </c>
      <c r="AY44" s="20">
        <v>23.38</v>
      </c>
      <c r="AZ44" s="20">
        <v>26</v>
      </c>
      <c r="BA44" s="20">
        <v>26</v>
      </c>
      <c r="BB44" s="20">
        <v>26</v>
      </c>
      <c r="BC44" s="20">
        <v>26</v>
      </c>
      <c r="BD44" s="20">
        <v>26</v>
      </c>
      <c r="BE44" s="20">
        <v>26</v>
      </c>
      <c r="BF44" s="20">
        <v>26</v>
      </c>
      <c r="BG44" s="20">
        <v>26</v>
      </c>
      <c r="BH44" s="20">
        <v>26</v>
      </c>
      <c r="BI44" s="20">
        <v>24.06</v>
      </c>
      <c r="BJ44" s="20">
        <v>24.06</v>
      </c>
      <c r="BK44" s="20">
        <v>24.06</v>
      </c>
      <c r="BL44" s="20">
        <v>24.06</v>
      </c>
      <c r="BM44" s="20">
        <v>24.06</v>
      </c>
      <c r="BN44" s="20">
        <v>24.06</v>
      </c>
      <c r="BO44" s="20">
        <v>18.52</v>
      </c>
      <c r="BP44" s="20">
        <v>18.52</v>
      </c>
      <c r="BQ44" s="20">
        <v>18.52</v>
      </c>
      <c r="BR44" s="20">
        <v>18.52</v>
      </c>
      <c r="BS44" s="20">
        <v>18.52</v>
      </c>
      <c r="BT44" s="20">
        <v>18.52</v>
      </c>
      <c r="BU44" s="20">
        <v>14.9</v>
      </c>
      <c r="BV44" s="20">
        <v>14.9</v>
      </c>
      <c r="BW44" s="20">
        <v>14.9</v>
      </c>
      <c r="BX44" s="20">
        <v>14.9</v>
      </c>
      <c r="BY44" s="20">
        <v>14.9</v>
      </c>
      <c r="BZ44" s="20">
        <v>14.9</v>
      </c>
      <c r="CA44" s="20">
        <v>14.9</v>
      </c>
      <c r="CB44" s="20">
        <v>13.9</v>
      </c>
      <c r="CC44" s="20">
        <v>13.9</v>
      </c>
      <c r="CD44" s="20">
        <v>13.9</v>
      </c>
      <c r="CE44" s="20">
        <v>13.9</v>
      </c>
      <c r="CF44" s="20">
        <v>13.9</v>
      </c>
      <c r="CG44" s="20">
        <v>13.9</v>
      </c>
      <c r="CH44" s="20">
        <v>13.9</v>
      </c>
      <c r="CI44" s="20">
        <v>13</v>
      </c>
      <c r="CJ44" s="20">
        <v>13</v>
      </c>
      <c r="CK44" s="20">
        <v>13</v>
      </c>
      <c r="CL44" s="20">
        <v>13</v>
      </c>
      <c r="CM44" s="20">
        <v>13</v>
      </c>
      <c r="CN44" s="20">
        <v>13</v>
      </c>
      <c r="CO44" s="20">
        <v>13</v>
      </c>
      <c r="CP44" s="20">
        <v>13</v>
      </c>
      <c r="CQ44" s="20">
        <v>16</v>
      </c>
      <c r="CR44" s="20">
        <v>16</v>
      </c>
      <c r="CS44" s="20">
        <v>16</v>
      </c>
      <c r="CT44" s="20">
        <v>16</v>
      </c>
      <c r="CU44" s="20">
        <v>16</v>
      </c>
      <c r="CV44" s="20">
        <v>16</v>
      </c>
      <c r="CW44" s="20">
        <v>15.22</v>
      </c>
      <c r="CX44" s="20">
        <v>15.22</v>
      </c>
      <c r="CY44" s="20">
        <v>15.22</v>
      </c>
      <c r="CZ44" s="20">
        <v>15.22</v>
      </c>
      <c r="DA44" s="20">
        <v>15.22</v>
      </c>
      <c r="DB44" s="20">
        <v>15.22</v>
      </c>
      <c r="DC44" s="20">
        <v>15.22</v>
      </c>
      <c r="DD44" s="20">
        <v>13.68</v>
      </c>
      <c r="DE44" s="20">
        <v>13.68</v>
      </c>
      <c r="DF44" s="20">
        <v>13.68</v>
      </c>
      <c r="DG44" s="20">
        <v>13.68</v>
      </c>
      <c r="DH44" s="20">
        <v>13.68</v>
      </c>
      <c r="DI44" s="20">
        <v>13.68</v>
      </c>
      <c r="DJ44" s="20">
        <v>13.68</v>
      </c>
      <c r="DK44" s="20">
        <v>12.6</v>
      </c>
      <c r="DL44" s="20">
        <v>12.6</v>
      </c>
      <c r="DM44" s="20">
        <v>12.6</v>
      </c>
      <c r="DN44" s="20">
        <v>12.6</v>
      </c>
      <c r="DO44" s="20">
        <v>12.6</v>
      </c>
      <c r="DP44" s="20">
        <v>12.6</v>
      </c>
      <c r="DQ44" s="20">
        <v>12.6</v>
      </c>
      <c r="DR44" s="20">
        <v>16</v>
      </c>
      <c r="DS44" s="20">
        <v>16</v>
      </c>
      <c r="DT44" s="20">
        <v>16</v>
      </c>
      <c r="DU44" s="20">
        <v>16</v>
      </c>
      <c r="DV44" s="20">
        <v>16</v>
      </c>
      <c r="DW44" s="20">
        <v>16</v>
      </c>
      <c r="DX44" s="20">
        <v>16</v>
      </c>
      <c r="DY44" s="20">
        <v>16</v>
      </c>
      <c r="DZ44" s="20">
        <v>26.6</v>
      </c>
      <c r="EA44" s="20">
        <v>26.6</v>
      </c>
      <c r="EB44" s="20">
        <v>26.6</v>
      </c>
      <c r="EC44" s="20">
        <v>26.6</v>
      </c>
      <c r="ED44" s="20">
        <v>26.6</v>
      </c>
      <c r="EE44" s="20">
        <v>26.6</v>
      </c>
      <c r="EF44" s="20">
        <v>26.6</v>
      </c>
      <c r="EG44" s="20">
        <v>18.25</v>
      </c>
      <c r="EH44" s="20">
        <v>18.25</v>
      </c>
      <c r="EI44" s="20">
        <v>18.25</v>
      </c>
      <c r="EJ44" s="20">
        <v>18.25</v>
      </c>
      <c r="EK44" s="20">
        <v>18.25</v>
      </c>
      <c r="EL44" s="20">
        <v>18.25</v>
      </c>
      <c r="EM44" s="20">
        <v>16.940000000000001</v>
      </c>
      <c r="EN44" s="20">
        <v>16.940000000000001</v>
      </c>
      <c r="EO44" s="20">
        <v>16.940000000000001</v>
      </c>
      <c r="EP44" s="20">
        <v>16.940000000000001</v>
      </c>
      <c r="EQ44" s="20">
        <v>16.940000000000001</v>
      </c>
      <c r="ER44" s="20">
        <v>16.940000000000001</v>
      </c>
      <c r="ES44" s="20">
        <v>16.940000000000001</v>
      </c>
      <c r="ET44" s="20">
        <v>13.38</v>
      </c>
      <c r="EU44" s="20">
        <v>13.38</v>
      </c>
      <c r="EV44" s="20">
        <v>13.38</v>
      </c>
      <c r="EW44" s="20">
        <v>13.38</v>
      </c>
      <c r="EX44" s="20">
        <v>13.38</v>
      </c>
      <c r="EY44" s="2">
        <f t="shared" si="2"/>
        <v>2513.2100000000014</v>
      </c>
    </row>
    <row r="45" spans="1:155" x14ac:dyDescent="0.2">
      <c r="A45" t="s">
        <v>38</v>
      </c>
      <c r="B45" s="20">
        <v>8.34</v>
      </c>
      <c r="C45" s="20">
        <v>6.98</v>
      </c>
      <c r="D45" s="20">
        <v>7.06</v>
      </c>
      <c r="E45" s="20">
        <v>7.81</v>
      </c>
      <c r="F45" s="20">
        <v>9.1999999999999993</v>
      </c>
      <c r="G45" s="20">
        <v>10.9</v>
      </c>
      <c r="H45" s="20">
        <v>11.26</v>
      </c>
      <c r="I45" s="20">
        <v>15.65</v>
      </c>
      <c r="J45" s="20">
        <v>19.79</v>
      </c>
      <c r="K45" s="20">
        <v>20.14</v>
      </c>
      <c r="L45" s="20">
        <v>20.82</v>
      </c>
      <c r="M45" s="20">
        <v>26.08</v>
      </c>
      <c r="N45" s="20">
        <v>32.58</v>
      </c>
      <c r="O45" s="20">
        <v>38.86</v>
      </c>
      <c r="P45" s="20">
        <v>45.88</v>
      </c>
      <c r="Q45" s="20">
        <v>42.17</v>
      </c>
      <c r="R45" s="20">
        <v>38.43</v>
      </c>
      <c r="S45" s="20">
        <v>37.369999999999997</v>
      </c>
      <c r="T45" s="20">
        <v>36.39</v>
      </c>
      <c r="U45" s="20">
        <v>35.4</v>
      </c>
      <c r="V45" s="20">
        <v>34.409999999999997</v>
      </c>
      <c r="W45" s="20">
        <v>33.4</v>
      </c>
      <c r="X45" s="20">
        <v>32.42</v>
      </c>
      <c r="Y45" s="20">
        <v>31.44</v>
      </c>
      <c r="Z45" s="20">
        <v>30.22</v>
      </c>
      <c r="AA45" s="20">
        <v>29.01</v>
      </c>
      <c r="AB45" s="20">
        <v>27.8</v>
      </c>
      <c r="AC45" s="20">
        <v>26.62</v>
      </c>
      <c r="AD45" s="20">
        <v>25.46</v>
      </c>
      <c r="AE45" s="20">
        <v>24.33</v>
      </c>
      <c r="AF45" s="20">
        <v>23.35</v>
      </c>
      <c r="AG45" s="20">
        <v>24.05</v>
      </c>
      <c r="AH45" s="20">
        <v>25.25</v>
      </c>
      <c r="AI45" s="20">
        <v>26.46</v>
      </c>
      <c r="AJ45" s="20">
        <v>27.69</v>
      </c>
      <c r="AK45" s="20">
        <v>28.95</v>
      </c>
      <c r="AL45" s="20">
        <v>26.64</v>
      </c>
      <c r="AM45" s="20">
        <v>25.23</v>
      </c>
      <c r="AN45" s="20">
        <v>29.39</v>
      </c>
      <c r="AO45" s="20">
        <v>31.62</v>
      </c>
      <c r="AP45" s="20">
        <v>31.29</v>
      </c>
      <c r="AQ45" s="20">
        <v>30.96</v>
      </c>
      <c r="AR45" s="20">
        <v>30.65</v>
      </c>
      <c r="AS45" s="20">
        <v>30.34</v>
      </c>
      <c r="AT45" s="20">
        <v>30.04</v>
      </c>
      <c r="AU45" s="20">
        <v>29.7</v>
      </c>
      <c r="AV45" s="20">
        <v>29.38</v>
      </c>
      <c r="AW45" s="20">
        <v>29.06</v>
      </c>
      <c r="AX45" s="20">
        <v>28.74</v>
      </c>
      <c r="AY45" s="20">
        <v>28.44</v>
      </c>
      <c r="AZ45" s="20">
        <v>28.29</v>
      </c>
      <c r="BA45" s="20">
        <v>29.15</v>
      </c>
      <c r="BB45" s="20">
        <v>30.18</v>
      </c>
      <c r="BC45" s="20">
        <v>25.52</v>
      </c>
      <c r="BD45" s="20">
        <v>22.25</v>
      </c>
      <c r="BE45" s="20">
        <v>21.35</v>
      </c>
      <c r="BF45" s="20">
        <v>21.16</v>
      </c>
      <c r="BG45" s="20">
        <v>20.75</v>
      </c>
      <c r="BH45" s="20">
        <v>20.059999999999999</v>
      </c>
      <c r="BI45" s="20">
        <v>18.59</v>
      </c>
      <c r="BJ45" s="20">
        <v>17.8</v>
      </c>
      <c r="BK45" s="20">
        <v>16.57</v>
      </c>
      <c r="BL45" s="20">
        <v>15.91</v>
      </c>
      <c r="BM45" s="20">
        <v>15.7</v>
      </c>
      <c r="BN45" s="20">
        <v>15.04</v>
      </c>
      <c r="BO45" s="20">
        <v>14.69</v>
      </c>
      <c r="BP45" s="20">
        <v>14.2</v>
      </c>
      <c r="BQ45" s="20">
        <v>14.65</v>
      </c>
      <c r="BR45" s="20">
        <v>14.36</v>
      </c>
      <c r="BS45" s="20">
        <v>13.66</v>
      </c>
      <c r="BT45" s="20">
        <v>13</v>
      </c>
      <c r="BU45" s="20">
        <v>12.49</v>
      </c>
      <c r="BV45" s="20">
        <v>12.3</v>
      </c>
      <c r="BW45" s="20">
        <v>11.93</v>
      </c>
      <c r="BX45" s="20">
        <v>11.46</v>
      </c>
      <c r="BY45" s="20">
        <v>11.06</v>
      </c>
      <c r="BZ45" s="20">
        <v>10.55</v>
      </c>
      <c r="CA45" s="20">
        <v>10.15</v>
      </c>
      <c r="CB45" s="20">
        <v>10.06</v>
      </c>
      <c r="CC45" s="20">
        <v>9.92</v>
      </c>
      <c r="CD45" s="20">
        <v>9.85</v>
      </c>
      <c r="CE45" s="20">
        <v>9.75</v>
      </c>
      <c r="CF45" s="20">
        <v>9.74</v>
      </c>
      <c r="CG45" s="20">
        <v>9.6300000000000008</v>
      </c>
      <c r="CH45" s="20">
        <v>9.44</v>
      </c>
      <c r="CI45" s="20">
        <v>9.4700000000000006</v>
      </c>
      <c r="CJ45" s="20">
        <v>9.66</v>
      </c>
      <c r="CK45" s="20">
        <v>9.0500000000000007</v>
      </c>
      <c r="CL45" s="20">
        <v>8.56</v>
      </c>
      <c r="CM45" s="20">
        <v>9.32</v>
      </c>
      <c r="CN45" s="20">
        <v>10.36</v>
      </c>
      <c r="CO45" s="20">
        <v>20.2</v>
      </c>
      <c r="CP45" s="20">
        <v>33.96</v>
      </c>
      <c r="CQ45" s="20">
        <v>34.450000000000003</v>
      </c>
      <c r="CR45" s="20">
        <v>26.85</v>
      </c>
      <c r="CS45" s="20">
        <v>20.45</v>
      </c>
      <c r="CT45" s="20">
        <v>15.34</v>
      </c>
      <c r="CU45" s="20">
        <v>11.67</v>
      </c>
      <c r="CV45" s="20">
        <v>8.86</v>
      </c>
      <c r="CW45" s="20">
        <v>6.84</v>
      </c>
      <c r="CX45" s="20">
        <v>6.61</v>
      </c>
      <c r="CY45" s="20">
        <v>6.5</v>
      </c>
      <c r="CZ45" s="20">
        <v>6.5</v>
      </c>
      <c r="DA45" s="20">
        <v>6.36</v>
      </c>
      <c r="DB45" s="20">
        <v>6.18</v>
      </c>
      <c r="DC45" s="20">
        <v>6.11</v>
      </c>
      <c r="DD45" s="20">
        <v>6.05</v>
      </c>
      <c r="DE45" s="20">
        <v>6.95</v>
      </c>
      <c r="DF45" s="20">
        <v>7.09</v>
      </c>
      <c r="DG45" s="20">
        <v>7.2</v>
      </c>
      <c r="DH45" s="20">
        <v>7.24</v>
      </c>
      <c r="DI45" s="20">
        <v>7.31</v>
      </c>
      <c r="DJ45" s="20">
        <v>7.49</v>
      </c>
      <c r="DK45" s="20">
        <v>7.46</v>
      </c>
      <c r="DL45" s="20">
        <v>7.57</v>
      </c>
      <c r="DM45" s="20">
        <v>7.55</v>
      </c>
      <c r="DN45" s="20">
        <v>7.64</v>
      </c>
      <c r="DO45" s="20">
        <v>7.74</v>
      </c>
      <c r="DP45" s="20">
        <v>7.9</v>
      </c>
      <c r="DQ45" s="20">
        <v>7.98</v>
      </c>
      <c r="DR45" s="20">
        <v>8.08</v>
      </c>
      <c r="DS45" s="20">
        <v>7.73</v>
      </c>
      <c r="DT45" s="20">
        <v>8.09</v>
      </c>
      <c r="DU45" s="20">
        <v>7.52</v>
      </c>
      <c r="DV45" s="20">
        <v>7.94</v>
      </c>
      <c r="DW45" s="20">
        <v>6.24</v>
      </c>
      <c r="DX45" s="20">
        <v>6.06</v>
      </c>
      <c r="DY45" s="20">
        <v>6.49</v>
      </c>
      <c r="DZ45" s="20">
        <v>7.35</v>
      </c>
      <c r="EA45" s="20">
        <v>6.95</v>
      </c>
      <c r="EB45" s="20">
        <v>6.95</v>
      </c>
      <c r="EC45" s="20">
        <v>6.73</v>
      </c>
      <c r="ED45" s="20">
        <v>7.62</v>
      </c>
      <c r="EE45" s="20">
        <v>8.15</v>
      </c>
      <c r="EF45" s="20">
        <v>9.1999999999999993</v>
      </c>
      <c r="EG45" s="20">
        <v>8.75</v>
      </c>
      <c r="EH45" s="20">
        <v>8.4700000000000006</v>
      </c>
      <c r="EI45" s="20">
        <v>7.3</v>
      </c>
      <c r="EJ45" s="20">
        <v>6.16</v>
      </c>
      <c r="EK45" s="20">
        <v>5.21</v>
      </c>
      <c r="EL45" s="20">
        <v>6.04</v>
      </c>
      <c r="EM45" s="20">
        <v>6.19</v>
      </c>
      <c r="EN45" s="20">
        <v>3.51</v>
      </c>
      <c r="EO45" s="20">
        <v>1.31</v>
      </c>
      <c r="EP45" s="20">
        <v>1.98</v>
      </c>
      <c r="EQ45" s="20">
        <v>2.61</v>
      </c>
      <c r="ER45" s="20">
        <v>3.33</v>
      </c>
      <c r="ES45" s="20">
        <v>4.12</v>
      </c>
      <c r="ET45" s="20">
        <v>5.26</v>
      </c>
      <c r="EU45" s="20">
        <v>6.4</v>
      </c>
      <c r="EV45" s="20">
        <v>6.51</v>
      </c>
      <c r="EW45" s="20">
        <v>6.93</v>
      </c>
      <c r="EX45" s="20">
        <v>6.96</v>
      </c>
      <c r="EY45" s="2">
        <f t="shared" si="2"/>
        <v>2469.27</v>
      </c>
    </row>
    <row r="46" spans="1:155" x14ac:dyDescent="0.2">
      <c r="A46" t="s">
        <v>73</v>
      </c>
      <c r="B46" s="20">
        <v>0</v>
      </c>
      <c r="C46" s="20">
        <v>0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10</v>
      </c>
      <c r="R46" s="20">
        <v>10</v>
      </c>
      <c r="S46" s="20">
        <v>10</v>
      </c>
      <c r="T46" s="20">
        <v>10</v>
      </c>
      <c r="U46" s="20">
        <v>10</v>
      </c>
      <c r="V46" s="20">
        <v>10</v>
      </c>
      <c r="W46" s="20">
        <v>10</v>
      </c>
      <c r="X46" s="20">
        <v>10</v>
      </c>
      <c r="Y46" s="20">
        <v>12</v>
      </c>
      <c r="Z46" s="20">
        <v>12</v>
      </c>
      <c r="AA46" s="20">
        <v>12</v>
      </c>
      <c r="AB46" s="20">
        <v>12</v>
      </c>
      <c r="AC46" s="20">
        <v>12</v>
      </c>
      <c r="AD46" s="20">
        <v>12</v>
      </c>
      <c r="AE46" s="20">
        <v>12</v>
      </c>
      <c r="AF46" s="20">
        <v>10</v>
      </c>
      <c r="AG46" s="20">
        <v>10</v>
      </c>
      <c r="AH46" s="20">
        <v>10</v>
      </c>
      <c r="AI46" s="20">
        <v>10</v>
      </c>
      <c r="AJ46" s="20">
        <v>10</v>
      </c>
      <c r="AK46" s="20">
        <v>10</v>
      </c>
      <c r="AL46" s="20">
        <v>10</v>
      </c>
      <c r="AM46" s="20">
        <v>10</v>
      </c>
      <c r="AN46" s="20">
        <v>12</v>
      </c>
      <c r="AO46" s="20">
        <v>12</v>
      </c>
      <c r="AP46" s="20">
        <v>12</v>
      </c>
      <c r="AQ46" s="20">
        <v>12</v>
      </c>
      <c r="AR46" s="20">
        <v>12</v>
      </c>
      <c r="AS46" s="20">
        <v>12</v>
      </c>
      <c r="AT46" s="20">
        <v>12</v>
      </c>
      <c r="AU46" s="20">
        <v>12</v>
      </c>
      <c r="AV46" s="20">
        <v>12</v>
      </c>
      <c r="AW46" s="20">
        <v>12</v>
      </c>
      <c r="AX46" s="20">
        <v>12</v>
      </c>
      <c r="AY46" s="20">
        <v>12</v>
      </c>
      <c r="AZ46" s="20">
        <v>12</v>
      </c>
      <c r="BA46" s="20">
        <v>12</v>
      </c>
      <c r="BB46" s="20">
        <v>12</v>
      </c>
      <c r="BC46" s="20">
        <v>12</v>
      </c>
      <c r="BD46" s="20">
        <v>12</v>
      </c>
      <c r="BE46" s="20">
        <v>12</v>
      </c>
      <c r="BF46" s="20">
        <v>12</v>
      </c>
      <c r="BG46" s="20">
        <v>12</v>
      </c>
      <c r="BH46" s="20">
        <v>12</v>
      </c>
      <c r="BI46" s="20">
        <v>10</v>
      </c>
      <c r="BJ46" s="20">
        <v>10</v>
      </c>
      <c r="BK46" s="20">
        <v>10</v>
      </c>
      <c r="BL46" s="20">
        <v>10</v>
      </c>
      <c r="BM46" s="20">
        <v>10</v>
      </c>
      <c r="BN46" s="20">
        <v>10</v>
      </c>
      <c r="BO46" s="20">
        <v>5</v>
      </c>
      <c r="BP46" s="20">
        <v>5</v>
      </c>
      <c r="BQ46" s="20">
        <v>5</v>
      </c>
      <c r="BR46" s="20">
        <v>5</v>
      </c>
      <c r="BS46" s="20">
        <v>5</v>
      </c>
      <c r="BT46" s="20">
        <v>5</v>
      </c>
      <c r="BU46" s="20">
        <v>4</v>
      </c>
      <c r="BV46" s="20">
        <v>4</v>
      </c>
      <c r="BW46" s="20">
        <v>4</v>
      </c>
      <c r="BX46" s="20">
        <v>4</v>
      </c>
      <c r="BY46" s="20">
        <v>4</v>
      </c>
      <c r="BZ46" s="20">
        <v>4</v>
      </c>
      <c r="CA46" s="20">
        <v>4</v>
      </c>
      <c r="CB46" s="20">
        <v>2.5</v>
      </c>
      <c r="CC46" s="20">
        <v>2.5</v>
      </c>
      <c r="CD46" s="20">
        <v>2.5</v>
      </c>
      <c r="CE46" s="20">
        <v>2.5</v>
      </c>
      <c r="CF46" s="20">
        <v>2.5</v>
      </c>
      <c r="CG46" s="20">
        <v>2.5</v>
      </c>
      <c r="CH46" s="20">
        <v>2.5</v>
      </c>
      <c r="CI46" s="20">
        <v>1</v>
      </c>
      <c r="CJ46" s="20">
        <v>1</v>
      </c>
      <c r="CK46" s="20">
        <v>1</v>
      </c>
      <c r="CL46" s="20">
        <v>1</v>
      </c>
      <c r="CM46" s="20">
        <v>1</v>
      </c>
      <c r="CN46" s="20">
        <v>1</v>
      </c>
      <c r="CO46" s="20">
        <v>1</v>
      </c>
      <c r="CP46" s="20">
        <v>1</v>
      </c>
      <c r="CQ46" s="20">
        <v>1</v>
      </c>
      <c r="CR46" s="20">
        <v>1</v>
      </c>
      <c r="CS46" s="20">
        <v>1</v>
      </c>
      <c r="CT46" s="20">
        <v>1</v>
      </c>
      <c r="CU46" s="20">
        <v>1</v>
      </c>
      <c r="CV46" s="20">
        <v>1</v>
      </c>
      <c r="CW46" s="20">
        <v>0.5</v>
      </c>
      <c r="CX46" s="20">
        <v>0.5</v>
      </c>
      <c r="CY46" s="20">
        <v>0.5</v>
      </c>
      <c r="CZ46" s="20">
        <v>0.5</v>
      </c>
      <c r="DA46" s="20">
        <v>0.5</v>
      </c>
      <c r="DB46" s="20">
        <v>0.5</v>
      </c>
      <c r="DC46" s="20">
        <v>0.5</v>
      </c>
      <c r="DD46" s="20">
        <v>0.5</v>
      </c>
      <c r="DE46" s="20">
        <v>0.5</v>
      </c>
      <c r="DF46" s="20">
        <v>0.5</v>
      </c>
      <c r="DG46" s="20">
        <v>0.5</v>
      </c>
      <c r="DH46" s="20">
        <v>0.5</v>
      </c>
      <c r="DI46" s="20">
        <v>0.5</v>
      </c>
      <c r="DJ46" s="20">
        <v>0.5</v>
      </c>
      <c r="DK46" s="20">
        <v>0.5</v>
      </c>
      <c r="DL46" s="20">
        <v>0.5</v>
      </c>
      <c r="DM46" s="20">
        <v>0.5</v>
      </c>
      <c r="DN46" s="20">
        <v>0.5</v>
      </c>
      <c r="DO46" s="20">
        <v>0.5</v>
      </c>
      <c r="DP46" s="20">
        <v>0.5</v>
      </c>
      <c r="DQ46" s="20">
        <v>0.5</v>
      </c>
      <c r="DR46" s="20">
        <v>0.2</v>
      </c>
      <c r="DS46" s="20">
        <v>0.2</v>
      </c>
      <c r="DT46" s="20">
        <v>0.2</v>
      </c>
      <c r="DU46" s="20">
        <v>0.2</v>
      </c>
      <c r="DV46" s="20">
        <v>0.2</v>
      </c>
      <c r="DW46" s="20">
        <v>0.2</v>
      </c>
      <c r="DX46" s="20">
        <v>0.2</v>
      </c>
      <c r="DY46" s="20">
        <v>0.2</v>
      </c>
      <c r="DZ46" s="20">
        <v>0.2</v>
      </c>
      <c r="EA46" s="20">
        <v>0.2</v>
      </c>
      <c r="EB46" s="20">
        <v>0.2</v>
      </c>
      <c r="EC46" s="20">
        <v>0.2</v>
      </c>
      <c r="ED46" s="20">
        <v>0.2</v>
      </c>
      <c r="EE46" s="20">
        <v>0.2</v>
      </c>
      <c r="EF46" s="20">
        <v>0.2</v>
      </c>
      <c r="EG46" s="20">
        <v>0.2</v>
      </c>
      <c r="EH46" s="20">
        <v>0.1</v>
      </c>
      <c r="EI46" s="20">
        <v>0.1</v>
      </c>
      <c r="EJ46" s="20">
        <v>0.1</v>
      </c>
      <c r="EK46" s="20">
        <v>0.1</v>
      </c>
      <c r="EL46" s="20">
        <v>0.1</v>
      </c>
      <c r="EM46" s="20">
        <v>0.1</v>
      </c>
      <c r="EN46" s="20">
        <v>0.1</v>
      </c>
      <c r="EO46" s="20">
        <v>0.1</v>
      </c>
      <c r="EP46" s="20">
        <v>0.1</v>
      </c>
      <c r="EQ46" s="20">
        <v>0.1</v>
      </c>
      <c r="ER46" s="20">
        <v>0.1</v>
      </c>
      <c r="ES46" s="20">
        <v>0.1</v>
      </c>
      <c r="ET46" s="20">
        <v>0.1</v>
      </c>
      <c r="EU46" s="20">
        <v>0.1</v>
      </c>
      <c r="EV46" s="20">
        <v>0.1</v>
      </c>
      <c r="EW46" s="20">
        <v>0.1</v>
      </c>
      <c r="EX46" s="20">
        <v>0.1</v>
      </c>
      <c r="EY46" s="2">
        <f t="shared" si="2"/>
        <v>660.90000000000111</v>
      </c>
    </row>
    <row r="47" spans="1:155" x14ac:dyDescent="0.2">
      <c r="A47" t="s">
        <v>39</v>
      </c>
      <c r="B47" s="20">
        <v>0</v>
      </c>
      <c r="C47" s="20">
        <v>0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20">
        <v>0</v>
      </c>
      <c r="AO47" s="20">
        <v>0</v>
      </c>
      <c r="AP47" s="20">
        <v>0</v>
      </c>
      <c r="AQ47" s="20">
        <v>0</v>
      </c>
      <c r="AR47" s="20">
        <v>2.94</v>
      </c>
      <c r="AS47" s="20">
        <v>7.9</v>
      </c>
      <c r="AT47" s="20">
        <v>7.22</v>
      </c>
      <c r="AU47" s="20">
        <v>6.62</v>
      </c>
      <c r="AV47" s="20">
        <v>6.83</v>
      </c>
      <c r="AW47" s="20">
        <v>4.9000000000000004</v>
      </c>
      <c r="AX47" s="20">
        <v>5.0999999999999996</v>
      </c>
      <c r="AY47" s="20">
        <v>4.21</v>
      </c>
      <c r="AZ47" s="20">
        <v>3.31</v>
      </c>
      <c r="BA47" s="20">
        <v>2.78</v>
      </c>
      <c r="BB47" s="20">
        <v>2.95</v>
      </c>
      <c r="BC47" s="20">
        <v>3.49</v>
      </c>
      <c r="BD47" s="20">
        <v>11.67</v>
      </c>
      <c r="BE47" s="20">
        <v>11.96</v>
      </c>
      <c r="BF47" s="20">
        <v>7.71</v>
      </c>
      <c r="BG47" s="20">
        <v>6.36</v>
      </c>
      <c r="BH47" s="20">
        <v>4.26</v>
      </c>
      <c r="BI47" s="20">
        <v>3.55</v>
      </c>
      <c r="BJ47" s="20">
        <v>4.6100000000000003</v>
      </c>
      <c r="BK47" s="20">
        <v>5.12</v>
      </c>
      <c r="BL47" s="20">
        <v>4.3099999999999996</v>
      </c>
      <c r="BM47" s="20">
        <v>3.76</v>
      </c>
      <c r="BN47" s="20">
        <v>5.2</v>
      </c>
      <c r="BO47" s="20">
        <v>3.71</v>
      </c>
      <c r="BP47" s="20">
        <v>0.05</v>
      </c>
      <c r="BQ47" s="20">
        <v>0.03</v>
      </c>
      <c r="BR47" s="20">
        <v>0</v>
      </c>
      <c r="BS47" s="20">
        <v>0</v>
      </c>
      <c r="BT47" s="20">
        <v>0</v>
      </c>
      <c r="BU47" s="20">
        <v>0</v>
      </c>
      <c r="BV47" s="20">
        <v>0</v>
      </c>
      <c r="BW47" s="20">
        <v>0</v>
      </c>
      <c r="BX47" s="20">
        <v>0</v>
      </c>
      <c r="BY47" s="20">
        <v>2.86</v>
      </c>
      <c r="BZ47" s="20">
        <v>10.6</v>
      </c>
      <c r="CA47" s="20">
        <v>10.54</v>
      </c>
      <c r="CB47" s="20">
        <v>9.83</v>
      </c>
      <c r="CC47" s="20">
        <v>9.64</v>
      </c>
      <c r="CD47" s="20">
        <v>9.5</v>
      </c>
      <c r="CE47" s="20">
        <v>8.99</v>
      </c>
      <c r="CF47" s="20">
        <v>8.48</v>
      </c>
      <c r="CG47" s="20">
        <v>8.08</v>
      </c>
      <c r="CH47" s="20">
        <v>7.79</v>
      </c>
      <c r="CI47" s="20">
        <v>8.11</v>
      </c>
      <c r="CJ47" s="20">
        <v>8.35</v>
      </c>
      <c r="CK47" s="20">
        <v>7.03</v>
      </c>
      <c r="CL47" s="20">
        <v>7.23</v>
      </c>
      <c r="CM47" s="20">
        <v>10.48</v>
      </c>
      <c r="CN47" s="20">
        <v>8.16</v>
      </c>
      <c r="CO47" s="20">
        <v>5.35</v>
      </c>
      <c r="CP47" s="20">
        <v>6.59</v>
      </c>
      <c r="CQ47" s="20">
        <v>6.01</v>
      </c>
      <c r="CR47" s="20">
        <v>5.12</v>
      </c>
      <c r="CS47" s="20">
        <v>5.08</v>
      </c>
      <c r="CT47" s="20">
        <v>5.1100000000000003</v>
      </c>
      <c r="CU47" s="20">
        <v>4.2300000000000004</v>
      </c>
      <c r="CV47" s="20">
        <v>2.7</v>
      </c>
      <c r="CW47" s="20">
        <v>2.36</v>
      </c>
      <c r="CX47" s="20">
        <v>2.2599999999999998</v>
      </c>
      <c r="CY47" s="20">
        <v>2.2400000000000002</v>
      </c>
      <c r="CZ47" s="20">
        <v>2.42</v>
      </c>
      <c r="DA47" s="20">
        <v>1.67</v>
      </c>
      <c r="DB47" s="20">
        <v>1.49</v>
      </c>
      <c r="DC47" s="20">
        <v>1.54</v>
      </c>
      <c r="DD47" s="20">
        <v>1.52</v>
      </c>
      <c r="DE47" s="20">
        <v>1.62</v>
      </c>
      <c r="DF47" s="20">
        <v>1.5</v>
      </c>
      <c r="DG47" s="20">
        <v>1.04</v>
      </c>
      <c r="DH47" s="20">
        <v>0.08</v>
      </c>
      <c r="DI47" s="20">
        <v>0.08</v>
      </c>
      <c r="DJ47" s="20">
        <v>7.0000000000000007E-2</v>
      </c>
      <c r="DK47" s="20">
        <v>7.0000000000000007E-2</v>
      </c>
      <c r="DL47" s="20">
        <v>7.0000000000000007E-2</v>
      </c>
      <c r="DM47" s="20">
        <v>0.04</v>
      </c>
      <c r="DN47" s="20">
        <v>0.01</v>
      </c>
      <c r="DO47" s="20">
        <v>0.01</v>
      </c>
      <c r="DP47" s="20">
        <v>0.01</v>
      </c>
      <c r="DQ47" s="20">
        <v>0</v>
      </c>
      <c r="DR47" s="20">
        <v>0.01</v>
      </c>
      <c r="DS47" s="20">
        <v>0.06</v>
      </c>
      <c r="DT47" s="20">
        <v>0.11</v>
      </c>
      <c r="DU47" s="20">
        <v>0.17</v>
      </c>
      <c r="DV47" s="20">
        <v>0.22</v>
      </c>
      <c r="DW47" s="20">
        <v>1.56</v>
      </c>
      <c r="DX47" s="20">
        <v>1.9</v>
      </c>
      <c r="DY47" s="20">
        <v>1.63</v>
      </c>
      <c r="DZ47" s="20">
        <v>1.73</v>
      </c>
      <c r="EA47" s="20">
        <v>1.8</v>
      </c>
      <c r="EB47" s="20">
        <v>1.81</v>
      </c>
      <c r="EC47" s="20">
        <v>1.78</v>
      </c>
      <c r="ED47" s="20">
        <v>1.49</v>
      </c>
      <c r="EE47" s="20">
        <v>0.88</v>
      </c>
      <c r="EF47" s="20">
        <v>2.31</v>
      </c>
      <c r="EG47" s="20">
        <v>2.5099999999999998</v>
      </c>
      <c r="EH47" s="20">
        <v>0.66</v>
      </c>
      <c r="EI47" s="20">
        <v>0.54</v>
      </c>
      <c r="EJ47" s="20">
        <v>0.41</v>
      </c>
      <c r="EK47" s="20">
        <v>0.28000000000000003</v>
      </c>
      <c r="EL47" s="20">
        <v>0.14000000000000001</v>
      </c>
      <c r="EM47" s="20">
        <v>0.02</v>
      </c>
      <c r="EN47" s="20">
        <v>0</v>
      </c>
      <c r="EO47" s="20">
        <v>0</v>
      </c>
      <c r="EP47" s="20">
        <v>0</v>
      </c>
      <c r="EQ47" s="20">
        <v>0</v>
      </c>
      <c r="ER47" s="20">
        <v>0</v>
      </c>
      <c r="ES47" s="20">
        <v>0</v>
      </c>
      <c r="ET47" s="20">
        <v>0</v>
      </c>
      <c r="EU47" s="20">
        <v>0</v>
      </c>
      <c r="EV47" s="20">
        <v>0</v>
      </c>
      <c r="EW47" s="20">
        <v>0</v>
      </c>
      <c r="EX47" s="20">
        <v>0</v>
      </c>
      <c r="EY47" s="2">
        <f t="shared" si="2"/>
        <v>348.53000000000009</v>
      </c>
    </row>
    <row r="48" spans="1:155" x14ac:dyDescent="0.2">
      <c r="A48" t="s">
        <v>40</v>
      </c>
      <c r="B48" s="20">
        <v>0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4</v>
      </c>
      <c r="BA48" s="20">
        <v>4</v>
      </c>
      <c r="BB48" s="20">
        <v>4</v>
      </c>
      <c r="BC48" s="20">
        <v>4</v>
      </c>
      <c r="BD48" s="20">
        <v>4</v>
      </c>
      <c r="BE48" s="20">
        <v>4</v>
      </c>
      <c r="BF48" s="20">
        <v>4</v>
      </c>
      <c r="BG48" s="20">
        <v>4</v>
      </c>
      <c r="BH48" s="20">
        <v>4</v>
      </c>
      <c r="BI48" s="20">
        <v>2.25</v>
      </c>
      <c r="BJ48" s="20">
        <v>2.25</v>
      </c>
      <c r="BK48" s="20">
        <v>2.25</v>
      </c>
      <c r="BL48" s="20">
        <v>2.25</v>
      </c>
      <c r="BM48" s="20">
        <v>2.25</v>
      </c>
      <c r="BN48" s="20">
        <v>2.25</v>
      </c>
      <c r="BO48" s="20">
        <v>3.5</v>
      </c>
      <c r="BP48" s="20">
        <v>3.5</v>
      </c>
      <c r="BQ48" s="20">
        <v>3.5</v>
      </c>
      <c r="BR48" s="20">
        <v>3.5</v>
      </c>
      <c r="BS48" s="20">
        <v>3.5</v>
      </c>
      <c r="BT48" s="20">
        <v>3.5</v>
      </c>
      <c r="BU48" s="20">
        <v>6</v>
      </c>
      <c r="BV48" s="20">
        <v>6</v>
      </c>
      <c r="BW48" s="20">
        <v>6</v>
      </c>
      <c r="BX48" s="20">
        <v>6</v>
      </c>
      <c r="BY48" s="20">
        <v>6</v>
      </c>
      <c r="BZ48" s="20">
        <v>6</v>
      </c>
      <c r="CA48" s="20">
        <v>6</v>
      </c>
      <c r="CB48" s="20">
        <v>0</v>
      </c>
      <c r="CC48" s="20">
        <v>0</v>
      </c>
      <c r="CD48" s="20">
        <v>0</v>
      </c>
      <c r="CE48" s="20">
        <v>0</v>
      </c>
      <c r="CF48" s="20">
        <v>0</v>
      </c>
      <c r="CG48" s="20">
        <v>0</v>
      </c>
      <c r="CH48" s="20">
        <v>0</v>
      </c>
      <c r="CI48" s="20">
        <v>0</v>
      </c>
      <c r="CJ48" s="20">
        <v>0</v>
      </c>
      <c r="CK48" s="20">
        <v>0</v>
      </c>
      <c r="CL48" s="20">
        <v>0</v>
      </c>
      <c r="CM48" s="20">
        <v>0</v>
      </c>
      <c r="CN48" s="20">
        <v>0</v>
      </c>
      <c r="CO48" s="20">
        <v>0</v>
      </c>
      <c r="CP48" s="20">
        <v>0</v>
      </c>
      <c r="CQ48" s="20">
        <v>0</v>
      </c>
      <c r="CR48" s="20">
        <v>0</v>
      </c>
      <c r="CS48" s="20">
        <v>0</v>
      </c>
      <c r="CT48" s="20">
        <v>0</v>
      </c>
      <c r="CU48" s="20">
        <v>0</v>
      </c>
      <c r="CV48" s="20">
        <v>0</v>
      </c>
      <c r="CW48" s="20">
        <v>0</v>
      </c>
      <c r="CX48" s="20">
        <v>0</v>
      </c>
      <c r="CY48" s="20">
        <v>0</v>
      </c>
      <c r="CZ48" s="20">
        <v>0</v>
      </c>
      <c r="DA48" s="20">
        <v>0</v>
      </c>
      <c r="DB48" s="20">
        <v>0</v>
      </c>
      <c r="DC48" s="20">
        <v>0</v>
      </c>
      <c r="DD48" s="20">
        <v>0</v>
      </c>
      <c r="DE48" s="20">
        <v>0</v>
      </c>
      <c r="DF48" s="20">
        <v>0</v>
      </c>
      <c r="DG48" s="20">
        <v>0</v>
      </c>
      <c r="DH48" s="20">
        <v>0</v>
      </c>
      <c r="DI48" s="20">
        <v>0</v>
      </c>
      <c r="DJ48" s="20">
        <v>0</v>
      </c>
      <c r="DK48" s="20">
        <v>0</v>
      </c>
      <c r="DL48" s="20">
        <v>0</v>
      </c>
      <c r="DM48" s="20">
        <v>0</v>
      </c>
      <c r="DN48" s="20">
        <v>0</v>
      </c>
      <c r="DO48" s="20">
        <v>0</v>
      </c>
      <c r="DP48" s="20">
        <v>0</v>
      </c>
      <c r="DQ48" s="20">
        <v>0</v>
      </c>
      <c r="DR48" s="20">
        <v>0</v>
      </c>
      <c r="DS48" s="20">
        <v>0</v>
      </c>
      <c r="DT48" s="20">
        <v>0</v>
      </c>
      <c r="DU48" s="20">
        <v>0</v>
      </c>
      <c r="DV48" s="20">
        <v>0</v>
      </c>
      <c r="DW48" s="20">
        <v>0</v>
      </c>
      <c r="DX48" s="20">
        <v>0</v>
      </c>
      <c r="DY48" s="20">
        <v>0</v>
      </c>
      <c r="DZ48" s="20">
        <v>0</v>
      </c>
      <c r="EA48" s="20">
        <v>0</v>
      </c>
      <c r="EB48" s="20">
        <v>0</v>
      </c>
      <c r="EC48" s="20">
        <v>0</v>
      </c>
      <c r="ED48" s="20">
        <v>0</v>
      </c>
      <c r="EE48" s="20">
        <v>0</v>
      </c>
      <c r="EF48" s="20">
        <v>0</v>
      </c>
      <c r="EG48" s="20">
        <v>0</v>
      </c>
      <c r="EH48" s="20">
        <v>0</v>
      </c>
      <c r="EI48" s="20">
        <v>0</v>
      </c>
      <c r="EJ48" s="20">
        <v>0</v>
      </c>
      <c r="EK48" s="20">
        <v>0</v>
      </c>
      <c r="EL48" s="20">
        <v>0</v>
      </c>
      <c r="EM48" s="20">
        <v>0</v>
      </c>
      <c r="EN48" s="20">
        <v>0</v>
      </c>
      <c r="EO48" s="20">
        <v>0</v>
      </c>
      <c r="EP48" s="20">
        <v>0</v>
      </c>
      <c r="EQ48" s="20">
        <v>0</v>
      </c>
      <c r="ER48" s="20">
        <v>0</v>
      </c>
      <c r="ES48" s="20">
        <v>0</v>
      </c>
      <c r="ET48" s="20">
        <v>0</v>
      </c>
      <c r="EU48" s="20">
        <v>0</v>
      </c>
      <c r="EV48" s="20">
        <v>0</v>
      </c>
      <c r="EW48" s="20">
        <v>0</v>
      </c>
      <c r="EX48" s="20">
        <v>0</v>
      </c>
      <c r="EY48" s="2">
        <f t="shared" si="2"/>
        <v>112.5</v>
      </c>
    </row>
    <row r="49" spans="1:155" x14ac:dyDescent="0.2">
      <c r="A49" t="s">
        <v>74</v>
      </c>
      <c r="B49" s="20">
        <v>0</v>
      </c>
      <c r="C49" s="20">
        <v>0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2</v>
      </c>
      <c r="AO49" s="20">
        <v>2</v>
      </c>
      <c r="AP49" s="20">
        <v>2</v>
      </c>
      <c r="AQ49" s="20">
        <v>2</v>
      </c>
      <c r="AR49" s="20">
        <v>2</v>
      </c>
      <c r="AS49" s="20">
        <v>2</v>
      </c>
      <c r="AT49" s="20">
        <v>2</v>
      </c>
      <c r="AU49" s="20">
        <v>2</v>
      </c>
      <c r="AV49" s="20">
        <v>2</v>
      </c>
      <c r="AW49" s="20">
        <v>2</v>
      </c>
      <c r="AX49" s="20">
        <v>2</v>
      </c>
      <c r="AY49" s="20">
        <v>2</v>
      </c>
      <c r="AZ49" s="20">
        <v>0</v>
      </c>
      <c r="BA49" s="20">
        <v>0</v>
      </c>
      <c r="BB49" s="20">
        <v>0</v>
      </c>
      <c r="BC49" s="20">
        <v>0</v>
      </c>
      <c r="BD49" s="20">
        <v>0</v>
      </c>
      <c r="BE49" s="20">
        <v>0</v>
      </c>
      <c r="BF49" s="20">
        <v>0</v>
      </c>
      <c r="BG49" s="20">
        <v>0</v>
      </c>
      <c r="BH49" s="20">
        <v>0</v>
      </c>
      <c r="BI49" s="20">
        <v>0</v>
      </c>
      <c r="BJ49" s="20">
        <v>0</v>
      </c>
      <c r="BK49" s="20">
        <v>0</v>
      </c>
      <c r="BL49" s="20">
        <v>0</v>
      </c>
      <c r="BM49" s="20">
        <v>0</v>
      </c>
      <c r="BN49" s="20">
        <v>0</v>
      </c>
      <c r="BO49" s="20">
        <v>0</v>
      </c>
      <c r="BP49" s="20">
        <v>0</v>
      </c>
      <c r="BQ49" s="20">
        <v>0</v>
      </c>
      <c r="BR49" s="20">
        <v>0</v>
      </c>
      <c r="BS49" s="20">
        <v>0</v>
      </c>
      <c r="BT49" s="20">
        <v>0</v>
      </c>
      <c r="BU49" s="20">
        <v>1</v>
      </c>
      <c r="BV49" s="20">
        <v>1</v>
      </c>
      <c r="BW49" s="20">
        <v>1</v>
      </c>
      <c r="BX49" s="20">
        <v>1</v>
      </c>
      <c r="BY49" s="20">
        <v>1</v>
      </c>
      <c r="BZ49" s="20">
        <v>1</v>
      </c>
      <c r="CA49" s="20">
        <v>1</v>
      </c>
      <c r="CB49" s="20">
        <v>1</v>
      </c>
      <c r="CC49" s="20">
        <v>1</v>
      </c>
      <c r="CD49" s="20">
        <v>1</v>
      </c>
      <c r="CE49" s="20">
        <v>1</v>
      </c>
      <c r="CF49" s="20">
        <v>1</v>
      </c>
      <c r="CG49" s="20">
        <v>1</v>
      </c>
      <c r="CH49" s="20">
        <v>1</v>
      </c>
      <c r="CI49" s="20">
        <v>1</v>
      </c>
      <c r="CJ49" s="20">
        <v>1</v>
      </c>
      <c r="CK49" s="20">
        <v>1</v>
      </c>
      <c r="CL49" s="20">
        <v>1</v>
      </c>
      <c r="CM49" s="20">
        <v>1</v>
      </c>
      <c r="CN49" s="20">
        <v>1</v>
      </c>
      <c r="CO49" s="20">
        <v>1</v>
      </c>
      <c r="CP49" s="20">
        <v>1</v>
      </c>
      <c r="CQ49" s="20">
        <v>0</v>
      </c>
      <c r="CR49" s="20">
        <v>0</v>
      </c>
      <c r="CS49" s="20">
        <v>0</v>
      </c>
      <c r="CT49" s="20">
        <v>0</v>
      </c>
      <c r="CU49" s="20">
        <v>0</v>
      </c>
      <c r="CV49" s="20">
        <v>0</v>
      </c>
      <c r="CW49" s="20">
        <v>0</v>
      </c>
      <c r="CX49" s="20">
        <v>0</v>
      </c>
      <c r="CY49" s="20">
        <v>0</v>
      </c>
      <c r="CZ49" s="20">
        <v>0</v>
      </c>
      <c r="DA49" s="20">
        <v>0</v>
      </c>
      <c r="DB49" s="20">
        <v>0</v>
      </c>
      <c r="DC49" s="20">
        <v>0</v>
      </c>
      <c r="DD49" s="20">
        <v>0</v>
      </c>
      <c r="DE49" s="20">
        <v>0</v>
      </c>
      <c r="DF49" s="20">
        <v>0</v>
      </c>
      <c r="DG49" s="20">
        <v>0</v>
      </c>
      <c r="DH49" s="20">
        <v>0</v>
      </c>
      <c r="DI49" s="20">
        <v>0</v>
      </c>
      <c r="DJ49" s="20">
        <v>0</v>
      </c>
      <c r="DK49" s="20">
        <v>0</v>
      </c>
      <c r="DL49" s="20">
        <v>0</v>
      </c>
      <c r="DM49" s="20">
        <v>0</v>
      </c>
      <c r="DN49" s="20">
        <v>0</v>
      </c>
      <c r="DO49" s="20">
        <v>0</v>
      </c>
      <c r="DP49" s="20">
        <v>0</v>
      </c>
      <c r="DQ49" s="20">
        <v>0</v>
      </c>
      <c r="DR49" s="20">
        <v>0</v>
      </c>
      <c r="DS49" s="20">
        <v>0</v>
      </c>
      <c r="DT49" s="20">
        <v>0</v>
      </c>
      <c r="DU49" s="20">
        <v>0</v>
      </c>
      <c r="DV49" s="20">
        <v>0</v>
      </c>
      <c r="DW49" s="20">
        <v>0</v>
      </c>
      <c r="DX49" s="20">
        <v>0</v>
      </c>
      <c r="DY49" s="20">
        <v>0</v>
      </c>
      <c r="DZ49" s="20">
        <v>0</v>
      </c>
      <c r="EA49" s="20">
        <v>0</v>
      </c>
      <c r="EB49" s="20">
        <v>0</v>
      </c>
      <c r="EC49" s="20">
        <v>0</v>
      </c>
      <c r="ED49" s="20">
        <v>0</v>
      </c>
      <c r="EE49" s="20">
        <v>0</v>
      </c>
      <c r="EF49" s="20">
        <v>0</v>
      </c>
      <c r="EG49" s="20">
        <v>0</v>
      </c>
      <c r="EH49" s="20">
        <v>0</v>
      </c>
      <c r="EI49" s="20">
        <v>0</v>
      </c>
      <c r="EJ49" s="20">
        <v>0</v>
      </c>
      <c r="EK49" s="20">
        <v>0</v>
      </c>
      <c r="EL49" s="20">
        <v>0</v>
      </c>
      <c r="EM49" s="20">
        <v>0</v>
      </c>
      <c r="EN49" s="20">
        <v>0</v>
      </c>
      <c r="EO49" s="20">
        <v>0</v>
      </c>
      <c r="EP49" s="20">
        <v>0</v>
      </c>
      <c r="EQ49" s="20">
        <v>0</v>
      </c>
      <c r="ER49" s="20">
        <v>0</v>
      </c>
      <c r="ES49" s="20">
        <v>0</v>
      </c>
      <c r="ET49" s="20">
        <v>0</v>
      </c>
      <c r="EU49" s="20">
        <v>0</v>
      </c>
      <c r="EV49" s="20">
        <v>0</v>
      </c>
      <c r="EW49" s="20">
        <v>0</v>
      </c>
      <c r="EX49" s="20">
        <v>0</v>
      </c>
      <c r="EY49" s="2">
        <f t="shared" si="2"/>
        <v>46</v>
      </c>
    </row>
    <row r="50" spans="1:155" x14ac:dyDescent="0.2">
      <c r="A50" t="s">
        <v>75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2</v>
      </c>
      <c r="AO50" s="20">
        <v>2</v>
      </c>
      <c r="AP50" s="20">
        <v>2</v>
      </c>
      <c r="AQ50" s="20">
        <v>2</v>
      </c>
      <c r="AR50" s="20">
        <v>2</v>
      </c>
      <c r="AS50" s="20">
        <v>2</v>
      </c>
      <c r="AT50" s="20">
        <v>2</v>
      </c>
      <c r="AU50" s="20">
        <v>2</v>
      </c>
      <c r="AV50" s="20">
        <v>2</v>
      </c>
      <c r="AW50" s="20">
        <v>2</v>
      </c>
      <c r="AX50" s="20">
        <v>2</v>
      </c>
      <c r="AY50" s="20">
        <v>2</v>
      </c>
      <c r="AZ50" s="20">
        <v>0</v>
      </c>
      <c r="BA50" s="20">
        <v>0</v>
      </c>
      <c r="BB50" s="20">
        <v>0</v>
      </c>
      <c r="BC50" s="20">
        <v>0</v>
      </c>
      <c r="BD50" s="20">
        <v>0</v>
      </c>
      <c r="BE50" s="20">
        <v>0</v>
      </c>
      <c r="BF50" s="20">
        <v>0</v>
      </c>
      <c r="BG50" s="20">
        <v>0</v>
      </c>
      <c r="BH50" s="20">
        <v>0</v>
      </c>
      <c r="BI50" s="20">
        <v>0</v>
      </c>
      <c r="BJ50" s="20">
        <v>0</v>
      </c>
      <c r="BK50" s="20">
        <v>0</v>
      </c>
      <c r="BL50" s="20">
        <v>0</v>
      </c>
      <c r="BM50" s="20">
        <v>0</v>
      </c>
      <c r="BN50" s="20">
        <v>0</v>
      </c>
      <c r="BO50" s="20">
        <v>0</v>
      </c>
      <c r="BP50" s="20">
        <v>0</v>
      </c>
      <c r="BQ50" s="20">
        <v>0</v>
      </c>
      <c r="BR50" s="20">
        <v>0</v>
      </c>
      <c r="BS50" s="20">
        <v>0</v>
      </c>
      <c r="BT50" s="20">
        <v>0</v>
      </c>
      <c r="BU50" s="20">
        <v>1</v>
      </c>
      <c r="BV50" s="20">
        <v>1</v>
      </c>
      <c r="BW50" s="20">
        <v>1</v>
      </c>
      <c r="BX50" s="20">
        <v>1</v>
      </c>
      <c r="BY50" s="20">
        <v>1</v>
      </c>
      <c r="BZ50" s="20">
        <v>1</v>
      </c>
      <c r="CA50" s="20">
        <v>1</v>
      </c>
      <c r="CB50" s="20">
        <v>1</v>
      </c>
      <c r="CC50" s="20">
        <v>1</v>
      </c>
      <c r="CD50" s="20">
        <v>1</v>
      </c>
      <c r="CE50" s="20">
        <v>1</v>
      </c>
      <c r="CF50" s="20">
        <v>1</v>
      </c>
      <c r="CG50" s="20">
        <v>1</v>
      </c>
      <c r="CH50" s="20">
        <v>1</v>
      </c>
      <c r="CI50" s="20">
        <v>1</v>
      </c>
      <c r="CJ50" s="20">
        <v>1</v>
      </c>
      <c r="CK50" s="20">
        <v>1</v>
      </c>
      <c r="CL50" s="20">
        <v>1</v>
      </c>
      <c r="CM50" s="20">
        <v>1</v>
      </c>
      <c r="CN50" s="20">
        <v>1</v>
      </c>
      <c r="CO50" s="20">
        <v>1</v>
      </c>
      <c r="CP50" s="20">
        <v>1</v>
      </c>
      <c r="CQ50" s="20">
        <v>0</v>
      </c>
      <c r="CR50" s="20">
        <v>0</v>
      </c>
      <c r="CS50" s="20">
        <v>0</v>
      </c>
      <c r="CT50" s="20">
        <v>0</v>
      </c>
      <c r="CU50" s="20">
        <v>0</v>
      </c>
      <c r="CV50" s="20">
        <v>0</v>
      </c>
      <c r="CW50" s="20">
        <v>0</v>
      </c>
      <c r="CX50" s="20">
        <v>0</v>
      </c>
      <c r="CY50" s="20">
        <v>0</v>
      </c>
      <c r="CZ50" s="20">
        <v>0</v>
      </c>
      <c r="DA50" s="20">
        <v>0</v>
      </c>
      <c r="DB50" s="20">
        <v>0</v>
      </c>
      <c r="DC50" s="20">
        <v>0</v>
      </c>
      <c r="DD50" s="20">
        <v>0</v>
      </c>
      <c r="DE50" s="20">
        <v>0</v>
      </c>
      <c r="DF50" s="20">
        <v>0</v>
      </c>
      <c r="DG50" s="20">
        <v>0</v>
      </c>
      <c r="DH50" s="20">
        <v>0</v>
      </c>
      <c r="DI50" s="20">
        <v>0</v>
      </c>
      <c r="DJ50" s="20">
        <v>0</v>
      </c>
      <c r="DK50" s="20">
        <v>0</v>
      </c>
      <c r="DL50" s="20">
        <v>0</v>
      </c>
      <c r="DM50" s="20">
        <v>0</v>
      </c>
      <c r="DN50" s="20">
        <v>0</v>
      </c>
      <c r="DO50" s="20">
        <v>0</v>
      </c>
      <c r="DP50" s="20">
        <v>0</v>
      </c>
      <c r="DQ50" s="20">
        <v>0</v>
      </c>
      <c r="DR50" s="20">
        <v>0</v>
      </c>
      <c r="DS50" s="20">
        <v>0</v>
      </c>
      <c r="DT50" s="20">
        <v>0</v>
      </c>
      <c r="DU50" s="20">
        <v>0</v>
      </c>
      <c r="DV50" s="20">
        <v>0</v>
      </c>
      <c r="DW50" s="20">
        <v>0</v>
      </c>
      <c r="DX50" s="20">
        <v>0</v>
      </c>
      <c r="DY50" s="20">
        <v>0</v>
      </c>
      <c r="DZ50" s="20">
        <v>0</v>
      </c>
      <c r="EA50" s="20">
        <v>0</v>
      </c>
      <c r="EB50" s="20">
        <v>0</v>
      </c>
      <c r="EC50" s="20">
        <v>0</v>
      </c>
      <c r="ED50" s="20">
        <v>0</v>
      </c>
      <c r="EE50" s="20">
        <v>0</v>
      </c>
      <c r="EF50" s="20">
        <v>0</v>
      </c>
      <c r="EG50" s="20">
        <v>0</v>
      </c>
      <c r="EH50" s="20">
        <v>0</v>
      </c>
      <c r="EI50" s="20">
        <v>0</v>
      </c>
      <c r="EJ50" s="20">
        <v>0</v>
      </c>
      <c r="EK50" s="20">
        <v>0</v>
      </c>
      <c r="EL50" s="20">
        <v>0</v>
      </c>
      <c r="EM50" s="20">
        <v>0</v>
      </c>
      <c r="EN50" s="20">
        <v>0</v>
      </c>
      <c r="EO50" s="20">
        <v>0</v>
      </c>
      <c r="EP50" s="20">
        <v>0</v>
      </c>
      <c r="EQ50" s="20">
        <v>0</v>
      </c>
      <c r="ER50" s="20">
        <v>0</v>
      </c>
      <c r="ES50" s="20">
        <v>0</v>
      </c>
      <c r="ET50" s="20">
        <v>0</v>
      </c>
      <c r="EU50" s="20">
        <v>0</v>
      </c>
      <c r="EV50" s="20">
        <v>0</v>
      </c>
      <c r="EW50" s="20">
        <v>0</v>
      </c>
      <c r="EX50" s="20">
        <v>0</v>
      </c>
      <c r="EY50" s="2">
        <f t="shared" si="2"/>
        <v>46</v>
      </c>
    </row>
    <row r="51" spans="1:155" x14ac:dyDescent="0.2">
      <c r="A51" t="s">
        <v>41</v>
      </c>
      <c r="B51" s="20">
        <v>0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20">
        <v>2</v>
      </c>
      <c r="AA51" s="20">
        <v>2</v>
      </c>
      <c r="AB51" s="20">
        <v>2</v>
      </c>
      <c r="AC51" s="20">
        <v>2</v>
      </c>
      <c r="AD51" s="20">
        <v>2</v>
      </c>
      <c r="AE51" s="20">
        <v>2</v>
      </c>
      <c r="AF51" s="20">
        <v>2</v>
      </c>
      <c r="AG51" s="20">
        <v>2</v>
      </c>
      <c r="AH51" s="20">
        <v>2</v>
      </c>
      <c r="AI51" s="20">
        <v>2</v>
      </c>
      <c r="AJ51" s="20">
        <v>2</v>
      </c>
      <c r="AK51" s="20">
        <v>2</v>
      </c>
      <c r="AL51" s="20">
        <v>2</v>
      </c>
      <c r="AM51" s="20">
        <v>2</v>
      </c>
      <c r="AN51" s="20">
        <v>3</v>
      </c>
      <c r="AO51" s="20">
        <v>3</v>
      </c>
      <c r="AP51" s="20">
        <v>3</v>
      </c>
      <c r="AQ51" s="20">
        <v>3</v>
      </c>
      <c r="AR51" s="20">
        <v>3</v>
      </c>
      <c r="AS51" s="20">
        <v>3</v>
      </c>
      <c r="AT51" s="20">
        <v>3</v>
      </c>
      <c r="AU51" s="20">
        <v>3</v>
      </c>
      <c r="AV51" s="20">
        <v>3</v>
      </c>
      <c r="AW51" s="20">
        <v>3</v>
      </c>
      <c r="AX51" s="20">
        <v>3</v>
      </c>
      <c r="AY51" s="20">
        <v>3</v>
      </c>
      <c r="AZ51" s="20">
        <v>7</v>
      </c>
      <c r="BA51" s="20">
        <v>7</v>
      </c>
      <c r="BB51" s="20">
        <v>7</v>
      </c>
      <c r="BC51" s="20">
        <v>7</v>
      </c>
      <c r="BD51" s="20">
        <v>7</v>
      </c>
      <c r="BE51" s="20">
        <v>7</v>
      </c>
      <c r="BF51" s="20">
        <v>7</v>
      </c>
      <c r="BG51" s="20">
        <v>7</v>
      </c>
      <c r="BH51" s="20">
        <v>7</v>
      </c>
      <c r="BI51" s="20">
        <v>6.5</v>
      </c>
      <c r="BJ51" s="20">
        <v>6.5</v>
      </c>
      <c r="BK51" s="20">
        <v>6.5</v>
      </c>
      <c r="BL51" s="20">
        <v>6.5</v>
      </c>
      <c r="BM51" s="20">
        <v>6.5</v>
      </c>
      <c r="BN51" s="20">
        <v>6.5</v>
      </c>
      <c r="BO51" s="20">
        <v>3</v>
      </c>
      <c r="BP51" s="20">
        <v>3</v>
      </c>
      <c r="BQ51" s="20">
        <v>3</v>
      </c>
      <c r="BR51" s="20">
        <v>3</v>
      </c>
      <c r="BS51" s="20">
        <v>3</v>
      </c>
      <c r="BT51" s="20">
        <v>3</v>
      </c>
      <c r="BU51" s="20">
        <v>2</v>
      </c>
      <c r="BV51" s="20">
        <v>2</v>
      </c>
      <c r="BW51" s="20">
        <v>2</v>
      </c>
      <c r="BX51" s="20">
        <v>2</v>
      </c>
      <c r="BY51" s="20">
        <v>2</v>
      </c>
      <c r="BZ51" s="20">
        <v>2</v>
      </c>
      <c r="CA51" s="20">
        <v>2</v>
      </c>
      <c r="CB51" s="20">
        <v>2</v>
      </c>
      <c r="CC51" s="20">
        <v>2</v>
      </c>
      <c r="CD51" s="20">
        <v>6.5</v>
      </c>
      <c r="CE51" s="20">
        <v>6.5</v>
      </c>
      <c r="CF51" s="20">
        <v>6.5</v>
      </c>
      <c r="CG51" s="20">
        <v>6.5</v>
      </c>
      <c r="CH51" s="20">
        <v>6.5</v>
      </c>
      <c r="CI51" s="20">
        <v>6.5</v>
      </c>
      <c r="CJ51" s="20">
        <v>6</v>
      </c>
      <c r="CK51" s="20">
        <v>6</v>
      </c>
      <c r="CL51" s="20">
        <v>6</v>
      </c>
      <c r="CM51" s="20">
        <v>6</v>
      </c>
      <c r="CN51" s="20">
        <v>6</v>
      </c>
      <c r="CO51" s="20">
        <v>6</v>
      </c>
      <c r="CP51" s="20">
        <v>6</v>
      </c>
      <c r="CQ51" s="20">
        <v>5</v>
      </c>
      <c r="CR51" s="20">
        <v>5</v>
      </c>
      <c r="CS51" s="20">
        <v>5</v>
      </c>
      <c r="CT51" s="20">
        <v>5</v>
      </c>
      <c r="CU51" s="20">
        <v>5</v>
      </c>
      <c r="CV51" s="20">
        <v>5</v>
      </c>
      <c r="CW51" s="20">
        <v>5</v>
      </c>
      <c r="CX51" s="20">
        <v>4.5</v>
      </c>
      <c r="CY51" s="20">
        <v>4.5</v>
      </c>
      <c r="CZ51" s="20">
        <v>4.5</v>
      </c>
      <c r="DA51" s="20">
        <v>4.5</v>
      </c>
      <c r="DB51" s="20">
        <v>4.5</v>
      </c>
      <c r="DC51" s="20">
        <v>4.5</v>
      </c>
      <c r="DD51" s="20">
        <v>7</v>
      </c>
      <c r="DE51" s="20">
        <v>7</v>
      </c>
      <c r="DF51" s="20">
        <v>7</v>
      </c>
      <c r="DG51" s="20">
        <v>7</v>
      </c>
      <c r="DH51" s="20">
        <v>7</v>
      </c>
      <c r="DI51" s="20">
        <v>7</v>
      </c>
      <c r="DJ51" s="20">
        <v>7</v>
      </c>
      <c r="DK51" s="20">
        <v>6</v>
      </c>
      <c r="DL51" s="20">
        <v>6</v>
      </c>
      <c r="DM51" s="20">
        <v>6</v>
      </c>
      <c r="DN51" s="20">
        <v>6</v>
      </c>
      <c r="DO51" s="20">
        <v>6</v>
      </c>
      <c r="DP51" s="20">
        <v>6</v>
      </c>
      <c r="DQ51" s="20">
        <v>6</v>
      </c>
      <c r="DR51" s="20">
        <v>6</v>
      </c>
      <c r="DS51" s="20">
        <v>6</v>
      </c>
      <c r="DT51" s="20">
        <v>6</v>
      </c>
      <c r="DU51" s="20">
        <v>6</v>
      </c>
      <c r="DV51" s="20">
        <v>6</v>
      </c>
      <c r="DW51" s="20">
        <v>6</v>
      </c>
      <c r="DX51" s="20">
        <v>6</v>
      </c>
      <c r="DY51" s="20">
        <v>6</v>
      </c>
      <c r="DZ51" s="20">
        <v>7</v>
      </c>
      <c r="EA51" s="20">
        <v>7</v>
      </c>
      <c r="EB51" s="20">
        <v>7</v>
      </c>
      <c r="EC51" s="20">
        <v>7</v>
      </c>
      <c r="ED51" s="20">
        <v>7</v>
      </c>
      <c r="EE51" s="20">
        <v>7</v>
      </c>
      <c r="EF51" s="20">
        <v>7</v>
      </c>
      <c r="EG51" s="20">
        <v>8</v>
      </c>
      <c r="EH51" s="20">
        <v>8</v>
      </c>
      <c r="EI51" s="20">
        <v>8</v>
      </c>
      <c r="EJ51" s="20">
        <v>8</v>
      </c>
      <c r="EK51" s="20">
        <v>8</v>
      </c>
      <c r="EL51" s="20">
        <v>8</v>
      </c>
      <c r="EM51" s="20">
        <v>8</v>
      </c>
      <c r="EN51" s="20">
        <v>6.5</v>
      </c>
      <c r="EO51" s="20">
        <v>6.5</v>
      </c>
      <c r="EP51" s="20">
        <v>6.5</v>
      </c>
      <c r="EQ51" s="20">
        <v>6.5</v>
      </c>
      <c r="ER51" s="20">
        <v>6.5</v>
      </c>
      <c r="ES51" s="20">
        <v>6.5</v>
      </c>
      <c r="ET51" s="20">
        <v>2</v>
      </c>
      <c r="EU51" s="20">
        <v>2</v>
      </c>
      <c r="EV51" s="20">
        <v>2</v>
      </c>
      <c r="EW51" s="20">
        <v>2</v>
      </c>
      <c r="EX51" s="20">
        <v>2</v>
      </c>
      <c r="EY51" s="2">
        <f t="shared" si="2"/>
        <v>638</v>
      </c>
    </row>
    <row r="52" spans="1:155" x14ac:dyDescent="0.2">
      <c r="A52" t="s">
        <v>83</v>
      </c>
      <c r="B52" s="20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1.04</v>
      </c>
      <c r="L52" s="20">
        <v>1.04</v>
      </c>
      <c r="M52" s="20">
        <v>1.04</v>
      </c>
      <c r="N52" s="20">
        <v>1.04</v>
      </c>
      <c r="O52" s="20">
        <v>1.04</v>
      </c>
      <c r="P52" s="20">
        <v>1.04</v>
      </c>
      <c r="Q52" s="20">
        <v>1.17</v>
      </c>
      <c r="R52" s="20">
        <v>1.17</v>
      </c>
      <c r="S52" s="20">
        <v>1.17</v>
      </c>
      <c r="T52" s="20">
        <v>1.17</v>
      </c>
      <c r="U52" s="20">
        <v>1.17</v>
      </c>
      <c r="V52" s="20">
        <v>1.17</v>
      </c>
      <c r="W52" s="20">
        <v>1.17</v>
      </c>
      <c r="X52" s="20">
        <v>1.17</v>
      </c>
      <c r="Y52" s="20">
        <v>1.17</v>
      </c>
      <c r="Z52" s="20">
        <v>0.92</v>
      </c>
      <c r="AA52" s="20">
        <v>0.92</v>
      </c>
      <c r="AB52" s="20">
        <v>0.92</v>
      </c>
      <c r="AC52" s="20">
        <v>0.92</v>
      </c>
      <c r="AD52" s="20">
        <v>0.92</v>
      </c>
      <c r="AE52" s="20">
        <v>0.92</v>
      </c>
      <c r="AF52" s="20">
        <v>0.92</v>
      </c>
      <c r="AG52" s="20">
        <v>0.92</v>
      </c>
      <c r="AH52" s="20">
        <v>0.92</v>
      </c>
      <c r="AI52" s="20">
        <v>0.92</v>
      </c>
      <c r="AJ52" s="20">
        <v>0.92</v>
      </c>
      <c r="AK52" s="20">
        <v>0.92</v>
      </c>
      <c r="AL52" s="20">
        <v>0.92</v>
      </c>
      <c r="AM52" s="20">
        <v>0.92</v>
      </c>
      <c r="AN52" s="20">
        <v>2.06</v>
      </c>
      <c r="AO52" s="20">
        <v>2.06</v>
      </c>
      <c r="AP52" s="20">
        <v>2.06</v>
      </c>
      <c r="AQ52" s="20">
        <v>2.06</v>
      </c>
      <c r="AR52" s="20">
        <v>2.06</v>
      </c>
      <c r="AS52" s="20">
        <v>2.06</v>
      </c>
      <c r="AT52" s="20">
        <v>2.06</v>
      </c>
      <c r="AU52" s="20">
        <v>2.06</v>
      </c>
      <c r="AV52" s="20">
        <v>2.06</v>
      </c>
      <c r="AW52" s="20">
        <v>2.06</v>
      </c>
      <c r="AX52" s="20">
        <v>2.06</v>
      </c>
      <c r="AY52" s="20">
        <v>2.06</v>
      </c>
      <c r="AZ52" s="20">
        <v>1.17</v>
      </c>
      <c r="BA52" s="20">
        <v>1.17</v>
      </c>
      <c r="BB52" s="20">
        <v>1.17</v>
      </c>
      <c r="BC52" s="20">
        <v>1.17</v>
      </c>
      <c r="BD52" s="20">
        <v>1.17</v>
      </c>
      <c r="BE52" s="20">
        <v>1.17</v>
      </c>
      <c r="BF52" s="20">
        <v>1.17</v>
      </c>
      <c r="BG52" s="20">
        <v>1.17</v>
      </c>
      <c r="BH52" s="20">
        <v>1.17</v>
      </c>
      <c r="BI52" s="20">
        <v>1.17</v>
      </c>
      <c r="BJ52" s="20">
        <v>1.17</v>
      </c>
      <c r="BK52" s="20">
        <v>1.17</v>
      </c>
      <c r="BL52" s="20">
        <v>1.17</v>
      </c>
      <c r="BM52" s="20">
        <v>1.17</v>
      </c>
      <c r="BN52" s="20">
        <v>1.17</v>
      </c>
      <c r="BO52" s="20">
        <v>0.8</v>
      </c>
      <c r="BP52" s="20">
        <v>0.8</v>
      </c>
      <c r="BQ52" s="20">
        <v>0.8</v>
      </c>
      <c r="BR52" s="20">
        <v>0.8</v>
      </c>
      <c r="BS52" s="20">
        <v>0.8</v>
      </c>
      <c r="BT52" s="20">
        <v>0.8</v>
      </c>
      <c r="BU52" s="20">
        <v>0.78</v>
      </c>
      <c r="BV52" s="20">
        <v>0.78</v>
      </c>
      <c r="BW52" s="20">
        <v>0.78</v>
      </c>
      <c r="BX52" s="20">
        <v>0.78</v>
      </c>
      <c r="BY52" s="20">
        <v>0.78</v>
      </c>
      <c r="BZ52" s="20">
        <v>0.78</v>
      </c>
      <c r="CA52" s="20">
        <v>0.78</v>
      </c>
      <c r="CB52" s="20">
        <v>0.78</v>
      </c>
      <c r="CC52" s="20">
        <v>0.78</v>
      </c>
      <c r="CD52" s="20">
        <v>0.78</v>
      </c>
      <c r="CE52" s="20">
        <v>0.78</v>
      </c>
      <c r="CF52" s="20">
        <v>0.78</v>
      </c>
      <c r="CG52" s="20">
        <v>0.78</v>
      </c>
      <c r="CH52" s="20">
        <v>0.78</v>
      </c>
      <c r="CI52" s="20">
        <v>0.78</v>
      </c>
      <c r="CJ52" s="20">
        <v>0.39</v>
      </c>
      <c r="CK52" s="20">
        <v>0.39</v>
      </c>
      <c r="CL52" s="20">
        <v>0.39</v>
      </c>
      <c r="CM52" s="20">
        <v>0.39</v>
      </c>
      <c r="CN52" s="20">
        <v>0.39</v>
      </c>
      <c r="CO52" s="20">
        <v>0.39</v>
      </c>
      <c r="CP52" s="20">
        <v>0.39</v>
      </c>
      <c r="CQ52" s="20">
        <v>0.39</v>
      </c>
      <c r="CR52" s="20">
        <v>0.39</v>
      </c>
      <c r="CS52" s="20">
        <v>0.39</v>
      </c>
      <c r="CT52" s="20">
        <v>0.39</v>
      </c>
      <c r="CU52" s="20">
        <v>0.39</v>
      </c>
      <c r="CV52" s="20">
        <v>0.39</v>
      </c>
      <c r="CW52" s="20">
        <v>0.39</v>
      </c>
      <c r="CX52" s="20">
        <v>1.45</v>
      </c>
      <c r="CY52" s="20">
        <v>1.45</v>
      </c>
      <c r="CZ52" s="20">
        <v>1.45</v>
      </c>
      <c r="DA52" s="20">
        <v>1.45</v>
      </c>
      <c r="DB52" s="20">
        <v>1.45</v>
      </c>
      <c r="DC52" s="20">
        <v>1.45</v>
      </c>
      <c r="DD52" s="20">
        <v>1.23</v>
      </c>
      <c r="DE52" s="20">
        <v>1.23</v>
      </c>
      <c r="DF52" s="20">
        <v>1.23</v>
      </c>
      <c r="DG52" s="20">
        <v>1.23</v>
      </c>
      <c r="DH52" s="20">
        <v>1.23</v>
      </c>
      <c r="DI52" s="20">
        <v>1.23</v>
      </c>
      <c r="DJ52" s="20">
        <v>1.23</v>
      </c>
      <c r="DK52" s="20">
        <v>1.23</v>
      </c>
      <c r="DL52" s="20">
        <v>1.23</v>
      </c>
      <c r="DM52" s="20">
        <v>1.23</v>
      </c>
      <c r="DN52" s="20">
        <v>1.23</v>
      </c>
      <c r="DO52" s="20">
        <v>1.23</v>
      </c>
      <c r="DP52" s="20">
        <v>1.23</v>
      </c>
      <c r="DQ52" s="20">
        <v>1.23</v>
      </c>
      <c r="DR52" s="20">
        <v>1.23</v>
      </c>
      <c r="DS52" s="20">
        <v>1.23</v>
      </c>
      <c r="DT52" s="20">
        <v>1.23</v>
      </c>
      <c r="DU52" s="20">
        <v>1.23</v>
      </c>
      <c r="DV52" s="20">
        <v>1.23</v>
      </c>
      <c r="DW52" s="20">
        <v>1.23</v>
      </c>
      <c r="DX52" s="20">
        <v>1.23</v>
      </c>
      <c r="DY52" s="20">
        <v>1.23</v>
      </c>
      <c r="DZ52" s="20">
        <v>1.17</v>
      </c>
      <c r="EA52" s="20">
        <v>1.17</v>
      </c>
      <c r="EB52" s="20">
        <v>1.17</v>
      </c>
      <c r="EC52" s="20">
        <v>1.17</v>
      </c>
      <c r="ED52" s="20">
        <v>1.17</v>
      </c>
      <c r="EE52" s="20">
        <v>1.17</v>
      </c>
      <c r="EF52" s="20">
        <v>1.17</v>
      </c>
      <c r="EG52" s="20">
        <v>1.17</v>
      </c>
      <c r="EH52" s="20">
        <v>0.92</v>
      </c>
      <c r="EI52" s="20">
        <v>0.92</v>
      </c>
      <c r="EJ52" s="20">
        <v>0.92</v>
      </c>
      <c r="EK52" s="20">
        <v>0.92</v>
      </c>
      <c r="EL52" s="20">
        <v>0.92</v>
      </c>
      <c r="EM52" s="20">
        <v>0.92</v>
      </c>
      <c r="EN52" s="20">
        <v>0.78</v>
      </c>
      <c r="EO52" s="20">
        <v>0.78</v>
      </c>
      <c r="EP52" s="20">
        <v>0.78</v>
      </c>
      <c r="EQ52" s="20">
        <v>0.78</v>
      </c>
      <c r="ER52" s="20">
        <v>0.78</v>
      </c>
      <c r="ES52" s="20">
        <v>0.78</v>
      </c>
      <c r="ET52" s="20">
        <v>0.78</v>
      </c>
      <c r="EU52" s="20">
        <v>0.97</v>
      </c>
      <c r="EV52" s="20">
        <v>0.97</v>
      </c>
      <c r="EW52" s="20">
        <v>0.97</v>
      </c>
      <c r="EX52" s="20">
        <v>0.97</v>
      </c>
      <c r="EY52" s="2">
        <f t="shared" si="2"/>
        <v>153.85999999999999</v>
      </c>
    </row>
    <row r="53" spans="1:155" x14ac:dyDescent="0.2">
      <c r="A53" t="s">
        <v>42</v>
      </c>
      <c r="B53" s="20">
        <v>0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20">
        <v>0.1</v>
      </c>
      <c r="AO53" s="20">
        <v>0.1</v>
      </c>
      <c r="AP53" s="20">
        <v>0.1</v>
      </c>
      <c r="AQ53" s="20">
        <v>0.1</v>
      </c>
      <c r="AR53" s="20">
        <v>0.1</v>
      </c>
      <c r="AS53" s="20">
        <v>0.1</v>
      </c>
      <c r="AT53" s="20">
        <v>0.1</v>
      </c>
      <c r="AU53" s="20">
        <v>0.1</v>
      </c>
      <c r="AV53" s="20">
        <v>0.1</v>
      </c>
      <c r="AW53" s="20">
        <v>0.1</v>
      </c>
      <c r="AX53" s="20">
        <v>0.1</v>
      </c>
      <c r="AY53" s="20">
        <v>0.1</v>
      </c>
      <c r="AZ53" s="20">
        <v>0.1</v>
      </c>
      <c r="BA53" s="20">
        <v>0.1</v>
      </c>
      <c r="BB53" s="20">
        <v>0.1</v>
      </c>
      <c r="BC53" s="20">
        <v>0.1</v>
      </c>
      <c r="BD53" s="20">
        <v>0.1</v>
      </c>
      <c r="BE53" s="20">
        <v>0.1</v>
      </c>
      <c r="BF53" s="20">
        <v>0.1</v>
      </c>
      <c r="BG53" s="20">
        <v>0.1</v>
      </c>
      <c r="BH53" s="20">
        <v>0.1</v>
      </c>
      <c r="BI53" s="20">
        <v>0.1</v>
      </c>
      <c r="BJ53" s="20">
        <v>0.1</v>
      </c>
      <c r="BK53" s="20">
        <v>0.1</v>
      </c>
      <c r="BL53" s="20">
        <v>0.1</v>
      </c>
      <c r="BM53" s="20">
        <v>0.1</v>
      </c>
      <c r="BN53" s="20">
        <v>0.1</v>
      </c>
      <c r="BO53" s="20">
        <v>0</v>
      </c>
      <c r="BP53" s="20">
        <v>0</v>
      </c>
      <c r="BQ53" s="20">
        <v>0</v>
      </c>
      <c r="BR53" s="20">
        <v>0</v>
      </c>
      <c r="BS53" s="20">
        <v>0</v>
      </c>
      <c r="BT53" s="20">
        <v>0</v>
      </c>
      <c r="BU53" s="20">
        <v>0.1</v>
      </c>
      <c r="BV53" s="20">
        <v>0.1</v>
      </c>
      <c r="BW53" s="20">
        <v>0.1</v>
      </c>
      <c r="BX53" s="20">
        <v>0.1</v>
      </c>
      <c r="BY53" s="20">
        <v>0.1</v>
      </c>
      <c r="BZ53" s="20">
        <v>0.1</v>
      </c>
      <c r="CA53" s="20">
        <v>0.1</v>
      </c>
      <c r="CB53" s="20">
        <v>0.1</v>
      </c>
      <c r="CC53" s="20">
        <v>0</v>
      </c>
      <c r="CD53" s="20">
        <v>0</v>
      </c>
      <c r="CE53" s="20">
        <v>0</v>
      </c>
      <c r="CF53" s="20">
        <v>0</v>
      </c>
      <c r="CG53" s="20">
        <v>0</v>
      </c>
      <c r="CH53" s="20">
        <v>0</v>
      </c>
      <c r="CI53" s="20">
        <v>0</v>
      </c>
      <c r="CJ53" s="20">
        <v>0</v>
      </c>
      <c r="CK53" s="20">
        <v>0</v>
      </c>
      <c r="CL53" s="20">
        <v>0</v>
      </c>
      <c r="CM53" s="20">
        <v>0</v>
      </c>
      <c r="CN53" s="20">
        <v>0</v>
      </c>
      <c r="CO53" s="20">
        <v>0</v>
      </c>
      <c r="CP53" s="20">
        <v>0</v>
      </c>
      <c r="CQ53" s="20">
        <v>0</v>
      </c>
      <c r="CR53" s="20">
        <v>0</v>
      </c>
      <c r="CS53" s="20">
        <v>0</v>
      </c>
      <c r="CT53" s="20">
        <v>0</v>
      </c>
      <c r="CU53" s="20">
        <v>0</v>
      </c>
      <c r="CV53" s="20">
        <v>0</v>
      </c>
      <c r="CW53" s="20">
        <v>0</v>
      </c>
      <c r="CX53" s="20">
        <v>0</v>
      </c>
      <c r="CY53" s="20">
        <v>0</v>
      </c>
      <c r="CZ53" s="20">
        <v>0</v>
      </c>
      <c r="DA53" s="20">
        <v>0</v>
      </c>
      <c r="DB53" s="20">
        <v>0</v>
      </c>
      <c r="DC53" s="20">
        <v>0</v>
      </c>
      <c r="DD53" s="20">
        <v>0</v>
      </c>
      <c r="DE53" s="20">
        <v>0</v>
      </c>
      <c r="DF53" s="20">
        <v>0</v>
      </c>
      <c r="DG53" s="20">
        <v>0</v>
      </c>
      <c r="DH53" s="20">
        <v>0</v>
      </c>
      <c r="DI53" s="20">
        <v>0</v>
      </c>
      <c r="DJ53" s="20">
        <v>0</v>
      </c>
      <c r="DK53" s="20">
        <v>0</v>
      </c>
      <c r="DL53" s="20">
        <v>0</v>
      </c>
      <c r="DM53" s="20">
        <v>0</v>
      </c>
      <c r="DN53" s="20">
        <v>0</v>
      </c>
      <c r="DO53" s="20">
        <v>0</v>
      </c>
      <c r="DP53" s="20">
        <v>0</v>
      </c>
      <c r="DQ53" s="20">
        <v>0</v>
      </c>
      <c r="DR53" s="20">
        <v>0</v>
      </c>
      <c r="DS53" s="20">
        <v>0</v>
      </c>
      <c r="DT53" s="20">
        <v>0</v>
      </c>
      <c r="DU53" s="20">
        <v>0</v>
      </c>
      <c r="DV53" s="20">
        <v>0</v>
      </c>
      <c r="DW53" s="20">
        <v>0</v>
      </c>
      <c r="DX53" s="20">
        <v>0</v>
      </c>
      <c r="DY53" s="20">
        <v>0</v>
      </c>
      <c r="DZ53" s="20">
        <v>0</v>
      </c>
      <c r="EA53" s="20">
        <v>0</v>
      </c>
      <c r="EB53" s="20">
        <v>0</v>
      </c>
      <c r="EC53" s="20">
        <v>0</v>
      </c>
      <c r="ED53" s="20">
        <v>0</v>
      </c>
      <c r="EE53" s="20">
        <v>0</v>
      </c>
      <c r="EF53" s="20">
        <v>0</v>
      </c>
      <c r="EG53" s="20">
        <v>0</v>
      </c>
      <c r="EH53" s="20">
        <v>0</v>
      </c>
      <c r="EI53" s="20">
        <v>0</v>
      </c>
      <c r="EJ53" s="20">
        <v>0</v>
      </c>
      <c r="EK53" s="20">
        <v>0</v>
      </c>
      <c r="EL53" s="20">
        <v>0</v>
      </c>
      <c r="EM53" s="20">
        <v>0</v>
      </c>
      <c r="EN53" s="20">
        <v>0</v>
      </c>
      <c r="EO53" s="20">
        <v>0</v>
      </c>
      <c r="EP53" s="20">
        <v>0</v>
      </c>
      <c r="EQ53" s="20">
        <v>0</v>
      </c>
      <c r="ER53" s="20">
        <v>0</v>
      </c>
      <c r="ES53" s="20">
        <v>0</v>
      </c>
      <c r="ET53" s="20">
        <v>0</v>
      </c>
      <c r="EU53" s="20">
        <v>0</v>
      </c>
      <c r="EV53" s="20">
        <v>0</v>
      </c>
      <c r="EW53" s="20">
        <v>0</v>
      </c>
      <c r="EX53" s="20">
        <v>0</v>
      </c>
      <c r="EY53" s="2">
        <f t="shared" si="2"/>
        <v>3.5000000000000018</v>
      </c>
    </row>
    <row r="54" spans="1:155" x14ac:dyDescent="0.2">
      <c r="A54" t="s">
        <v>76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20">
        <v>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20">
        <v>0</v>
      </c>
      <c r="AW54" s="20">
        <v>0</v>
      </c>
      <c r="AX54" s="20">
        <v>0</v>
      </c>
      <c r="AY54" s="20">
        <v>0</v>
      </c>
      <c r="AZ54" s="20">
        <v>0</v>
      </c>
      <c r="BA54" s="20">
        <v>0</v>
      </c>
      <c r="BB54" s="20">
        <v>0</v>
      </c>
      <c r="BC54" s="20">
        <v>0</v>
      </c>
      <c r="BD54" s="20">
        <v>0</v>
      </c>
      <c r="BE54" s="20">
        <v>0</v>
      </c>
      <c r="BF54" s="20">
        <v>0</v>
      </c>
      <c r="BG54" s="20">
        <v>0</v>
      </c>
      <c r="BH54" s="20">
        <v>0</v>
      </c>
      <c r="BI54" s="20">
        <v>0.1</v>
      </c>
      <c r="BJ54" s="20">
        <v>0.1</v>
      </c>
      <c r="BK54" s="20">
        <v>0.1</v>
      </c>
      <c r="BL54" s="20">
        <v>0.1</v>
      </c>
      <c r="BM54" s="20">
        <v>0.1</v>
      </c>
      <c r="BN54" s="20">
        <v>0.1</v>
      </c>
      <c r="BO54" s="20">
        <v>0.1</v>
      </c>
      <c r="BP54" s="20">
        <v>0.1</v>
      </c>
      <c r="BQ54" s="20">
        <v>0.1</v>
      </c>
      <c r="BR54" s="20">
        <v>0.1</v>
      </c>
      <c r="BS54" s="20">
        <v>0.1</v>
      </c>
      <c r="BT54" s="20">
        <v>0.1</v>
      </c>
      <c r="BU54" s="20">
        <v>0.1</v>
      </c>
      <c r="BV54" s="20">
        <v>0.1</v>
      </c>
      <c r="BW54" s="20">
        <v>0.1</v>
      </c>
      <c r="BX54" s="20">
        <v>0.1</v>
      </c>
      <c r="BY54" s="20">
        <v>0.1</v>
      </c>
      <c r="BZ54" s="20">
        <v>0.1</v>
      </c>
      <c r="CA54" s="20">
        <v>0.1</v>
      </c>
      <c r="CB54" s="20">
        <v>0.1</v>
      </c>
      <c r="CC54" s="20">
        <v>0</v>
      </c>
      <c r="CD54" s="20">
        <v>0</v>
      </c>
      <c r="CE54" s="20">
        <v>0</v>
      </c>
      <c r="CF54" s="20">
        <v>0</v>
      </c>
      <c r="CG54" s="20">
        <v>0</v>
      </c>
      <c r="CH54" s="20">
        <v>0</v>
      </c>
      <c r="CI54" s="20">
        <v>0</v>
      </c>
      <c r="CJ54" s="20">
        <v>0</v>
      </c>
      <c r="CK54" s="20">
        <v>0</v>
      </c>
      <c r="CL54" s="20">
        <v>0</v>
      </c>
      <c r="CM54" s="20">
        <v>0</v>
      </c>
      <c r="CN54" s="20">
        <v>0</v>
      </c>
      <c r="CO54" s="20">
        <v>0</v>
      </c>
      <c r="CP54" s="20">
        <v>0</v>
      </c>
      <c r="CQ54" s="20">
        <v>0</v>
      </c>
      <c r="CR54" s="20">
        <v>0</v>
      </c>
      <c r="CS54" s="20">
        <v>0</v>
      </c>
      <c r="CT54" s="20">
        <v>0</v>
      </c>
      <c r="CU54" s="20">
        <v>0</v>
      </c>
      <c r="CV54" s="20">
        <v>0</v>
      </c>
      <c r="CW54" s="20">
        <v>0</v>
      </c>
      <c r="CX54" s="20">
        <v>0</v>
      </c>
      <c r="CY54" s="20">
        <v>0</v>
      </c>
      <c r="CZ54" s="20">
        <v>0</v>
      </c>
      <c r="DA54" s="20">
        <v>0</v>
      </c>
      <c r="DB54" s="20">
        <v>0</v>
      </c>
      <c r="DC54" s="20">
        <v>0</v>
      </c>
      <c r="DD54" s="20">
        <v>0</v>
      </c>
      <c r="DE54" s="20">
        <v>0</v>
      </c>
      <c r="DF54" s="20">
        <v>0</v>
      </c>
      <c r="DG54" s="20">
        <v>0</v>
      </c>
      <c r="DH54" s="20">
        <v>0</v>
      </c>
      <c r="DI54" s="20">
        <v>0</v>
      </c>
      <c r="DJ54" s="20">
        <v>0</v>
      </c>
      <c r="DK54" s="20">
        <v>0</v>
      </c>
      <c r="DL54" s="20">
        <v>0</v>
      </c>
      <c r="DM54" s="20">
        <v>0</v>
      </c>
      <c r="DN54" s="20">
        <v>0</v>
      </c>
      <c r="DO54" s="20">
        <v>0</v>
      </c>
      <c r="DP54" s="20">
        <v>0</v>
      </c>
      <c r="DQ54" s="20">
        <v>0</v>
      </c>
      <c r="DR54" s="20">
        <v>0</v>
      </c>
      <c r="DS54" s="20">
        <v>0</v>
      </c>
      <c r="DT54" s="20">
        <v>0</v>
      </c>
      <c r="DU54" s="20">
        <v>0</v>
      </c>
      <c r="DV54" s="20">
        <v>0</v>
      </c>
      <c r="DW54" s="20">
        <v>0</v>
      </c>
      <c r="DX54" s="20">
        <v>0</v>
      </c>
      <c r="DY54" s="20">
        <v>0</v>
      </c>
      <c r="DZ54" s="20">
        <v>0</v>
      </c>
      <c r="EA54" s="20">
        <v>0</v>
      </c>
      <c r="EB54" s="20">
        <v>0</v>
      </c>
      <c r="EC54" s="20">
        <v>0</v>
      </c>
      <c r="ED54" s="20">
        <v>0</v>
      </c>
      <c r="EE54" s="20">
        <v>0</v>
      </c>
      <c r="EF54" s="20">
        <v>0</v>
      </c>
      <c r="EG54" s="20">
        <v>0</v>
      </c>
      <c r="EH54" s="20">
        <v>0</v>
      </c>
      <c r="EI54" s="20">
        <v>0</v>
      </c>
      <c r="EJ54" s="20">
        <v>0</v>
      </c>
      <c r="EK54" s="20">
        <v>0</v>
      </c>
      <c r="EL54" s="20">
        <v>0</v>
      </c>
      <c r="EM54" s="20">
        <v>0</v>
      </c>
      <c r="EN54" s="20">
        <v>0</v>
      </c>
      <c r="EO54" s="20">
        <v>0</v>
      </c>
      <c r="EP54" s="20">
        <v>0</v>
      </c>
      <c r="EQ54" s="20">
        <v>0</v>
      </c>
      <c r="ER54" s="20">
        <v>0</v>
      </c>
      <c r="ES54" s="20">
        <v>0</v>
      </c>
      <c r="ET54" s="20">
        <v>0</v>
      </c>
      <c r="EU54" s="20">
        <v>0</v>
      </c>
      <c r="EV54" s="20">
        <v>0</v>
      </c>
      <c r="EW54" s="20">
        <v>0</v>
      </c>
      <c r="EX54" s="20">
        <v>0</v>
      </c>
      <c r="EY54" s="2">
        <f t="shared" si="2"/>
        <v>2.0000000000000004</v>
      </c>
    </row>
    <row r="55" spans="1:155" x14ac:dyDescent="0.2">
      <c r="A55" t="s">
        <v>43</v>
      </c>
      <c r="B55" s="20">
        <v>0</v>
      </c>
      <c r="C55" s="20">
        <v>0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  <c r="AD55" s="20">
        <v>0</v>
      </c>
      <c r="AE55" s="20">
        <v>0</v>
      </c>
      <c r="AF55" s="20">
        <v>0</v>
      </c>
      <c r="AG55" s="20">
        <v>0</v>
      </c>
      <c r="AH55" s="20">
        <v>0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20">
        <v>0.25</v>
      </c>
      <c r="AO55" s="20">
        <v>0.25</v>
      </c>
      <c r="AP55" s="20">
        <v>0.25</v>
      </c>
      <c r="AQ55" s="20">
        <v>0.25</v>
      </c>
      <c r="AR55" s="20">
        <v>0.25</v>
      </c>
      <c r="AS55" s="20">
        <v>0.25</v>
      </c>
      <c r="AT55" s="20">
        <v>0.25</v>
      </c>
      <c r="AU55" s="20">
        <v>0.25</v>
      </c>
      <c r="AV55" s="20">
        <v>0.25</v>
      </c>
      <c r="AW55" s="20">
        <v>0.25</v>
      </c>
      <c r="AX55" s="20">
        <v>0.25</v>
      </c>
      <c r="AY55" s="20">
        <v>0.25</v>
      </c>
      <c r="AZ55" s="20">
        <v>0</v>
      </c>
      <c r="BA55" s="20">
        <v>0</v>
      </c>
      <c r="BB55" s="20">
        <v>0</v>
      </c>
      <c r="BC55" s="20">
        <v>0</v>
      </c>
      <c r="BD55" s="20">
        <v>0</v>
      </c>
      <c r="BE55" s="20">
        <v>0</v>
      </c>
      <c r="BF55" s="20">
        <v>0</v>
      </c>
      <c r="BG55" s="20">
        <v>0</v>
      </c>
      <c r="BH55" s="20">
        <v>0</v>
      </c>
      <c r="BI55" s="20">
        <v>0</v>
      </c>
      <c r="BJ55" s="20">
        <v>0</v>
      </c>
      <c r="BK55" s="20">
        <v>0</v>
      </c>
      <c r="BL55" s="20">
        <v>0</v>
      </c>
      <c r="BM55" s="20">
        <v>0</v>
      </c>
      <c r="BN55" s="20">
        <v>0</v>
      </c>
      <c r="BO55" s="20">
        <v>0.25</v>
      </c>
      <c r="BP55" s="20">
        <v>0.25</v>
      </c>
      <c r="BQ55" s="20">
        <v>0.25</v>
      </c>
      <c r="BR55" s="20">
        <v>0.25</v>
      </c>
      <c r="BS55" s="20">
        <v>0.25</v>
      </c>
      <c r="BT55" s="20">
        <v>0.25</v>
      </c>
      <c r="BU55" s="20">
        <v>0.25</v>
      </c>
      <c r="BV55" s="20">
        <v>0.25</v>
      </c>
      <c r="BW55" s="20">
        <v>0.25</v>
      </c>
      <c r="BX55" s="20">
        <v>0.25</v>
      </c>
      <c r="BY55" s="20">
        <v>0.25</v>
      </c>
      <c r="BZ55" s="20">
        <v>0.25</v>
      </c>
      <c r="CA55" s="20">
        <v>0.25</v>
      </c>
      <c r="CB55" s="20">
        <v>0.25</v>
      </c>
      <c r="CC55" s="20">
        <v>2.25</v>
      </c>
      <c r="CD55" s="20">
        <v>2.25</v>
      </c>
      <c r="CE55" s="20">
        <v>2.25</v>
      </c>
      <c r="CF55" s="20">
        <v>2.25</v>
      </c>
      <c r="CG55" s="20">
        <v>2.25</v>
      </c>
      <c r="CH55" s="20">
        <v>2.25</v>
      </c>
      <c r="CI55" s="20">
        <v>2.25</v>
      </c>
      <c r="CJ55" s="20">
        <v>4.5</v>
      </c>
      <c r="CK55" s="20">
        <v>4.5</v>
      </c>
      <c r="CL55" s="20">
        <v>4.5</v>
      </c>
      <c r="CM55" s="20">
        <v>4.5</v>
      </c>
      <c r="CN55" s="20">
        <v>4.5</v>
      </c>
      <c r="CO55" s="20">
        <v>4.5</v>
      </c>
      <c r="CP55" s="20">
        <v>4.5</v>
      </c>
      <c r="CQ55" s="20">
        <v>3.5</v>
      </c>
      <c r="CR55" s="20">
        <v>3.5</v>
      </c>
      <c r="CS55" s="20">
        <v>3.5</v>
      </c>
      <c r="CT55" s="20">
        <v>3.5</v>
      </c>
      <c r="CU55" s="20">
        <v>3.5</v>
      </c>
      <c r="CV55" s="20">
        <v>3.5</v>
      </c>
      <c r="CW55" s="20">
        <v>3.5</v>
      </c>
      <c r="CX55" s="20">
        <v>0</v>
      </c>
      <c r="CY55" s="20">
        <v>0</v>
      </c>
      <c r="CZ55" s="20">
        <v>0</v>
      </c>
      <c r="DA55" s="20">
        <v>0</v>
      </c>
      <c r="DB55" s="20">
        <v>0</v>
      </c>
      <c r="DC55" s="20">
        <v>0</v>
      </c>
      <c r="DD55" s="20">
        <v>0</v>
      </c>
      <c r="DE55" s="20">
        <v>0</v>
      </c>
      <c r="DF55" s="20">
        <v>0</v>
      </c>
      <c r="DG55" s="20">
        <v>0</v>
      </c>
      <c r="DH55" s="20">
        <v>0</v>
      </c>
      <c r="DI55" s="20">
        <v>0</v>
      </c>
      <c r="DJ55" s="20">
        <v>0</v>
      </c>
      <c r="DK55" s="20">
        <v>0</v>
      </c>
      <c r="DL55" s="20">
        <v>0</v>
      </c>
      <c r="DM55" s="20">
        <v>0</v>
      </c>
      <c r="DN55" s="20">
        <v>0</v>
      </c>
      <c r="DO55" s="20">
        <v>0</v>
      </c>
      <c r="DP55" s="20">
        <v>0</v>
      </c>
      <c r="DQ55" s="20">
        <v>0</v>
      </c>
      <c r="DR55" s="20">
        <v>0</v>
      </c>
      <c r="DS55" s="20">
        <v>0</v>
      </c>
      <c r="DT55" s="20">
        <v>0</v>
      </c>
      <c r="DU55" s="20">
        <v>0</v>
      </c>
      <c r="DV55" s="20">
        <v>0</v>
      </c>
      <c r="DW55" s="20">
        <v>0</v>
      </c>
      <c r="DX55" s="20">
        <v>0</v>
      </c>
      <c r="DY55" s="20">
        <v>0</v>
      </c>
      <c r="DZ55" s="20">
        <v>0</v>
      </c>
      <c r="EA55" s="20">
        <v>0</v>
      </c>
      <c r="EB55" s="20">
        <v>0</v>
      </c>
      <c r="EC55" s="20">
        <v>0</v>
      </c>
      <c r="ED55" s="20">
        <v>0</v>
      </c>
      <c r="EE55" s="20">
        <v>0</v>
      </c>
      <c r="EF55" s="20">
        <v>0</v>
      </c>
      <c r="EG55" s="20">
        <v>0</v>
      </c>
      <c r="EH55" s="20">
        <v>0.01</v>
      </c>
      <c r="EI55" s="20">
        <v>0.03</v>
      </c>
      <c r="EJ55" s="20">
        <v>0.04</v>
      </c>
      <c r="EK55" s="20">
        <v>0.06</v>
      </c>
      <c r="EL55" s="20">
        <v>0.08</v>
      </c>
      <c r="EM55" s="20">
        <v>0.09</v>
      </c>
      <c r="EN55" s="20">
        <v>0.1</v>
      </c>
      <c r="EO55" s="20">
        <v>0.1</v>
      </c>
      <c r="EP55" s="20">
        <v>0.1</v>
      </c>
      <c r="EQ55" s="20">
        <v>0.1</v>
      </c>
      <c r="ER55" s="20">
        <v>0.1</v>
      </c>
      <c r="ES55" s="20">
        <v>0.1</v>
      </c>
      <c r="ET55" s="20">
        <v>0.1</v>
      </c>
      <c r="EU55" s="20">
        <v>0</v>
      </c>
      <c r="EV55" s="20">
        <v>0</v>
      </c>
      <c r="EW55" s="20">
        <v>0</v>
      </c>
      <c r="EX55" s="20">
        <v>0</v>
      </c>
      <c r="EY55" s="2">
        <f t="shared" si="2"/>
        <v>79.259999999999977</v>
      </c>
    </row>
    <row r="56" spans="1:155" x14ac:dyDescent="0.2">
      <c r="A56" t="s">
        <v>44</v>
      </c>
      <c r="B56" s="20">
        <v>0</v>
      </c>
      <c r="C56" s="20">
        <v>0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20">
        <v>0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20">
        <v>0</v>
      </c>
      <c r="AE56" s="20">
        <v>0</v>
      </c>
      <c r="AF56" s="20">
        <v>0.5</v>
      </c>
      <c r="AG56" s="20">
        <v>0.5</v>
      </c>
      <c r="AH56" s="20">
        <v>0.5</v>
      </c>
      <c r="AI56" s="20">
        <v>0.5</v>
      </c>
      <c r="AJ56" s="20">
        <v>0.5</v>
      </c>
      <c r="AK56" s="20">
        <v>0.5</v>
      </c>
      <c r="AL56" s="20">
        <v>0.5</v>
      </c>
      <c r="AM56" s="20">
        <v>0.5</v>
      </c>
      <c r="AN56" s="20">
        <v>3.5</v>
      </c>
      <c r="AO56" s="20">
        <v>3.5</v>
      </c>
      <c r="AP56" s="20">
        <v>3.5</v>
      </c>
      <c r="AQ56" s="20">
        <v>3.5</v>
      </c>
      <c r="AR56" s="20">
        <v>3.5</v>
      </c>
      <c r="AS56" s="20">
        <v>3.5</v>
      </c>
      <c r="AT56" s="20">
        <v>3.5</v>
      </c>
      <c r="AU56" s="20">
        <v>3.5</v>
      </c>
      <c r="AV56" s="20">
        <v>3.5</v>
      </c>
      <c r="AW56" s="20">
        <v>3.5</v>
      </c>
      <c r="AX56" s="20">
        <v>3.5</v>
      </c>
      <c r="AY56" s="20">
        <v>3.5</v>
      </c>
      <c r="AZ56" s="20">
        <v>0</v>
      </c>
      <c r="BA56" s="20">
        <v>0</v>
      </c>
      <c r="BB56" s="20">
        <v>0</v>
      </c>
      <c r="BC56" s="20">
        <v>0</v>
      </c>
      <c r="BD56" s="20">
        <v>0</v>
      </c>
      <c r="BE56" s="20">
        <v>0</v>
      </c>
      <c r="BF56" s="20">
        <v>0</v>
      </c>
      <c r="BG56" s="20">
        <v>0</v>
      </c>
      <c r="BH56" s="20">
        <v>0</v>
      </c>
      <c r="BI56" s="20">
        <v>0</v>
      </c>
      <c r="BJ56" s="20">
        <v>0</v>
      </c>
      <c r="BK56" s="20">
        <v>0</v>
      </c>
      <c r="BL56" s="20">
        <v>0</v>
      </c>
      <c r="BM56" s="20">
        <v>0</v>
      </c>
      <c r="BN56" s="20">
        <v>0</v>
      </c>
      <c r="BO56" s="20">
        <v>3</v>
      </c>
      <c r="BP56" s="20">
        <v>3</v>
      </c>
      <c r="BQ56" s="20">
        <v>3</v>
      </c>
      <c r="BR56" s="20">
        <v>3</v>
      </c>
      <c r="BS56" s="20">
        <v>3</v>
      </c>
      <c r="BT56" s="20">
        <v>3</v>
      </c>
      <c r="BU56" s="20">
        <v>0.25</v>
      </c>
      <c r="BV56" s="20">
        <v>0.25</v>
      </c>
      <c r="BW56" s="20">
        <v>0.25</v>
      </c>
      <c r="BX56" s="20">
        <v>0.25</v>
      </c>
      <c r="BY56" s="20">
        <v>0.25</v>
      </c>
      <c r="BZ56" s="20">
        <v>0.25</v>
      </c>
      <c r="CA56" s="20">
        <v>0.25</v>
      </c>
      <c r="CB56" s="20">
        <v>0.25</v>
      </c>
      <c r="CC56" s="20">
        <v>2</v>
      </c>
      <c r="CD56" s="20">
        <v>2</v>
      </c>
      <c r="CE56" s="20">
        <v>2</v>
      </c>
      <c r="CF56" s="20">
        <v>2</v>
      </c>
      <c r="CG56" s="20">
        <v>2</v>
      </c>
      <c r="CH56" s="20">
        <v>2</v>
      </c>
      <c r="CI56" s="20">
        <v>2</v>
      </c>
      <c r="CJ56" s="20">
        <v>0</v>
      </c>
      <c r="CK56" s="20">
        <v>0</v>
      </c>
      <c r="CL56" s="20">
        <v>0</v>
      </c>
      <c r="CM56" s="20">
        <v>0</v>
      </c>
      <c r="CN56" s="20">
        <v>0</v>
      </c>
      <c r="CO56" s="20">
        <v>0</v>
      </c>
      <c r="CP56" s="20">
        <v>0</v>
      </c>
      <c r="CQ56" s="20">
        <v>0</v>
      </c>
      <c r="CR56" s="20">
        <v>0</v>
      </c>
      <c r="CS56" s="20">
        <v>0</v>
      </c>
      <c r="CT56" s="20">
        <v>0</v>
      </c>
      <c r="CU56" s="20">
        <v>0</v>
      </c>
      <c r="CV56" s="20">
        <v>0</v>
      </c>
      <c r="CW56" s="20">
        <v>0</v>
      </c>
      <c r="CX56" s="20">
        <v>0</v>
      </c>
      <c r="CY56" s="20">
        <v>0</v>
      </c>
      <c r="CZ56" s="20">
        <v>0</v>
      </c>
      <c r="DA56" s="20">
        <v>0</v>
      </c>
      <c r="DB56" s="20">
        <v>0</v>
      </c>
      <c r="DC56" s="20">
        <v>0</v>
      </c>
      <c r="DD56" s="20">
        <v>0</v>
      </c>
      <c r="DE56" s="20">
        <v>0</v>
      </c>
      <c r="DF56" s="20">
        <v>0</v>
      </c>
      <c r="DG56" s="20">
        <v>0</v>
      </c>
      <c r="DH56" s="20">
        <v>0</v>
      </c>
      <c r="DI56" s="20">
        <v>0</v>
      </c>
      <c r="DJ56" s="20">
        <v>0</v>
      </c>
      <c r="DK56" s="20">
        <v>0</v>
      </c>
      <c r="DL56" s="20">
        <v>0</v>
      </c>
      <c r="DM56" s="20">
        <v>0</v>
      </c>
      <c r="DN56" s="20">
        <v>0</v>
      </c>
      <c r="DO56" s="20">
        <v>0</v>
      </c>
      <c r="DP56" s="20">
        <v>0</v>
      </c>
      <c r="DQ56" s="20">
        <v>0</v>
      </c>
      <c r="DR56" s="20">
        <v>0</v>
      </c>
      <c r="DS56" s="20">
        <v>0</v>
      </c>
      <c r="DT56" s="20">
        <v>0</v>
      </c>
      <c r="DU56" s="20">
        <v>0</v>
      </c>
      <c r="DV56" s="20">
        <v>0</v>
      </c>
      <c r="DW56" s="20">
        <v>0</v>
      </c>
      <c r="DX56" s="20">
        <v>0</v>
      </c>
      <c r="DY56" s="20">
        <v>0</v>
      </c>
      <c r="DZ56" s="20">
        <v>0</v>
      </c>
      <c r="EA56" s="20">
        <v>0</v>
      </c>
      <c r="EB56" s="20">
        <v>0</v>
      </c>
      <c r="EC56" s="20">
        <v>0</v>
      </c>
      <c r="ED56" s="20">
        <v>0</v>
      </c>
      <c r="EE56" s="20">
        <v>0</v>
      </c>
      <c r="EF56" s="20">
        <v>0</v>
      </c>
      <c r="EG56" s="20">
        <v>0</v>
      </c>
      <c r="EH56" s="20">
        <v>0</v>
      </c>
      <c r="EI56" s="20">
        <v>0</v>
      </c>
      <c r="EJ56" s="20">
        <v>0</v>
      </c>
      <c r="EK56" s="20">
        <v>0</v>
      </c>
      <c r="EL56" s="20">
        <v>0</v>
      </c>
      <c r="EM56" s="20">
        <v>0</v>
      </c>
      <c r="EN56" s="20">
        <v>0.1</v>
      </c>
      <c r="EO56" s="20">
        <v>0.1</v>
      </c>
      <c r="EP56" s="20">
        <v>0.1</v>
      </c>
      <c r="EQ56" s="20">
        <v>0.1</v>
      </c>
      <c r="ER56" s="20">
        <v>0.1</v>
      </c>
      <c r="ES56" s="20">
        <v>0.1</v>
      </c>
      <c r="ET56" s="20">
        <v>0.1</v>
      </c>
      <c r="EU56" s="20">
        <v>0.1</v>
      </c>
      <c r="EV56" s="20">
        <v>0.1</v>
      </c>
      <c r="EW56" s="20">
        <v>0.1</v>
      </c>
      <c r="EX56" s="20">
        <v>0.1</v>
      </c>
      <c r="EY56" s="2">
        <f t="shared" si="2"/>
        <v>81.099999999999937</v>
      </c>
    </row>
    <row r="57" spans="1:155" x14ac:dyDescent="0.2">
      <c r="A57" t="s">
        <v>46</v>
      </c>
      <c r="B57" s="20">
        <v>0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>
        <v>0</v>
      </c>
      <c r="AG57" s="20">
        <v>0</v>
      </c>
      <c r="AH57" s="20">
        <v>0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20">
        <v>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0</v>
      </c>
      <c r="AZ57" s="20">
        <v>0</v>
      </c>
      <c r="BA57" s="20">
        <v>0</v>
      </c>
      <c r="BB57" s="20">
        <v>0</v>
      </c>
      <c r="BC57" s="20">
        <v>0</v>
      </c>
      <c r="BD57" s="20">
        <v>0</v>
      </c>
      <c r="BE57" s="20">
        <v>0</v>
      </c>
      <c r="BF57" s="20">
        <v>0</v>
      </c>
      <c r="BG57" s="20">
        <v>0</v>
      </c>
      <c r="BH57" s="20">
        <v>0</v>
      </c>
      <c r="BI57" s="20">
        <v>0</v>
      </c>
      <c r="BJ57" s="20">
        <v>0</v>
      </c>
      <c r="BK57" s="20">
        <v>0</v>
      </c>
      <c r="BL57" s="20">
        <v>0</v>
      </c>
      <c r="BM57" s="20">
        <v>0</v>
      </c>
      <c r="BN57" s="20">
        <v>0</v>
      </c>
      <c r="BO57" s="20">
        <v>0</v>
      </c>
      <c r="BP57" s="20">
        <v>0</v>
      </c>
      <c r="BQ57" s="20">
        <v>0</v>
      </c>
      <c r="BR57" s="20">
        <v>0</v>
      </c>
      <c r="BS57" s="20">
        <v>0</v>
      </c>
      <c r="BT57" s="20">
        <v>0</v>
      </c>
      <c r="BU57" s="20">
        <v>0</v>
      </c>
      <c r="BV57" s="20">
        <v>0</v>
      </c>
      <c r="BW57" s="20">
        <v>0</v>
      </c>
      <c r="BX57" s="20">
        <v>0</v>
      </c>
      <c r="BY57" s="20">
        <v>0</v>
      </c>
      <c r="BZ57" s="20">
        <v>0</v>
      </c>
      <c r="CA57" s="20">
        <v>0</v>
      </c>
      <c r="CB57" s="20">
        <v>0</v>
      </c>
      <c r="CC57" s="20">
        <v>0</v>
      </c>
      <c r="CD57" s="20">
        <v>0</v>
      </c>
      <c r="CE57" s="20">
        <v>0</v>
      </c>
      <c r="CF57" s="20">
        <v>0</v>
      </c>
      <c r="CG57" s="20">
        <v>0</v>
      </c>
      <c r="CH57" s="20">
        <v>0</v>
      </c>
      <c r="CI57" s="20">
        <v>0</v>
      </c>
      <c r="CJ57" s="20">
        <v>0</v>
      </c>
      <c r="CK57" s="20">
        <v>0</v>
      </c>
      <c r="CL57" s="20">
        <v>0</v>
      </c>
      <c r="CM57" s="20">
        <v>0</v>
      </c>
      <c r="CN57" s="20">
        <v>0</v>
      </c>
      <c r="CO57" s="20">
        <v>0</v>
      </c>
      <c r="CP57" s="20">
        <v>0</v>
      </c>
      <c r="CQ57" s="20">
        <v>0</v>
      </c>
      <c r="CR57" s="20">
        <v>0</v>
      </c>
      <c r="CS57" s="20">
        <v>0</v>
      </c>
      <c r="CT57" s="20">
        <v>0</v>
      </c>
      <c r="CU57" s="20">
        <v>0</v>
      </c>
      <c r="CV57" s="20">
        <v>0</v>
      </c>
      <c r="CW57" s="20">
        <v>0</v>
      </c>
      <c r="CX57" s="20">
        <v>0</v>
      </c>
      <c r="CY57" s="20">
        <v>0</v>
      </c>
      <c r="CZ57" s="20">
        <v>0</v>
      </c>
      <c r="DA57" s="20">
        <v>0</v>
      </c>
      <c r="DB57" s="20">
        <v>0</v>
      </c>
      <c r="DC57" s="20">
        <v>0</v>
      </c>
      <c r="DD57" s="20">
        <v>0</v>
      </c>
      <c r="DE57" s="20">
        <v>0</v>
      </c>
      <c r="DF57" s="20">
        <v>0</v>
      </c>
      <c r="DG57" s="20">
        <v>0</v>
      </c>
      <c r="DH57" s="20">
        <v>0</v>
      </c>
      <c r="DI57" s="20">
        <v>0</v>
      </c>
      <c r="DJ57" s="20">
        <v>0</v>
      </c>
      <c r="DK57" s="20">
        <v>0</v>
      </c>
      <c r="DL57" s="20">
        <v>0</v>
      </c>
      <c r="DM57" s="20">
        <v>0</v>
      </c>
      <c r="DN57" s="20">
        <v>0</v>
      </c>
      <c r="DO57" s="20">
        <v>0</v>
      </c>
      <c r="DP57" s="20">
        <v>0</v>
      </c>
      <c r="DQ57" s="20">
        <v>0</v>
      </c>
      <c r="DR57" s="20">
        <v>0</v>
      </c>
      <c r="DS57" s="20">
        <v>0</v>
      </c>
      <c r="DT57" s="20">
        <v>0</v>
      </c>
      <c r="DU57" s="20">
        <v>0</v>
      </c>
      <c r="DV57" s="20">
        <v>0</v>
      </c>
      <c r="DW57" s="20">
        <v>0</v>
      </c>
      <c r="DX57" s="20">
        <v>0</v>
      </c>
      <c r="DY57" s="20">
        <v>0</v>
      </c>
      <c r="DZ57" s="20">
        <v>0</v>
      </c>
      <c r="EA57" s="20">
        <v>0</v>
      </c>
      <c r="EB57" s="20">
        <v>0</v>
      </c>
      <c r="EC57" s="20">
        <v>0</v>
      </c>
      <c r="ED57" s="20">
        <v>0</v>
      </c>
      <c r="EE57" s="20">
        <v>0</v>
      </c>
      <c r="EF57" s="20">
        <v>0</v>
      </c>
      <c r="EG57" s="20">
        <v>0</v>
      </c>
      <c r="EH57" s="20">
        <v>0</v>
      </c>
      <c r="EI57" s="20">
        <v>0</v>
      </c>
      <c r="EJ57" s="20">
        <v>0</v>
      </c>
      <c r="EK57" s="20">
        <v>0</v>
      </c>
      <c r="EL57" s="20">
        <v>0</v>
      </c>
      <c r="EM57" s="20">
        <v>0</v>
      </c>
      <c r="EN57" s="20">
        <v>0</v>
      </c>
      <c r="EO57" s="20">
        <v>0</v>
      </c>
      <c r="EP57" s="20">
        <v>0</v>
      </c>
      <c r="EQ57" s="20">
        <v>0</v>
      </c>
      <c r="ER57" s="20">
        <v>0</v>
      </c>
      <c r="ES57" s="20">
        <v>0</v>
      </c>
      <c r="ET57" s="20">
        <v>0</v>
      </c>
      <c r="EU57" s="20">
        <v>0</v>
      </c>
      <c r="EV57" s="20">
        <v>0</v>
      </c>
      <c r="EW57" s="20">
        <v>0</v>
      </c>
      <c r="EX57" s="20">
        <v>0</v>
      </c>
      <c r="EY57" s="2">
        <f t="shared" si="2"/>
        <v>0</v>
      </c>
    </row>
    <row r="58" spans="1:155" x14ac:dyDescent="0.2">
      <c r="A58" t="s">
        <v>45</v>
      </c>
      <c r="B58" s="20">
        <v>0</v>
      </c>
      <c r="C58" s="20">
        <v>0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1</v>
      </c>
      <c r="L58" s="20">
        <v>1</v>
      </c>
      <c r="M58" s="20">
        <v>1</v>
      </c>
      <c r="N58" s="20">
        <v>1</v>
      </c>
      <c r="O58" s="20">
        <v>1</v>
      </c>
      <c r="P58" s="20">
        <v>1</v>
      </c>
      <c r="Q58" s="20">
        <v>1</v>
      </c>
      <c r="R58" s="20">
        <v>1</v>
      </c>
      <c r="S58" s="20">
        <v>1</v>
      </c>
      <c r="T58" s="20">
        <v>1</v>
      </c>
      <c r="U58" s="20">
        <v>1</v>
      </c>
      <c r="V58" s="20">
        <v>1</v>
      </c>
      <c r="W58" s="20">
        <v>1</v>
      </c>
      <c r="X58" s="20">
        <v>1</v>
      </c>
      <c r="Y58" s="20">
        <v>1</v>
      </c>
      <c r="Z58" s="20">
        <v>1</v>
      </c>
      <c r="AA58" s="20">
        <v>1</v>
      </c>
      <c r="AB58" s="20">
        <v>1</v>
      </c>
      <c r="AC58" s="20">
        <v>1</v>
      </c>
      <c r="AD58" s="20">
        <v>1</v>
      </c>
      <c r="AE58" s="20">
        <v>1</v>
      </c>
      <c r="AF58" s="20">
        <v>9</v>
      </c>
      <c r="AG58" s="20">
        <v>9</v>
      </c>
      <c r="AH58" s="20">
        <v>9</v>
      </c>
      <c r="AI58" s="20">
        <v>9</v>
      </c>
      <c r="AJ58" s="20">
        <v>9</v>
      </c>
      <c r="AK58" s="20">
        <v>9</v>
      </c>
      <c r="AL58" s="20">
        <v>9</v>
      </c>
      <c r="AM58" s="20">
        <v>9</v>
      </c>
      <c r="AN58" s="20">
        <v>10</v>
      </c>
      <c r="AO58" s="20">
        <v>10</v>
      </c>
      <c r="AP58" s="20">
        <v>10</v>
      </c>
      <c r="AQ58" s="20">
        <v>10</v>
      </c>
      <c r="AR58" s="20">
        <v>10</v>
      </c>
      <c r="AS58" s="20">
        <v>10</v>
      </c>
      <c r="AT58" s="20">
        <v>10</v>
      </c>
      <c r="AU58" s="20">
        <v>10</v>
      </c>
      <c r="AV58" s="20">
        <v>10</v>
      </c>
      <c r="AW58" s="20">
        <v>10</v>
      </c>
      <c r="AX58" s="20">
        <v>10</v>
      </c>
      <c r="AY58" s="20">
        <v>10</v>
      </c>
      <c r="AZ58" s="20">
        <v>7</v>
      </c>
      <c r="BA58" s="20">
        <v>7</v>
      </c>
      <c r="BB58" s="20">
        <v>7</v>
      </c>
      <c r="BC58" s="20">
        <v>7</v>
      </c>
      <c r="BD58" s="20">
        <v>7</v>
      </c>
      <c r="BE58" s="20">
        <v>7</v>
      </c>
      <c r="BF58" s="20">
        <v>7</v>
      </c>
      <c r="BG58" s="20">
        <v>7</v>
      </c>
      <c r="BH58" s="20">
        <v>7</v>
      </c>
      <c r="BI58" s="20">
        <v>7.5</v>
      </c>
      <c r="BJ58" s="20">
        <v>7.5</v>
      </c>
      <c r="BK58" s="20">
        <v>7.5</v>
      </c>
      <c r="BL58" s="20">
        <v>7.5</v>
      </c>
      <c r="BM58" s="20">
        <v>7.5</v>
      </c>
      <c r="BN58" s="20">
        <v>7.5</v>
      </c>
      <c r="BO58" s="20">
        <v>12</v>
      </c>
      <c r="BP58" s="20">
        <v>12</v>
      </c>
      <c r="BQ58" s="20">
        <v>12</v>
      </c>
      <c r="BR58" s="20">
        <v>12</v>
      </c>
      <c r="BS58" s="20">
        <v>12</v>
      </c>
      <c r="BT58" s="20">
        <v>12</v>
      </c>
      <c r="BU58" s="20">
        <v>12</v>
      </c>
      <c r="BV58" s="20">
        <v>12</v>
      </c>
      <c r="BW58" s="20">
        <v>12</v>
      </c>
      <c r="BX58" s="20">
        <v>12</v>
      </c>
      <c r="BY58" s="20">
        <v>12</v>
      </c>
      <c r="BZ58" s="20">
        <v>12</v>
      </c>
      <c r="CA58" s="20">
        <v>12</v>
      </c>
      <c r="CB58" s="20">
        <v>12</v>
      </c>
      <c r="CC58" s="20">
        <v>12</v>
      </c>
      <c r="CD58" s="20">
        <v>12</v>
      </c>
      <c r="CE58" s="20">
        <v>12</v>
      </c>
      <c r="CF58" s="20">
        <v>12</v>
      </c>
      <c r="CG58" s="20">
        <v>12</v>
      </c>
      <c r="CH58" s="20">
        <v>12</v>
      </c>
      <c r="CI58" s="20">
        <v>12</v>
      </c>
      <c r="CJ58" s="20">
        <v>9</v>
      </c>
      <c r="CK58" s="20">
        <v>9</v>
      </c>
      <c r="CL58" s="20">
        <v>9</v>
      </c>
      <c r="CM58" s="20">
        <v>9</v>
      </c>
      <c r="CN58" s="20">
        <v>9</v>
      </c>
      <c r="CO58" s="20">
        <v>9</v>
      </c>
      <c r="CP58" s="20">
        <v>9</v>
      </c>
      <c r="CQ58" s="20">
        <v>8</v>
      </c>
      <c r="CR58" s="20">
        <v>8</v>
      </c>
      <c r="CS58" s="20">
        <v>8</v>
      </c>
      <c r="CT58" s="20">
        <v>8</v>
      </c>
      <c r="CU58" s="20">
        <v>8</v>
      </c>
      <c r="CV58" s="20">
        <v>8</v>
      </c>
      <c r="CW58" s="20">
        <v>8</v>
      </c>
      <c r="CX58" s="20">
        <v>1</v>
      </c>
      <c r="CY58" s="20">
        <v>1</v>
      </c>
      <c r="CZ58" s="20">
        <v>1</v>
      </c>
      <c r="DA58" s="20">
        <v>1</v>
      </c>
      <c r="DB58" s="20">
        <v>1</v>
      </c>
      <c r="DC58" s="20">
        <v>1</v>
      </c>
      <c r="DD58" s="20">
        <v>1</v>
      </c>
      <c r="DE58" s="20">
        <v>1</v>
      </c>
      <c r="DF58" s="20">
        <v>1</v>
      </c>
      <c r="DG58" s="20">
        <v>1</v>
      </c>
      <c r="DH58" s="20">
        <v>1</v>
      </c>
      <c r="DI58" s="20">
        <v>1</v>
      </c>
      <c r="DJ58" s="20">
        <v>1</v>
      </c>
      <c r="DK58" s="20">
        <v>0</v>
      </c>
      <c r="DL58" s="20">
        <v>0</v>
      </c>
      <c r="DM58" s="20">
        <v>0</v>
      </c>
      <c r="DN58" s="20">
        <v>0</v>
      </c>
      <c r="DO58" s="20">
        <v>0</v>
      </c>
      <c r="DP58" s="20">
        <v>0</v>
      </c>
      <c r="DQ58" s="20">
        <v>0</v>
      </c>
      <c r="DR58" s="20">
        <v>0</v>
      </c>
      <c r="DS58" s="20">
        <v>0</v>
      </c>
      <c r="DT58" s="20">
        <v>0</v>
      </c>
      <c r="DU58" s="20">
        <v>0</v>
      </c>
      <c r="DV58" s="20">
        <v>0</v>
      </c>
      <c r="DW58" s="20">
        <v>0</v>
      </c>
      <c r="DX58" s="20">
        <v>0</v>
      </c>
      <c r="DY58" s="20">
        <v>0</v>
      </c>
      <c r="DZ58" s="20">
        <v>0</v>
      </c>
      <c r="EA58" s="20">
        <v>0</v>
      </c>
      <c r="EB58" s="20">
        <v>0</v>
      </c>
      <c r="EC58" s="20">
        <v>0</v>
      </c>
      <c r="ED58" s="20">
        <v>0</v>
      </c>
      <c r="EE58" s="20">
        <v>0</v>
      </c>
      <c r="EF58" s="20">
        <v>0</v>
      </c>
      <c r="EG58" s="20">
        <v>0</v>
      </c>
      <c r="EH58" s="20">
        <v>0</v>
      </c>
      <c r="EI58" s="20">
        <v>0</v>
      </c>
      <c r="EJ58" s="20">
        <v>0</v>
      </c>
      <c r="EK58" s="20">
        <v>0</v>
      </c>
      <c r="EL58" s="20">
        <v>0</v>
      </c>
      <c r="EM58" s="20">
        <v>0</v>
      </c>
      <c r="EN58" s="20">
        <v>0</v>
      </c>
      <c r="EO58" s="20">
        <v>0</v>
      </c>
      <c r="EP58" s="20">
        <v>0</v>
      </c>
      <c r="EQ58" s="20">
        <v>0</v>
      </c>
      <c r="ER58" s="20">
        <v>0</v>
      </c>
      <c r="ES58" s="20">
        <v>0</v>
      </c>
      <c r="ET58" s="20">
        <v>0</v>
      </c>
      <c r="EU58" s="20">
        <v>0</v>
      </c>
      <c r="EV58" s="20">
        <v>0</v>
      </c>
      <c r="EW58" s="20">
        <v>0</v>
      </c>
      <c r="EX58" s="20">
        <v>0</v>
      </c>
      <c r="EY58" s="2">
        <f t="shared" si="2"/>
        <v>705</v>
      </c>
    </row>
    <row r="59" spans="1:155" x14ac:dyDescent="0.2">
      <c r="A59" t="s">
        <v>47</v>
      </c>
      <c r="B59" s="20">
        <v>0</v>
      </c>
      <c r="C59" s="20">
        <v>0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20">
        <v>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20">
        <v>0</v>
      </c>
      <c r="AW59" s="20">
        <v>0</v>
      </c>
      <c r="AX59" s="20">
        <v>0</v>
      </c>
      <c r="AY59" s="20">
        <v>0</v>
      </c>
      <c r="AZ59" s="20">
        <v>0</v>
      </c>
      <c r="BA59" s="20">
        <v>0</v>
      </c>
      <c r="BB59" s="20">
        <v>0</v>
      </c>
      <c r="BC59" s="20">
        <v>0</v>
      </c>
      <c r="BD59" s="20">
        <v>0</v>
      </c>
      <c r="BE59" s="20">
        <v>0</v>
      </c>
      <c r="BF59" s="20">
        <v>0</v>
      </c>
      <c r="BG59" s="20">
        <v>0</v>
      </c>
      <c r="BH59" s="20">
        <v>0</v>
      </c>
      <c r="BI59" s="20">
        <v>1.4</v>
      </c>
      <c r="BJ59" s="20">
        <v>1.4</v>
      </c>
      <c r="BK59" s="20">
        <v>1.4</v>
      </c>
      <c r="BL59" s="20">
        <v>1.4</v>
      </c>
      <c r="BM59" s="20">
        <v>1.4</v>
      </c>
      <c r="BN59" s="20">
        <v>1.4</v>
      </c>
      <c r="BO59" s="20">
        <v>0</v>
      </c>
      <c r="BP59" s="20">
        <v>0</v>
      </c>
      <c r="BQ59" s="20">
        <v>0</v>
      </c>
      <c r="BR59" s="20">
        <v>0</v>
      </c>
      <c r="BS59" s="20">
        <v>0</v>
      </c>
      <c r="BT59" s="20">
        <v>0</v>
      </c>
      <c r="BU59" s="20">
        <v>0</v>
      </c>
      <c r="BV59" s="20">
        <v>0</v>
      </c>
      <c r="BW59" s="20">
        <v>0</v>
      </c>
      <c r="BX59" s="20">
        <v>0</v>
      </c>
      <c r="BY59" s="20">
        <v>0</v>
      </c>
      <c r="BZ59" s="20">
        <v>0</v>
      </c>
      <c r="CA59" s="20">
        <v>0</v>
      </c>
      <c r="CB59" s="20">
        <v>1.47</v>
      </c>
      <c r="CC59" s="20">
        <v>1.47</v>
      </c>
      <c r="CD59" s="20">
        <v>1.47</v>
      </c>
      <c r="CE59" s="20">
        <v>1.47</v>
      </c>
      <c r="CF59" s="20">
        <v>1.47</v>
      </c>
      <c r="CG59" s="20">
        <v>1.47</v>
      </c>
      <c r="CH59" s="20">
        <v>1.47</v>
      </c>
      <c r="CI59" s="20">
        <v>1.47</v>
      </c>
      <c r="CJ59" s="20">
        <v>1.47</v>
      </c>
      <c r="CK59" s="20">
        <v>1.47</v>
      </c>
      <c r="CL59" s="20">
        <v>1.47</v>
      </c>
      <c r="CM59" s="20">
        <v>1.47</v>
      </c>
      <c r="CN59" s="20">
        <v>1.47</v>
      </c>
      <c r="CO59" s="20">
        <v>1.47</v>
      </c>
      <c r="CP59" s="20">
        <v>1.47</v>
      </c>
      <c r="CQ59" s="20">
        <v>0</v>
      </c>
      <c r="CR59" s="20">
        <v>0</v>
      </c>
      <c r="CS59" s="20">
        <v>0</v>
      </c>
      <c r="CT59" s="20">
        <v>0</v>
      </c>
      <c r="CU59" s="20">
        <v>0</v>
      </c>
      <c r="CV59" s="20">
        <v>0</v>
      </c>
      <c r="CW59" s="20">
        <v>1.1399999999999999</v>
      </c>
      <c r="CX59" s="20">
        <v>1.1399999999999999</v>
      </c>
      <c r="CY59" s="20">
        <v>1.1399999999999999</v>
      </c>
      <c r="CZ59" s="20">
        <v>1.1399999999999999</v>
      </c>
      <c r="DA59" s="20">
        <v>1.1399999999999999</v>
      </c>
      <c r="DB59" s="20">
        <v>1.1399999999999999</v>
      </c>
      <c r="DC59" s="20">
        <v>1.1399999999999999</v>
      </c>
      <c r="DD59" s="20">
        <v>1.54</v>
      </c>
      <c r="DE59" s="20">
        <v>1.54</v>
      </c>
      <c r="DF59" s="20">
        <v>1.54</v>
      </c>
      <c r="DG59" s="20">
        <v>1.54</v>
      </c>
      <c r="DH59" s="20">
        <v>1.54</v>
      </c>
      <c r="DI59" s="20">
        <v>1.54</v>
      </c>
      <c r="DJ59" s="20">
        <v>1.54</v>
      </c>
      <c r="DK59" s="20">
        <v>1.54</v>
      </c>
      <c r="DL59" s="20">
        <v>0</v>
      </c>
      <c r="DM59" s="20">
        <v>0</v>
      </c>
      <c r="DN59" s="20">
        <v>0</v>
      </c>
      <c r="DO59" s="20">
        <v>0</v>
      </c>
      <c r="DP59" s="20">
        <v>0</v>
      </c>
      <c r="DQ59" s="20">
        <v>0</v>
      </c>
      <c r="DR59" s="20">
        <v>0</v>
      </c>
      <c r="DS59" s="20">
        <v>0</v>
      </c>
      <c r="DT59" s="20">
        <v>0</v>
      </c>
      <c r="DU59" s="20">
        <v>0</v>
      </c>
      <c r="DV59" s="20">
        <v>0</v>
      </c>
      <c r="DW59" s="20">
        <v>0</v>
      </c>
      <c r="DX59" s="20">
        <v>0</v>
      </c>
      <c r="DY59" s="20">
        <v>0</v>
      </c>
      <c r="DZ59" s="20">
        <v>0</v>
      </c>
      <c r="EA59" s="20">
        <v>0</v>
      </c>
      <c r="EB59" s="20">
        <v>0</v>
      </c>
      <c r="EC59" s="20">
        <v>0</v>
      </c>
      <c r="ED59" s="20">
        <v>0</v>
      </c>
      <c r="EE59" s="20">
        <v>0</v>
      </c>
      <c r="EF59" s="20">
        <v>0</v>
      </c>
      <c r="EG59" s="20">
        <v>0</v>
      </c>
      <c r="EH59" s="20">
        <v>0</v>
      </c>
      <c r="EI59" s="20">
        <v>0</v>
      </c>
      <c r="EJ59" s="20">
        <v>0</v>
      </c>
      <c r="EK59" s="20">
        <v>0</v>
      </c>
      <c r="EL59" s="20">
        <v>0</v>
      </c>
      <c r="EM59" s="20">
        <v>0</v>
      </c>
      <c r="EN59" s="20">
        <v>0</v>
      </c>
      <c r="EO59" s="20">
        <v>0</v>
      </c>
      <c r="EP59" s="20">
        <v>0</v>
      </c>
      <c r="EQ59" s="20">
        <v>0</v>
      </c>
      <c r="ER59" s="20">
        <v>0</v>
      </c>
      <c r="ES59" s="20">
        <v>0</v>
      </c>
      <c r="ET59" s="20">
        <v>0</v>
      </c>
      <c r="EU59" s="20">
        <v>0</v>
      </c>
      <c r="EV59" s="20">
        <v>0</v>
      </c>
      <c r="EW59" s="20">
        <v>0</v>
      </c>
      <c r="EX59" s="20">
        <v>0</v>
      </c>
      <c r="EY59" s="2">
        <f t="shared" si="2"/>
        <v>50.749999999999986</v>
      </c>
    </row>
    <row r="60" spans="1:155" x14ac:dyDescent="0.2">
      <c r="A60" t="s">
        <v>48</v>
      </c>
      <c r="B60" s="20">
        <v>0</v>
      </c>
      <c r="C60" s="20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4</v>
      </c>
      <c r="T60" s="20">
        <v>4</v>
      </c>
      <c r="U60" s="20">
        <v>4</v>
      </c>
      <c r="V60" s="20">
        <v>4</v>
      </c>
      <c r="W60" s="20">
        <v>4</v>
      </c>
      <c r="X60" s="20">
        <v>4</v>
      </c>
      <c r="Y60" s="20">
        <v>5.25</v>
      </c>
      <c r="Z60" s="20">
        <v>5.25</v>
      </c>
      <c r="AA60" s="20">
        <v>5.25</v>
      </c>
      <c r="AB60" s="20">
        <v>5.25</v>
      </c>
      <c r="AC60" s="20">
        <v>5.25</v>
      </c>
      <c r="AD60" s="20">
        <v>5.25</v>
      </c>
      <c r="AE60" s="20">
        <v>5.25</v>
      </c>
      <c r="AF60" s="20">
        <v>5.25</v>
      </c>
      <c r="AG60" s="20">
        <v>5.25</v>
      </c>
      <c r="AH60" s="20">
        <v>5.25</v>
      </c>
      <c r="AI60" s="20">
        <v>5.25</v>
      </c>
      <c r="AJ60" s="20">
        <v>5.25</v>
      </c>
      <c r="AK60" s="20">
        <v>5.25</v>
      </c>
      <c r="AL60" s="20">
        <v>5.25</v>
      </c>
      <c r="AM60" s="20">
        <v>5.25</v>
      </c>
      <c r="AN60" s="20">
        <v>5.25</v>
      </c>
      <c r="AO60" s="20">
        <v>5.25</v>
      </c>
      <c r="AP60" s="20">
        <v>6.5</v>
      </c>
      <c r="AQ60" s="20">
        <v>6.5</v>
      </c>
      <c r="AR60" s="20">
        <v>6.5</v>
      </c>
      <c r="AS60" s="20">
        <v>6.5</v>
      </c>
      <c r="AT60" s="20">
        <v>6.5</v>
      </c>
      <c r="AU60" s="20">
        <v>7</v>
      </c>
      <c r="AV60" s="20">
        <v>7</v>
      </c>
      <c r="AW60" s="20">
        <v>7</v>
      </c>
      <c r="AX60" s="20">
        <v>7</v>
      </c>
      <c r="AY60" s="20">
        <v>7</v>
      </c>
      <c r="AZ60" s="20">
        <v>7</v>
      </c>
      <c r="BA60" s="20">
        <v>7</v>
      </c>
      <c r="BB60" s="20">
        <v>7</v>
      </c>
      <c r="BC60" s="20">
        <v>6.5</v>
      </c>
      <c r="BD60" s="20">
        <v>6.5</v>
      </c>
      <c r="BE60" s="20">
        <v>6.5</v>
      </c>
      <c r="BF60" s="20">
        <v>6.5</v>
      </c>
      <c r="BG60" s="20">
        <v>6.5</v>
      </c>
      <c r="BH60" s="20">
        <v>6.5</v>
      </c>
      <c r="BI60" s="20">
        <v>6.5</v>
      </c>
      <c r="BJ60" s="20">
        <v>6.5</v>
      </c>
      <c r="BK60" s="20">
        <v>6.5</v>
      </c>
      <c r="BL60" s="20">
        <v>6.5</v>
      </c>
      <c r="BM60" s="20">
        <v>6.5</v>
      </c>
      <c r="BN60" s="20">
        <v>6.5</v>
      </c>
      <c r="BO60" s="20">
        <v>6.5</v>
      </c>
      <c r="BP60" s="20">
        <v>6.5</v>
      </c>
      <c r="BQ60" s="20">
        <v>6.5</v>
      </c>
      <c r="BR60" s="20">
        <v>10</v>
      </c>
      <c r="BS60" s="20">
        <v>10</v>
      </c>
      <c r="BT60" s="20">
        <v>10</v>
      </c>
      <c r="BU60" s="20">
        <v>10</v>
      </c>
      <c r="BV60" s="20">
        <v>6.5</v>
      </c>
      <c r="BW60" s="20">
        <v>6.5</v>
      </c>
      <c r="BX60" s="20">
        <v>6.5</v>
      </c>
      <c r="BY60" s="20">
        <v>6.5</v>
      </c>
      <c r="BZ60" s="20">
        <v>6.5</v>
      </c>
      <c r="CA60" s="20">
        <v>6.5</v>
      </c>
      <c r="CB60" s="20">
        <v>6.5</v>
      </c>
      <c r="CC60" s="20">
        <v>6.5</v>
      </c>
      <c r="CD60" s="20">
        <v>9</v>
      </c>
      <c r="CE60" s="20">
        <v>9</v>
      </c>
      <c r="CF60" s="20">
        <v>9</v>
      </c>
      <c r="CG60" s="20">
        <v>9</v>
      </c>
      <c r="CH60" s="20">
        <v>9</v>
      </c>
      <c r="CI60" s="20">
        <v>9</v>
      </c>
      <c r="CJ60" s="20">
        <v>9</v>
      </c>
      <c r="CK60" s="20">
        <v>9</v>
      </c>
      <c r="CL60" s="20">
        <v>9</v>
      </c>
      <c r="CM60" s="20">
        <v>9</v>
      </c>
      <c r="CN60" s="20">
        <v>9</v>
      </c>
      <c r="CO60" s="20">
        <v>9</v>
      </c>
      <c r="CP60" s="20">
        <v>9</v>
      </c>
      <c r="CQ60" s="20">
        <v>9</v>
      </c>
      <c r="CR60" s="20">
        <v>9</v>
      </c>
      <c r="CS60" s="20">
        <v>0</v>
      </c>
      <c r="CT60" s="20">
        <v>0</v>
      </c>
      <c r="CU60" s="20">
        <v>0</v>
      </c>
      <c r="CV60" s="20">
        <v>0</v>
      </c>
      <c r="CW60" s="20">
        <v>0</v>
      </c>
      <c r="CX60" s="20">
        <v>0</v>
      </c>
      <c r="CY60" s="20">
        <v>0</v>
      </c>
      <c r="CZ60" s="20">
        <v>0</v>
      </c>
      <c r="DA60" s="20">
        <v>0</v>
      </c>
      <c r="DB60" s="20">
        <v>0</v>
      </c>
      <c r="DC60" s="20">
        <v>0</v>
      </c>
      <c r="DD60" s="20">
        <v>0</v>
      </c>
      <c r="DE60" s="20">
        <v>0</v>
      </c>
      <c r="DF60" s="20">
        <v>0</v>
      </c>
      <c r="DG60" s="20">
        <v>0</v>
      </c>
      <c r="DH60" s="20">
        <v>0</v>
      </c>
      <c r="DI60" s="20">
        <v>0</v>
      </c>
      <c r="DJ60" s="20">
        <v>0</v>
      </c>
      <c r="DK60" s="20">
        <v>0</v>
      </c>
      <c r="DL60" s="20">
        <v>0</v>
      </c>
      <c r="DM60" s="20">
        <v>0</v>
      </c>
      <c r="DN60" s="20">
        <v>0</v>
      </c>
      <c r="DO60" s="20">
        <v>0</v>
      </c>
      <c r="DP60" s="20">
        <v>0</v>
      </c>
      <c r="DQ60" s="20">
        <v>0</v>
      </c>
      <c r="DR60" s="20">
        <v>0</v>
      </c>
      <c r="DS60" s="20">
        <v>0</v>
      </c>
      <c r="DT60" s="20">
        <v>0</v>
      </c>
      <c r="DU60" s="20">
        <v>0</v>
      </c>
      <c r="DV60" s="20">
        <v>0</v>
      </c>
      <c r="DW60" s="20">
        <v>0</v>
      </c>
      <c r="DX60" s="20">
        <v>0</v>
      </c>
      <c r="DY60" s="20">
        <v>0</v>
      </c>
      <c r="DZ60" s="20">
        <v>0</v>
      </c>
      <c r="EA60" s="20">
        <v>0</v>
      </c>
      <c r="EB60" s="20">
        <v>0</v>
      </c>
      <c r="EC60" s="20">
        <v>0</v>
      </c>
      <c r="ED60" s="20">
        <v>0</v>
      </c>
      <c r="EE60" s="20">
        <v>0</v>
      </c>
      <c r="EF60" s="20">
        <v>0</v>
      </c>
      <c r="EG60" s="20">
        <v>0</v>
      </c>
      <c r="EH60" s="20">
        <v>0</v>
      </c>
      <c r="EI60" s="20">
        <v>0</v>
      </c>
      <c r="EJ60" s="20">
        <v>0</v>
      </c>
      <c r="EK60" s="20">
        <v>0</v>
      </c>
      <c r="EL60" s="20">
        <v>0</v>
      </c>
      <c r="EM60" s="20">
        <v>0</v>
      </c>
      <c r="EN60" s="20">
        <v>0</v>
      </c>
      <c r="EO60" s="20">
        <v>0</v>
      </c>
      <c r="EP60" s="20">
        <v>0</v>
      </c>
      <c r="EQ60" s="20">
        <v>0</v>
      </c>
      <c r="ER60" s="20">
        <v>0</v>
      </c>
      <c r="ES60" s="20">
        <v>0</v>
      </c>
      <c r="ET60" s="20">
        <v>0</v>
      </c>
      <c r="EU60" s="20">
        <v>0</v>
      </c>
      <c r="EV60" s="20">
        <v>0</v>
      </c>
      <c r="EW60" s="20">
        <v>0</v>
      </c>
      <c r="EX60" s="20">
        <v>0</v>
      </c>
      <c r="EY60" s="2">
        <f t="shared" si="2"/>
        <v>526.25</v>
      </c>
    </row>
    <row r="61" spans="1:155" x14ac:dyDescent="0.2">
      <c r="A61" t="s">
        <v>49</v>
      </c>
      <c r="B61" s="20">
        <v>0</v>
      </c>
      <c r="C61" s="20">
        <v>0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>
        <v>0</v>
      </c>
      <c r="AH61" s="20">
        <v>0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20">
        <v>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20">
        <v>0</v>
      </c>
      <c r="AW61" s="20">
        <v>0</v>
      </c>
      <c r="AX61" s="20">
        <v>0</v>
      </c>
      <c r="AY61" s="20">
        <v>0</v>
      </c>
      <c r="AZ61" s="20">
        <v>0</v>
      </c>
      <c r="BA61" s="20">
        <v>0</v>
      </c>
      <c r="BB61" s="20">
        <v>0</v>
      </c>
      <c r="BC61" s="20">
        <v>0</v>
      </c>
      <c r="BD61" s="20">
        <v>0</v>
      </c>
      <c r="BE61" s="20">
        <v>0</v>
      </c>
      <c r="BF61" s="20">
        <v>0</v>
      </c>
      <c r="BG61" s="20">
        <v>0</v>
      </c>
      <c r="BH61" s="20">
        <v>0</v>
      </c>
      <c r="BI61" s="20">
        <v>0</v>
      </c>
      <c r="BJ61" s="20">
        <v>0</v>
      </c>
      <c r="BK61" s="20">
        <v>0</v>
      </c>
      <c r="BL61" s="20">
        <v>0</v>
      </c>
      <c r="BM61" s="20">
        <v>0</v>
      </c>
      <c r="BN61" s="20">
        <v>0</v>
      </c>
      <c r="BO61" s="20">
        <v>0</v>
      </c>
      <c r="BP61" s="20">
        <v>0</v>
      </c>
      <c r="BQ61" s="20">
        <v>0</v>
      </c>
      <c r="BR61" s="20">
        <v>2</v>
      </c>
      <c r="BS61" s="20">
        <v>2</v>
      </c>
      <c r="BT61" s="20">
        <v>2</v>
      </c>
      <c r="BU61" s="20">
        <v>2</v>
      </c>
      <c r="BV61" s="20">
        <v>3</v>
      </c>
      <c r="BW61" s="20">
        <v>3</v>
      </c>
      <c r="BX61" s="20">
        <v>3</v>
      </c>
      <c r="BY61" s="20">
        <v>3</v>
      </c>
      <c r="BZ61" s="20">
        <v>3</v>
      </c>
      <c r="CA61" s="20">
        <v>3</v>
      </c>
      <c r="CB61" s="20">
        <v>3</v>
      </c>
      <c r="CC61" s="20">
        <v>3</v>
      </c>
      <c r="CD61" s="20">
        <v>6</v>
      </c>
      <c r="CE61" s="20">
        <v>6</v>
      </c>
      <c r="CF61" s="20">
        <v>6</v>
      </c>
      <c r="CG61" s="20">
        <v>6</v>
      </c>
      <c r="CH61" s="20">
        <v>6</v>
      </c>
      <c r="CI61" s="20">
        <v>6</v>
      </c>
      <c r="CJ61" s="20">
        <v>6</v>
      </c>
      <c r="CK61" s="20">
        <v>6</v>
      </c>
      <c r="CL61" s="20">
        <v>6</v>
      </c>
      <c r="CM61" s="20">
        <v>3</v>
      </c>
      <c r="CN61" s="20">
        <v>3</v>
      </c>
      <c r="CO61" s="20">
        <v>3</v>
      </c>
      <c r="CP61" s="20">
        <v>3</v>
      </c>
      <c r="CQ61" s="20">
        <v>3</v>
      </c>
      <c r="CR61" s="20">
        <v>3</v>
      </c>
      <c r="CS61" s="20">
        <v>3</v>
      </c>
      <c r="CT61" s="20">
        <v>3</v>
      </c>
      <c r="CU61" s="20">
        <v>3</v>
      </c>
      <c r="CV61" s="20">
        <v>3</v>
      </c>
      <c r="CW61" s="20">
        <v>3</v>
      </c>
      <c r="CX61" s="20">
        <v>3</v>
      </c>
      <c r="CY61" s="20">
        <v>3</v>
      </c>
      <c r="CZ61" s="20">
        <v>3</v>
      </c>
      <c r="DA61" s="20">
        <v>1.5</v>
      </c>
      <c r="DB61" s="20">
        <v>1.5</v>
      </c>
      <c r="DC61" s="20">
        <v>1.5</v>
      </c>
      <c r="DD61" s="20">
        <v>1.5</v>
      </c>
      <c r="DE61" s="20">
        <v>1.5</v>
      </c>
      <c r="DF61" s="20">
        <v>5</v>
      </c>
      <c r="DG61" s="20">
        <v>5</v>
      </c>
      <c r="DH61" s="20">
        <v>5</v>
      </c>
      <c r="DI61" s="20">
        <v>5</v>
      </c>
      <c r="DJ61" s="20">
        <v>5</v>
      </c>
      <c r="DK61" s="20">
        <v>5</v>
      </c>
      <c r="DL61" s="20">
        <v>5</v>
      </c>
      <c r="DM61" s="20">
        <v>5</v>
      </c>
      <c r="DN61" s="20">
        <v>5</v>
      </c>
      <c r="DO61" s="20">
        <v>5</v>
      </c>
      <c r="DP61" s="20">
        <v>5</v>
      </c>
      <c r="DQ61" s="20">
        <v>5</v>
      </c>
      <c r="DR61" s="20">
        <v>5</v>
      </c>
      <c r="DS61" s="20">
        <v>0</v>
      </c>
      <c r="DT61" s="20">
        <v>0</v>
      </c>
      <c r="DU61" s="20">
        <v>0</v>
      </c>
      <c r="DV61" s="20">
        <v>0</v>
      </c>
      <c r="DW61" s="20">
        <v>0</v>
      </c>
      <c r="DX61" s="20">
        <v>0</v>
      </c>
      <c r="DY61" s="20">
        <v>0</v>
      </c>
      <c r="DZ61" s="20">
        <v>0</v>
      </c>
      <c r="EA61" s="20">
        <v>0</v>
      </c>
      <c r="EB61" s="20">
        <v>0</v>
      </c>
      <c r="EC61" s="20">
        <v>0</v>
      </c>
      <c r="ED61" s="20">
        <v>0</v>
      </c>
      <c r="EE61" s="20">
        <v>0</v>
      </c>
      <c r="EF61" s="20">
        <v>0</v>
      </c>
      <c r="EG61" s="20">
        <v>0</v>
      </c>
      <c r="EH61" s="20">
        <v>0</v>
      </c>
      <c r="EI61" s="20">
        <v>0</v>
      </c>
      <c r="EJ61" s="20">
        <v>0</v>
      </c>
      <c r="EK61" s="20">
        <v>0</v>
      </c>
      <c r="EL61" s="20">
        <v>0</v>
      </c>
      <c r="EM61" s="20">
        <v>0</v>
      </c>
      <c r="EN61" s="20">
        <v>0</v>
      </c>
      <c r="EO61" s="20">
        <v>0</v>
      </c>
      <c r="EP61" s="20">
        <v>0</v>
      </c>
      <c r="EQ61" s="20">
        <v>0</v>
      </c>
      <c r="ER61" s="20">
        <v>0</v>
      </c>
      <c r="ES61" s="20">
        <v>0</v>
      </c>
      <c r="ET61" s="20">
        <v>0</v>
      </c>
      <c r="EU61" s="20">
        <v>0</v>
      </c>
      <c r="EV61" s="20">
        <v>0</v>
      </c>
      <c r="EW61" s="20">
        <v>0</v>
      </c>
      <c r="EX61" s="20">
        <v>0</v>
      </c>
      <c r="EY61" s="2">
        <f t="shared" si="2"/>
        <v>200.5</v>
      </c>
    </row>
    <row r="62" spans="1:155" x14ac:dyDescent="0.2">
      <c r="A62" s="23" t="s">
        <v>50</v>
      </c>
      <c r="B62" s="3">
        <f t="shared" ref="B62:AG62" si="3">SUM(B8:B61)</f>
        <v>86.320000000000022</v>
      </c>
      <c r="C62" s="3">
        <f t="shared" si="3"/>
        <v>87.08</v>
      </c>
      <c r="D62" s="3">
        <f t="shared" si="3"/>
        <v>88.600000000000009</v>
      </c>
      <c r="E62" s="3">
        <f t="shared" si="3"/>
        <v>89.970000000000013</v>
      </c>
      <c r="F62" s="3">
        <f t="shared" si="3"/>
        <v>92.170000000000016</v>
      </c>
      <c r="G62" s="3">
        <f t="shared" si="3"/>
        <v>98.660000000000025</v>
      </c>
      <c r="H62" s="3">
        <f t="shared" si="3"/>
        <v>105.64</v>
      </c>
      <c r="I62" s="3">
        <f t="shared" si="3"/>
        <v>120.42</v>
      </c>
      <c r="J62" s="3">
        <f t="shared" si="3"/>
        <v>125.97</v>
      </c>
      <c r="K62" s="3">
        <f t="shared" si="3"/>
        <v>128.84</v>
      </c>
      <c r="L62" s="3">
        <f t="shared" si="3"/>
        <v>123.61</v>
      </c>
      <c r="M62" s="3">
        <f t="shared" si="3"/>
        <v>155.19999999999996</v>
      </c>
      <c r="N62" s="3">
        <f t="shared" si="3"/>
        <v>172.75999999999996</v>
      </c>
      <c r="O62" s="3">
        <f t="shared" si="3"/>
        <v>189.70999999999995</v>
      </c>
      <c r="P62" s="3">
        <f t="shared" si="3"/>
        <v>207.01</v>
      </c>
      <c r="Q62" s="3">
        <f t="shared" si="3"/>
        <v>254.42</v>
      </c>
      <c r="R62" s="3">
        <f t="shared" si="3"/>
        <v>266.44</v>
      </c>
      <c r="S62" s="3">
        <f t="shared" si="3"/>
        <v>234.35</v>
      </c>
      <c r="T62" s="3">
        <f t="shared" si="3"/>
        <v>224.76000000000002</v>
      </c>
      <c r="U62" s="3">
        <f t="shared" si="3"/>
        <v>222.17</v>
      </c>
      <c r="V62" s="3">
        <f t="shared" si="3"/>
        <v>215.35</v>
      </c>
      <c r="W62" s="3">
        <f t="shared" si="3"/>
        <v>214.64</v>
      </c>
      <c r="X62" s="3">
        <f t="shared" si="3"/>
        <v>219.87999999999997</v>
      </c>
      <c r="Y62" s="3">
        <f t="shared" si="3"/>
        <v>214.85999999999999</v>
      </c>
      <c r="Z62" s="3">
        <f t="shared" si="3"/>
        <v>222.69000000000003</v>
      </c>
      <c r="AA62" s="3">
        <f t="shared" si="3"/>
        <v>211.61999999999998</v>
      </c>
      <c r="AB62" s="3">
        <f t="shared" si="3"/>
        <v>211</v>
      </c>
      <c r="AC62" s="3">
        <f t="shared" si="3"/>
        <v>200</v>
      </c>
      <c r="AD62" s="3">
        <f t="shared" si="3"/>
        <v>197.3</v>
      </c>
      <c r="AE62" s="3">
        <f t="shared" si="3"/>
        <v>192.71</v>
      </c>
      <c r="AF62" s="3">
        <f t="shared" si="3"/>
        <v>178.88</v>
      </c>
      <c r="AG62" s="3">
        <f t="shared" si="3"/>
        <v>175.55999999999997</v>
      </c>
      <c r="AH62" s="3">
        <f t="shared" ref="AH62:BM62" si="4">SUM(AH8:AH61)</f>
        <v>185.27999999999997</v>
      </c>
      <c r="AI62" s="3">
        <f t="shared" si="4"/>
        <v>199.64</v>
      </c>
      <c r="AJ62" s="3">
        <f t="shared" si="4"/>
        <v>204.44999999999996</v>
      </c>
      <c r="AK62" s="3">
        <f t="shared" si="4"/>
        <v>214.50999999999996</v>
      </c>
      <c r="AL62" s="3">
        <f t="shared" si="4"/>
        <v>229.34999999999994</v>
      </c>
      <c r="AM62" s="3">
        <f t="shared" si="4"/>
        <v>281.08999999999997</v>
      </c>
      <c r="AN62" s="3">
        <f t="shared" si="4"/>
        <v>317.23</v>
      </c>
      <c r="AO62" s="3">
        <f t="shared" si="4"/>
        <v>325.08999999999997</v>
      </c>
      <c r="AP62" s="3">
        <f t="shared" si="4"/>
        <v>325.09000000000003</v>
      </c>
      <c r="AQ62" s="3">
        <f t="shared" si="4"/>
        <v>329.33</v>
      </c>
      <c r="AR62" s="3">
        <f t="shared" si="4"/>
        <v>332.87999999999994</v>
      </c>
      <c r="AS62" s="3">
        <f t="shared" si="4"/>
        <v>347.98</v>
      </c>
      <c r="AT62" s="3">
        <f t="shared" si="4"/>
        <v>353.50000000000006</v>
      </c>
      <c r="AU62" s="3">
        <f t="shared" si="4"/>
        <v>367.56000000000006</v>
      </c>
      <c r="AV62" s="3">
        <f t="shared" si="4"/>
        <v>393.43</v>
      </c>
      <c r="AW62" s="3">
        <f t="shared" si="4"/>
        <v>401.65999999999997</v>
      </c>
      <c r="AX62" s="3">
        <f t="shared" si="4"/>
        <v>411.38000000000005</v>
      </c>
      <c r="AY62" s="3">
        <f t="shared" si="4"/>
        <v>411.41999999999996</v>
      </c>
      <c r="AZ62" s="3">
        <f t="shared" si="4"/>
        <v>436.06000000000006</v>
      </c>
      <c r="BA62" s="3">
        <f t="shared" si="4"/>
        <v>479.61999999999995</v>
      </c>
      <c r="BB62" s="3">
        <f t="shared" si="4"/>
        <v>522.99</v>
      </c>
      <c r="BC62" s="3">
        <f t="shared" si="4"/>
        <v>525.20000000000005</v>
      </c>
      <c r="BD62" s="3">
        <f t="shared" si="4"/>
        <v>551.05999999999995</v>
      </c>
      <c r="BE62" s="3">
        <f t="shared" si="4"/>
        <v>577.66999999999996</v>
      </c>
      <c r="BF62" s="3">
        <f t="shared" si="4"/>
        <v>578.91</v>
      </c>
      <c r="BG62" s="3">
        <f t="shared" si="4"/>
        <v>566.73000000000013</v>
      </c>
      <c r="BH62" s="3">
        <f t="shared" si="4"/>
        <v>550.82999999999993</v>
      </c>
      <c r="BI62" s="3">
        <f t="shared" si="4"/>
        <v>567.36999999999989</v>
      </c>
      <c r="BJ62" s="3">
        <f t="shared" si="4"/>
        <v>582.16999999999985</v>
      </c>
      <c r="BK62" s="3">
        <f t="shared" si="4"/>
        <v>562.15</v>
      </c>
      <c r="BL62" s="3">
        <f t="shared" si="4"/>
        <v>537.83999999999992</v>
      </c>
      <c r="BM62" s="3">
        <f t="shared" si="4"/>
        <v>527.25</v>
      </c>
      <c r="BN62" s="3">
        <f t="shared" ref="BN62:CS62" si="5">SUM(BN8:BN61)</f>
        <v>523.44000000000005</v>
      </c>
      <c r="BO62" s="3">
        <f t="shared" si="5"/>
        <v>517.89</v>
      </c>
      <c r="BP62" s="3">
        <f t="shared" si="5"/>
        <v>506.68</v>
      </c>
      <c r="BQ62" s="3">
        <f t="shared" si="5"/>
        <v>488.95999999999987</v>
      </c>
      <c r="BR62" s="3">
        <f t="shared" si="5"/>
        <v>465.85</v>
      </c>
      <c r="BS62" s="3">
        <f t="shared" si="5"/>
        <v>453.68</v>
      </c>
      <c r="BT62" s="3">
        <f t="shared" si="5"/>
        <v>455.94000000000005</v>
      </c>
      <c r="BU62" s="3">
        <f t="shared" si="5"/>
        <v>449.65</v>
      </c>
      <c r="BV62" s="3">
        <f t="shared" si="5"/>
        <v>432.84000000000003</v>
      </c>
      <c r="BW62" s="3">
        <f t="shared" si="5"/>
        <v>416.14</v>
      </c>
      <c r="BX62" s="3">
        <f t="shared" si="5"/>
        <v>403.86999999999995</v>
      </c>
      <c r="BY62" s="3">
        <f t="shared" si="5"/>
        <v>379.5800000000001</v>
      </c>
      <c r="BZ62" s="3">
        <f t="shared" si="5"/>
        <v>373.59</v>
      </c>
      <c r="CA62" s="3">
        <f t="shared" si="5"/>
        <v>352.57</v>
      </c>
      <c r="CB62" s="3">
        <f t="shared" si="5"/>
        <v>286.55000000000007</v>
      </c>
      <c r="CC62" s="3">
        <f t="shared" si="5"/>
        <v>270.67999999999995</v>
      </c>
      <c r="CD62" s="3">
        <f t="shared" si="5"/>
        <v>265.45999999999998</v>
      </c>
      <c r="CE62" s="3">
        <f t="shared" si="5"/>
        <v>255.68000000000004</v>
      </c>
      <c r="CF62" s="3">
        <f t="shared" si="5"/>
        <v>253.39999999999998</v>
      </c>
      <c r="CG62" s="3">
        <f t="shared" si="5"/>
        <v>248.01</v>
      </c>
      <c r="CH62" s="3">
        <f t="shared" si="5"/>
        <v>253.66000000000003</v>
      </c>
      <c r="CI62" s="3">
        <f t="shared" si="5"/>
        <v>234.2</v>
      </c>
      <c r="CJ62" s="3">
        <f t="shared" si="5"/>
        <v>234.79999999999998</v>
      </c>
      <c r="CK62" s="3">
        <f t="shared" si="5"/>
        <v>238.46000000000004</v>
      </c>
      <c r="CL62" s="3">
        <f t="shared" si="5"/>
        <v>241.74999999999997</v>
      </c>
      <c r="CM62" s="3">
        <f t="shared" si="5"/>
        <v>247.11999999999998</v>
      </c>
      <c r="CN62" s="3">
        <f t="shared" si="5"/>
        <v>247.63</v>
      </c>
      <c r="CO62" s="3">
        <f t="shared" si="5"/>
        <v>258.80999999999995</v>
      </c>
      <c r="CP62" s="3">
        <f t="shared" si="5"/>
        <v>280.70000000000005</v>
      </c>
      <c r="CQ62" s="3">
        <f t="shared" si="5"/>
        <v>266.94</v>
      </c>
      <c r="CR62" s="3">
        <f t="shared" si="5"/>
        <v>256.46000000000004</v>
      </c>
      <c r="CS62" s="3">
        <f t="shared" si="5"/>
        <v>239.64999999999998</v>
      </c>
      <c r="CT62" s="3">
        <f t="shared" ref="CT62:DY62" si="6">SUM(CT8:CT61)</f>
        <v>232</v>
      </c>
      <c r="CU62" s="3">
        <f t="shared" si="6"/>
        <v>225.35999999999996</v>
      </c>
      <c r="CV62" s="3">
        <f t="shared" si="6"/>
        <v>211.58999999999997</v>
      </c>
      <c r="CW62" s="3">
        <f t="shared" si="6"/>
        <v>205.93999999999997</v>
      </c>
      <c r="CX62" s="3">
        <f t="shared" si="6"/>
        <v>183.78999999999996</v>
      </c>
      <c r="CY62" s="3">
        <f t="shared" si="6"/>
        <v>168.39</v>
      </c>
      <c r="CZ62" s="3">
        <f t="shared" si="6"/>
        <v>155.04999999999998</v>
      </c>
      <c r="DA62" s="3">
        <f t="shared" si="6"/>
        <v>156.82999999999998</v>
      </c>
      <c r="DB62" s="3">
        <f t="shared" si="6"/>
        <v>165.27</v>
      </c>
      <c r="DC62" s="3">
        <f t="shared" si="6"/>
        <v>165.97</v>
      </c>
      <c r="DD62" s="3">
        <f t="shared" si="6"/>
        <v>178.22</v>
      </c>
      <c r="DE62" s="3">
        <f t="shared" si="6"/>
        <v>179.32</v>
      </c>
      <c r="DF62" s="3">
        <f t="shared" si="6"/>
        <v>182.6</v>
      </c>
      <c r="DG62" s="3">
        <f t="shared" si="6"/>
        <v>182.13999999999996</v>
      </c>
      <c r="DH62" s="3">
        <f t="shared" si="6"/>
        <v>181.46000000000004</v>
      </c>
      <c r="DI62" s="3">
        <f t="shared" si="6"/>
        <v>182.39</v>
      </c>
      <c r="DJ62" s="3">
        <f t="shared" si="6"/>
        <v>183.24999999999997</v>
      </c>
      <c r="DK62" s="3">
        <f t="shared" si="6"/>
        <v>169.84999999999997</v>
      </c>
      <c r="DL62" s="3">
        <f t="shared" si="6"/>
        <v>167.26</v>
      </c>
      <c r="DM62" s="3">
        <f t="shared" si="6"/>
        <v>165.06</v>
      </c>
      <c r="DN62" s="3">
        <f t="shared" si="6"/>
        <v>163.52999999999994</v>
      </c>
      <c r="DO62" s="3">
        <f t="shared" si="6"/>
        <v>160.94</v>
      </c>
      <c r="DP62" s="3">
        <f t="shared" si="6"/>
        <v>152.54999999999998</v>
      </c>
      <c r="DQ62" s="3">
        <f t="shared" si="6"/>
        <v>151.82999999999996</v>
      </c>
      <c r="DR62" s="3">
        <f t="shared" si="6"/>
        <v>147.79</v>
      </c>
      <c r="DS62" s="3">
        <f t="shared" si="6"/>
        <v>142.25999999999996</v>
      </c>
      <c r="DT62" s="3">
        <f t="shared" si="6"/>
        <v>147.15000000000003</v>
      </c>
      <c r="DU62" s="3">
        <f t="shared" si="6"/>
        <v>145.82999999999996</v>
      </c>
      <c r="DV62" s="3">
        <f t="shared" si="6"/>
        <v>146.21999999999997</v>
      </c>
      <c r="DW62" s="3">
        <f t="shared" si="6"/>
        <v>144.11999999999998</v>
      </c>
      <c r="DX62" s="3">
        <f t="shared" si="6"/>
        <v>142.49999999999997</v>
      </c>
      <c r="DY62" s="3">
        <f t="shared" si="6"/>
        <v>143.47999999999996</v>
      </c>
      <c r="DZ62" s="3">
        <f t="shared" ref="DZ62:EX62" si="7">SUM(DZ8:DZ61)</f>
        <v>140.44999999999996</v>
      </c>
      <c r="EA62" s="3">
        <f t="shared" si="7"/>
        <v>139.54999999999995</v>
      </c>
      <c r="EB62" s="3">
        <f t="shared" si="7"/>
        <v>138.16999999999999</v>
      </c>
      <c r="EC62" s="3">
        <f t="shared" si="7"/>
        <v>136.33000000000001</v>
      </c>
      <c r="ED62" s="3">
        <f t="shared" si="7"/>
        <v>135.83999999999997</v>
      </c>
      <c r="EE62" s="3">
        <f t="shared" si="7"/>
        <v>137.96999999999997</v>
      </c>
      <c r="EF62" s="3">
        <f t="shared" si="7"/>
        <v>131.57</v>
      </c>
      <c r="EG62" s="3">
        <f t="shared" si="7"/>
        <v>124.05000000000003</v>
      </c>
      <c r="EH62" s="3">
        <f t="shared" si="7"/>
        <v>121.3</v>
      </c>
      <c r="EI62" s="3">
        <f t="shared" si="7"/>
        <v>131.31</v>
      </c>
      <c r="EJ62" s="3">
        <f t="shared" si="7"/>
        <v>136.42999999999998</v>
      </c>
      <c r="EK62" s="3">
        <f t="shared" si="7"/>
        <v>136.05999999999997</v>
      </c>
      <c r="EL62" s="3">
        <f t="shared" si="7"/>
        <v>135.89999999999998</v>
      </c>
      <c r="EM62" s="3">
        <f t="shared" si="7"/>
        <v>124.51</v>
      </c>
      <c r="EN62" s="3">
        <f t="shared" si="7"/>
        <v>119.66</v>
      </c>
      <c r="EO62" s="3">
        <f t="shared" si="7"/>
        <v>116.91</v>
      </c>
      <c r="EP62" s="3">
        <f t="shared" si="7"/>
        <v>116.84</v>
      </c>
      <c r="EQ62" s="3">
        <f t="shared" si="7"/>
        <v>119.65999999999998</v>
      </c>
      <c r="ER62" s="3">
        <f t="shared" si="7"/>
        <v>119.32999999999998</v>
      </c>
      <c r="ES62" s="3">
        <f t="shared" si="7"/>
        <v>121.75999999999999</v>
      </c>
      <c r="ET62" s="3">
        <f t="shared" si="7"/>
        <v>110.88999999999997</v>
      </c>
      <c r="EU62" s="3">
        <f t="shared" si="7"/>
        <v>111.58999999999997</v>
      </c>
      <c r="EV62" s="3">
        <f t="shared" si="7"/>
        <v>111.40999999999998</v>
      </c>
      <c r="EW62" s="3">
        <f t="shared" si="7"/>
        <v>111.08999999999997</v>
      </c>
      <c r="EX62" s="3">
        <f t="shared" si="7"/>
        <v>110.87999999999998</v>
      </c>
      <c r="EY62" s="2">
        <f>SUM(B62:EX62)</f>
        <v>38095.35000000002</v>
      </c>
    </row>
    <row r="63" spans="1:155" x14ac:dyDescent="0.2">
      <c r="A63" t="s">
        <v>51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5" x14ac:dyDescent="0.2">
      <c r="A64" s="24" t="s">
        <v>52</v>
      </c>
    </row>
    <row r="65" spans="1:155" x14ac:dyDescent="0.2">
      <c r="A65" s="16" t="s">
        <v>53</v>
      </c>
      <c r="B65" s="21">
        <v>0</v>
      </c>
      <c r="C65" s="21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v>0</v>
      </c>
      <c r="X65" s="21">
        <v>0</v>
      </c>
      <c r="Y65" s="21">
        <v>0</v>
      </c>
      <c r="Z65" s="21">
        <v>0</v>
      </c>
      <c r="AA65" s="21">
        <v>0</v>
      </c>
      <c r="AB65" s="21">
        <v>0</v>
      </c>
      <c r="AC65" s="21">
        <v>0</v>
      </c>
      <c r="AD65" s="21">
        <v>0</v>
      </c>
      <c r="AE65" s="21">
        <v>0</v>
      </c>
      <c r="AF65" s="21">
        <v>0</v>
      </c>
      <c r="AG65" s="21">
        <v>0</v>
      </c>
      <c r="AH65" s="21"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21">
        <v>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21">
        <v>0</v>
      </c>
      <c r="AX65" s="21">
        <v>0</v>
      </c>
      <c r="AY65" s="21">
        <v>0</v>
      </c>
      <c r="AZ65" s="21">
        <v>0</v>
      </c>
      <c r="BA65" s="21">
        <v>0</v>
      </c>
      <c r="BB65" s="21">
        <v>0</v>
      </c>
      <c r="BC65" s="21">
        <v>0</v>
      </c>
      <c r="BD65" s="21">
        <v>0</v>
      </c>
      <c r="BE65" s="21">
        <v>0</v>
      </c>
      <c r="BF65" s="21">
        <v>0</v>
      </c>
      <c r="BG65" s="21">
        <v>0</v>
      </c>
      <c r="BH65" s="21">
        <v>0</v>
      </c>
      <c r="BI65" s="21">
        <v>0</v>
      </c>
      <c r="BJ65" s="21">
        <v>0</v>
      </c>
      <c r="BK65" s="21">
        <v>0</v>
      </c>
      <c r="BL65" s="21">
        <v>0</v>
      </c>
      <c r="BM65" s="21">
        <v>0</v>
      </c>
      <c r="BN65" s="21">
        <v>0</v>
      </c>
      <c r="BO65" s="21">
        <v>0</v>
      </c>
      <c r="BP65" s="21">
        <v>0</v>
      </c>
      <c r="BQ65" s="21">
        <v>0</v>
      </c>
      <c r="BR65" s="21">
        <v>0</v>
      </c>
      <c r="BS65" s="21">
        <v>0</v>
      </c>
      <c r="BT65" s="21">
        <v>0</v>
      </c>
      <c r="BU65" s="21">
        <v>0</v>
      </c>
      <c r="BV65" s="21">
        <v>0</v>
      </c>
      <c r="BW65" s="21">
        <v>0</v>
      </c>
      <c r="BX65" s="21">
        <v>0</v>
      </c>
      <c r="BY65" s="21">
        <v>0</v>
      </c>
      <c r="BZ65" s="21">
        <v>0</v>
      </c>
      <c r="CA65" s="21">
        <v>0</v>
      </c>
      <c r="CB65" s="21">
        <v>0</v>
      </c>
      <c r="CC65" s="21">
        <v>0</v>
      </c>
      <c r="CD65" s="21">
        <v>0</v>
      </c>
      <c r="CE65" s="21">
        <v>0</v>
      </c>
      <c r="CF65" s="21">
        <v>0</v>
      </c>
      <c r="CG65" s="21">
        <v>0</v>
      </c>
      <c r="CH65" s="21">
        <v>0</v>
      </c>
      <c r="CI65" s="21">
        <v>0</v>
      </c>
      <c r="CJ65" s="21">
        <v>0</v>
      </c>
      <c r="CK65" s="21">
        <v>0</v>
      </c>
      <c r="CL65" s="21">
        <v>0</v>
      </c>
      <c r="CM65" s="21">
        <v>0</v>
      </c>
      <c r="CN65" s="21">
        <v>0</v>
      </c>
      <c r="CO65" s="21">
        <v>0</v>
      </c>
      <c r="CP65" s="21">
        <v>4</v>
      </c>
      <c r="CQ65" s="21">
        <v>4</v>
      </c>
      <c r="CR65" s="21">
        <v>2.2999999999999998</v>
      </c>
      <c r="CS65" s="21">
        <v>2.2999999999999998</v>
      </c>
      <c r="CT65" s="21">
        <v>2.2999999999999998</v>
      </c>
      <c r="CU65" s="21">
        <v>2.2999999999999998</v>
      </c>
      <c r="CV65" s="21">
        <v>2.2999999999999998</v>
      </c>
      <c r="CW65" s="21">
        <v>2.2999999999999998</v>
      </c>
      <c r="CX65" s="21">
        <v>2.2999999999999998</v>
      </c>
      <c r="CY65" s="21">
        <v>0.86</v>
      </c>
      <c r="CZ65" s="21">
        <v>0.86</v>
      </c>
      <c r="DA65" s="21">
        <v>0.86</v>
      </c>
      <c r="DB65" s="21">
        <v>0.86</v>
      </c>
      <c r="DC65" s="21">
        <v>0.86</v>
      </c>
      <c r="DD65" s="21">
        <v>0.86</v>
      </c>
      <c r="DE65" s="21">
        <v>0.86</v>
      </c>
      <c r="DF65" s="21">
        <v>0</v>
      </c>
      <c r="DG65" s="21">
        <v>0</v>
      </c>
      <c r="DH65" s="21">
        <v>0</v>
      </c>
      <c r="DI65" s="21">
        <v>0</v>
      </c>
      <c r="DJ65" s="21">
        <v>0</v>
      </c>
      <c r="DK65" s="21">
        <v>0</v>
      </c>
      <c r="DL65" s="21">
        <v>0</v>
      </c>
      <c r="DM65" s="21">
        <v>0</v>
      </c>
      <c r="DN65" s="21">
        <v>0</v>
      </c>
      <c r="DO65" s="21">
        <v>0.7</v>
      </c>
      <c r="DP65" s="21">
        <v>0.7</v>
      </c>
      <c r="DQ65" s="21">
        <v>0.67</v>
      </c>
      <c r="DR65" s="21">
        <v>0.64</v>
      </c>
      <c r="DS65" s="21">
        <v>0.61</v>
      </c>
      <c r="DT65" s="21">
        <v>0.57999999999999996</v>
      </c>
      <c r="DU65" s="21">
        <v>0.55000000000000004</v>
      </c>
      <c r="DV65" s="21">
        <v>0.52</v>
      </c>
      <c r="DW65" s="21">
        <v>0.49</v>
      </c>
      <c r="DX65" s="21">
        <v>0.46</v>
      </c>
      <c r="DY65" s="21">
        <v>0.43</v>
      </c>
      <c r="DZ65" s="21">
        <v>0.4</v>
      </c>
      <c r="EA65" s="21">
        <v>0.37</v>
      </c>
      <c r="EB65" s="21">
        <v>0.3</v>
      </c>
      <c r="EC65" s="21">
        <v>0</v>
      </c>
      <c r="ED65" s="21">
        <v>0</v>
      </c>
      <c r="EE65" s="21">
        <v>0</v>
      </c>
      <c r="EF65" s="21">
        <v>0</v>
      </c>
      <c r="EG65" s="21">
        <v>0</v>
      </c>
      <c r="EH65" s="21">
        <v>0</v>
      </c>
      <c r="EI65" s="21">
        <v>0</v>
      </c>
      <c r="EJ65" s="21">
        <v>0</v>
      </c>
      <c r="EK65" s="21">
        <v>0</v>
      </c>
      <c r="EL65" s="21">
        <v>0</v>
      </c>
      <c r="EM65" s="21">
        <v>0</v>
      </c>
      <c r="EN65" s="21">
        <v>0</v>
      </c>
      <c r="EO65" s="21">
        <v>0</v>
      </c>
      <c r="EP65" s="21">
        <v>0</v>
      </c>
      <c r="EQ65" s="21">
        <v>0</v>
      </c>
      <c r="ER65" s="21">
        <v>0</v>
      </c>
      <c r="ES65" s="21">
        <v>0</v>
      </c>
      <c r="ET65" s="21">
        <v>0</v>
      </c>
      <c r="EU65" s="21">
        <v>0</v>
      </c>
      <c r="EV65" s="21">
        <v>0</v>
      </c>
      <c r="EW65" s="21">
        <v>0</v>
      </c>
      <c r="EX65" s="21">
        <v>0</v>
      </c>
      <c r="EY65" s="2">
        <f t="shared" ref="EY65:EY77" si="8">SUM(B65:EX65)</f>
        <v>37.539999999999992</v>
      </c>
    </row>
    <row r="66" spans="1:155" x14ac:dyDescent="0.2">
      <c r="A66" s="16" t="s">
        <v>95</v>
      </c>
      <c r="B66" s="21">
        <v>0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0</v>
      </c>
      <c r="W66" s="21">
        <v>0</v>
      </c>
      <c r="X66" s="21">
        <v>0</v>
      </c>
      <c r="Y66" s="21">
        <v>0</v>
      </c>
      <c r="Z66" s="21">
        <v>0</v>
      </c>
      <c r="AA66" s="21">
        <v>0</v>
      </c>
      <c r="AB66" s="21">
        <v>0</v>
      </c>
      <c r="AC66" s="21">
        <v>0</v>
      </c>
      <c r="AD66" s="21">
        <v>0</v>
      </c>
      <c r="AE66" s="21">
        <v>0</v>
      </c>
      <c r="AF66" s="21">
        <v>0</v>
      </c>
      <c r="AG66" s="21">
        <v>0</v>
      </c>
      <c r="AH66" s="21"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21">
        <v>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21">
        <v>0</v>
      </c>
      <c r="AW66" s="21">
        <v>0</v>
      </c>
      <c r="AX66" s="21">
        <v>0</v>
      </c>
      <c r="AY66" s="21">
        <v>0</v>
      </c>
      <c r="AZ66" s="21">
        <v>0</v>
      </c>
      <c r="BA66" s="21">
        <v>0</v>
      </c>
      <c r="BB66" s="21">
        <v>0</v>
      </c>
      <c r="BC66" s="21">
        <v>0</v>
      </c>
      <c r="BD66" s="21">
        <v>0</v>
      </c>
      <c r="BE66" s="21">
        <v>0</v>
      </c>
      <c r="BF66" s="21">
        <v>0</v>
      </c>
      <c r="BG66" s="21">
        <v>0</v>
      </c>
      <c r="BH66" s="21">
        <v>0</v>
      </c>
      <c r="BI66" s="21">
        <v>0</v>
      </c>
      <c r="BJ66" s="21">
        <v>0</v>
      </c>
      <c r="BK66" s="21">
        <v>0</v>
      </c>
      <c r="BL66" s="21">
        <v>0</v>
      </c>
      <c r="BM66" s="21">
        <v>0</v>
      </c>
      <c r="BN66" s="21">
        <v>0</v>
      </c>
      <c r="BO66" s="21">
        <v>0</v>
      </c>
      <c r="BP66" s="21">
        <v>0</v>
      </c>
      <c r="BQ66" s="21">
        <v>0</v>
      </c>
      <c r="BR66" s="21">
        <v>0</v>
      </c>
      <c r="BS66" s="21">
        <v>0</v>
      </c>
      <c r="BT66" s="21">
        <v>0</v>
      </c>
      <c r="BU66" s="21">
        <v>0</v>
      </c>
      <c r="BV66" s="21">
        <v>0</v>
      </c>
      <c r="BW66" s="21">
        <v>0</v>
      </c>
      <c r="BX66" s="21">
        <v>0</v>
      </c>
      <c r="BY66" s="21">
        <v>0</v>
      </c>
      <c r="BZ66" s="21">
        <v>0</v>
      </c>
      <c r="CA66" s="21">
        <v>0</v>
      </c>
      <c r="CB66" s="21">
        <v>0</v>
      </c>
      <c r="CC66" s="21">
        <v>0</v>
      </c>
      <c r="CD66" s="21">
        <v>0</v>
      </c>
      <c r="CE66" s="21">
        <v>0</v>
      </c>
      <c r="CF66" s="21">
        <v>0</v>
      </c>
      <c r="CG66" s="21">
        <v>0</v>
      </c>
      <c r="CH66" s="21">
        <v>0</v>
      </c>
      <c r="CI66" s="21">
        <v>0</v>
      </c>
      <c r="CJ66" s="21">
        <v>0</v>
      </c>
      <c r="CK66" s="21">
        <v>0</v>
      </c>
      <c r="CL66" s="21">
        <v>0</v>
      </c>
      <c r="CM66" s="21">
        <v>0</v>
      </c>
      <c r="CN66" s="21">
        <v>0</v>
      </c>
      <c r="CO66" s="21">
        <v>0</v>
      </c>
      <c r="CP66" s="21">
        <v>0</v>
      </c>
      <c r="CQ66" s="21">
        <v>0</v>
      </c>
      <c r="CR66" s="21">
        <v>0</v>
      </c>
      <c r="CS66" s="21">
        <v>0</v>
      </c>
      <c r="CT66" s="21">
        <v>0</v>
      </c>
      <c r="CU66" s="21">
        <v>0</v>
      </c>
      <c r="CV66" s="21">
        <v>0</v>
      </c>
      <c r="CW66" s="21">
        <v>0</v>
      </c>
      <c r="CX66" s="21">
        <v>0</v>
      </c>
      <c r="CY66" s="21">
        <v>0</v>
      </c>
      <c r="CZ66" s="21">
        <v>0</v>
      </c>
      <c r="DA66" s="21">
        <v>0.8</v>
      </c>
      <c r="DB66" s="21">
        <v>1.5</v>
      </c>
      <c r="DC66" s="21">
        <v>1.5</v>
      </c>
      <c r="DD66" s="21">
        <v>1.5</v>
      </c>
      <c r="DE66" s="21">
        <v>1.5</v>
      </c>
      <c r="DF66" s="21">
        <v>1.5</v>
      </c>
      <c r="DG66" s="21">
        <v>1.5</v>
      </c>
      <c r="DH66" s="21">
        <v>1.5</v>
      </c>
      <c r="DI66" s="21">
        <v>1.5</v>
      </c>
      <c r="DJ66" s="21">
        <v>1.5</v>
      </c>
      <c r="DK66" s="21">
        <v>1.5</v>
      </c>
      <c r="DL66" s="21">
        <v>0</v>
      </c>
      <c r="DM66" s="21">
        <v>0</v>
      </c>
      <c r="DN66" s="21">
        <v>0</v>
      </c>
      <c r="DO66" s="21">
        <v>0</v>
      </c>
      <c r="DP66" s="21">
        <v>0</v>
      </c>
      <c r="DQ66" s="21">
        <v>0</v>
      </c>
      <c r="DR66" s="21">
        <v>0</v>
      </c>
      <c r="DS66" s="21">
        <v>0</v>
      </c>
      <c r="DT66" s="21">
        <v>0</v>
      </c>
      <c r="DU66" s="21">
        <v>0</v>
      </c>
      <c r="DV66" s="21">
        <v>0</v>
      </c>
      <c r="DW66" s="21">
        <v>0</v>
      </c>
      <c r="DX66" s="21">
        <v>0</v>
      </c>
      <c r="DY66" s="21">
        <v>0</v>
      </c>
      <c r="DZ66" s="21">
        <v>0</v>
      </c>
      <c r="EA66" s="21">
        <v>0</v>
      </c>
      <c r="EB66" s="21">
        <v>0</v>
      </c>
      <c r="EC66" s="21">
        <v>0</v>
      </c>
      <c r="ED66" s="21">
        <v>0</v>
      </c>
      <c r="EE66" s="21">
        <v>0</v>
      </c>
      <c r="EF66" s="21">
        <v>0</v>
      </c>
      <c r="EG66" s="21">
        <v>0</v>
      </c>
      <c r="EH66" s="21">
        <v>0</v>
      </c>
      <c r="EI66" s="21">
        <v>0</v>
      </c>
      <c r="EJ66" s="21">
        <v>0</v>
      </c>
      <c r="EK66" s="21">
        <v>0</v>
      </c>
      <c r="EL66" s="21">
        <v>0</v>
      </c>
      <c r="EM66" s="21">
        <v>0</v>
      </c>
      <c r="EN66" s="21">
        <v>0</v>
      </c>
      <c r="EO66" s="21">
        <v>0</v>
      </c>
      <c r="EP66" s="21">
        <v>0</v>
      </c>
      <c r="EQ66" s="21">
        <v>0</v>
      </c>
      <c r="ER66" s="21">
        <v>0</v>
      </c>
      <c r="ES66" s="21">
        <v>0</v>
      </c>
      <c r="ET66" s="21">
        <v>0</v>
      </c>
      <c r="EU66" s="21">
        <v>0</v>
      </c>
      <c r="EV66" s="21">
        <v>0</v>
      </c>
      <c r="EW66" s="21">
        <v>0</v>
      </c>
      <c r="EX66" s="21">
        <v>0</v>
      </c>
      <c r="EY66" s="2">
        <f t="shared" si="8"/>
        <v>15.8</v>
      </c>
    </row>
    <row r="67" spans="1:155" x14ac:dyDescent="0.2">
      <c r="A67" s="16" t="s">
        <v>54</v>
      </c>
      <c r="B67" s="21">
        <v>9</v>
      </c>
      <c r="C67" s="21">
        <v>9</v>
      </c>
      <c r="D67" s="21">
        <v>9</v>
      </c>
      <c r="E67" s="21">
        <v>9</v>
      </c>
      <c r="F67" s="21">
        <v>9</v>
      </c>
      <c r="G67" s="21">
        <v>4.45</v>
      </c>
      <c r="H67" s="21">
        <v>4.45</v>
      </c>
      <c r="I67" s="21">
        <v>4.45</v>
      </c>
      <c r="J67" s="21">
        <v>4.45</v>
      </c>
      <c r="K67" s="21">
        <v>4.45</v>
      </c>
      <c r="L67" s="21">
        <v>4.45</v>
      </c>
      <c r="M67" s="21">
        <v>4.45</v>
      </c>
      <c r="N67" s="21">
        <v>4.45</v>
      </c>
      <c r="O67" s="21">
        <v>4.45</v>
      </c>
      <c r="P67" s="21">
        <v>3.34</v>
      </c>
      <c r="Q67" s="21">
        <v>2.23</v>
      </c>
      <c r="R67" s="21">
        <v>1.1200000000000001</v>
      </c>
      <c r="S67" s="21">
        <v>0</v>
      </c>
      <c r="T67" s="21">
        <v>0</v>
      </c>
      <c r="U67" s="21">
        <v>0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21">
        <v>0</v>
      </c>
      <c r="AG67" s="21">
        <v>0</v>
      </c>
      <c r="AH67" s="21">
        <v>0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21">
        <v>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</v>
      </c>
      <c r="AV67" s="21">
        <v>0</v>
      </c>
      <c r="AW67" s="21">
        <v>0</v>
      </c>
      <c r="AX67" s="21">
        <v>0</v>
      </c>
      <c r="AY67" s="21">
        <v>0</v>
      </c>
      <c r="AZ67" s="21">
        <v>0</v>
      </c>
      <c r="BA67" s="21">
        <v>0</v>
      </c>
      <c r="BB67" s="21">
        <v>0</v>
      </c>
      <c r="BC67" s="21">
        <v>0</v>
      </c>
      <c r="BD67" s="21">
        <v>0</v>
      </c>
      <c r="BE67" s="21">
        <v>0</v>
      </c>
      <c r="BF67" s="21">
        <v>0</v>
      </c>
      <c r="BG67" s="21">
        <v>0</v>
      </c>
      <c r="BH67" s="21">
        <v>0</v>
      </c>
      <c r="BI67" s="21">
        <v>0</v>
      </c>
      <c r="BJ67" s="21">
        <v>0</v>
      </c>
      <c r="BK67" s="21">
        <v>0</v>
      </c>
      <c r="BL67" s="21">
        <v>0</v>
      </c>
      <c r="BM67" s="21">
        <v>0</v>
      </c>
      <c r="BN67" s="21">
        <v>0</v>
      </c>
      <c r="BO67" s="21">
        <v>0</v>
      </c>
      <c r="BP67" s="21">
        <v>2</v>
      </c>
      <c r="BQ67" s="21">
        <v>2</v>
      </c>
      <c r="BR67" s="21">
        <v>2</v>
      </c>
      <c r="BS67" s="21">
        <v>2</v>
      </c>
      <c r="BT67" s="21">
        <v>2</v>
      </c>
      <c r="BU67" s="21">
        <v>2</v>
      </c>
      <c r="BV67" s="21">
        <v>2</v>
      </c>
      <c r="BW67" s="21">
        <v>2</v>
      </c>
      <c r="BX67" s="21">
        <v>2</v>
      </c>
      <c r="BY67" s="21">
        <v>2</v>
      </c>
      <c r="BZ67" s="21">
        <v>2</v>
      </c>
      <c r="CA67" s="21">
        <v>2</v>
      </c>
      <c r="CB67" s="21">
        <v>2</v>
      </c>
      <c r="CC67" s="21">
        <v>3.64</v>
      </c>
      <c r="CD67" s="21">
        <v>5.28</v>
      </c>
      <c r="CE67" s="21">
        <v>6.92</v>
      </c>
      <c r="CF67" s="21">
        <v>8.56</v>
      </c>
      <c r="CG67" s="21">
        <v>8.56</v>
      </c>
      <c r="CH67" s="21">
        <v>8.56</v>
      </c>
      <c r="CI67" s="21">
        <v>8.56</v>
      </c>
      <c r="CJ67" s="21">
        <v>8.56</v>
      </c>
      <c r="CK67" s="21">
        <v>8.56</v>
      </c>
      <c r="CL67" s="21">
        <v>8.56</v>
      </c>
      <c r="CM67" s="21">
        <v>8.56</v>
      </c>
      <c r="CN67" s="21">
        <v>8.56</v>
      </c>
      <c r="CO67" s="21">
        <v>8.56</v>
      </c>
      <c r="CP67" s="21">
        <v>4.75</v>
      </c>
      <c r="CQ67" s="21">
        <v>4.75</v>
      </c>
      <c r="CR67" s="21">
        <v>4.75</v>
      </c>
      <c r="CS67" s="21">
        <v>4.75</v>
      </c>
      <c r="CT67" s="21">
        <v>4.75</v>
      </c>
      <c r="CU67" s="21">
        <v>4.75</v>
      </c>
      <c r="CV67" s="21">
        <v>4.75</v>
      </c>
      <c r="CW67" s="21">
        <v>4.75</v>
      </c>
      <c r="CX67" s="21">
        <v>4.75</v>
      </c>
      <c r="CY67" s="21">
        <v>4.75</v>
      </c>
      <c r="CZ67" s="21">
        <v>4.75</v>
      </c>
      <c r="DA67" s="21">
        <v>4.75</v>
      </c>
      <c r="DB67" s="21">
        <v>4.75</v>
      </c>
      <c r="DC67" s="21">
        <v>4.75</v>
      </c>
      <c r="DD67" s="21">
        <v>4.75</v>
      </c>
      <c r="DE67" s="21">
        <v>4.75</v>
      </c>
      <c r="DF67" s="21">
        <v>4.75</v>
      </c>
      <c r="DG67" s="21">
        <v>4.75</v>
      </c>
      <c r="DH67" s="21">
        <v>4.75</v>
      </c>
      <c r="DI67" s="21">
        <v>4.75</v>
      </c>
      <c r="DJ67" s="21">
        <v>4.75</v>
      </c>
      <c r="DK67" s="21">
        <v>4.75</v>
      </c>
      <c r="DL67" s="21">
        <v>4.75</v>
      </c>
      <c r="DM67" s="21">
        <v>4.75</v>
      </c>
      <c r="DN67" s="21">
        <v>4.75</v>
      </c>
      <c r="DO67" s="21">
        <v>4.75</v>
      </c>
      <c r="DP67" s="21">
        <v>4.62</v>
      </c>
      <c r="DQ67" s="21">
        <v>4.49</v>
      </c>
      <c r="DR67" s="21">
        <v>4.3600000000000003</v>
      </c>
      <c r="DS67" s="21">
        <v>4.2300000000000004</v>
      </c>
      <c r="DT67" s="21">
        <v>4.0999999999999996</v>
      </c>
      <c r="DU67" s="21">
        <v>3.97</v>
      </c>
      <c r="DV67" s="21">
        <v>3.84</v>
      </c>
      <c r="DW67" s="21">
        <v>3.71</v>
      </c>
      <c r="DX67" s="21">
        <v>3.58</v>
      </c>
      <c r="DY67" s="21">
        <v>3.45</v>
      </c>
      <c r="DZ67" s="21">
        <v>3.32</v>
      </c>
      <c r="EA67" s="21">
        <v>3.19</v>
      </c>
      <c r="EB67" s="21">
        <v>3</v>
      </c>
      <c r="EC67" s="21">
        <v>3.43</v>
      </c>
      <c r="ED67" s="21">
        <v>3.86</v>
      </c>
      <c r="EE67" s="21">
        <v>3.86</v>
      </c>
      <c r="EF67" s="21">
        <v>3.86</v>
      </c>
      <c r="EG67" s="21">
        <v>3.86</v>
      </c>
      <c r="EH67" s="21">
        <v>3.86</v>
      </c>
      <c r="EI67" s="21">
        <v>3.86</v>
      </c>
      <c r="EJ67" s="21">
        <v>3.86</v>
      </c>
      <c r="EK67" s="21">
        <v>3.86</v>
      </c>
      <c r="EL67" s="21">
        <v>3.86</v>
      </c>
      <c r="EM67" s="21">
        <v>3.86</v>
      </c>
      <c r="EN67" s="21">
        <v>3.86</v>
      </c>
      <c r="EO67" s="21">
        <v>2</v>
      </c>
      <c r="EP67" s="21">
        <v>2</v>
      </c>
      <c r="EQ67" s="21">
        <v>2</v>
      </c>
      <c r="ER67" s="21">
        <v>2</v>
      </c>
      <c r="ES67" s="21">
        <v>2</v>
      </c>
      <c r="ET67" s="21">
        <v>2</v>
      </c>
      <c r="EU67" s="21">
        <v>2</v>
      </c>
      <c r="EV67" s="21">
        <v>2</v>
      </c>
      <c r="EW67" s="21">
        <v>2</v>
      </c>
      <c r="EX67" s="21">
        <v>2</v>
      </c>
      <c r="EY67" s="2">
        <f t="shared" si="8"/>
        <v>458.43000000000023</v>
      </c>
    </row>
    <row r="68" spans="1:155" x14ac:dyDescent="0.2">
      <c r="A68" s="16" t="s">
        <v>55</v>
      </c>
      <c r="B68" s="21">
        <v>0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>
        <v>0</v>
      </c>
      <c r="AH68" s="21">
        <v>0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21">
        <v>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21">
        <v>0</v>
      </c>
      <c r="AX68" s="21">
        <v>0</v>
      </c>
      <c r="AY68" s="21">
        <v>0</v>
      </c>
      <c r="AZ68" s="21">
        <v>0</v>
      </c>
      <c r="BA68" s="21">
        <v>0</v>
      </c>
      <c r="BB68" s="21">
        <v>0</v>
      </c>
      <c r="BC68" s="21">
        <v>0</v>
      </c>
      <c r="BD68" s="21">
        <v>0</v>
      </c>
      <c r="BE68" s="21">
        <v>0</v>
      </c>
      <c r="BF68" s="21">
        <v>0</v>
      </c>
      <c r="BG68" s="21">
        <v>0</v>
      </c>
      <c r="BH68" s="21">
        <v>0</v>
      </c>
      <c r="BI68" s="21">
        <v>0</v>
      </c>
      <c r="BJ68" s="21">
        <v>0</v>
      </c>
      <c r="BK68" s="21">
        <v>0</v>
      </c>
      <c r="BL68" s="21">
        <v>0</v>
      </c>
      <c r="BM68" s="21">
        <v>0</v>
      </c>
      <c r="BN68" s="21">
        <v>0</v>
      </c>
      <c r="BO68" s="21">
        <v>0</v>
      </c>
      <c r="BP68" s="21">
        <v>0</v>
      </c>
      <c r="BQ68" s="21">
        <v>0</v>
      </c>
      <c r="BR68" s="21">
        <v>0</v>
      </c>
      <c r="BS68" s="21">
        <v>0</v>
      </c>
      <c r="BT68" s="21">
        <v>0</v>
      </c>
      <c r="BU68" s="21">
        <v>0</v>
      </c>
      <c r="BV68" s="21">
        <v>0</v>
      </c>
      <c r="BW68" s="21">
        <v>0</v>
      </c>
      <c r="BX68" s="21">
        <v>0</v>
      </c>
      <c r="BY68" s="21">
        <v>0</v>
      </c>
      <c r="BZ68" s="21">
        <v>0</v>
      </c>
      <c r="CA68" s="21">
        <v>0</v>
      </c>
      <c r="CB68" s="21">
        <v>0</v>
      </c>
      <c r="CC68" s="21">
        <v>0</v>
      </c>
      <c r="CD68" s="21">
        <v>0</v>
      </c>
      <c r="CE68" s="21">
        <v>0</v>
      </c>
      <c r="CF68" s="21">
        <v>0</v>
      </c>
      <c r="CG68" s="21">
        <v>0</v>
      </c>
      <c r="CH68" s="21">
        <v>0</v>
      </c>
      <c r="CI68" s="21">
        <v>0</v>
      </c>
      <c r="CJ68" s="21">
        <v>0</v>
      </c>
      <c r="CK68" s="21">
        <v>0</v>
      </c>
      <c r="CL68" s="21">
        <v>0</v>
      </c>
      <c r="CM68" s="21">
        <v>0</v>
      </c>
      <c r="CN68" s="21">
        <v>0</v>
      </c>
      <c r="CO68" s="21">
        <v>0</v>
      </c>
      <c r="CP68" s="21">
        <v>0</v>
      </c>
      <c r="CQ68" s="21">
        <v>0</v>
      </c>
      <c r="CR68" s="21">
        <v>0</v>
      </c>
      <c r="CS68" s="21">
        <v>0</v>
      </c>
      <c r="CT68" s="21">
        <v>0</v>
      </c>
      <c r="CU68" s="21">
        <v>0</v>
      </c>
      <c r="CV68" s="21">
        <v>0</v>
      </c>
      <c r="CW68" s="21">
        <v>0</v>
      </c>
      <c r="CX68" s="21">
        <v>0</v>
      </c>
      <c r="CY68" s="21">
        <v>0</v>
      </c>
      <c r="CZ68" s="21">
        <v>0</v>
      </c>
      <c r="DA68" s="21">
        <v>0</v>
      </c>
      <c r="DB68" s="21">
        <v>0</v>
      </c>
      <c r="DC68" s="21">
        <v>0</v>
      </c>
      <c r="DD68" s="21">
        <v>0</v>
      </c>
      <c r="DE68" s="21">
        <v>0</v>
      </c>
      <c r="DF68" s="21">
        <v>0</v>
      </c>
      <c r="DG68" s="21">
        <v>0</v>
      </c>
      <c r="DH68" s="21">
        <v>0</v>
      </c>
      <c r="DI68" s="21">
        <v>0</v>
      </c>
      <c r="DJ68" s="21">
        <v>0</v>
      </c>
      <c r="DK68" s="21">
        <v>0</v>
      </c>
      <c r="DL68" s="21">
        <v>0</v>
      </c>
      <c r="DM68" s="21">
        <v>0</v>
      </c>
      <c r="DN68" s="21">
        <v>0</v>
      </c>
      <c r="DO68" s="21">
        <v>0</v>
      </c>
      <c r="DP68" s="21">
        <v>0</v>
      </c>
      <c r="DQ68" s="21">
        <v>0</v>
      </c>
      <c r="DR68" s="21">
        <v>0</v>
      </c>
      <c r="DS68" s="21">
        <v>0</v>
      </c>
      <c r="DT68" s="21">
        <v>0</v>
      </c>
      <c r="DU68" s="21">
        <v>0</v>
      </c>
      <c r="DV68" s="21">
        <v>0</v>
      </c>
      <c r="DW68" s="21">
        <v>0</v>
      </c>
      <c r="DX68" s="21">
        <v>0</v>
      </c>
      <c r="DY68" s="21">
        <v>0</v>
      </c>
      <c r="DZ68" s="21">
        <v>0</v>
      </c>
      <c r="EA68" s="21">
        <v>0</v>
      </c>
      <c r="EB68" s="21">
        <v>0</v>
      </c>
      <c r="EC68" s="21">
        <v>0</v>
      </c>
      <c r="ED68" s="21">
        <v>0</v>
      </c>
      <c r="EE68" s="21">
        <v>0</v>
      </c>
      <c r="EF68" s="21">
        <v>0</v>
      </c>
      <c r="EG68" s="21">
        <v>0</v>
      </c>
      <c r="EH68" s="21">
        <v>0</v>
      </c>
      <c r="EI68" s="21">
        <v>0</v>
      </c>
      <c r="EJ68" s="21">
        <v>0</v>
      </c>
      <c r="EK68" s="21">
        <v>0</v>
      </c>
      <c r="EL68" s="21">
        <v>0</v>
      </c>
      <c r="EM68" s="21">
        <v>0</v>
      </c>
      <c r="EN68" s="21">
        <v>0</v>
      </c>
      <c r="EO68" s="21">
        <v>0</v>
      </c>
      <c r="EP68" s="21">
        <v>0</v>
      </c>
      <c r="EQ68" s="21">
        <v>0</v>
      </c>
      <c r="ER68" s="21">
        <v>0</v>
      </c>
      <c r="ES68" s="21">
        <v>0</v>
      </c>
      <c r="ET68" s="21">
        <v>0</v>
      </c>
      <c r="EU68" s="21">
        <v>0</v>
      </c>
      <c r="EV68" s="21">
        <v>0</v>
      </c>
      <c r="EW68" s="21">
        <v>0</v>
      </c>
      <c r="EX68" s="21">
        <v>0</v>
      </c>
      <c r="EY68" s="2">
        <f t="shared" si="8"/>
        <v>0</v>
      </c>
    </row>
    <row r="69" spans="1:155" x14ac:dyDescent="0.2">
      <c r="A69" s="16" t="s">
        <v>97</v>
      </c>
      <c r="B69" s="21">
        <v>0</v>
      </c>
      <c r="C69" s="21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1">
        <v>0</v>
      </c>
      <c r="R69" s="21">
        <v>0</v>
      </c>
      <c r="S69" s="21">
        <v>0</v>
      </c>
      <c r="T69" s="21">
        <v>0</v>
      </c>
      <c r="U69" s="21">
        <v>0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>
        <v>0</v>
      </c>
      <c r="AH69" s="21">
        <v>0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21">
        <v>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</v>
      </c>
      <c r="AV69" s="21">
        <v>0</v>
      </c>
      <c r="AW69" s="21">
        <v>0</v>
      </c>
      <c r="AX69" s="21">
        <v>0</v>
      </c>
      <c r="AY69" s="21">
        <v>0</v>
      </c>
      <c r="AZ69" s="21">
        <v>0</v>
      </c>
      <c r="BA69" s="21">
        <v>0</v>
      </c>
      <c r="BB69" s="21">
        <v>0</v>
      </c>
      <c r="BC69" s="21">
        <v>0</v>
      </c>
      <c r="BD69" s="21">
        <v>0</v>
      </c>
      <c r="BE69" s="21">
        <v>0</v>
      </c>
      <c r="BF69" s="21">
        <v>0</v>
      </c>
      <c r="BG69" s="21">
        <v>0</v>
      </c>
      <c r="BH69" s="21">
        <v>0</v>
      </c>
      <c r="BI69" s="21">
        <v>0</v>
      </c>
      <c r="BJ69" s="21">
        <v>0</v>
      </c>
      <c r="BK69" s="21">
        <v>0</v>
      </c>
      <c r="BL69" s="21">
        <v>0</v>
      </c>
      <c r="BM69" s="21">
        <v>0</v>
      </c>
      <c r="BN69" s="21">
        <v>0</v>
      </c>
      <c r="BO69" s="21">
        <v>0</v>
      </c>
      <c r="BP69" s="21">
        <v>0</v>
      </c>
      <c r="BQ69" s="21">
        <v>0</v>
      </c>
      <c r="BR69" s="21">
        <v>0</v>
      </c>
      <c r="BS69" s="21">
        <v>0</v>
      </c>
      <c r="BT69" s="21">
        <v>0</v>
      </c>
      <c r="BU69" s="21">
        <v>0</v>
      </c>
      <c r="BV69" s="21">
        <v>0</v>
      </c>
      <c r="BW69" s="21">
        <v>0</v>
      </c>
      <c r="BX69" s="21">
        <v>0</v>
      </c>
      <c r="BY69" s="21">
        <v>0</v>
      </c>
      <c r="BZ69" s="21">
        <v>0</v>
      </c>
      <c r="CA69" s="21">
        <v>0</v>
      </c>
      <c r="CB69" s="21">
        <v>0</v>
      </c>
      <c r="CC69" s="21">
        <v>0</v>
      </c>
      <c r="CD69" s="21">
        <v>0</v>
      </c>
      <c r="CE69" s="21">
        <v>0</v>
      </c>
      <c r="CF69" s="21">
        <v>0</v>
      </c>
      <c r="CG69" s="21">
        <v>0</v>
      </c>
      <c r="CH69" s="21">
        <v>0</v>
      </c>
      <c r="CI69" s="21">
        <v>0</v>
      </c>
      <c r="CJ69" s="21">
        <v>0</v>
      </c>
      <c r="CK69" s="21">
        <v>0</v>
      </c>
      <c r="CL69" s="21">
        <v>0</v>
      </c>
      <c r="CM69" s="21">
        <v>0</v>
      </c>
      <c r="CN69" s="21">
        <v>0</v>
      </c>
      <c r="CO69" s="21">
        <v>0</v>
      </c>
      <c r="CP69" s="21">
        <v>0</v>
      </c>
      <c r="CQ69" s="21">
        <v>0</v>
      </c>
      <c r="CR69" s="21">
        <v>0</v>
      </c>
      <c r="CS69" s="21">
        <v>0</v>
      </c>
      <c r="CT69" s="21">
        <v>0</v>
      </c>
      <c r="CU69" s="21">
        <v>0</v>
      </c>
      <c r="CV69" s="21">
        <v>0</v>
      </c>
      <c r="CW69" s="21">
        <v>0</v>
      </c>
      <c r="CX69" s="21">
        <v>0</v>
      </c>
      <c r="CY69" s="21">
        <v>0</v>
      </c>
      <c r="CZ69" s="21">
        <v>0</v>
      </c>
      <c r="DA69" s="21">
        <v>0</v>
      </c>
      <c r="DB69" s="21">
        <v>0</v>
      </c>
      <c r="DC69" s="21">
        <v>0</v>
      </c>
      <c r="DD69" s="21">
        <v>0</v>
      </c>
      <c r="DE69" s="21">
        <v>0</v>
      </c>
      <c r="DF69" s="21">
        <v>0</v>
      </c>
      <c r="DG69" s="21">
        <v>0</v>
      </c>
      <c r="DH69" s="21">
        <v>0</v>
      </c>
      <c r="DI69" s="21">
        <v>0</v>
      </c>
      <c r="DJ69" s="21">
        <v>0</v>
      </c>
      <c r="DK69" s="21">
        <v>0</v>
      </c>
      <c r="DL69" s="21">
        <v>0</v>
      </c>
      <c r="DM69" s="21">
        <v>0</v>
      </c>
      <c r="DN69" s="21">
        <v>0</v>
      </c>
      <c r="DO69" s="21">
        <v>0</v>
      </c>
      <c r="DP69" s="21">
        <v>0</v>
      </c>
      <c r="DQ69" s="21">
        <v>0</v>
      </c>
      <c r="DR69" s="21">
        <v>0.8</v>
      </c>
      <c r="DS69" s="21">
        <v>0.8</v>
      </c>
      <c r="DT69" s="21">
        <v>0</v>
      </c>
      <c r="DU69" s="21">
        <v>0</v>
      </c>
      <c r="DV69" s="21">
        <v>0</v>
      </c>
      <c r="DW69" s="21">
        <v>0.8</v>
      </c>
      <c r="DX69" s="21">
        <v>0.6</v>
      </c>
      <c r="DY69" s="21">
        <v>0.6</v>
      </c>
      <c r="DZ69" s="21">
        <v>0.4</v>
      </c>
      <c r="EA69" s="21">
        <v>0.35</v>
      </c>
      <c r="EB69" s="21">
        <v>0.3</v>
      </c>
      <c r="EC69" s="21">
        <v>0.2</v>
      </c>
      <c r="ED69" s="21">
        <v>0.2</v>
      </c>
      <c r="EE69" s="21">
        <v>0.2</v>
      </c>
      <c r="EF69" s="21">
        <v>0.1</v>
      </c>
      <c r="EG69" s="21">
        <v>0</v>
      </c>
      <c r="EH69" s="21">
        <v>0</v>
      </c>
      <c r="EI69" s="21">
        <v>0</v>
      </c>
      <c r="EJ69" s="21">
        <v>0</v>
      </c>
      <c r="EK69" s="21">
        <v>0</v>
      </c>
      <c r="EL69" s="21">
        <v>0</v>
      </c>
      <c r="EM69" s="21">
        <v>0</v>
      </c>
      <c r="EN69" s="21">
        <v>0</v>
      </c>
      <c r="EO69" s="21">
        <v>0</v>
      </c>
      <c r="EP69" s="21">
        <v>0</v>
      </c>
      <c r="EQ69" s="21">
        <v>0</v>
      </c>
      <c r="ER69" s="21">
        <v>0</v>
      </c>
      <c r="ES69" s="21">
        <v>0</v>
      </c>
      <c r="ET69" s="21">
        <v>0</v>
      </c>
      <c r="EU69" s="21">
        <v>0</v>
      </c>
      <c r="EV69" s="21">
        <v>0</v>
      </c>
      <c r="EW69" s="21">
        <v>0</v>
      </c>
      <c r="EX69" s="21">
        <v>0</v>
      </c>
      <c r="EY69" s="2">
        <f t="shared" si="8"/>
        <v>5.3500000000000005</v>
      </c>
    </row>
    <row r="70" spans="1:155" x14ac:dyDescent="0.2">
      <c r="A70" s="16" t="s">
        <v>98</v>
      </c>
      <c r="B70" s="21">
        <v>0</v>
      </c>
      <c r="C70" s="21">
        <v>0</v>
      </c>
      <c r="D70" s="21">
        <v>0</v>
      </c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v>0</v>
      </c>
      <c r="X70" s="21">
        <v>0</v>
      </c>
      <c r="Y70" s="21">
        <v>0</v>
      </c>
      <c r="Z70" s="21">
        <v>0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21">
        <v>0</v>
      </c>
      <c r="AG70" s="21">
        <v>0</v>
      </c>
      <c r="AH70" s="21">
        <v>0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21">
        <v>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0</v>
      </c>
      <c r="AW70" s="21">
        <v>0</v>
      </c>
      <c r="AX70" s="21">
        <v>0</v>
      </c>
      <c r="AY70" s="21">
        <v>0</v>
      </c>
      <c r="AZ70" s="21">
        <v>0</v>
      </c>
      <c r="BA70" s="21">
        <v>0</v>
      </c>
      <c r="BB70" s="21">
        <v>0</v>
      </c>
      <c r="BC70" s="21">
        <v>0</v>
      </c>
      <c r="BD70" s="21">
        <v>0</v>
      </c>
      <c r="BE70" s="21">
        <v>0</v>
      </c>
      <c r="BF70" s="21">
        <v>0</v>
      </c>
      <c r="BG70" s="21">
        <v>0</v>
      </c>
      <c r="BH70" s="21">
        <v>0</v>
      </c>
      <c r="BI70" s="21">
        <v>0</v>
      </c>
      <c r="BJ70" s="21">
        <v>0</v>
      </c>
      <c r="BK70" s="21">
        <v>0</v>
      </c>
      <c r="BL70" s="21">
        <v>0</v>
      </c>
      <c r="BM70" s="21">
        <v>0</v>
      </c>
      <c r="BN70" s="21">
        <v>0</v>
      </c>
      <c r="BO70" s="21">
        <v>0</v>
      </c>
      <c r="BP70" s="21">
        <v>0</v>
      </c>
      <c r="BQ70" s="21">
        <v>0</v>
      </c>
      <c r="BR70" s="21">
        <v>0</v>
      </c>
      <c r="BS70" s="21">
        <v>0</v>
      </c>
      <c r="BT70" s="21">
        <v>0</v>
      </c>
      <c r="BU70" s="21">
        <v>0</v>
      </c>
      <c r="BV70" s="21">
        <v>0</v>
      </c>
      <c r="BW70" s="21">
        <v>0</v>
      </c>
      <c r="BX70" s="21">
        <v>0</v>
      </c>
      <c r="BY70" s="21">
        <v>0</v>
      </c>
      <c r="BZ70" s="21">
        <v>0</v>
      </c>
      <c r="CA70" s="21">
        <v>0</v>
      </c>
      <c r="CB70" s="21">
        <v>0</v>
      </c>
      <c r="CC70" s="21">
        <v>0</v>
      </c>
      <c r="CD70" s="21">
        <v>0</v>
      </c>
      <c r="CE70" s="21">
        <v>0</v>
      </c>
      <c r="CF70" s="21">
        <v>0</v>
      </c>
      <c r="CG70" s="21">
        <v>0</v>
      </c>
      <c r="CH70" s="21">
        <v>0</v>
      </c>
      <c r="CI70" s="21">
        <v>0</v>
      </c>
      <c r="CJ70" s="21">
        <v>0</v>
      </c>
      <c r="CK70" s="21">
        <v>0</v>
      </c>
      <c r="CL70" s="21">
        <v>0</v>
      </c>
      <c r="CM70" s="21">
        <v>0</v>
      </c>
      <c r="CN70" s="21">
        <v>0</v>
      </c>
      <c r="CO70" s="21">
        <v>0</v>
      </c>
      <c r="CP70" s="21">
        <v>0</v>
      </c>
      <c r="CQ70" s="21">
        <v>0</v>
      </c>
      <c r="CR70" s="21">
        <v>0</v>
      </c>
      <c r="CS70" s="21">
        <v>0</v>
      </c>
      <c r="CT70" s="21">
        <v>0</v>
      </c>
      <c r="CU70" s="21">
        <v>0</v>
      </c>
      <c r="CV70" s="21">
        <v>0</v>
      </c>
      <c r="CW70" s="21">
        <v>0</v>
      </c>
      <c r="CX70" s="21">
        <v>0</v>
      </c>
      <c r="CY70" s="21">
        <v>0</v>
      </c>
      <c r="CZ70" s="21">
        <v>0</v>
      </c>
      <c r="DA70" s="21">
        <v>0</v>
      </c>
      <c r="DB70" s="21">
        <v>0</v>
      </c>
      <c r="DC70" s="21">
        <v>0</v>
      </c>
      <c r="DD70" s="21">
        <v>0</v>
      </c>
      <c r="DE70" s="21">
        <v>0</v>
      </c>
      <c r="DF70" s="21">
        <v>0</v>
      </c>
      <c r="DG70" s="21">
        <v>0</v>
      </c>
      <c r="DH70" s="21">
        <v>0</v>
      </c>
      <c r="DI70" s="21">
        <v>0</v>
      </c>
      <c r="DJ70" s="21">
        <v>0</v>
      </c>
      <c r="DK70" s="21">
        <v>0</v>
      </c>
      <c r="DL70" s="21">
        <v>0</v>
      </c>
      <c r="DM70" s="21">
        <v>0</v>
      </c>
      <c r="DN70" s="21">
        <v>0</v>
      </c>
      <c r="DO70" s="21">
        <v>0</v>
      </c>
      <c r="DP70" s="21">
        <v>0</v>
      </c>
      <c r="DQ70" s="21">
        <v>0</v>
      </c>
      <c r="DR70" s="21">
        <v>0</v>
      </c>
      <c r="DS70" s="21">
        <v>0</v>
      </c>
      <c r="DT70" s="21">
        <v>0</v>
      </c>
      <c r="DU70" s="21">
        <v>0</v>
      </c>
      <c r="DV70" s="21">
        <v>0</v>
      </c>
      <c r="DW70" s="21">
        <v>0</v>
      </c>
      <c r="DX70" s="21">
        <v>0</v>
      </c>
      <c r="DY70" s="21">
        <v>0</v>
      </c>
      <c r="DZ70" s="21">
        <v>0</v>
      </c>
      <c r="EA70" s="21">
        <v>0</v>
      </c>
      <c r="EB70" s="21">
        <v>0</v>
      </c>
      <c r="EC70" s="21">
        <v>0</v>
      </c>
      <c r="ED70" s="21">
        <v>0</v>
      </c>
      <c r="EE70" s="21">
        <v>0</v>
      </c>
      <c r="EF70" s="21">
        <v>0</v>
      </c>
      <c r="EG70" s="21">
        <v>0</v>
      </c>
      <c r="EH70" s="21">
        <v>0</v>
      </c>
      <c r="EI70" s="21">
        <v>0</v>
      </c>
      <c r="EJ70" s="21">
        <v>0</v>
      </c>
      <c r="EK70" s="21">
        <v>0</v>
      </c>
      <c r="EL70" s="21">
        <v>0</v>
      </c>
      <c r="EM70" s="21">
        <v>0</v>
      </c>
      <c r="EN70" s="21">
        <v>0</v>
      </c>
      <c r="EO70" s="21">
        <v>0</v>
      </c>
      <c r="EP70" s="21">
        <v>0</v>
      </c>
      <c r="EQ70" s="21">
        <v>0</v>
      </c>
      <c r="ER70" s="21">
        <v>0</v>
      </c>
      <c r="ES70" s="21">
        <v>0</v>
      </c>
      <c r="ET70" s="21">
        <v>0</v>
      </c>
      <c r="EU70" s="21">
        <v>0</v>
      </c>
      <c r="EV70" s="21">
        <v>0</v>
      </c>
      <c r="EW70" s="21">
        <v>0</v>
      </c>
      <c r="EX70" s="21">
        <v>0</v>
      </c>
      <c r="EY70" s="2">
        <f t="shared" si="8"/>
        <v>0</v>
      </c>
    </row>
    <row r="71" spans="1:155" x14ac:dyDescent="0.2">
      <c r="A71" s="16" t="s">
        <v>56</v>
      </c>
      <c r="B71" s="21">
        <v>28.5</v>
      </c>
      <c r="C71" s="21">
        <v>28</v>
      </c>
      <c r="D71" s="21">
        <v>18.670000000000002</v>
      </c>
      <c r="E71" s="21">
        <v>9.34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  <c r="R71" s="21">
        <v>0</v>
      </c>
      <c r="S71" s="21">
        <v>0</v>
      </c>
      <c r="T71" s="21">
        <v>15</v>
      </c>
      <c r="U71" s="21">
        <v>17.64</v>
      </c>
      <c r="V71" s="21">
        <v>20.28</v>
      </c>
      <c r="W71" s="21">
        <v>22.92</v>
      </c>
      <c r="X71" s="21">
        <v>25.56</v>
      </c>
      <c r="Y71" s="21">
        <v>28.2</v>
      </c>
      <c r="Z71" s="21">
        <v>30.84</v>
      </c>
      <c r="AA71" s="21">
        <v>33.5</v>
      </c>
      <c r="AB71" s="21">
        <v>30.8</v>
      </c>
      <c r="AC71" s="21">
        <v>28.1</v>
      </c>
      <c r="AD71" s="21">
        <v>25.4</v>
      </c>
      <c r="AE71" s="21">
        <v>22.7</v>
      </c>
      <c r="AF71" s="21">
        <v>20</v>
      </c>
      <c r="AG71" s="21">
        <v>20.5</v>
      </c>
      <c r="AH71" s="21">
        <v>21</v>
      </c>
      <c r="AI71" s="21">
        <v>21.5</v>
      </c>
      <c r="AJ71" s="21">
        <v>22</v>
      </c>
      <c r="AK71" s="21">
        <v>22.5</v>
      </c>
      <c r="AL71" s="21">
        <v>23</v>
      </c>
      <c r="AM71" s="21">
        <v>21.37</v>
      </c>
      <c r="AN71" s="21">
        <v>19.739999999999998</v>
      </c>
      <c r="AO71" s="21">
        <v>18.11</v>
      </c>
      <c r="AP71" s="21">
        <v>16.48</v>
      </c>
      <c r="AQ71" s="21">
        <v>14.85</v>
      </c>
      <c r="AR71" s="21">
        <v>13.22</v>
      </c>
      <c r="AS71" s="21">
        <v>11.59</v>
      </c>
      <c r="AT71" s="21">
        <v>10</v>
      </c>
      <c r="AU71" s="21">
        <v>13.38</v>
      </c>
      <c r="AV71" s="21">
        <v>16.760000000000002</v>
      </c>
      <c r="AW71" s="21">
        <v>20.14</v>
      </c>
      <c r="AX71" s="21">
        <v>23.52</v>
      </c>
      <c r="AY71" s="21">
        <v>26.9</v>
      </c>
      <c r="AZ71" s="21">
        <v>30.28</v>
      </c>
      <c r="BA71" s="21">
        <v>33.659999999999997</v>
      </c>
      <c r="BB71" s="21">
        <v>37</v>
      </c>
      <c r="BC71" s="21">
        <v>37.33</v>
      </c>
      <c r="BD71" s="21">
        <v>37.659999999999997</v>
      </c>
      <c r="BE71" s="21">
        <v>37.99</v>
      </c>
      <c r="BF71" s="21">
        <v>38.32</v>
      </c>
      <c r="BG71" s="21">
        <v>38.65</v>
      </c>
      <c r="BH71" s="21">
        <v>39</v>
      </c>
      <c r="BI71" s="21">
        <v>39.17</v>
      </c>
      <c r="BJ71" s="21">
        <v>39.340000000000003</v>
      </c>
      <c r="BK71" s="21">
        <v>39.51</v>
      </c>
      <c r="BL71" s="21">
        <v>39.68</v>
      </c>
      <c r="BM71" s="21">
        <v>39.85</v>
      </c>
      <c r="BN71" s="21">
        <v>40</v>
      </c>
      <c r="BO71" s="21">
        <v>3</v>
      </c>
      <c r="BP71" s="21">
        <v>2.9</v>
      </c>
      <c r="BQ71" s="21">
        <v>2.8</v>
      </c>
      <c r="BR71" s="21">
        <v>2.7</v>
      </c>
      <c r="BS71" s="21">
        <v>2.6</v>
      </c>
      <c r="BT71" s="21">
        <v>2.5</v>
      </c>
      <c r="BU71" s="21">
        <v>2.4</v>
      </c>
      <c r="BV71" s="21">
        <v>2.4</v>
      </c>
      <c r="BW71" s="21">
        <v>2.4</v>
      </c>
      <c r="BX71" s="21">
        <v>42</v>
      </c>
      <c r="BY71" s="21">
        <v>50.5</v>
      </c>
      <c r="BZ71" s="21">
        <v>59</v>
      </c>
      <c r="CA71" s="21">
        <v>67.5</v>
      </c>
      <c r="CB71" s="21">
        <v>76</v>
      </c>
      <c r="CC71" s="21">
        <v>75.86</v>
      </c>
      <c r="CD71" s="21">
        <v>75.72</v>
      </c>
      <c r="CE71" s="21">
        <v>75.58</v>
      </c>
      <c r="CF71" s="21">
        <v>75.44</v>
      </c>
      <c r="CG71" s="21">
        <v>75.3</v>
      </c>
      <c r="CH71" s="21">
        <v>75.16</v>
      </c>
      <c r="CI71" s="21">
        <v>75</v>
      </c>
      <c r="CJ71" s="21">
        <v>65.62</v>
      </c>
      <c r="CK71" s="21">
        <v>56.24</v>
      </c>
      <c r="CL71" s="21">
        <v>46.86</v>
      </c>
      <c r="CM71" s="21">
        <v>37.479999999999997</v>
      </c>
      <c r="CN71" s="21">
        <v>28.1</v>
      </c>
      <c r="CO71" s="21">
        <v>18.72</v>
      </c>
      <c r="CP71" s="21">
        <v>9.34</v>
      </c>
      <c r="CQ71" s="21">
        <v>0</v>
      </c>
      <c r="CR71" s="21">
        <v>6.86</v>
      </c>
      <c r="CS71" s="21">
        <v>13.72</v>
      </c>
      <c r="CT71" s="21">
        <v>20.58</v>
      </c>
      <c r="CU71" s="21">
        <v>27.44</v>
      </c>
      <c r="CV71" s="21">
        <v>34.299999999999997</v>
      </c>
      <c r="CW71" s="21">
        <v>41.16</v>
      </c>
      <c r="CX71" s="21">
        <v>48</v>
      </c>
      <c r="CY71" s="21">
        <v>54.29</v>
      </c>
      <c r="CZ71" s="21">
        <v>60.58</v>
      </c>
      <c r="DA71" s="21">
        <v>66.87</v>
      </c>
      <c r="DB71" s="21">
        <v>73.16</v>
      </c>
      <c r="DC71" s="21">
        <v>79.45</v>
      </c>
      <c r="DD71" s="21">
        <v>85.74</v>
      </c>
      <c r="DE71" s="21">
        <v>92</v>
      </c>
      <c r="DF71" s="21">
        <v>92.17</v>
      </c>
      <c r="DG71" s="21">
        <v>92.34</v>
      </c>
      <c r="DH71" s="21">
        <v>92.51</v>
      </c>
      <c r="DI71" s="21">
        <v>92.68</v>
      </c>
      <c r="DJ71" s="21">
        <v>92.85</v>
      </c>
      <c r="DK71" s="21">
        <v>93</v>
      </c>
      <c r="DL71" s="21">
        <v>93</v>
      </c>
      <c r="DM71" s="21">
        <v>47.48</v>
      </c>
      <c r="DN71" s="21">
        <v>47.48</v>
      </c>
      <c r="DO71" s="21">
        <v>47.8</v>
      </c>
      <c r="DP71" s="21">
        <v>63</v>
      </c>
      <c r="DQ71" s="21">
        <v>65.5</v>
      </c>
      <c r="DR71" s="21">
        <v>68</v>
      </c>
      <c r="DS71" s="21">
        <v>4.5</v>
      </c>
      <c r="DT71" s="21">
        <v>4.46</v>
      </c>
      <c r="DU71" s="21">
        <v>4.42</v>
      </c>
      <c r="DV71" s="21">
        <v>4.38</v>
      </c>
      <c r="DW71" s="21">
        <v>4.34</v>
      </c>
      <c r="DX71" s="21">
        <v>4.3</v>
      </c>
      <c r="DY71" s="21">
        <v>4.26</v>
      </c>
      <c r="DZ71" s="21">
        <v>4.22</v>
      </c>
      <c r="EA71" s="21">
        <v>4.18</v>
      </c>
      <c r="EB71" s="21">
        <v>4.1500000000000004</v>
      </c>
      <c r="EC71" s="21">
        <v>4.1100000000000003</v>
      </c>
      <c r="ED71" s="21">
        <v>4.07</v>
      </c>
      <c r="EE71" s="21">
        <v>4.03</v>
      </c>
      <c r="EF71" s="21">
        <v>4</v>
      </c>
      <c r="EG71" s="21">
        <v>104</v>
      </c>
      <c r="EH71" s="21">
        <v>104</v>
      </c>
      <c r="EI71" s="21">
        <v>104</v>
      </c>
      <c r="EJ71" s="21">
        <v>104</v>
      </c>
      <c r="EK71" s="21">
        <v>60</v>
      </c>
      <c r="EL71" s="21">
        <v>59.57</v>
      </c>
      <c r="EM71" s="21">
        <v>59.14</v>
      </c>
      <c r="EN71" s="21">
        <v>58.7</v>
      </c>
      <c r="EO71" s="21">
        <v>57.94</v>
      </c>
      <c r="EP71" s="21">
        <v>57.18</v>
      </c>
      <c r="EQ71" s="21">
        <v>56.42</v>
      </c>
      <c r="ER71" s="21">
        <v>55.66</v>
      </c>
      <c r="ES71" s="21">
        <v>54.9</v>
      </c>
      <c r="ET71" s="21">
        <v>54.14</v>
      </c>
      <c r="EU71" s="21">
        <v>53.38</v>
      </c>
      <c r="EV71" s="21">
        <v>52.62</v>
      </c>
      <c r="EW71" s="21">
        <v>51.86</v>
      </c>
      <c r="EX71" s="21">
        <v>51.13</v>
      </c>
      <c r="EY71" s="2">
        <f t="shared" si="8"/>
        <v>5388.5899999999983</v>
      </c>
    </row>
    <row r="72" spans="1:155" x14ac:dyDescent="0.2">
      <c r="A72" s="16" t="s">
        <v>57</v>
      </c>
      <c r="B72" s="21">
        <v>28.6</v>
      </c>
      <c r="C72" s="21">
        <v>28</v>
      </c>
      <c r="D72" s="21">
        <v>28.5</v>
      </c>
      <c r="E72" s="21">
        <v>29</v>
      </c>
      <c r="F72" s="21">
        <v>29.5</v>
      </c>
      <c r="G72" s="21">
        <v>30</v>
      </c>
      <c r="H72" s="21">
        <v>30.5</v>
      </c>
      <c r="I72" s="21">
        <v>31</v>
      </c>
      <c r="J72" s="21">
        <v>31.5</v>
      </c>
      <c r="K72" s="21">
        <v>35</v>
      </c>
      <c r="L72" s="21">
        <v>38.5</v>
      </c>
      <c r="M72" s="21">
        <v>42</v>
      </c>
      <c r="N72" s="21">
        <v>45.5</v>
      </c>
      <c r="O72" s="21">
        <v>49</v>
      </c>
      <c r="P72" s="21">
        <v>52.5</v>
      </c>
      <c r="Q72" s="21">
        <v>56</v>
      </c>
      <c r="R72" s="21">
        <v>59.5</v>
      </c>
      <c r="S72" s="21">
        <v>63</v>
      </c>
      <c r="T72" s="21">
        <v>63</v>
      </c>
      <c r="U72" s="21">
        <v>67.569999999999993</v>
      </c>
      <c r="V72" s="21">
        <v>72.14</v>
      </c>
      <c r="W72" s="21">
        <v>76.709999999999994</v>
      </c>
      <c r="X72" s="21">
        <v>81.28</v>
      </c>
      <c r="Y72" s="21">
        <v>85.85</v>
      </c>
      <c r="Z72" s="21">
        <v>90.42</v>
      </c>
      <c r="AA72" s="21">
        <v>95</v>
      </c>
      <c r="AB72" s="21">
        <v>96.2</v>
      </c>
      <c r="AC72" s="21">
        <v>97.4</v>
      </c>
      <c r="AD72" s="21">
        <v>98.6</v>
      </c>
      <c r="AE72" s="21">
        <v>99.8</v>
      </c>
      <c r="AF72" s="21">
        <v>101</v>
      </c>
      <c r="AG72" s="21">
        <v>98.67</v>
      </c>
      <c r="AH72" s="21">
        <v>96.34</v>
      </c>
      <c r="AI72" s="21">
        <v>94.01</v>
      </c>
      <c r="AJ72" s="21">
        <v>91.68</v>
      </c>
      <c r="AK72" s="21">
        <v>89.35</v>
      </c>
      <c r="AL72" s="21">
        <v>87</v>
      </c>
      <c r="AM72" s="21">
        <v>87.38</v>
      </c>
      <c r="AN72" s="21">
        <v>87.76</v>
      </c>
      <c r="AO72" s="21">
        <v>88.14</v>
      </c>
      <c r="AP72" s="21">
        <v>88.52</v>
      </c>
      <c r="AQ72" s="21">
        <v>88.9</v>
      </c>
      <c r="AR72" s="21">
        <v>89.28</v>
      </c>
      <c r="AS72" s="21">
        <v>89.66</v>
      </c>
      <c r="AT72" s="21">
        <v>90</v>
      </c>
      <c r="AU72" s="21">
        <v>90.5</v>
      </c>
      <c r="AV72" s="21">
        <v>91</v>
      </c>
      <c r="AW72" s="21">
        <v>91.5</v>
      </c>
      <c r="AX72" s="21">
        <v>92</v>
      </c>
      <c r="AY72" s="21">
        <v>92.5</v>
      </c>
      <c r="AZ72" s="21">
        <v>93</v>
      </c>
      <c r="BA72" s="21">
        <v>93.5</v>
      </c>
      <c r="BB72" s="21">
        <v>94</v>
      </c>
      <c r="BC72" s="21">
        <v>88</v>
      </c>
      <c r="BD72" s="21">
        <v>82</v>
      </c>
      <c r="BE72" s="21">
        <v>76</v>
      </c>
      <c r="BF72" s="21">
        <v>70</v>
      </c>
      <c r="BG72" s="21">
        <v>64</v>
      </c>
      <c r="BH72" s="21">
        <v>58</v>
      </c>
      <c r="BI72" s="21">
        <v>61.43</v>
      </c>
      <c r="BJ72" s="21">
        <v>64.86</v>
      </c>
      <c r="BK72" s="21">
        <v>68.290000000000006</v>
      </c>
      <c r="BL72" s="21">
        <v>71.72</v>
      </c>
      <c r="BM72" s="21">
        <v>75.150000000000006</v>
      </c>
      <c r="BN72" s="21">
        <v>78.58</v>
      </c>
      <c r="BO72" s="21">
        <v>82</v>
      </c>
      <c r="BP72" s="21">
        <v>82.33</v>
      </c>
      <c r="BQ72" s="21">
        <v>82.66</v>
      </c>
      <c r="BR72" s="21">
        <v>82.99</v>
      </c>
      <c r="BS72" s="21">
        <v>83.32</v>
      </c>
      <c r="BT72" s="21">
        <v>83.65</v>
      </c>
      <c r="BU72" s="21">
        <v>84</v>
      </c>
      <c r="BV72" s="21">
        <v>84.5</v>
      </c>
      <c r="BW72" s="21">
        <v>85</v>
      </c>
      <c r="BX72" s="21">
        <v>109</v>
      </c>
      <c r="BY72" s="21">
        <v>109</v>
      </c>
      <c r="BZ72" s="21">
        <v>109</v>
      </c>
      <c r="CA72" s="21">
        <v>109</v>
      </c>
      <c r="CB72" s="21">
        <v>109</v>
      </c>
      <c r="CC72" s="21">
        <v>108.86</v>
      </c>
      <c r="CD72" s="21">
        <v>108.72</v>
      </c>
      <c r="CE72" s="21">
        <v>108.58</v>
      </c>
      <c r="CF72" s="21">
        <v>108.44</v>
      </c>
      <c r="CG72" s="21">
        <v>108.3</v>
      </c>
      <c r="CH72" s="21">
        <v>108.16</v>
      </c>
      <c r="CI72" s="21">
        <v>108</v>
      </c>
      <c r="CJ72" s="21">
        <v>100.87</v>
      </c>
      <c r="CK72" s="21">
        <v>93.74</v>
      </c>
      <c r="CL72" s="21">
        <v>86.61</v>
      </c>
      <c r="CM72" s="21">
        <v>79.48</v>
      </c>
      <c r="CN72" s="21">
        <v>72.349999999999994</v>
      </c>
      <c r="CO72" s="21">
        <v>65.22</v>
      </c>
      <c r="CP72" s="21">
        <v>58.09</v>
      </c>
      <c r="CQ72" s="21">
        <v>51</v>
      </c>
      <c r="CR72" s="21">
        <v>44.89</v>
      </c>
      <c r="CS72" s="21">
        <v>38.78</v>
      </c>
      <c r="CT72" s="21">
        <v>32.67</v>
      </c>
      <c r="CU72" s="21">
        <v>26.56</v>
      </c>
      <c r="CV72" s="21">
        <v>20.45</v>
      </c>
      <c r="CW72" s="21">
        <v>14.34</v>
      </c>
      <c r="CX72" s="21">
        <v>8.24</v>
      </c>
      <c r="CY72" s="21">
        <v>7.91</v>
      </c>
      <c r="CZ72" s="21">
        <v>7.58</v>
      </c>
      <c r="DA72" s="21">
        <v>7.25</v>
      </c>
      <c r="DB72" s="21">
        <v>6.92</v>
      </c>
      <c r="DC72" s="21">
        <v>6.59</v>
      </c>
      <c r="DD72" s="21">
        <v>6.26</v>
      </c>
      <c r="DE72" s="21">
        <v>5.92</v>
      </c>
      <c r="DF72" s="21">
        <v>5.83</v>
      </c>
      <c r="DG72" s="21">
        <v>5.74</v>
      </c>
      <c r="DH72" s="21">
        <v>5.65</v>
      </c>
      <c r="DI72" s="21">
        <v>5.56</v>
      </c>
      <c r="DJ72" s="21">
        <v>5.47</v>
      </c>
      <c r="DK72" s="21">
        <v>5.4</v>
      </c>
      <c r="DL72" s="21">
        <v>5.76</v>
      </c>
      <c r="DM72" s="21">
        <v>6.12</v>
      </c>
      <c r="DN72" s="21">
        <v>6.48</v>
      </c>
      <c r="DO72" s="21">
        <v>6.12</v>
      </c>
      <c r="DP72" s="21">
        <v>5.76</v>
      </c>
      <c r="DQ72" s="21">
        <v>5.4</v>
      </c>
      <c r="DR72" s="21">
        <v>5.04</v>
      </c>
      <c r="DS72" s="21">
        <v>4.68</v>
      </c>
      <c r="DT72" s="21">
        <v>4.32</v>
      </c>
      <c r="DU72" s="21">
        <v>3.96</v>
      </c>
      <c r="DV72" s="21">
        <v>3.6</v>
      </c>
      <c r="DW72" s="21">
        <v>3.24</v>
      </c>
      <c r="DX72" s="21">
        <v>2.88</v>
      </c>
      <c r="DY72" s="21">
        <v>2.5</v>
      </c>
      <c r="DZ72" s="21">
        <v>3.9</v>
      </c>
      <c r="EA72" s="21">
        <v>3.9</v>
      </c>
      <c r="EB72" s="21">
        <v>3.9</v>
      </c>
      <c r="EC72" s="21">
        <v>4.03</v>
      </c>
      <c r="ED72" s="21">
        <v>4.16</v>
      </c>
      <c r="EE72" s="21">
        <v>4.29</v>
      </c>
      <c r="EF72" s="21">
        <v>4.42</v>
      </c>
      <c r="EG72" s="21">
        <v>4.55</v>
      </c>
      <c r="EH72" s="21">
        <v>4.68</v>
      </c>
      <c r="EI72" s="21">
        <v>4.8</v>
      </c>
      <c r="EJ72" s="21">
        <v>23</v>
      </c>
      <c r="EK72" s="21">
        <v>23.18</v>
      </c>
      <c r="EL72" s="21">
        <v>23.36</v>
      </c>
      <c r="EM72" s="21">
        <v>23.54</v>
      </c>
      <c r="EN72" s="21">
        <v>23.7</v>
      </c>
      <c r="EO72" s="21">
        <v>23.56</v>
      </c>
      <c r="EP72" s="21">
        <v>23.42</v>
      </c>
      <c r="EQ72" s="21">
        <v>23.28</v>
      </c>
      <c r="ER72" s="21">
        <v>23.14</v>
      </c>
      <c r="ES72" s="21">
        <v>23</v>
      </c>
      <c r="ET72" s="21">
        <v>22.86</v>
      </c>
      <c r="EU72" s="21">
        <v>22.72</v>
      </c>
      <c r="EV72" s="21">
        <v>22.58</v>
      </c>
      <c r="EW72" s="21">
        <v>22.4</v>
      </c>
      <c r="EX72" s="21">
        <v>16.809999999999999</v>
      </c>
      <c r="EY72" s="2">
        <f t="shared" si="8"/>
        <v>8074.2099999999973</v>
      </c>
    </row>
    <row r="73" spans="1:155" x14ac:dyDescent="0.2">
      <c r="A73" s="16" t="s">
        <v>58</v>
      </c>
      <c r="B73" s="21">
        <v>26.3</v>
      </c>
      <c r="C73" s="21">
        <v>26</v>
      </c>
      <c r="D73" s="21">
        <v>26.14</v>
      </c>
      <c r="E73" s="21">
        <v>26.28</v>
      </c>
      <c r="F73" s="21">
        <v>26.42</v>
      </c>
      <c r="G73" s="21">
        <v>26.56</v>
      </c>
      <c r="H73" s="21">
        <v>26.7</v>
      </c>
      <c r="I73" s="21">
        <v>26.84</v>
      </c>
      <c r="J73" s="21">
        <v>27</v>
      </c>
      <c r="K73" s="21">
        <v>27.56</v>
      </c>
      <c r="L73" s="21">
        <v>28.12</v>
      </c>
      <c r="M73" s="21">
        <v>28.68</v>
      </c>
      <c r="N73" s="21">
        <v>29.24</v>
      </c>
      <c r="O73" s="21">
        <v>29.8</v>
      </c>
      <c r="P73" s="21">
        <v>30.36</v>
      </c>
      <c r="Q73" s="21">
        <v>30.92</v>
      </c>
      <c r="R73" s="21">
        <v>31.48</v>
      </c>
      <c r="S73" s="21">
        <v>32</v>
      </c>
      <c r="T73" s="21">
        <v>55</v>
      </c>
      <c r="U73" s="21">
        <v>53.46</v>
      </c>
      <c r="V73" s="21">
        <v>51.92</v>
      </c>
      <c r="W73" s="21">
        <v>50.38</v>
      </c>
      <c r="X73" s="21">
        <v>48.84</v>
      </c>
      <c r="Y73" s="21">
        <v>47.3</v>
      </c>
      <c r="Z73" s="21">
        <v>45.76</v>
      </c>
      <c r="AA73" s="21">
        <v>44.2</v>
      </c>
      <c r="AB73" s="21">
        <v>44.16</v>
      </c>
      <c r="AC73" s="21">
        <v>44.12</v>
      </c>
      <c r="AD73" s="21">
        <v>44.08</v>
      </c>
      <c r="AE73" s="21">
        <v>44.04</v>
      </c>
      <c r="AF73" s="21">
        <v>44</v>
      </c>
      <c r="AG73" s="21">
        <v>42.17</v>
      </c>
      <c r="AH73" s="21">
        <v>40.340000000000003</v>
      </c>
      <c r="AI73" s="21">
        <v>38.51</v>
      </c>
      <c r="AJ73" s="21">
        <v>36.68</v>
      </c>
      <c r="AK73" s="21">
        <v>34.85</v>
      </c>
      <c r="AL73" s="21">
        <v>33</v>
      </c>
      <c r="AM73" s="21">
        <v>36.880000000000003</v>
      </c>
      <c r="AN73" s="21">
        <v>40.76</v>
      </c>
      <c r="AO73" s="21">
        <v>44.64</v>
      </c>
      <c r="AP73" s="21">
        <v>48.52</v>
      </c>
      <c r="AQ73" s="21">
        <v>52.4</v>
      </c>
      <c r="AR73" s="21">
        <v>56.28</v>
      </c>
      <c r="AS73" s="21">
        <v>60.16</v>
      </c>
      <c r="AT73" s="21">
        <v>64</v>
      </c>
      <c r="AU73" s="21">
        <v>64.25</v>
      </c>
      <c r="AV73" s="21">
        <v>64.5</v>
      </c>
      <c r="AW73" s="21">
        <v>64.75</v>
      </c>
      <c r="AX73" s="21">
        <v>65</v>
      </c>
      <c r="AY73" s="21">
        <v>65.25</v>
      </c>
      <c r="AZ73" s="21">
        <v>65.5</v>
      </c>
      <c r="BA73" s="21">
        <v>65.75</v>
      </c>
      <c r="BB73" s="21">
        <v>66</v>
      </c>
      <c r="BC73" s="21">
        <v>68.69</v>
      </c>
      <c r="BD73" s="21">
        <v>71.38</v>
      </c>
      <c r="BE73" s="21">
        <v>74.069999999999993</v>
      </c>
      <c r="BF73" s="21">
        <v>76.760000000000005</v>
      </c>
      <c r="BG73" s="21">
        <v>79.45</v>
      </c>
      <c r="BH73" s="21">
        <v>82.14</v>
      </c>
      <c r="BI73" s="21">
        <v>84.83</v>
      </c>
      <c r="BJ73" s="21">
        <v>87.52</v>
      </c>
      <c r="BK73" s="21">
        <v>90.21</v>
      </c>
      <c r="BL73" s="21">
        <v>92.9</v>
      </c>
      <c r="BM73" s="21">
        <v>95.59</v>
      </c>
      <c r="BN73" s="21">
        <v>98.28</v>
      </c>
      <c r="BO73" s="21">
        <v>101</v>
      </c>
      <c r="BP73" s="21">
        <v>102.33</v>
      </c>
      <c r="BQ73" s="21">
        <v>103.66</v>
      </c>
      <c r="BR73" s="21">
        <v>104.99</v>
      </c>
      <c r="BS73" s="21">
        <v>106.32</v>
      </c>
      <c r="BT73" s="21">
        <v>107.65</v>
      </c>
      <c r="BU73" s="21">
        <v>109</v>
      </c>
      <c r="BV73" s="21">
        <v>100.57</v>
      </c>
      <c r="BW73" s="21">
        <v>92.14</v>
      </c>
      <c r="BX73" s="21">
        <v>83.71</v>
      </c>
      <c r="BY73" s="21">
        <v>75.28</v>
      </c>
      <c r="BZ73" s="21">
        <v>66.849999999999994</v>
      </c>
      <c r="CA73" s="21">
        <v>58.42</v>
      </c>
      <c r="CB73" s="21">
        <v>50</v>
      </c>
      <c r="CC73" s="21">
        <v>45.43</v>
      </c>
      <c r="CD73" s="21">
        <v>40.86</v>
      </c>
      <c r="CE73" s="21">
        <v>36.29</v>
      </c>
      <c r="CF73" s="21">
        <v>31.72</v>
      </c>
      <c r="CG73" s="21">
        <v>27.15</v>
      </c>
      <c r="CH73" s="21">
        <v>22.58</v>
      </c>
      <c r="CI73" s="21">
        <v>18</v>
      </c>
      <c r="CJ73" s="21">
        <v>16.5</v>
      </c>
      <c r="CK73" s="21">
        <v>15</v>
      </c>
      <c r="CL73" s="21">
        <v>13.5</v>
      </c>
      <c r="CM73" s="21">
        <v>12</v>
      </c>
      <c r="CN73" s="21">
        <v>10.5</v>
      </c>
      <c r="CO73" s="21">
        <v>9</v>
      </c>
      <c r="CP73" s="21">
        <v>7.5</v>
      </c>
      <c r="CQ73" s="21">
        <v>6</v>
      </c>
      <c r="CR73" s="21">
        <v>5.36</v>
      </c>
      <c r="CS73" s="21">
        <v>4.72</v>
      </c>
      <c r="CT73" s="21">
        <v>4.08</v>
      </c>
      <c r="CU73" s="21">
        <v>3.44</v>
      </c>
      <c r="CV73" s="21">
        <v>2.8</v>
      </c>
      <c r="CW73" s="21">
        <v>2.16</v>
      </c>
      <c r="CX73" s="21">
        <v>1.51</v>
      </c>
      <c r="CY73" s="21">
        <v>2.0099999999999998</v>
      </c>
      <c r="CZ73" s="21">
        <v>2.5099999999999998</v>
      </c>
      <c r="DA73" s="21">
        <v>3.01</v>
      </c>
      <c r="DB73" s="21">
        <v>3.51</v>
      </c>
      <c r="DC73" s="21">
        <v>4.01</v>
      </c>
      <c r="DD73" s="21">
        <v>4.51</v>
      </c>
      <c r="DE73" s="21">
        <v>4.99</v>
      </c>
      <c r="DF73" s="21">
        <v>4.26</v>
      </c>
      <c r="DG73" s="21">
        <v>3.53</v>
      </c>
      <c r="DH73" s="21">
        <v>2.8</v>
      </c>
      <c r="DI73" s="21">
        <v>2.0699999999999998</v>
      </c>
      <c r="DJ73" s="21">
        <v>1.34</v>
      </c>
      <c r="DK73" s="21">
        <v>0.62</v>
      </c>
      <c r="DL73" s="21">
        <v>0.62</v>
      </c>
      <c r="DM73" s="21">
        <v>0.62</v>
      </c>
      <c r="DN73" s="21">
        <v>0.62</v>
      </c>
      <c r="DO73" s="21">
        <v>0.62</v>
      </c>
      <c r="DP73" s="21">
        <v>0.62</v>
      </c>
      <c r="DQ73" s="21">
        <v>0.62</v>
      </c>
      <c r="DR73" s="21">
        <v>0.62</v>
      </c>
      <c r="DS73" s="21">
        <v>0.62</v>
      </c>
      <c r="DT73" s="21">
        <v>0.62</v>
      </c>
      <c r="DU73" s="21">
        <v>0.62</v>
      </c>
      <c r="DV73" s="21">
        <v>0.64</v>
      </c>
      <c r="DW73" s="21">
        <v>9</v>
      </c>
      <c r="DX73" s="21">
        <v>9</v>
      </c>
      <c r="DY73" s="21">
        <v>16</v>
      </c>
      <c r="DZ73" s="21">
        <v>18.86</v>
      </c>
      <c r="EA73" s="21">
        <v>21.72</v>
      </c>
      <c r="EB73" s="21">
        <v>24.6</v>
      </c>
      <c r="EC73" s="21">
        <v>24.53</v>
      </c>
      <c r="ED73" s="21">
        <v>24.46</v>
      </c>
      <c r="EE73" s="21">
        <v>24.39</v>
      </c>
      <c r="EF73" s="21">
        <v>24.32</v>
      </c>
      <c r="EG73" s="21">
        <v>24.25</v>
      </c>
      <c r="EH73" s="21">
        <v>24.18</v>
      </c>
      <c r="EI73" s="21">
        <v>24.11</v>
      </c>
      <c r="EJ73" s="21">
        <v>24.04</v>
      </c>
      <c r="EK73" s="21">
        <v>23.97</v>
      </c>
      <c r="EL73" s="21">
        <v>23.9</v>
      </c>
      <c r="EM73" s="21">
        <v>23.83</v>
      </c>
      <c r="EN73" s="21">
        <v>23.8</v>
      </c>
      <c r="EO73" s="21">
        <v>23.77</v>
      </c>
      <c r="EP73" s="21">
        <v>23.74</v>
      </c>
      <c r="EQ73" s="21">
        <v>23.71</v>
      </c>
      <c r="ER73" s="21">
        <v>23.68</v>
      </c>
      <c r="ES73" s="21">
        <v>23.65</v>
      </c>
      <c r="ET73" s="21">
        <v>23.62</v>
      </c>
      <c r="EU73" s="21">
        <v>23.59</v>
      </c>
      <c r="EV73" s="21">
        <v>23.56</v>
      </c>
      <c r="EW73" s="21">
        <v>23.53</v>
      </c>
      <c r="EX73" s="21">
        <v>23.54</v>
      </c>
      <c r="EY73" s="2">
        <f t="shared" si="8"/>
        <v>5545.0500000000011</v>
      </c>
    </row>
    <row r="74" spans="1:155" x14ac:dyDescent="0.2">
      <c r="A74" s="16" t="s">
        <v>59</v>
      </c>
      <c r="B74" s="21">
        <v>0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12</v>
      </c>
      <c r="AB74" s="21">
        <v>12</v>
      </c>
      <c r="AC74" s="21">
        <v>12</v>
      </c>
      <c r="AD74" s="21">
        <v>12</v>
      </c>
      <c r="AE74" s="21">
        <v>12</v>
      </c>
      <c r="AF74" s="21">
        <v>12</v>
      </c>
      <c r="AG74" s="21">
        <v>12.83</v>
      </c>
      <c r="AH74" s="21">
        <v>13.66</v>
      </c>
      <c r="AI74" s="21">
        <v>14.49</v>
      </c>
      <c r="AJ74" s="21">
        <v>15.32</v>
      </c>
      <c r="AK74" s="21">
        <v>16.149999999999999</v>
      </c>
      <c r="AL74" s="21">
        <v>17</v>
      </c>
      <c r="AM74" s="21">
        <v>17.75</v>
      </c>
      <c r="AN74" s="21">
        <v>18.5</v>
      </c>
      <c r="AO74" s="21">
        <v>19.25</v>
      </c>
      <c r="AP74" s="21">
        <v>20</v>
      </c>
      <c r="AQ74" s="21">
        <v>20.75</v>
      </c>
      <c r="AR74" s="21">
        <v>21.5</v>
      </c>
      <c r="AS74" s="21">
        <v>22.25</v>
      </c>
      <c r="AT74" s="21">
        <v>23</v>
      </c>
      <c r="AU74" s="21">
        <v>24.63</v>
      </c>
      <c r="AV74" s="21">
        <v>26.26</v>
      </c>
      <c r="AW74" s="21">
        <v>27.89</v>
      </c>
      <c r="AX74" s="21">
        <v>29.52</v>
      </c>
      <c r="AY74" s="21">
        <v>31.15</v>
      </c>
      <c r="AZ74" s="21">
        <v>32.78</v>
      </c>
      <c r="BA74" s="21">
        <v>34.409999999999997</v>
      </c>
      <c r="BB74" s="21">
        <v>36</v>
      </c>
      <c r="BC74" s="21">
        <v>38.17</v>
      </c>
      <c r="BD74" s="21">
        <v>40.340000000000003</v>
      </c>
      <c r="BE74" s="21">
        <v>42.51</v>
      </c>
      <c r="BF74" s="21">
        <v>44.68</v>
      </c>
      <c r="BG74" s="21">
        <v>46.85</v>
      </c>
      <c r="BH74" s="21">
        <v>49</v>
      </c>
      <c r="BI74" s="21">
        <v>48.43</v>
      </c>
      <c r="BJ74" s="21">
        <v>47.86</v>
      </c>
      <c r="BK74" s="21">
        <v>47.29</v>
      </c>
      <c r="BL74" s="21">
        <v>46.72</v>
      </c>
      <c r="BM74" s="21">
        <v>46.15</v>
      </c>
      <c r="BN74" s="21">
        <v>45.58</v>
      </c>
      <c r="BO74" s="21">
        <v>45</v>
      </c>
      <c r="BP74" s="21">
        <v>45</v>
      </c>
      <c r="BQ74" s="21">
        <v>16</v>
      </c>
      <c r="BR74" s="21">
        <v>16</v>
      </c>
      <c r="BS74" s="21">
        <v>16</v>
      </c>
      <c r="BT74" s="21">
        <v>16</v>
      </c>
      <c r="BU74" s="21">
        <v>16</v>
      </c>
      <c r="BV74" s="21">
        <v>19</v>
      </c>
      <c r="BW74" s="21">
        <v>22</v>
      </c>
      <c r="BX74" s="21">
        <v>25</v>
      </c>
      <c r="BY74" s="21">
        <v>24.5</v>
      </c>
      <c r="BZ74" s="21">
        <v>24</v>
      </c>
      <c r="CA74" s="21">
        <v>23.5</v>
      </c>
      <c r="CB74" s="21">
        <v>23</v>
      </c>
      <c r="CC74" s="21">
        <v>23.49</v>
      </c>
      <c r="CD74" s="21">
        <v>23.98</v>
      </c>
      <c r="CE74" s="21">
        <v>24.47</v>
      </c>
      <c r="CF74" s="21">
        <v>24.96</v>
      </c>
      <c r="CG74" s="21">
        <v>25.45</v>
      </c>
      <c r="CH74" s="21">
        <v>25.94</v>
      </c>
      <c r="CI74" s="21">
        <v>26.4</v>
      </c>
      <c r="CJ74" s="21">
        <v>28.1</v>
      </c>
      <c r="CK74" s="21">
        <v>29.8</v>
      </c>
      <c r="CL74" s="21">
        <v>32.5</v>
      </c>
      <c r="CM74" s="21">
        <v>34.200000000000003</v>
      </c>
      <c r="CN74" s="21">
        <v>35.9</v>
      </c>
      <c r="CO74" s="21">
        <v>37.6</v>
      </c>
      <c r="CP74" s="21">
        <v>39.299999999999997</v>
      </c>
      <c r="CQ74" s="21">
        <v>41</v>
      </c>
      <c r="CR74" s="21">
        <v>39.67</v>
      </c>
      <c r="CS74" s="21">
        <v>38.340000000000003</v>
      </c>
      <c r="CT74" s="21">
        <v>37</v>
      </c>
      <c r="CU74" s="21">
        <v>36.28</v>
      </c>
      <c r="CV74" s="21">
        <v>35.56</v>
      </c>
      <c r="CW74" s="21">
        <v>34.840000000000003</v>
      </c>
      <c r="CX74" s="21">
        <v>34.1</v>
      </c>
      <c r="CY74" s="21">
        <v>33.47</v>
      </c>
      <c r="CZ74" s="21">
        <v>32.840000000000003</v>
      </c>
      <c r="DA74" s="21">
        <v>32.21</v>
      </c>
      <c r="DB74" s="21">
        <v>31.58</v>
      </c>
      <c r="DC74" s="21">
        <v>30.95</v>
      </c>
      <c r="DD74" s="21">
        <v>30.32</v>
      </c>
      <c r="DE74" s="21">
        <v>29.7</v>
      </c>
      <c r="DF74" s="21">
        <v>29.56</v>
      </c>
      <c r="DG74" s="21">
        <v>29.42</v>
      </c>
      <c r="DH74" s="21">
        <v>29.28</v>
      </c>
      <c r="DI74" s="21">
        <v>29.14</v>
      </c>
      <c r="DJ74" s="21">
        <v>29</v>
      </c>
      <c r="DK74" s="21">
        <v>11.66</v>
      </c>
      <c r="DL74" s="21">
        <v>29.7</v>
      </c>
      <c r="DM74" s="21">
        <v>29.68</v>
      </c>
      <c r="DN74" s="21">
        <v>29.7</v>
      </c>
      <c r="DO74" s="21">
        <v>27.84</v>
      </c>
      <c r="DP74" s="21">
        <v>25.98</v>
      </c>
      <c r="DQ74" s="21">
        <v>24.12</v>
      </c>
      <c r="DR74" s="21">
        <v>22.26</v>
      </c>
      <c r="DS74" s="21">
        <v>20.399999999999999</v>
      </c>
      <c r="DT74" s="21">
        <v>18.54</v>
      </c>
      <c r="DU74" s="21">
        <v>16.68</v>
      </c>
      <c r="DV74" s="21">
        <v>14.8</v>
      </c>
      <c r="DW74" s="21">
        <v>15.99</v>
      </c>
      <c r="DX74" s="21">
        <v>17.18</v>
      </c>
      <c r="DY74" s="21">
        <v>18.37</v>
      </c>
      <c r="DZ74" s="21">
        <v>19.559999999999999</v>
      </c>
      <c r="EA74" s="21">
        <v>20.75</v>
      </c>
      <c r="EB74" s="21">
        <v>21.9</v>
      </c>
      <c r="EC74" s="21">
        <v>22.97</v>
      </c>
      <c r="ED74" s="21">
        <v>24.04</v>
      </c>
      <c r="EE74" s="21">
        <v>25.11</v>
      </c>
      <c r="EF74" s="21">
        <v>26.18</v>
      </c>
      <c r="EG74" s="21">
        <v>27.25</v>
      </c>
      <c r="EH74" s="21">
        <v>28.32</v>
      </c>
      <c r="EI74" s="21">
        <v>29.39</v>
      </c>
      <c r="EJ74" s="21">
        <v>30.46</v>
      </c>
      <c r="EK74" s="21">
        <v>31.53</v>
      </c>
      <c r="EL74" s="21">
        <v>32.6</v>
      </c>
      <c r="EM74" s="21">
        <v>33.67</v>
      </c>
      <c r="EN74" s="21">
        <v>34.700000000000003</v>
      </c>
      <c r="EO74" s="21">
        <v>35.229999999999997</v>
      </c>
      <c r="EP74" s="21">
        <v>35.76</v>
      </c>
      <c r="EQ74" s="21">
        <v>36.29</v>
      </c>
      <c r="ER74" s="21">
        <v>36.82</v>
      </c>
      <c r="ES74" s="21">
        <v>37.35</v>
      </c>
      <c r="ET74" s="21">
        <v>37.880000000000003</v>
      </c>
      <c r="EU74" s="21">
        <v>38.409999999999997</v>
      </c>
      <c r="EV74" s="21">
        <v>38.94</v>
      </c>
      <c r="EW74" s="21">
        <v>39.47</v>
      </c>
      <c r="EX74" s="21">
        <v>39.96</v>
      </c>
      <c r="EY74" s="2">
        <f t="shared" si="8"/>
        <v>3625.4599999999991</v>
      </c>
    </row>
    <row r="75" spans="1:155" x14ac:dyDescent="0.2">
      <c r="A75" s="16" t="s">
        <v>99</v>
      </c>
      <c r="B75" s="21">
        <v>0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0</v>
      </c>
      <c r="AC75" s="21">
        <v>0</v>
      </c>
      <c r="AD75" s="21">
        <v>0</v>
      </c>
      <c r="AE75" s="21">
        <v>0</v>
      </c>
      <c r="AF75" s="21">
        <v>0</v>
      </c>
      <c r="AG75" s="21">
        <v>0</v>
      </c>
      <c r="AH75" s="21">
        <v>0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21">
        <v>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21">
        <v>0</v>
      </c>
      <c r="AY75" s="21">
        <v>0</v>
      </c>
      <c r="AZ75" s="21">
        <v>0</v>
      </c>
      <c r="BA75" s="21">
        <v>0</v>
      </c>
      <c r="BB75" s="21">
        <v>0</v>
      </c>
      <c r="BC75" s="21">
        <v>0</v>
      </c>
      <c r="BD75" s="21">
        <v>0</v>
      </c>
      <c r="BE75" s="21">
        <v>0</v>
      </c>
      <c r="BF75" s="21">
        <v>0</v>
      </c>
      <c r="BG75" s="21">
        <v>0</v>
      </c>
      <c r="BH75" s="21">
        <v>0</v>
      </c>
      <c r="BI75" s="21">
        <v>0</v>
      </c>
      <c r="BJ75" s="21">
        <v>0</v>
      </c>
      <c r="BK75" s="21">
        <v>0</v>
      </c>
      <c r="BL75" s="21">
        <v>0</v>
      </c>
      <c r="BM75" s="21">
        <v>0</v>
      </c>
      <c r="BN75" s="21">
        <v>0</v>
      </c>
      <c r="BO75" s="21">
        <v>2</v>
      </c>
      <c r="BP75" s="21">
        <v>2</v>
      </c>
      <c r="BQ75" s="21">
        <v>2</v>
      </c>
      <c r="BR75" s="21">
        <v>2</v>
      </c>
      <c r="BS75" s="21">
        <v>2</v>
      </c>
      <c r="BT75" s="21">
        <v>0</v>
      </c>
      <c r="BU75" s="21">
        <v>0</v>
      </c>
      <c r="BV75" s="21">
        <v>0</v>
      </c>
      <c r="BW75" s="21">
        <v>0</v>
      </c>
      <c r="BX75" s="21">
        <v>0</v>
      </c>
      <c r="BY75" s="21">
        <v>0</v>
      </c>
      <c r="BZ75" s="21">
        <v>0</v>
      </c>
      <c r="CA75" s="21">
        <v>0</v>
      </c>
      <c r="CB75" s="21">
        <v>0</v>
      </c>
      <c r="CC75" s="21">
        <v>0</v>
      </c>
      <c r="CD75" s="21">
        <v>0</v>
      </c>
      <c r="CE75" s="21">
        <v>0</v>
      </c>
      <c r="CF75" s="21">
        <v>0</v>
      </c>
      <c r="CG75" s="21">
        <v>0</v>
      </c>
      <c r="CH75" s="21">
        <v>0</v>
      </c>
      <c r="CI75" s="21">
        <v>2.4</v>
      </c>
      <c r="CJ75" s="21">
        <v>2.4</v>
      </c>
      <c r="CK75" s="21">
        <v>2.4</v>
      </c>
      <c r="CL75" s="21">
        <v>2.4</v>
      </c>
      <c r="CM75" s="21">
        <v>2.4</v>
      </c>
      <c r="CN75" s="21">
        <v>2.4</v>
      </c>
      <c r="CO75" s="21">
        <v>2.4</v>
      </c>
      <c r="CP75" s="21">
        <v>2.4</v>
      </c>
      <c r="CQ75" s="21">
        <v>2.4</v>
      </c>
      <c r="CR75" s="21">
        <v>2.4</v>
      </c>
      <c r="CS75" s="21">
        <v>2.4</v>
      </c>
      <c r="CT75" s="21">
        <v>2.4</v>
      </c>
      <c r="CU75" s="21">
        <v>2.4</v>
      </c>
      <c r="CV75" s="21">
        <v>2.4</v>
      </c>
      <c r="CW75" s="21">
        <v>2.4</v>
      </c>
      <c r="CX75" s="21">
        <v>2.4</v>
      </c>
      <c r="CY75" s="21">
        <v>2.4</v>
      </c>
      <c r="CZ75" s="21">
        <v>2.4</v>
      </c>
      <c r="DA75" s="21">
        <v>2.4</v>
      </c>
      <c r="DB75" s="21">
        <v>2.4</v>
      </c>
      <c r="DC75" s="21">
        <v>2.4</v>
      </c>
      <c r="DD75" s="21">
        <v>2.4</v>
      </c>
      <c r="DE75" s="21">
        <v>2.4</v>
      </c>
      <c r="DF75" s="21">
        <v>2.4</v>
      </c>
      <c r="DG75" s="21">
        <v>2.4</v>
      </c>
      <c r="DH75" s="21">
        <v>2.4</v>
      </c>
      <c r="DI75" s="21">
        <v>2.4</v>
      </c>
      <c r="DJ75" s="21">
        <v>2.4</v>
      </c>
      <c r="DK75" s="21">
        <v>2.4</v>
      </c>
      <c r="DL75" s="21">
        <v>2.4</v>
      </c>
      <c r="DM75" s="21">
        <v>2.4</v>
      </c>
      <c r="DN75" s="21">
        <v>2.4</v>
      </c>
      <c r="DO75" s="21">
        <v>2.4</v>
      </c>
      <c r="DP75" s="21">
        <v>2.4</v>
      </c>
      <c r="DQ75" s="21">
        <v>2.4</v>
      </c>
      <c r="DR75" s="21">
        <v>2.4</v>
      </c>
      <c r="DS75" s="21">
        <v>2.4</v>
      </c>
      <c r="DT75" s="21">
        <v>2.4</v>
      </c>
      <c r="DU75" s="21">
        <v>2.4</v>
      </c>
      <c r="DV75" s="21">
        <v>2.4</v>
      </c>
      <c r="DW75" s="21">
        <v>2.4</v>
      </c>
      <c r="DX75" s="21">
        <v>2.4</v>
      </c>
      <c r="DY75" s="21">
        <v>2.4</v>
      </c>
      <c r="DZ75" s="21">
        <v>2.4</v>
      </c>
      <c r="EA75" s="21">
        <v>2.4</v>
      </c>
      <c r="EB75" s="21">
        <v>2.4</v>
      </c>
      <c r="EC75" s="21">
        <v>2.4</v>
      </c>
      <c r="ED75" s="21">
        <v>2.4</v>
      </c>
      <c r="EE75" s="21">
        <v>2.4</v>
      </c>
      <c r="EF75" s="21">
        <v>2.4</v>
      </c>
      <c r="EG75" s="21">
        <v>2.4</v>
      </c>
      <c r="EH75" s="21">
        <v>2.4</v>
      </c>
      <c r="EI75" s="21">
        <v>2.4</v>
      </c>
      <c r="EJ75" s="21">
        <v>2.4</v>
      </c>
      <c r="EK75" s="21">
        <v>2</v>
      </c>
      <c r="EL75" s="21">
        <v>0</v>
      </c>
      <c r="EM75" s="21">
        <v>0</v>
      </c>
      <c r="EN75" s="21">
        <v>0</v>
      </c>
      <c r="EO75" s="21">
        <v>0</v>
      </c>
      <c r="EP75" s="21">
        <v>0</v>
      </c>
      <c r="EQ75" s="21">
        <v>0</v>
      </c>
      <c r="ER75" s="21">
        <v>0</v>
      </c>
      <c r="ES75" s="21">
        <v>0</v>
      </c>
      <c r="ET75" s="21">
        <v>0</v>
      </c>
      <c r="EU75" s="21">
        <v>0</v>
      </c>
      <c r="EV75" s="21">
        <v>0</v>
      </c>
      <c r="EW75" s="21">
        <v>0</v>
      </c>
      <c r="EX75" s="21">
        <v>0</v>
      </c>
      <c r="EY75" s="2">
        <f t="shared" si="8"/>
        <v>141.60000000000014</v>
      </c>
    </row>
    <row r="76" spans="1:155" x14ac:dyDescent="0.2">
      <c r="A76" s="16" t="s">
        <v>60</v>
      </c>
      <c r="B76" s="21">
        <v>7.7</v>
      </c>
      <c r="C76" s="21">
        <v>8</v>
      </c>
      <c r="D76" s="21">
        <v>8.15</v>
      </c>
      <c r="E76" s="21">
        <v>8.3000000000000007</v>
      </c>
      <c r="F76" s="21">
        <v>8.4499999999999993</v>
      </c>
      <c r="G76" s="21">
        <v>8.6</v>
      </c>
      <c r="H76" s="21">
        <v>8.75</v>
      </c>
      <c r="I76" s="21">
        <v>8.9</v>
      </c>
      <c r="J76" s="21">
        <v>9.08</v>
      </c>
      <c r="K76" s="21">
        <v>9.2899999999999991</v>
      </c>
      <c r="L76" s="21">
        <v>9.5</v>
      </c>
      <c r="M76" s="21">
        <v>9.7100000000000009</v>
      </c>
      <c r="N76" s="21">
        <v>9.92</v>
      </c>
      <c r="O76" s="21">
        <v>10.130000000000001</v>
      </c>
      <c r="P76" s="21">
        <v>10.34</v>
      </c>
      <c r="Q76" s="21">
        <v>10.55</v>
      </c>
      <c r="R76" s="21">
        <v>10.76</v>
      </c>
      <c r="S76" s="21">
        <v>11</v>
      </c>
      <c r="T76" s="21">
        <v>12</v>
      </c>
      <c r="U76" s="21">
        <v>160</v>
      </c>
      <c r="V76" s="21">
        <v>113</v>
      </c>
      <c r="W76" s="21">
        <v>66</v>
      </c>
      <c r="X76" s="21">
        <v>80</v>
      </c>
      <c r="Y76" s="21">
        <v>94</v>
      </c>
      <c r="Z76" s="21">
        <v>108</v>
      </c>
      <c r="AA76" s="21">
        <v>122</v>
      </c>
      <c r="AB76" s="21">
        <v>122.4</v>
      </c>
      <c r="AC76" s="21">
        <v>122.8</v>
      </c>
      <c r="AD76" s="21">
        <v>123.2</v>
      </c>
      <c r="AE76" s="21">
        <v>123.6</v>
      </c>
      <c r="AF76" s="21">
        <v>124</v>
      </c>
      <c r="AG76" s="21">
        <v>118.33</v>
      </c>
      <c r="AH76" s="21">
        <v>112.66</v>
      </c>
      <c r="AI76" s="21">
        <v>106.99</v>
      </c>
      <c r="AJ76" s="21">
        <v>101.32</v>
      </c>
      <c r="AK76" s="21">
        <v>95.65</v>
      </c>
      <c r="AL76" s="21">
        <v>90</v>
      </c>
      <c r="AM76" s="21">
        <v>89.37</v>
      </c>
      <c r="AN76" s="21">
        <v>88.74</v>
      </c>
      <c r="AO76" s="21">
        <v>88.11</v>
      </c>
      <c r="AP76" s="21">
        <v>87.48</v>
      </c>
      <c r="AQ76" s="21">
        <v>86.85</v>
      </c>
      <c r="AR76" s="21">
        <v>86.22</v>
      </c>
      <c r="AS76" s="21">
        <v>85.59</v>
      </c>
      <c r="AT76" s="21">
        <v>85</v>
      </c>
      <c r="AU76" s="21">
        <v>95.71</v>
      </c>
      <c r="AV76" s="21">
        <v>106.42</v>
      </c>
      <c r="AW76" s="21">
        <v>117.13</v>
      </c>
      <c r="AX76" s="21">
        <v>127.84</v>
      </c>
      <c r="AY76" s="21">
        <v>138.55000000000001</v>
      </c>
      <c r="AZ76" s="21">
        <v>149.26</v>
      </c>
      <c r="BA76" s="21">
        <v>160</v>
      </c>
      <c r="BB76" s="21">
        <v>160</v>
      </c>
      <c r="BC76" s="21">
        <v>160</v>
      </c>
      <c r="BD76" s="21">
        <v>160</v>
      </c>
      <c r="BE76" s="21">
        <v>160</v>
      </c>
      <c r="BF76" s="21">
        <v>160</v>
      </c>
      <c r="BG76" s="21">
        <v>160</v>
      </c>
      <c r="BH76" s="21">
        <v>160</v>
      </c>
      <c r="BI76" s="21">
        <v>160</v>
      </c>
      <c r="BJ76" s="21">
        <v>160</v>
      </c>
      <c r="BK76" s="21">
        <v>160</v>
      </c>
      <c r="BL76" s="21">
        <v>160</v>
      </c>
      <c r="BM76" s="21">
        <v>160</v>
      </c>
      <c r="BN76" s="21">
        <v>160</v>
      </c>
      <c r="BO76" s="21">
        <v>160</v>
      </c>
      <c r="BP76" s="21">
        <v>0</v>
      </c>
      <c r="BQ76" s="21">
        <v>0</v>
      </c>
      <c r="BR76" s="21">
        <v>0</v>
      </c>
      <c r="BS76" s="21">
        <v>0</v>
      </c>
      <c r="BT76" s="21">
        <v>0</v>
      </c>
      <c r="BU76" s="21">
        <v>0</v>
      </c>
      <c r="BV76" s="21">
        <v>0</v>
      </c>
      <c r="BW76" s="21">
        <v>0</v>
      </c>
      <c r="BX76" s="21">
        <v>0</v>
      </c>
      <c r="BY76" s="21">
        <v>0</v>
      </c>
      <c r="BZ76" s="21">
        <v>0</v>
      </c>
      <c r="CA76" s="21">
        <v>0</v>
      </c>
      <c r="CB76" s="21">
        <v>0</v>
      </c>
      <c r="CC76" s="21">
        <v>0</v>
      </c>
      <c r="CD76" s="21">
        <v>0</v>
      </c>
      <c r="CE76" s="21">
        <v>0</v>
      </c>
      <c r="CF76" s="21">
        <v>0</v>
      </c>
      <c r="CG76" s="21">
        <v>0</v>
      </c>
      <c r="CH76" s="21">
        <v>0</v>
      </c>
      <c r="CI76" s="21">
        <v>0</v>
      </c>
      <c r="CJ76" s="21">
        <v>0</v>
      </c>
      <c r="CK76" s="21">
        <v>0</v>
      </c>
      <c r="CL76" s="21">
        <v>0</v>
      </c>
      <c r="CM76" s="21">
        <v>0</v>
      </c>
      <c r="CN76" s="21">
        <v>0</v>
      </c>
      <c r="CO76" s="21">
        <v>0</v>
      </c>
      <c r="CP76" s="21">
        <v>0</v>
      </c>
      <c r="CQ76" s="21">
        <v>0</v>
      </c>
      <c r="CR76" s="21">
        <v>0</v>
      </c>
      <c r="CS76" s="21">
        <v>0</v>
      </c>
      <c r="CT76" s="21">
        <v>0</v>
      </c>
      <c r="CU76" s="21">
        <v>0</v>
      </c>
      <c r="CV76" s="21">
        <v>0</v>
      </c>
      <c r="CW76" s="21">
        <v>0</v>
      </c>
      <c r="CX76" s="21">
        <v>0</v>
      </c>
      <c r="CY76" s="21">
        <v>0</v>
      </c>
      <c r="CZ76" s="21">
        <v>0</v>
      </c>
      <c r="DA76" s="21">
        <v>0</v>
      </c>
      <c r="DB76" s="21">
        <v>0</v>
      </c>
      <c r="DC76" s="21">
        <v>0</v>
      </c>
      <c r="DD76" s="21">
        <v>0</v>
      </c>
      <c r="DE76" s="21">
        <v>0</v>
      </c>
      <c r="DF76" s="21">
        <v>0</v>
      </c>
      <c r="DG76" s="21">
        <v>0</v>
      </c>
      <c r="DH76" s="21">
        <v>0</v>
      </c>
      <c r="DI76" s="21">
        <v>0</v>
      </c>
      <c r="DJ76" s="21">
        <v>0</v>
      </c>
      <c r="DK76" s="21">
        <v>0</v>
      </c>
      <c r="DL76" s="21">
        <v>0</v>
      </c>
      <c r="DM76" s="21">
        <v>0</v>
      </c>
      <c r="DN76" s="21">
        <v>0</v>
      </c>
      <c r="DO76" s="21">
        <v>0</v>
      </c>
      <c r="DP76" s="21">
        <v>0</v>
      </c>
      <c r="DQ76" s="21">
        <v>0</v>
      </c>
      <c r="DR76" s="21">
        <v>0</v>
      </c>
      <c r="DS76" s="21">
        <v>0</v>
      </c>
      <c r="DT76" s="21">
        <v>0</v>
      </c>
      <c r="DU76" s="21">
        <v>0</v>
      </c>
      <c r="DV76" s="21">
        <v>0</v>
      </c>
      <c r="DW76" s="21">
        <v>0</v>
      </c>
      <c r="DX76" s="21">
        <v>0</v>
      </c>
      <c r="DY76" s="21">
        <v>0</v>
      </c>
      <c r="DZ76" s="21">
        <v>0</v>
      </c>
      <c r="EA76" s="21">
        <v>0</v>
      </c>
      <c r="EB76" s="21">
        <v>0</v>
      </c>
      <c r="EC76" s="21">
        <v>0</v>
      </c>
      <c r="ED76" s="21">
        <v>0</v>
      </c>
      <c r="EE76" s="21">
        <v>0</v>
      </c>
      <c r="EF76" s="21">
        <v>0</v>
      </c>
      <c r="EG76" s="21">
        <v>0</v>
      </c>
      <c r="EH76" s="21">
        <v>0</v>
      </c>
      <c r="EI76" s="21">
        <v>0</v>
      </c>
      <c r="EJ76" s="21">
        <v>0</v>
      </c>
      <c r="EK76" s="21">
        <v>0</v>
      </c>
      <c r="EL76" s="21">
        <v>0</v>
      </c>
      <c r="EM76" s="21">
        <v>0</v>
      </c>
      <c r="EN76" s="21">
        <v>0</v>
      </c>
      <c r="EO76" s="21">
        <v>0</v>
      </c>
      <c r="EP76" s="21">
        <v>0</v>
      </c>
      <c r="EQ76" s="21">
        <v>0</v>
      </c>
      <c r="ER76" s="21">
        <v>0</v>
      </c>
      <c r="ES76" s="21">
        <v>0</v>
      </c>
      <c r="ET76" s="21">
        <v>0</v>
      </c>
      <c r="EU76" s="21">
        <v>0</v>
      </c>
      <c r="EV76" s="21">
        <v>0</v>
      </c>
      <c r="EW76" s="21">
        <v>0</v>
      </c>
      <c r="EX76" s="21">
        <v>0</v>
      </c>
      <c r="EY76" s="2">
        <f t="shared" si="8"/>
        <v>5995.35</v>
      </c>
    </row>
    <row r="77" spans="1:155" x14ac:dyDescent="0.2">
      <c r="A77" s="16" t="s">
        <v>100</v>
      </c>
      <c r="B77" s="21">
        <v>0</v>
      </c>
      <c r="C77" s="21">
        <v>0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21">
        <v>0</v>
      </c>
      <c r="R77" s="21">
        <v>0</v>
      </c>
      <c r="S77" s="21">
        <v>0</v>
      </c>
      <c r="T77" s="21">
        <v>0</v>
      </c>
      <c r="U77" s="21">
        <v>0</v>
      </c>
      <c r="V77" s="21">
        <v>0</v>
      </c>
      <c r="W77" s="21">
        <v>0</v>
      </c>
      <c r="X77" s="21">
        <v>0</v>
      </c>
      <c r="Y77" s="21">
        <v>0</v>
      </c>
      <c r="Z77" s="21">
        <v>0</v>
      </c>
      <c r="AA77" s="21">
        <v>0</v>
      </c>
      <c r="AB77" s="21">
        <v>0</v>
      </c>
      <c r="AC77" s="21">
        <v>0</v>
      </c>
      <c r="AD77" s="21">
        <v>0</v>
      </c>
      <c r="AE77" s="21">
        <v>0</v>
      </c>
      <c r="AF77" s="21">
        <v>0</v>
      </c>
      <c r="AG77" s="21">
        <v>0</v>
      </c>
      <c r="AH77" s="21">
        <v>0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21">
        <v>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21">
        <v>0</v>
      </c>
      <c r="AX77" s="21">
        <v>0</v>
      </c>
      <c r="AY77" s="21">
        <v>0</v>
      </c>
      <c r="AZ77" s="21">
        <v>0</v>
      </c>
      <c r="BA77" s="21">
        <v>0</v>
      </c>
      <c r="BB77" s="21">
        <v>0</v>
      </c>
      <c r="BC77" s="21">
        <v>0</v>
      </c>
      <c r="BD77" s="21">
        <v>0</v>
      </c>
      <c r="BE77" s="21">
        <v>0</v>
      </c>
      <c r="BF77" s="21">
        <v>0</v>
      </c>
      <c r="BG77" s="21">
        <v>0</v>
      </c>
      <c r="BH77" s="21">
        <v>0</v>
      </c>
      <c r="BI77" s="21">
        <v>0</v>
      </c>
      <c r="BJ77" s="21">
        <v>0</v>
      </c>
      <c r="BK77" s="21">
        <v>0</v>
      </c>
      <c r="BL77" s="21">
        <v>0</v>
      </c>
      <c r="BM77" s="21">
        <v>0</v>
      </c>
      <c r="BN77" s="21">
        <v>0</v>
      </c>
      <c r="BO77" s="21">
        <v>0</v>
      </c>
      <c r="BP77" s="21">
        <v>0</v>
      </c>
      <c r="BQ77" s="21">
        <v>1.8</v>
      </c>
      <c r="BR77" s="21">
        <v>1.8</v>
      </c>
      <c r="BS77" s="21">
        <v>1.8</v>
      </c>
      <c r="BT77" s="21">
        <v>2.1</v>
      </c>
      <c r="BU77" s="21">
        <v>2.5</v>
      </c>
      <c r="BV77" s="21">
        <v>2.5</v>
      </c>
      <c r="BW77" s="21">
        <v>2.5</v>
      </c>
      <c r="BX77" s="21">
        <v>2.5</v>
      </c>
      <c r="BY77" s="21">
        <v>2.5</v>
      </c>
      <c r="BZ77" s="21">
        <v>1.8</v>
      </c>
      <c r="CA77" s="21">
        <v>0</v>
      </c>
      <c r="CB77" s="21">
        <v>0</v>
      </c>
      <c r="CC77" s="21">
        <v>0</v>
      </c>
      <c r="CD77" s="21">
        <v>0</v>
      </c>
      <c r="CE77" s="21">
        <v>0</v>
      </c>
      <c r="CF77" s="21">
        <v>0</v>
      </c>
      <c r="CG77" s="21">
        <v>0</v>
      </c>
      <c r="CH77" s="21">
        <v>0</v>
      </c>
      <c r="CI77" s="21">
        <v>0</v>
      </c>
      <c r="CJ77" s="21">
        <v>0</v>
      </c>
      <c r="CK77" s="21">
        <v>0</v>
      </c>
      <c r="CL77" s="21">
        <v>0</v>
      </c>
      <c r="CM77" s="21">
        <v>0</v>
      </c>
      <c r="CN77" s="21">
        <v>0</v>
      </c>
      <c r="CO77" s="21">
        <v>0</v>
      </c>
      <c r="CP77" s="21">
        <v>0</v>
      </c>
      <c r="CQ77" s="21">
        <v>0</v>
      </c>
      <c r="CR77" s="21">
        <v>0</v>
      </c>
      <c r="CS77" s="21">
        <v>0</v>
      </c>
      <c r="CT77" s="21">
        <v>0</v>
      </c>
      <c r="CU77" s="21">
        <v>0</v>
      </c>
      <c r="CV77" s="21">
        <v>0</v>
      </c>
      <c r="CW77" s="21">
        <v>0</v>
      </c>
      <c r="CX77" s="21">
        <v>0</v>
      </c>
      <c r="CY77" s="21">
        <v>0</v>
      </c>
      <c r="CZ77" s="21">
        <v>0</v>
      </c>
      <c r="DA77" s="21">
        <v>0</v>
      </c>
      <c r="DB77" s="21">
        <v>0</v>
      </c>
      <c r="DC77" s="21">
        <v>0</v>
      </c>
      <c r="DD77" s="21">
        <v>0</v>
      </c>
      <c r="DE77" s="21">
        <v>0</v>
      </c>
      <c r="DF77" s="21">
        <v>0</v>
      </c>
      <c r="DG77" s="21">
        <v>0</v>
      </c>
      <c r="DH77" s="21">
        <v>0</v>
      </c>
      <c r="DI77" s="21">
        <v>0</v>
      </c>
      <c r="DJ77" s="21">
        <v>0</v>
      </c>
      <c r="DK77" s="21">
        <v>0</v>
      </c>
      <c r="DL77" s="21">
        <v>0</v>
      </c>
      <c r="DM77" s="21">
        <v>0</v>
      </c>
      <c r="DN77" s="21">
        <v>0</v>
      </c>
      <c r="DO77" s="21">
        <v>0</v>
      </c>
      <c r="DP77" s="21">
        <v>0</v>
      </c>
      <c r="DQ77" s="21">
        <v>0</v>
      </c>
      <c r="DR77" s="21">
        <v>0</v>
      </c>
      <c r="DS77" s="21">
        <v>0</v>
      </c>
      <c r="DT77" s="21">
        <v>0</v>
      </c>
      <c r="DU77" s="21">
        <v>0</v>
      </c>
      <c r="DV77" s="21">
        <v>0</v>
      </c>
      <c r="DW77" s="21">
        <v>0</v>
      </c>
      <c r="DX77" s="21">
        <v>0</v>
      </c>
      <c r="DY77" s="21">
        <v>0</v>
      </c>
      <c r="DZ77" s="21">
        <v>0</v>
      </c>
      <c r="EA77" s="21">
        <v>0</v>
      </c>
      <c r="EB77" s="21">
        <v>0</v>
      </c>
      <c r="EC77" s="21">
        <v>0</v>
      </c>
      <c r="ED77" s="21">
        <v>0</v>
      </c>
      <c r="EE77" s="21">
        <v>0</v>
      </c>
      <c r="EF77" s="21">
        <v>0</v>
      </c>
      <c r="EG77" s="21">
        <v>0</v>
      </c>
      <c r="EH77" s="21">
        <v>0</v>
      </c>
      <c r="EI77" s="21">
        <v>0</v>
      </c>
      <c r="EJ77" s="21">
        <v>0</v>
      </c>
      <c r="EK77" s="21">
        <v>0</v>
      </c>
      <c r="EL77" s="21">
        <v>0</v>
      </c>
      <c r="EM77" s="21">
        <v>0</v>
      </c>
      <c r="EN77" s="21">
        <v>0</v>
      </c>
      <c r="EO77" s="21">
        <v>0</v>
      </c>
      <c r="EP77" s="21">
        <v>0</v>
      </c>
      <c r="EQ77" s="21">
        <v>0</v>
      </c>
      <c r="ER77" s="21">
        <v>0</v>
      </c>
      <c r="ES77" s="21">
        <v>0</v>
      </c>
      <c r="ET77" s="21">
        <v>0</v>
      </c>
      <c r="EU77" s="21">
        <v>0</v>
      </c>
      <c r="EV77" s="21">
        <v>0</v>
      </c>
      <c r="EW77" s="21">
        <v>0</v>
      </c>
      <c r="EX77" s="21">
        <v>0</v>
      </c>
      <c r="EY77" s="2">
        <f t="shared" si="8"/>
        <v>21.8</v>
      </c>
    </row>
    <row r="78" spans="1:155" x14ac:dyDescent="0.2">
      <c r="A78" s="25" t="s">
        <v>61</v>
      </c>
      <c r="B78" s="21">
        <v>100.1</v>
      </c>
      <c r="C78" s="21">
        <v>99</v>
      </c>
      <c r="D78" s="21">
        <v>90.460000000000008</v>
      </c>
      <c r="E78" s="21">
        <v>81.92</v>
      </c>
      <c r="F78" s="21">
        <v>73.37</v>
      </c>
      <c r="G78" s="21">
        <v>69.61</v>
      </c>
      <c r="H78" s="21">
        <v>70.400000000000006</v>
      </c>
      <c r="I78" s="21">
        <v>71.190000000000012</v>
      </c>
      <c r="J78" s="21">
        <v>72.03</v>
      </c>
      <c r="K78" s="21">
        <v>76.300000000000011</v>
      </c>
      <c r="L78" s="21">
        <v>80.570000000000007</v>
      </c>
      <c r="M78" s="21">
        <v>84.84</v>
      </c>
      <c r="N78" s="21">
        <v>89.11</v>
      </c>
      <c r="O78" s="21">
        <v>93.38</v>
      </c>
      <c r="P78" s="21">
        <v>96.54</v>
      </c>
      <c r="Q78" s="21">
        <v>99.7</v>
      </c>
      <c r="R78" s="21">
        <v>102.86</v>
      </c>
      <c r="S78" s="21">
        <v>106</v>
      </c>
      <c r="T78" s="21">
        <v>145</v>
      </c>
      <c r="U78" s="21">
        <v>298.66999999999996</v>
      </c>
      <c r="V78" s="21">
        <v>257.34000000000003</v>
      </c>
      <c r="W78" s="21">
        <v>216.01</v>
      </c>
      <c r="X78" s="21">
        <v>235.68</v>
      </c>
      <c r="Y78" s="21">
        <v>255.35</v>
      </c>
      <c r="Z78" s="21">
        <v>275.02</v>
      </c>
      <c r="AA78" s="21">
        <v>306.7</v>
      </c>
      <c r="AB78" s="21">
        <v>305.56</v>
      </c>
      <c r="AC78" s="21">
        <v>304.42</v>
      </c>
      <c r="AD78" s="21">
        <v>303.27999999999997</v>
      </c>
      <c r="AE78" s="21">
        <v>302.14</v>
      </c>
      <c r="AF78" s="21">
        <v>301</v>
      </c>
      <c r="AG78" s="21">
        <v>292.5</v>
      </c>
      <c r="AH78" s="21">
        <v>284</v>
      </c>
      <c r="AI78" s="21">
        <v>275.5</v>
      </c>
      <c r="AJ78" s="21">
        <v>267</v>
      </c>
      <c r="AK78" s="21">
        <v>258.5</v>
      </c>
      <c r="AL78" s="21">
        <v>250</v>
      </c>
      <c r="AM78" s="21">
        <v>252.75</v>
      </c>
      <c r="AN78" s="21">
        <v>255.5</v>
      </c>
      <c r="AO78" s="21">
        <v>258.25</v>
      </c>
      <c r="AP78" s="21">
        <v>261</v>
      </c>
      <c r="AQ78" s="21">
        <v>263.75</v>
      </c>
      <c r="AR78" s="21">
        <v>266.5</v>
      </c>
      <c r="AS78" s="21">
        <v>269.25</v>
      </c>
      <c r="AT78" s="21">
        <v>272</v>
      </c>
      <c r="AU78" s="21">
        <v>288.46999999999997</v>
      </c>
      <c r="AV78" s="21">
        <v>304.94</v>
      </c>
      <c r="AW78" s="21">
        <v>321.40999999999997</v>
      </c>
      <c r="AX78" s="21">
        <v>337.88</v>
      </c>
      <c r="AY78" s="21">
        <v>354.35</v>
      </c>
      <c r="AZ78" s="21">
        <v>370.82</v>
      </c>
      <c r="BA78" s="21">
        <v>387.32</v>
      </c>
      <c r="BB78" s="21">
        <v>393</v>
      </c>
      <c r="BC78" s="21">
        <v>392.19</v>
      </c>
      <c r="BD78" s="21">
        <v>391.38</v>
      </c>
      <c r="BE78" s="21">
        <v>390.57</v>
      </c>
      <c r="BF78" s="21">
        <v>389.76</v>
      </c>
      <c r="BG78" s="21">
        <v>388.95000000000005</v>
      </c>
      <c r="BH78" s="21">
        <v>388.14</v>
      </c>
      <c r="BI78" s="21">
        <v>393.86</v>
      </c>
      <c r="BJ78" s="21">
        <v>399.58</v>
      </c>
      <c r="BK78" s="21">
        <v>405.29999999999995</v>
      </c>
      <c r="BL78" s="21">
        <v>411.02</v>
      </c>
      <c r="BM78" s="21">
        <v>416.74</v>
      </c>
      <c r="BN78" s="21">
        <v>422.44</v>
      </c>
      <c r="BO78" s="21">
        <v>393</v>
      </c>
      <c r="BP78" s="21">
        <v>236.56</v>
      </c>
      <c r="BQ78" s="21">
        <v>210.92000000000002</v>
      </c>
      <c r="BR78" s="21">
        <v>212.48000000000002</v>
      </c>
      <c r="BS78" s="21">
        <v>214.04</v>
      </c>
      <c r="BT78" s="21">
        <v>213.9</v>
      </c>
      <c r="BU78" s="21">
        <v>215.9</v>
      </c>
      <c r="BV78" s="21">
        <v>210.97</v>
      </c>
      <c r="BW78" s="21">
        <v>206.04000000000002</v>
      </c>
      <c r="BX78" s="21">
        <v>264.20999999999998</v>
      </c>
      <c r="BY78" s="21">
        <v>263.77999999999997</v>
      </c>
      <c r="BZ78" s="21">
        <v>262.65000000000003</v>
      </c>
      <c r="CA78" s="21">
        <v>260.42</v>
      </c>
      <c r="CB78" s="21">
        <v>260</v>
      </c>
      <c r="CC78" s="21">
        <v>257.28000000000003</v>
      </c>
      <c r="CD78" s="21">
        <v>254.55999999999997</v>
      </c>
      <c r="CE78" s="21">
        <v>251.83999999999997</v>
      </c>
      <c r="CF78" s="21">
        <v>249.12</v>
      </c>
      <c r="CG78" s="21">
        <v>244.76</v>
      </c>
      <c r="CH78" s="21">
        <v>240.39999999999998</v>
      </c>
      <c r="CI78" s="21">
        <v>238.36</v>
      </c>
      <c r="CJ78" s="21">
        <v>222.05</v>
      </c>
      <c r="CK78" s="21">
        <v>205.74</v>
      </c>
      <c r="CL78" s="21">
        <v>190.43</v>
      </c>
      <c r="CM78" s="21">
        <v>174.12000000000003</v>
      </c>
      <c r="CN78" s="21">
        <v>157.81</v>
      </c>
      <c r="CO78" s="21">
        <v>141.5</v>
      </c>
      <c r="CP78" s="21">
        <v>125.38000000000001</v>
      </c>
      <c r="CQ78" s="21">
        <v>109.15</v>
      </c>
      <c r="CR78" s="21">
        <v>106.23</v>
      </c>
      <c r="CS78" s="21">
        <v>105.01</v>
      </c>
      <c r="CT78" s="21">
        <v>103.78</v>
      </c>
      <c r="CU78" s="21">
        <v>103.17</v>
      </c>
      <c r="CV78" s="21">
        <v>102.56</v>
      </c>
      <c r="CW78" s="21">
        <v>101.95</v>
      </c>
      <c r="CX78" s="21">
        <v>101.30000000000001</v>
      </c>
      <c r="CY78" s="21">
        <v>105.69000000000001</v>
      </c>
      <c r="CZ78" s="21">
        <v>111.52000000000001</v>
      </c>
      <c r="DA78" s="21">
        <v>118.15</v>
      </c>
      <c r="DB78" s="21">
        <v>124.68</v>
      </c>
      <c r="DC78" s="21">
        <v>130.51000000000002</v>
      </c>
      <c r="DD78" s="21">
        <v>136.34</v>
      </c>
      <c r="DE78" s="21">
        <v>142.12</v>
      </c>
      <c r="DF78" s="21">
        <v>140.47</v>
      </c>
      <c r="DG78" s="21">
        <v>139.68</v>
      </c>
      <c r="DH78" s="21">
        <v>138.89000000000001</v>
      </c>
      <c r="DI78" s="21">
        <v>138.1</v>
      </c>
      <c r="DJ78" s="21">
        <v>137.31</v>
      </c>
      <c r="DK78" s="21">
        <v>119.33000000000001</v>
      </c>
      <c r="DL78" s="21">
        <v>136.23000000000002</v>
      </c>
      <c r="DM78" s="21">
        <v>91.05</v>
      </c>
      <c r="DN78" s="21">
        <v>91.429999999999993</v>
      </c>
      <c r="DO78" s="21">
        <v>90.23</v>
      </c>
      <c r="DP78" s="21">
        <v>103.08000000000001</v>
      </c>
      <c r="DQ78" s="21">
        <v>103.20000000000002</v>
      </c>
      <c r="DR78" s="21">
        <v>104.12000000000002</v>
      </c>
      <c r="DS78" s="21">
        <v>38.239999999999995</v>
      </c>
      <c r="DT78" s="21">
        <v>35.019999999999996</v>
      </c>
      <c r="DU78" s="21">
        <v>32.6</v>
      </c>
      <c r="DV78" s="21">
        <v>30.18</v>
      </c>
      <c r="DW78" s="21">
        <v>39.97</v>
      </c>
      <c r="DX78" s="21">
        <v>40.4</v>
      </c>
      <c r="DY78" s="21">
        <v>48.01</v>
      </c>
      <c r="DZ78" s="21">
        <v>53.059999999999995</v>
      </c>
      <c r="EA78" s="21">
        <v>56.86</v>
      </c>
      <c r="EB78" s="21">
        <v>60.55</v>
      </c>
      <c r="EC78" s="21">
        <v>61.669999999999995</v>
      </c>
      <c r="ED78" s="21">
        <v>63.19</v>
      </c>
      <c r="EE78" s="21">
        <v>64.28</v>
      </c>
      <c r="EF78" s="21">
        <v>65.28</v>
      </c>
      <c r="EG78" s="21">
        <v>166.31</v>
      </c>
      <c r="EH78" s="21">
        <v>167.44</v>
      </c>
      <c r="EI78" s="21">
        <v>168.55999999999997</v>
      </c>
      <c r="EJ78" s="21">
        <v>187.76000000000002</v>
      </c>
      <c r="EK78" s="21">
        <v>144.54</v>
      </c>
      <c r="EL78" s="21">
        <v>143.29</v>
      </c>
      <c r="EM78" s="21">
        <v>144.04</v>
      </c>
      <c r="EN78" s="21">
        <v>144.76</v>
      </c>
      <c r="EO78" s="21">
        <v>142.5</v>
      </c>
      <c r="EP78" s="21">
        <v>142.1</v>
      </c>
      <c r="EQ78" s="21">
        <v>141.69999999999999</v>
      </c>
      <c r="ER78" s="21">
        <v>141.29999999999998</v>
      </c>
      <c r="ES78" s="21">
        <v>140.9</v>
      </c>
      <c r="ET78" s="21">
        <v>140.5</v>
      </c>
      <c r="EU78" s="21">
        <v>140.1</v>
      </c>
      <c r="EV78" s="21">
        <v>139.69999999999999</v>
      </c>
      <c r="EW78" s="21">
        <v>139.26</v>
      </c>
      <c r="EX78" s="21">
        <v>133.44</v>
      </c>
      <c r="EY78" s="2">
        <f>SUM(B78:EX78)</f>
        <v>29309.179999999997</v>
      </c>
    </row>
    <row r="79" spans="1:155" x14ac:dyDescent="0.2">
      <c r="A79" t="s">
        <v>51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</row>
    <row r="80" spans="1:155" x14ac:dyDescent="0.2">
      <c r="A80" t="s">
        <v>51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</row>
    <row r="81" spans="1:155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</row>
    <row r="82" spans="1:155" x14ac:dyDescent="0.2">
      <c r="A82" t="s">
        <v>62</v>
      </c>
      <c r="B82" s="2">
        <f t="shared" ref="B82:BM82" si="9">B84+B90</f>
        <v>1795.6202311263974</v>
      </c>
      <c r="C82" s="2">
        <f t="shared" si="9"/>
        <v>1812.8993810754289</v>
      </c>
      <c r="D82" s="2">
        <f t="shared" si="9"/>
        <v>1827.4928351386673</v>
      </c>
      <c r="E82" s="2">
        <f t="shared" si="9"/>
        <v>1833.1865945773689</v>
      </c>
      <c r="F82" s="2">
        <f t="shared" si="9"/>
        <v>1881.1904602631776</v>
      </c>
      <c r="G82" s="2">
        <f t="shared" si="9"/>
        <v>1875.7096202436121</v>
      </c>
      <c r="H82" s="2">
        <f t="shared" si="9"/>
        <v>1913.783080500611</v>
      </c>
      <c r="I82" s="2">
        <f t="shared" si="9"/>
        <v>2055.9744782346284</v>
      </c>
      <c r="J82" s="2">
        <f t="shared" si="9"/>
        <v>2269.6847114235961</v>
      </c>
      <c r="K82" s="2">
        <f t="shared" si="9"/>
        <v>2453.0563239144117</v>
      </c>
      <c r="L82" s="2">
        <f t="shared" si="9"/>
        <v>2558.4447508177418</v>
      </c>
      <c r="M82" s="2">
        <f t="shared" si="9"/>
        <v>2648.1536911062885</v>
      </c>
      <c r="N82" s="2">
        <f t="shared" si="9"/>
        <v>2645.6713506736246</v>
      </c>
      <c r="O82" s="2">
        <f t="shared" si="9"/>
        <v>2672.5171520461895</v>
      </c>
      <c r="P82" s="2">
        <f t="shared" si="9"/>
        <v>2771.6150299871069</v>
      </c>
      <c r="Q82" s="2">
        <f t="shared" si="9"/>
        <v>2923.3327689595626</v>
      </c>
      <c r="R82" s="2">
        <f t="shared" si="9"/>
        <v>3224.3</v>
      </c>
      <c r="S82" s="2">
        <f t="shared" si="9"/>
        <v>3216.35</v>
      </c>
      <c r="T82" s="2">
        <f t="shared" si="9"/>
        <v>3139.76</v>
      </c>
      <c r="U82" s="2">
        <f t="shared" si="9"/>
        <v>3240.84</v>
      </c>
      <c r="V82" s="2">
        <f t="shared" si="9"/>
        <v>3110.69</v>
      </c>
      <c r="W82" s="2">
        <f t="shared" si="9"/>
        <v>3017.65</v>
      </c>
      <c r="X82" s="2">
        <f t="shared" si="9"/>
        <v>3102.56</v>
      </c>
      <c r="Y82" s="2">
        <f t="shared" si="9"/>
        <v>3247.21</v>
      </c>
      <c r="Z82" s="2">
        <f t="shared" si="9"/>
        <v>3404.71</v>
      </c>
      <c r="AA82" s="2">
        <f t="shared" si="9"/>
        <v>3447.1790253853155</v>
      </c>
      <c r="AB82" s="2">
        <f t="shared" si="9"/>
        <v>3519.2826223484599</v>
      </c>
      <c r="AC82" s="2">
        <f t="shared" si="9"/>
        <v>3500.3272668188965</v>
      </c>
      <c r="AD82" s="2">
        <f t="shared" si="9"/>
        <v>3564.069103351082</v>
      </c>
      <c r="AE82" s="2">
        <f t="shared" si="9"/>
        <v>3619.3821904841798</v>
      </c>
      <c r="AF82" s="2">
        <f t="shared" si="9"/>
        <v>3586.1649820576067</v>
      </c>
      <c r="AG82" s="2">
        <f t="shared" si="9"/>
        <v>3508.8126476857306</v>
      </c>
      <c r="AH82" s="2">
        <f t="shared" si="9"/>
        <v>3393.1707494828852</v>
      </c>
      <c r="AI82" s="2">
        <f t="shared" si="9"/>
        <v>3315.9231935008611</v>
      </c>
      <c r="AJ82" s="2">
        <f t="shared" si="9"/>
        <v>3233.5262449243278</v>
      </c>
      <c r="AK82" s="2">
        <f t="shared" si="9"/>
        <v>3277.4310755097499</v>
      </c>
      <c r="AL82" s="2">
        <f t="shared" si="9"/>
        <v>3297.519588342755</v>
      </c>
      <c r="AM82" s="2">
        <f t="shared" si="9"/>
        <v>3362.0545564827094</v>
      </c>
      <c r="AN82" s="2">
        <f t="shared" si="9"/>
        <v>3461.9394672145918</v>
      </c>
      <c r="AO82" s="2">
        <f t="shared" si="9"/>
        <v>3625.0925708885211</v>
      </c>
      <c r="AP82" s="2">
        <f t="shared" si="9"/>
        <v>3853.1816516689983</v>
      </c>
      <c r="AQ82" s="2">
        <f t="shared" si="9"/>
        <v>3954.9590370787605</v>
      </c>
      <c r="AR82" s="2">
        <f t="shared" si="9"/>
        <v>3933.1560703967675</v>
      </c>
      <c r="AS82" s="2">
        <f t="shared" si="9"/>
        <v>3902.6693016394147</v>
      </c>
      <c r="AT82" s="2">
        <f t="shared" si="9"/>
        <v>3795.6912807504614</v>
      </c>
      <c r="AU82" s="2">
        <f t="shared" si="9"/>
        <v>3735.3566822624821</v>
      </c>
      <c r="AV82" s="2">
        <f t="shared" si="9"/>
        <v>3723.1259696523784</v>
      </c>
      <c r="AW82" s="2">
        <f t="shared" si="9"/>
        <v>3688.2006160014994</v>
      </c>
      <c r="AX82" s="2">
        <f t="shared" si="9"/>
        <v>3712.9751953280684</v>
      </c>
      <c r="AY82" s="2">
        <f t="shared" si="9"/>
        <v>3831.519281399123</v>
      </c>
      <c r="AZ82" s="2">
        <f t="shared" si="9"/>
        <v>3992.3576126666312</v>
      </c>
      <c r="BA82" s="2">
        <f t="shared" si="9"/>
        <v>4096.174036334125</v>
      </c>
      <c r="BB82" s="2">
        <f t="shared" si="9"/>
        <v>4209.8940511118963</v>
      </c>
      <c r="BC82" s="2">
        <f t="shared" si="9"/>
        <v>4317.7178260924547</v>
      </c>
      <c r="BD82" s="2">
        <f t="shared" si="9"/>
        <v>4421.7519402366124</v>
      </c>
      <c r="BE82" s="2">
        <f t="shared" si="9"/>
        <v>4483.2297296577108</v>
      </c>
      <c r="BF82" s="2">
        <f t="shared" si="9"/>
        <v>4556.2527076811257</v>
      </c>
      <c r="BG82" s="2">
        <f t="shared" si="9"/>
        <v>4651.170203574633</v>
      </c>
      <c r="BH82" s="2">
        <f t="shared" si="9"/>
        <v>4676.4146643516888</v>
      </c>
      <c r="BI82" s="2">
        <f t="shared" si="9"/>
        <v>4695.8202683978707</v>
      </c>
      <c r="BJ82" s="2">
        <f t="shared" si="9"/>
        <v>4658.1765259502845</v>
      </c>
      <c r="BK82" s="2">
        <f t="shared" si="9"/>
        <v>4504.236736103162</v>
      </c>
      <c r="BL82" s="2">
        <f t="shared" si="9"/>
        <v>4395.2445236451131</v>
      </c>
      <c r="BM82" s="2">
        <f t="shared" si="9"/>
        <v>4332.1910708927917</v>
      </c>
      <c r="BN82" s="2">
        <f t="shared" ref="BN82:DY82" si="10">BN84+BN90</f>
        <v>4233.3778489613969</v>
      </c>
      <c r="BO82" s="2">
        <f t="shared" si="10"/>
        <v>4160.3601077709918</v>
      </c>
      <c r="BP82" s="2">
        <f t="shared" si="10"/>
        <v>4059.2781923597831</v>
      </c>
      <c r="BQ82" s="2">
        <f t="shared" si="10"/>
        <v>4198.4224741163443</v>
      </c>
      <c r="BR82" s="2">
        <f t="shared" si="10"/>
        <v>4250.4187714742857</v>
      </c>
      <c r="BS82" s="2">
        <f t="shared" si="10"/>
        <v>4251.9092447518387</v>
      </c>
      <c r="BT82" s="2">
        <f t="shared" si="10"/>
        <v>4366.7173471526039</v>
      </c>
      <c r="BU82" s="2">
        <f t="shared" si="10"/>
        <v>4363.6568538347628</v>
      </c>
      <c r="BV82" s="2">
        <f t="shared" si="10"/>
        <v>4295.7712600761333</v>
      </c>
      <c r="BW82" s="2">
        <f t="shared" si="10"/>
        <v>4335.7895305048787</v>
      </c>
      <c r="BX82" s="2">
        <f t="shared" si="10"/>
        <v>4361.1886017653469</v>
      </c>
      <c r="BY82" s="2">
        <f t="shared" si="10"/>
        <v>4235.2329243347076</v>
      </c>
      <c r="BZ82" s="2">
        <f t="shared" si="10"/>
        <v>4143.4862161415458</v>
      </c>
      <c r="CA82" s="2">
        <f t="shared" si="10"/>
        <v>4013.0514119518348</v>
      </c>
      <c r="CB82" s="2">
        <f t="shared" si="10"/>
        <v>3822.0933278097227</v>
      </c>
      <c r="CC82" s="2">
        <f t="shared" si="10"/>
        <v>3726.1643064519112</v>
      </c>
      <c r="CD82" s="2">
        <f t="shared" si="10"/>
        <v>3613.4255297787986</v>
      </c>
      <c r="CE82" s="2">
        <f t="shared" si="10"/>
        <v>3483.8154150457931</v>
      </c>
      <c r="CF82" s="2">
        <f t="shared" si="10"/>
        <v>3378.9231147990522</v>
      </c>
      <c r="CG82" s="2">
        <f t="shared" si="10"/>
        <v>3265.5102198721561</v>
      </c>
      <c r="CH82" s="2">
        <f t="shared" si="10"/>
        <v>3196.076224284674</v>
      </c>
      <c r="CI82" s="2">
        <f t="shared" si="10"/>
        <v>3062.344699659875</v>
      </c>
      <c r="CJ82" s="2">
        <f t="shared" si="10"/>
        <v>2860.6291615589694</v>
      </c>
      <c r="CK82" s="2">
        <f t="shared" si="10"/>
        <v>2469.6732301740385</v>
      </c>
      <c r="CL82" s="2">
        <f t="shared" si="10"/>
        <v>1949.1009255863819</v>
      </c>
      <c r="CM82" s="2">
        <f t="shared" si="10"/>
        <v>1680.6343659306858</v>
      </c>
      <c r="CN82" s="2">
        <f t="shared" si="10"/>
        <v>1515.6272141800337</v>
      </c>
      <c r="CO82" s="2">
        <f t="shared" si="10"/>
        <v>1420.8102526405969</v>
      </c>
      <c r="CP82" s="2">
        <f t="shared" si="10"/>
        <v>1379.5997429942925</v>
      </c>
      <c r="CQ82" s="2">
        <f t="shared" si="10"/>
        <v>1338.0402423841542</v>
      </c>
      <c r="CR82" s="2">
        <f t="shared" si="10"/>
        <v>1289.3209820552668</v>
      </c>
      <c r="CS82" s="2">
        <f t="shared" si="10"/>
        <v>1232.3686671333458</v>
      </c>
      <c r="CT82" s="2">
        <f t="shared" si="10"/>
        <v>1186.7670868310724</v>
      </c>
      <c r="CU82" s="2">
        <f t="shared" si="10"/>
        <v>1149.6304229896882</v>
      </c>
      <c r="CV82" s="2">
        <f t="shared" si="10"/>
        <v>1110.5777239440156</v>
      </c>
      <c r="CW82" s="2">
        <f t="shared" si="10"/>
        <v>1084.576858838667</v>
      </c>
      <c r="CX82" s="2">
        <f t="shared" si="10"/>
        <v>1032.5332030829475</v>
      </c>
      <c r="CY82" s="2">
        <f t="shared" si="10"/>
        <v>987.50901061068555</v>
      </c>
      <c r="CZ82" s="2">
        <f t="shared" si="10"/>
        <v>943.9856780432134</v>
      </c>
      <c r="DA82" s="2">
        <f t="shared" si="10"/>
        <v>920.01121188193906</v>
      </c>
      <c r="DB82" s="2">
        <f t="shared" si="10"/>
        <v>909.06640758062849</v>
      </c>
      <c r="DC82" s="2">
        <f t="shared" si="10"/>
        <v>884.35159435995024</v>
      </c>
      <c r="DD82" s="2">
        <f t="shared" si="10"/>
        <v>870.88696620199562</v>
      </c>
      <c r="DE82" s="2">
        <f t="shared" si="10"/>
        <v>807.02535752955168</v>
      </c>
      <c r="DF82" s="2">
        <f t="shared" si="10"/>
        <v>784.67483114915308</v>
      </c>
      <c r="DG82" s="2">
        <f t="shared" si="10"/>
        <v>766.12463289340792</v>
      </c>
      <c r="DH82" s="2">
        <f t="shared" si="10"/>
        <v>748.67193443470467</v>
      </c>
      <c r="DI82" s="2">
        <f t="shared" si="10"/>
        <v>732.24380543038831</v>
      </c>
      <c r="DJ82" s="2">
        <f t="shared" si="10"/>
        <v>720.24179576003644</v>
      </c>
      <c r="DK82" s="2">
        <f t="shared" si="10"/>
        <v>681.673069034533</v>
      </c>
      <c r="DL82" s="2">
        <f t="shared" si="10"/>
        <v>686.80975330631554</v>
      </c>
      <c r="DM82" s="2">
        <f t="shared" si="10"/>
        <v>625.30478176158658</v>
      </c>
      <c r="DN82" s="2">
        <f t="shared" si="10"/>
        <v>618.1389829075116</v>
      </c>
      <c r="DO82" s="2">
        <f t="shared" si="10"/>
        <v>604.52401358506893</v>
      </c>
      <c r="DP82" s="2">
        <f t="shared" si="10"/>
        <v>599.1752126044413</v>
      </c>
      <c r="DQ82" s="2">
        <f t="shared" si="10"/>
        <v>590.23162877433367</v>
      </c>
      <c r="DR82" s="2">
        <f t="shared" si="10"/>
        <v>585.67625019288107</v>
      </c>
      <c r="DS82" s="2">
        <f t="shared" si="10"/>
        <v>517.5</v>
      </c>
      <c r="DT82" s="2">
        <f t="shared" si="10"/>
        <v>534.17000000000007</v>
      </c>
      <c r="DU82" s="2">
        <f t="shared" si="10"/>
        <v>530.42999999999995</v>
      </c>
      <c r="DV82" s="2">
        <f t="shared" si="10"/>
        <v>528.4</v>
      </c>
      <c r="DW82" s="2">
        <f t="shared" si="10"/>
        <v>526.09</v>
      </c>
      <c r="DX82" s="2">
        <f t="shared" si="10"/>
        <v>560.9</v>
      </c>
      <c r="DY82" s="2">
        <f t="shared" si="10"/>
        <v>584.49</v>
      </c>
      <c r="DZ82" s="2">
        <f t="shared" ref="DZ82:EX82" si="11">DZ84+DZ90</f>
        <v>602.51</v>
      </c>
      <c r="EA82" s="2">
        <f t="shared" si="11"/>
        <v>638.41</v>
      </c>
      <c r="EB82" s="2">
        <f t="shared" si="11"/>
        <v>657.71999999999991</v>
      </c>
      <c r="EC82" s="2">
        <f t="shared" si="11"/>
        <v>657</v>
      </c>
      <c r="ED82" s="2">
        <f t="shared" si="11"/>
        <v>658.03</v>
      </c>
      <c r="EE82" s="2">
        <f t="shared" si="11"/>
        <v>661.25</v>
      </c>
      <c r="EF82" s="2">
        <f t="shared" si="11"/>
        <v>655.84999999999991</v>
      </c>
      <c r="EG82" s="2">
        <f t="shared" si="11"/>
        <v>579.36</v>
      </c>
      <c r="EH82" s="2">
        <f t="shared" si="11"/>
        <v>567.74</v>
      </c>
      <c r="EI82" s="2">
        <f t="shared" si="11"/>
        <v>568.86999999999989</v>
      </c>
      <c r="EJ82" s="2">
        <f t="shared" si="11"/>
        <v>593.18999999999994</v>
      </c>
      <c r="EK82" s="2">
        <f t="shared" si="11"/>
        <v>549.59999999999991</v>
      </c>
      <c r="EL82" s="2">
        <f t="shared" si="11"/>
        <v>558.18999999999994</v>
      </c>
      <c r="EM82" s="2">
        <f t="shared" si="11"/>
        <v>557.54999999999995</v>
      </c>
      <c r="EN82" s="2">
        <f t="shared" si="11"/>
        <v>555.41999999999996</v>
      </c>
      <c r="EO82" s="2">
        <f t="shared" si="11"/>
        <v>550.41</v>
      </c>
      <c r="EP82" s="2">
        <f t="shared" si="11"/>
        <v>549.94000000000005</v>
      </c>
      <c r="EQ82" s="2">
        <f t="shared" si="11"/>
        <v>526.36</v>
      </c>
      <c r="ER82" s="2">
        <f t="shared" si="11"/>
        <v>525.62999999999988</v>
      </c>
      <c r="ES82" s="2">
        <f t="shared" si="11"/>
        <v>524.66</v>
      </c>
      <c r="ET82" s="2">
        <f t="shared" si="11"/>
        <v>513.39</v>
      </c>
      <c r="EU82" s="2">
        <f t="shared" si="11"/>
        <v>453.69</v>
      </c>
      <c r="EV82" s="2">
        <f t="shared" si="11"/>
        <v>488.10999999999996</v>
      </c>
      <c r="EW82" s="2">
        <f t="shared" si="11"/>
        <v>480.34999999999997</v>
      </c>
      <c r="EX82" s="2">
        <f t="shared" si="11"/>
        <v>464.32</v>
      </c>
      <c r="EY82" s="2">
        <f>SUM(B82:EX82)</f>
        <v>358978.50534870493</v>
      </c>
    </row>
    <row r="83" spans="1:155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2"/>
    </row>
    <row r="84" spans="1:155" x14ac:dyDescent="0.2">
      <c r="A84" t="s">
        <v>63</v>
      </c>
      <c r="B84" s="2">
        <f t="shared" ref="B84:BM84" si="12">B62</f>
        <v>86.320000000000022</v>
      </c>
      <c r="C84" s="2">
        <f t="shared" si="12"/>
        <v>87.08</v>
      </c>
      <c r="D84" s="2">
        <f t="shared" si="12"/>
        <v>88.600000000000009</v>
      </c>
      <c r="E84" s="2">
        <f t="shared" si="12"/>
        <v>89.970000000000013</v>
      </c>
      <c r="F84" s="2">
        <f t="shared" si="12"/>
        <v>92.170000000000016</v>
      </c>
      <c r="G84" s="2">
        <f t="shared" si="12"/>
        <v>98.660000000000025</v>
      </c>
      <c r="H84" s="2">
        <f t="shared" si="12"/>
        <v>105.64</v>
      </c>
      <c r="I84" s="2">
        <f t="shared" si="12"/>
        <v>120.42</v>
      </c>
      <c r="J84" s="2">
        <f t="shared" si="12"/>
        <v>125.97</v>
      </c>
      <c r="K84" s="2">
        <f t="shared" si="12"/>
        <v>128.84</v>
      </c>
      <c r="L84" s="2">
        <f t="shared" si="12"/>
        <v>123.61</v>
      </c>
      <c r="M84" s="2">
        <f t="shared" si="12"/>
        <v>155.19999999999996</v>
      </c>
      <c r="N84" s="2">
        <f t="shared" si="12"/>
        <v>172.75999999999996</v>
      </c>
      <c r="O84" s="2">
        <f t="shared" si="12"/>
        <v>189.70999999999995</v>
      </c>
      <c r="P84" s="2">
        <f t="shared" si="12"/>
        <v>207.01</v>
      </c>
      <c r="Q84" s="2">
        <f t="shared" si="12"/>
        <v>254.42</v>
      </c>
      <c r="R84" s="2">
        <f t="shared" si="12"/>
        <v>266.44</v>
      </c>
      <c r="S84" s="2">
        <f t="shared" si="12"/>
        <v>234.35</v>
      </c>
      <c r="T84" s="2">
        <f t="shared" si="12"/>
        <v>224.76000000000002</v>
      </c>
      <c r="U84" s="2">
        <f t="shared" si="12"/>
        <v>222.17</v>
      </c>
      <c r="V84" s="2">
        <f t="shared" si="12"/>
        <v>215.35</v>
      </c>
      <c r="W84" s="2">
        <f t="shared" si="12"/>
        <v>214.64</v>
      </c>
      <c r="X84" s="2">
        <f t="shared" si="12"/>
        <v>219.87999999999997</v>
      </c>
      <c r="Y84" s="2">
        <f t="shared" si="12"/>
        <v>214.85999999999999</v>
      </c>
      <c r="Z84" s="2">
        <f t="shared" si="12"/>
        <v>222.69000000000003</v>
      </c>
      <c r="AA84" s="2">
        <f t="shared" si="12"/>
        <v>211.61999999999998</v>
      </c>
      <c r="AB84" s="2">
        <f t="shared" si="12"/>
        <v>211</v>
      </c>
      <c r="AC84" s="2">
        <f t="shared" si="12"/>
        <v>200</v>
      </c>
      <c r="AD84" s="2">
        <f t="shared" si="12"/>
        <v>197.3</v>
      </c>
      <c r="AE84" s="2">
        <f t="shared" si="12"/>
        <v>192.71</v>
      </c>
      <c r="AF84" s="2">
        <f t="shared" si="12"/>
        <v>178.88</v>
      </c>
      <c r="AG84" s="2">
        <f t="shared" si="12"/>
        <v>175.55999999999997</v>
      </c>
      <c r="AH84" s="2">
        <f t="shared" si="12"/>
        <v>185.27999999999997</v>
      </c>
      <c r="AI84" s="2">
        <f t="shared" si="12"/>
        <v>199.64</v>
      </c>
      <c r="AJ84" s="2">
        <f t="shared" si="12"/>
        <v>204.44999999999996</v>
      </c>
      <c r="AK84" s="2">
        <f t="shared" si="12"/>
        <v>214.50999999999996</v>
      </c>
      <c r="AL84" s="2">
        <f t="shared" si="12"/>
        <v>229.34999999999994</v>
      </c>
      <c r="AM84" s="2">
        <f t="shared" si="12"/>
        <v>281.08999999999997</v>
      </c>
      <c r="AN84" s="2">
        <f t="shared" si="12"/>
        <v>317.23</v>
      </c>
      <c r="AO84" s="2">
        <f t="shared" si="12"/>
        <v>325.08999999999997</v>
      </c>
      <c r="AP84" s="2">
        <f t="shared" si="12"/>
        <v>325.09000000000003</v>
      </c>
      <c r="AQ84" s="2">
        <f t="shared" si="12"/>
        <v>329.33</v>
      </c>
      <c r="AR84" s="2">
        <f t="shared" si="12"/>
        <v>332.87999999999994</v>
      </c>
      <c r="AS84" s="2">
        <f t="shared" si="12"/>
        <v>347.98</v>
      </c>
      <c r="AT84" s="2">
        <f t="shared" si="12"/>
        <v>353.50000000000006</v>
      </c>
      <c r="AU84" s="2">
        <f t="shared" si="12"/>
        <v>367.56000000000006</v>
      </c>
      <c r="AV84" s="2">
        <f t="shared" si="12"/>
        <v>393.43</v>
      </c>
      <c r="AW84" s="2">
        <f t="shared" si="12"/>
        <v>401.65999999999997</v>
      </c>
      <c r="AX84" s="2">
        <f t="shared" si="12"/>
        <v>411.38000000000005</v>
      </c>
      <c r="AY84" s="2">
        <f t="shared" si="12"/>
        <v>411.41999999999996</v>
      </c>
      <c r="AZ84" s="2">
        <f t="shared" si="12"/>
        <v>436.06000000000006</v>
      </c>
      <c r="BA84" s="2">
        <f t="shared" si="12"/>
        <v>479.61999999999995</v>
      </c>
      <c r="BB84" s="2">
        <f t="shared" si="12"/>
        <v>522.99</v>
      </c>
      <c r="BC84" s="2">
        <f t="shared" si="12"/>
        <v>525.20000000000005</v>
      </c>
      <c r="BD84" s="2">
        <f t="shared" si="12"/>
        <v>551.05999999999995</v>
      </c>
      <c r="BE84" s="2">
        <f t="shared" si="12"/>
        <v>577.66999999999996</v>
      </c>
      <c r="BF84" s="2">
        <f t="shared" si="12"/>
        <v>578.91</v>
      </c>
      <c r="BG84" s="2">
        <f t="shared" si="12"/>
        <v>566.73000000000013</v>
      </c>
      <c r="BH84" s="2">
        <f t="shared" si="12"/>
        <v>550.82999999999993</v>
      </c>
      <c r="BI84" s="2">
        <f t="shared" si="12"/>
        <v>567.36999999999989</v>
      </c>
      <c r="BJ84" s="2">
        <f t="shared" si="12"/>
        <v>582.16999999999985</v>
      </c>
      <c r="BK84" s="2">
        <f t="shared" si="12"/>
        <v>562.15</v>
      </c>
      <c r="BL84" s="2">
        <f t="shared" si="12"/>
        <v>537.83999999999992</v>
      </c>
      <c r="BM84" s="2">
        <f t="shared" si="12"/>
        <v>527.25</v>
      </c>
      <c r="BN84" s="2">
        <f t="shared" ref="BN84:DY84" si="13">BN62</f>
        <v>523.44000000000005</v>
      </c>
      <c r="BO84" s="2">
        <f t="shared" si="13"/>
        <v>517.89</v>
      </c>
      <c r="BP84" s="2">
        <f t="shared" si="13"/>
        <v>506.68</v>
      </c>
      <c r="BQ84" s="2">
        <f t="shared" si="13"/>
        <v>488.95999999999987</v>
      </c>
      <c r="BR84" s="2">
        <f t="shared" si="13"/>
        <v>465.85</v>
      </c>
      <c r="BS84" s="2">
        <f t="shared" si="13"/>
        <v>453.68</v>
      </c>
      <c r="BT84" s="2">
        <f t="shared" si="13"/>
        <v>455.94000000000005</v>
      </c>
      <c r="BU84" s="2">
        <f t="shared" si="13"/>
        <v>449.65</v>
      </c>
      <c r="BV84" s="2">
        <f t="shared" si="13"/>
        <v>432.84000000000003</v>
      </c>
      <c r="BW84" s="2">
        <f t="shared" si="13"/>
        <v>416.14</v>
      </c>
      <c r="BX84" s="2">
        <f t="shared" si="13"/>
        <v>403.86999999999995</v>
      </c>
      <c r="BY84" s="2">
        <f t="shared" si="13"/>
        <v>379.5800000000001</v>
      </c>
      <c r="BZ84" s="2">
        <f t="shared" si="13"/>
        <v>373.59</v>
      </c>
      <c r="CA84" s="2">
        <f t="shared" si="13"/>
        <v>352.57</v>
      </c>
      <c r="CB84" s="2">
        <f t="shared" si="13"/>
        <v>286.55000000000007</v>
      </c>
      <c r="CC84" s="2">
        <f t="shared" si="13"/>
        <v>270.67999999999995</v>
      </c>
      <c r="CD84" s="2">
        <f t="shared" si="13"/>
        <v>265.45999999999998</v>
      </c>
      <c r="CE84" s="2">
        <f t="shared" si="13"/>
        <v>255.68000000000004</v>
      </c>
      <c r="CF84" s="2">
        <f t="shared" si="13"/>
        <v>253.39999999999998</v>
      </c>
      <c r="CG84" s="2">
        <f t="shared" si="13"/>
        <v>248.01</v>
      </c>
      <c r="CH84" s="2">
        <f t="shared" si="13"/>
        <v>253.66000000000003</v>
      </c>
      <c r="CI84" s="2">
        <f t="shared" si="13"/>
        <v>234.2</v>
      </c>
      <c r="CJ84" s="2">
        <f t="shared" si="13"/>
        <v>234.79999999999998</v>
      </c>
      <c r="CK84" s="2">
        <f t="shared" si="13"/>
        <v>238.46000000000004</v>
      </c>
      <c r="CL84" s="2">
        <f t="shared" si="13"/>
        <v>241.74999999999997</v>
      </c>
      <c r="CM84" s="2">
        <f t="shared" si="13"/>
        <v>247.11999999999998</v>
      </c>
      <c r="CN84" s="2">
        <f t="shared" si="13"/>
        <v>247.63</v>
      </c>
      <c r="CO84" s="2">
        <f t="shared" si="13"/>
        <v>258.80999999999995</v>
      </c>
      <c r="CP84" s="2">
        <f t="shared" si="13"/>
        <v>280.70000000000005</v>
      </c>
      <c r="CQ84" s="2">
        <f t="shared" si="13"/>
        <v>266.94</v>
      </c>
      <c r="CR84" s="2">
        <f t="shared" si="13"/>
        <v>256.46000000000004</v>
      </c>
      <c r="CS84" s="2">
        <f t="shared" si="13"/>
        <v>239.64999999999998</v>
      </c>
      <c r="CT84" s="2">
        <f t="shared" si="13"/>
        <v>232</v>
      </c>
      <c r="CU84" s="2">
        <f t="shared" si="13"/>
        <v>225.35999999999996</v>
      </c>
      <c r="CV84" s="2">
        <f t="shared" si="13"/>
        <v>211.58999999999997</v>
      </c>
      <c r="CW84" s="2">
        <f t="shared" si="13"/>
        <v>205.93999999999997</v>
      </c>
      <c r="CX84" s="2">
        <f t="shared" si="13"/>
        <v>183.78999999999996</v>
      </c>
      <c r="CY84" s="2">
        <f t="shared" si="13"/>
        <v>168.39</v>
      </c>
      <c r="CZ84" s="2">
        <f t="shared" si="13"/>
        <v>155.04999999999998</v>
      </c>
      <c r="DA84" s="2">
        <f t="shared" si="13"/>
        <v>156.82999999999998</v>
      </c>
      <c r="DB84" s="2">
        <f t="shared" si="13"/>
        <v>165.27</v>
      </c>
      <c r="DC84" s="2">
        <f t="shared" si="13"/>
        <v>165.97</v>
      </c>
      <c r="DD84" s="2">
        <f t="shared" si="13"/>
        <v>178.22</v>
      </c>
      <c r="DE84" s="2">
        <f t="shared" si="13"/>
        <v>179.32</v>
      </c>
      <c r="DF84" s="2">
        <f t="shared" si="13"/>
        <v>182.6</v>
      </c>
      <c r="DG84" s="2">
        <f t="shared" si="13"/>
        <v>182.13999999999996</v>
      </c>
      <c r="DH84" s="2">
        <f t="shared" si="13"/>
        <v>181.46000000000004</v>
      </c>
      <c r="DI84" s="2">
        <f t="shared" si="13"/>
        <v>182.39</v>
      </c>
      <c r="DJ84" s="2">
        <f t="shared" si="13"/>
        <v>183.24999999999997</v>
      </c>
      <c r="DK84" s="2">
        <f t="shared" si="13"/>
        <v>169.84999999999997</v>
      </c>
      <c r="DL84" s="2">
        <f t="shared" si="13"/>
        <v>167.26</v>
      </c>
      <c r="DM84" s="2">
        <f t="shared" si="13"/>
        <v>165.06</v>
      </c>
      <c r="DN84" s="2">
        <f t="shared" si="13"/>
        <v>163.52999999999994</v>
      </c>
      <c r="DO84" s="2">
        <f t="shared" si="13"/>
        <v>160.94</v>
      </c>
      <c r="DP84" s="2">
        <f t="shared" si="13"/>
        <v>152.54999999999998</v>
      </c>
      <c r="DQ84" s="2">
        <f t="shared" si="13"/>
        <v>151.82999999999996</v>
      </c>
      <c r="DR84" s="2">
        <f t="shared" si="13"/>
        <v>147.79</v>
      </c>
      <c r="DS84" s="2">
        <f t="shared" si="13"/>
        <v>142.25999999999996</v>
      </c>
      <c r="DT84" s="2">
        <f t="shared" si="13"/>
        <v>147.15000000000003</v>
      </c>
      <c r="DU84" s="2">
        <f t="shared" si="13"/>
        <v>145.82999999999996</v>
      </c>
      <c r="DV84" s="2">
        <f t="shared" si="13"/>
        <v>146.21999999999997</v>
      </c>
      <c r="DW84" s="2">
        <f t="shared" si="13"/>
        <v>144.11999999999998</v>
      </c>
      <c r="DX84" s="2">
        <f t="shared" si="13"/>
        <v>142.49999999999997</v>
      </c>
      <c r="DY84" s="2">
        <f t="shared" si="13"/>
        <v>143.47999999999996</v>
      </c>
      <c r="DZ84" s="2">
        <f t="shared" ref="DZ84:EX84" si="14">DZ62</f>
        <v>140.44999999999996</v>
      </c>
      <c r="EA84" s="2">
        <f t="shared" si="14"/>
        <v>139.54999999999995</v>
      </c>
      <c r="EB84" s="2">
        <f t="shared" si="14"/>
        <v>138.16999999999999</v>
      </c>
      <c r="EC84" s="2">
        <f t="shared" si="14"/>
        <v>136.33000000000001</v>
      </c>
      <c r="ED84" s="2">
        <f t="shared" si="14"/>
        <v>135.83999999999997</v>
      </c>
      <c r="EE84" s="2">
        <f t="shared" si="14"/>
        <v>137.96999999999997</v>
      </c>
      <c r="EF84" s="2">
        <f t="shared" si="14"/>
        <v>131.57</v>
      </c>
      <c r="EG84" s="2">
        <f t="shared" si="14"/>
        <v>124.05000000000003</v>
      </c>
      <c r="EH84" s="2">
        <f t="shared" si="14"/>
        <v>121.3</v>
      </c>
      <c r="EI84" s="2">
        <f t="shared" si="14"/>
        <v>131.31</v>
      </c>
      <c r="EJ84" s="2">
        <f t="shared" si="14"/>
        <v>136.42999999999998</v>
      </c>
      <c r="EK84" s="2">
        <f t="shared" si="14"/>
        <v>136.05999999999997</v>
      </c>
      <c r="EL84" s="2">
        <f t="shared" si="14"/>
        <v>135.89999999999998</v>
      </c>
      <c r="EM84" s="2">
        <f t="shared" si="14"/>
        <v>124.51</v>
      </c>
      <c r="EN84" s="2">
        <f t="shared" si="14"/>
        <v>119.66</v>
      </c>
      <c r="EO84" s="2">
        <f t="shared" si="14"/>
        <v>116.91</v>
      </c>
      <c r="EP84" s="2">
        <f t="shared" si="14"/>
        <v>116.84</v>
      </c>
      <c r="EQ84" s="2">
        <f t="shared" si="14"/>
        <v>119.65999999999998</v>
      </c>
      <c r="ER84" s="2">
        <f t="shared" si="14"/>
        <v>119.32999999999998</v>
      </c>
      <c r="ES84" s="2">
        <f t="shared" si="14"/>
        <v>121.75999999999999</v>
      </c>
      <c r="ET84" s="2">
        <f t="shared" si="14"/>
        <v>110.88999999999997</v>
      </c>
      <c r="EU84" s="2">
        <f t="shared" si="14"/>
        <v>111.58999999999997</v>
      </c>
      <c r="EV84" s="2">
        <f t="shared" si="14"/>
        <v>111.40999999999998</v>
      </c>
      <c r="EW84" s="2">
        <f t="shared" si="14"/>
        <v>111.08999999999997</v>
      </c>
      <c r="EX84" s="2">
        <f t="shared" si="14"/>
        <v>110.87999999999998</v>
      </c>
      <c r="EY84" s="2">
        <f>SUM(B84:EX84)</f>
        <v>38095.35000000002</v>
      </c>
    </row>
    <row r="85" spans="1:155" x14ac:dyDescent="0.2">
      <c r="A85" t="s">
        <v>64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>
        <f t="shared" ref="DE85:DZ85" si="15">DE82*0.43</f>
        <v>347.02090373770721</v>
      </c>
      <c r="DF85" s="6">
        <f t="shared" si="15"/>
        <v>337.41017739413581</v>
      </c>
      <c r="DG85" s="6">
        <f t="shared" si="15"/>
        <v>329.4335921441654</v>
      </c>
      <c r="DH85" s="6">
        <f t="shared" si="15"/>
        <v>321.928931806923</v>
      </c>
      <c r="DI85" s="6">
        <f t="shared" si="15"/>
        <v>314.86483633506697</v>
      </c>
      <c r="DJ85" s="6">
        <f t="shared" si="15"/>
        <v>309.70397217681568</v>
      </c>
      <c r="DK85" s="6">
        <f t="shared" si="15"/>
        <v>293.11941968484916</v>
      </c>
      <c r="DL85" s="6">
        <f t="shared" si="15"/>
        <v>295.32819392171569</v>
      </c>
      <c r="DM85" s="6">
        <f t="shared" si="15"/>
        <v>268.88105615748225</v>
      </c>
      <c r="DN85" s="6">
        <f t="shared" si="15"/>
        <v>265.79976265022998</v>
      </c>
      <c r="DO85" s="6">
        <f t="shared" si="15"/>
        <v>259.94532584157963</v>
      </c>
      <c r="DP85" s="6">
        <f t="shared" si="15"/>
        <v>257.64534141990976</v>
      </c>
      <c r="DQ85" s="6">
        <f t="shared" si="15"/>
        <v>253.79960037296348</v>
      </c>
      <c r="DR85" s="6">
        <f t="shared" si="15"/>
        <v>251.84078758293884</v>
      </c>
      <c r="DS85" s="6">
        <f t="shared" si="15"/>
        <v>222.52500000000001</v>
      </c>
      <c r="DT85" s="6">
        <f t="shared" si="15"/>
        <v>229.69310000000002</v>
      </c>
      <c r="DU85" s="6">
        <f t="shared" si="15"/>
        <v>228.08489999999998</v>
      </c>
      <c r="DV85" s="6">
        <f t="shared" si="15"/>
        <v>227.21199999999999</v>
      </c>
      <c r="DW85" s="6">
        <f t="shared" si="15"/>
        <v>226.21870000000001</v>
      </c>
      <c r="DX85" s="6">
        <f t="shared" si="15"/>
        <v>241.18699999999998</v>
      </c>
      <c r="DY85" s="6">
        <f t="shared" si="15"/>
        <v>251.33070000000001</v>
      </c>
      <c r="DZ85" s="6">
        <f t="shared" si="15"/>
        <v>259.07929999999999</v>
      </c>
      <c r="EA85" s="6">
        <f t="shared" ref="EA85:EX85" si="16">EA82*0.43</f>
        <v>274.5163</v>
      </c>
      <c r="EB85" s="6">
        <f t="shared" si="16"/>
        <v>282.81959999999998</v>
      </c>
      <c r="EC85" s="6">
        <f t="shared" si="16"/>
        <v>282.51</v>
      </c>
      <c r="ED85" s="6">
        <f t="shared" si="16"/>
        <v>282.9529</v>
      </c>
      <c r="EE85" s="6">
        <f t="shared" si="16"/>
        <v>284.33749999999998</v>
      </c>
      <c r="EF85" s="6">
        <f t="shared" si="16"/>
        <v>282.01549999999997</v>
      </c>
      <c r="EG85" s="6">
        <f t="shared" si="16"/>
        <v>249.12479999999999</v>
      </c>
      <c r="EH85" s="6">
        <f t="shared" si="16"/>
        <v>244.12819999999999</v>
      </c>
      <c r="EI85" s="6">
        <f t="shared" si="16"/>
        <v>244.61409999999995</v>
      </c>
      <c r="EJ85" s="6">
        <f t="shared" si="16"/>
        <v>255.07169999999996</v>
      </c>
      <c r="EK85" s="6">
        <f t="shared" si="16"/>
        <v>236.32799999999995</v>
      </c>
      <c r="EL85" s="6">
        <f t="shared" si="16"/>
        <v>240.02169999999998</v>
      </c>
      <c r="EM85" s="6">
        <f t="shared" si="16"/>
        <v>239.74649999999997</v>
      </c>
      <c r="EN85" s="6">
        <f t="shared" si="16"/>
        <v>238.83059999999998</v>
      </c>
      <c r="EO85" s="6">
        <f t="shared" si="16"/>
        <v>236.67629999999997</v>
      </c>
      <c r="EP85" s="6">
        <f t="shared" si="16"/>
        <v>236.47420000000002</v>
      </c>
      <c r="EQ85" s="6">
        <f t="shared" si="16"/>
        <v>226.3348</v>
      </c>
      <c r="ER85" s="6">
        <f t="shared" si="16"/>
        <v>226.02089999999995</v>
      </c>
      <c r="ES85" s="6">
        <f t="shared" si="16"/>
        <v>225.60379999999998</v>
      </c>
      <c r="ET85" s="6">
        <f t="shared" si="16"/>
        <v>220.7577</v>
      </c>
      <c r="EU85" s="6">
        <f t="shared" si="16"/>
        <v>195.08670000000001</v>
      </c>
      <c r="EV85" s="6">
        <f t="shared" si="16"/>
        <v>209.88729999999998</v>
      </c>
      <c r="EW85" s="6">
        <f t="shared" si="16"/>
        <v>206.55049999999997</v>
      </c>
      <c r="EX85" s="6">
        <f t="shared" si="16"/>
        <v>199.6576</v>
      </c>
      <c r="EY85" s="2">
        <f>SUM(B85:EX85)</f>
        <v>11812.119801226481</v>
      </c>
    </row>
    <row r="86" spans="1:155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2"/>
    </row>
    <row r="87" spans="1:155" s="17" customFormat="1" x14ac:dyDescent="0.2">
      <c r="A87" s="17" t="s">
        <v>65</v>
      </c>
      <c r="B87" s="3">
        <f t="shared" ref="B87:BM87" si="17">B78</f>
        <v>100.1</v>
      </c>
      <c r="C87" s="3">
        <f t="shared" si="17"/>
        <v>99</v>
      </c>
      <c r="D87" s="3">
        <f t="shared" si="17"/>
        <v>90.460000000000008</v>
      </c>
      <c r="E87" s="3">
        <f t="shared" si="17"/>
        <v>81.92</v>
      </c>
      <c r="F87" s="3">
        <f t="shared" si="17"/>
        <v>73.37</v>
      </c>
      <c r="G87" s="3">
        <f t="shared" si="17"/>
        <v>69.61</v>
      </c>
      <c r="H87" s="3">
        <f t="shared" si="17"/>
        <v>70.400000000000006</v>
      </c>
      <c r="I87" s="3">
        <f t="shared" si="17"/>
        <v>71.190000000000012</v>
      </c>
      <c r="J87" s="3">
        <f t="shared" si="17"/>
        <v>72.03</v>
      </c>
      <c r="K87" s="3">
        <f t="shared" si="17"/>
        <v>76.300000000000011</v>
      </c>
      <c r="L87" s="3">
        <f t="shared" si="17"/>
        <v>80.570000000000007</v>
      </c>
      <c r="M87" s="3">
        <f t="shared" si="17"/>
        <v>84.84</v>
      </c>
      <c r="N87" s="3">
        <f t="shared" si="17"/>
        <v>89.11</v>
      </c>
      <c r="O87" s="3">
        <f t="shared" si="17"/>
        <v>93.38</v>
      </c>
      <c r="P87" s="3">
        <f t="shared" si="17"/>
        <v>96.54</v>
      </c>
      <c r="Q87" s="3">
        <f t="shared" si="17"/>
        <v>99.7</v>
      </c>
      <c r="R87" s="3">
        <f t="shared" si="17"/>
        <v>102.86</v>
      </c>
      <c r="S87" s="3">
        <f t="shared" si="17"/>
        <v>106</v>
      </c>
      <c r="T87" s="3">
        <f t="shared" si="17"/>
        <v>145</v>
      </c>
      <c r="U87" s="3">
        <f t="shared" si="17"/>
        <v>298.66999999999996</v>
      </c>
      <c r="V87" s="3">
        <f t="shared" si="17"/>
        <v>257.34000000000003</v>
      </c>
      <c r="W87" s="3">
        <f t="shared" si="17"/>
        <v>216.01</v>
      </c>
      <c r="X87" s="3">
        <f t="shared" si="17"/>
        <v>235.68</v>
      </c>
      <c r="Y87" s="3">
        <f t="shared" si="17"/>
        <v>255.35</v>
      </c>
      <c r="Z87" s="3">
        <f t="shared" si="17"/>
        <v>275.02</v>
      </c>
      <c r="AA87" s="3">
        <f t="shared" si="17"/>
        <v>306.7</v>
      </c>
      <c r="AB87" s="3">
        <f t="shared" si="17"/>
        <v>305.56</v>
      </c>
      <c r="AC87" s="3">
        <f t="shared" si="17"/>
        <v>304.42</v>
      </c>
      <c r="AD87" s="3">
        <f t="shared" si="17"/>
        <v>303.27999999999997</v>
      </c>
      <c r="AE87" s="3">
        <f t="shared" si="17"/>
        <v>302.14</v>
      </c>
      <c r="AF87" s="3">
        <f t="shared" si="17"/>
        <v>301</v>
      </c>
      <c r="AG87" s="3">
        <f t="shared" si="17"/>
        <v>292.5</v>
      </c>
      <c r="AH87" s="3">
        <f t="shared" si="17"/>
        <v>284</v>
      </c>
      <c r="AI87" s="3">
        <f t="shared" si="17"/>
        <v>275.5</v>
      </c>
      <c r="AJ87" s="3">
        <f t="shared" si="17"/>
        <v>267</v>
      </c>
      <c r="AK87" s="3">
        <f t="shared" si="17"/>
        <v>258.5</v>
      </c>
      <c r="AL87" s="3">
        <f t="shared" si="17"/>
        <v>250</v>
      </c>
      <c r="AM87" s="3">
        <f t="shared" si="17"/>
        <v>252.75</v>
      </c>
      <c r="AN87" s="3">
        <f t="shared" si="17"/>
        <v>255.5</v>
      </c>
      <c r="AO87" s="3">
        <f t="shared" si="17"/>
        <v>258.25</v>
      </c>
      <c r="AP87" s="3">
        <f t="shared" si="17"/>
        <v>261</v>
      </c>
      <c r="AQ87" s="3">
        <f t="shared" si="17"/>
        <v>263.75</v>
      </c>
      <c r="AR87" s="3">
        <f t="shared" si="17"/>
        <v>266.5</v>
      </c>
      <c r="AS87" s="3">
        <f t="shared" si="17"/>
        <v>269.25</v>
      </c>
      <c r="AT87" s="3">
        <f t="shared" si="17"/>
        <v>272</v>
      </c>
      <c r="AU87" s="3">
        <f t="shared" si="17"/>
        <v>288.46999999999997</v>
      </c>
      <c r="AV87" s="3">
        <f t="shared" si="17"/>
        <v>304.94</v>
      </c>
      <c r="AW87" s="3">
        <f t="shared" si="17"/>
        <v>321.40999999999997</v>
      </c>
      <c r="AX87" s="3">
        <f t="shared" si="17"/>
        <v>337.88</v>
      </c>
      <c r="AY87" s="3">
        <f t="shared" si="17"/>
        <v>354.35</v>
      </c>
      <c r="AZ87" s="3">
        <f t="shared" si="17"/>
        <v>370.82</v>
      </c>
      <c r="BA87" s="3">
        <f t="shared" si="17"/>
        <v>387.32</v>
      </c>
      <c r="BB87" s="3">
        <f t="shared" si="17"/>
        <v>393</v>
      </c>
      <c r="BC87" s="3">
        <f t="shared" si="17"/>
        <v>392.19</v>
      </c>
      <c r="BD87" s="3">
        <f t="shared" si="17"/>
        <v>391.38</v>
      </c>
      <c r="BE87" s="3">
        <f t="shared" si="17"/>
        <v>390.57</v>
      </c>
      <c r="BF87" s="3">
        <f t="shared" si="17"/>
        <v>389.76</v>
      </c>
      <c r="BG87" s="3">
        <f t="shared" si="17"/>
        <v>388.95000000000005</v>
      </c>
      <c r="BH87" s="3">
        <f t="shared" si="17"/>
        <v>388.14</v>
      </c>
      <c r="BI87" s="3">
        <f t="shared" si="17"/>
        <v>393.86</v>
      </c>
      <c r="BJ87" s="3">
        <f t="shared" si="17"/>
        <v>399.58</v>
      </c>
      <c r="BK87" s="3">
        <f t="shared" si="17"/>
        <v>405.29999999999995</v>
      </c>
      <c r="BL87" s="3">
        <f t="shared" si="17"/>
        <v>411.02</v>
      </c>
      <c r="BM87" s="3">
        <f t="shared" si="17"/>
        <v>416.74</v>
      </c>
      <c r="BN87" s="3">
        <f t="shared" ref="BN87:DY87" si="18">BN78</f>
        <v>422.44</v>
      </c>
      <c r="BO87" s="3">
        <f t="shared" si="18"/>
        <v>393</v>
      </c>
      <c r="BP87" s="3">
        <f t="shared" si="18"/>
        <v>236.56</v>
      </c>
      <c r="BQ87" s="3">
        <f t="shared" si="18"/>
        <v>210.92000000000002</v>
      </c>
      <c r="BR87" s="3">
        <f t="shared" si="18"/>
        <v>212.48000000000002</v>
      </c>
      <c r="BS87" s="3">
        <f t="shared" si="18"/>
        <v>214.04</v>
      </c>
      <c r="BT87" s="3">
        <f t="shared" si="18"/>
        <v>213.9</v>
      </c>
      <c r="BU87" s="3">
        <f t="shared" si="18"/>
        <v>215.9</v>
      </c>
      <c r="BV87" s="3">
        <f t="shared" si="18"/>
        <v>210.97</v>
      </c>
      <c r="BW87" s="3">
        <f t="shared" si="18"/>
        <v>206.04000000000002</v>
      </c>
      <c r="BX87" s="3">
        <f t="shared" si="18"/>
        <v>264.20999999999998</v>
      </c>
      <c r="BY87" s="3">
        <f t="shared" si="18"/>
        <v>263.77999999999997</v>
      </c>
      <c r="BZ87" s="3">
        <f t="shared" si="18"/>
        <v>262.65000000000003</v>
      </c>
      <c r="CA87" s="3">
        <f t="shared" si="18"/>
        <v>260.42</v>
      </c>
      <c r="CB87" s="3">
        <f t="shared" si="18"/>
        <v>260</v>
      </c>
      <c r="CC87" s="3">
        <f t="shared" si="18"/>
        <v>257.28000000000003</v>
      </c>
      <c r="CD87" s="3">
        <f t="shared" si="18"/>
        <v>254.55999999999997</v>
      </c>
      <c r="CE87" s="3">
        <f t="shared" si="18"/>
        <v>251.83999999999997</v>
      </c>
      <c r="CF87" s="3">
        <f t="shared" si="18"/>
        <v>249.12</v>
      </c>
      <c r="CG87" s="3">
        <f t="shared" si="18"/>
        <v>244.76</v>
      </c>
      <c r="CH87" s="3">
        <f t="shared" si="18"/>
        <v>240.39999999999998</v>
      </c>
      <c r="CI87" s="3">
        <f t="shared" si="18"/>
        <v>238.36</v>
      </c>
      <c r="CJ87" s="3">
        <f t="shared" si="18"/>
        <v>222.05</v>
      </c>
      <c r="CK87" s="3">
        <f t="shared" si="18"/>
        <v>205.74</v>
      </c>
      <c r="CL87" s="3">
        <f t="shared" si="18"/>
        <v>190.43</v>
      </c>
      <c r="CM87" s="3">
        <f t="shared" si="18"/>
        <v>174.12000000000003</v>
      </c>
      <c r="CN87" s="3">
        <f t="shared" si="18"/>
        <v>157.81</v>
      </c>
      <c r="CO87" s="3">
        <f t="shared" si="18"/>
        <v>141.5</v>
      </c>
      <c r="CP87" s="3">
        <f t="shared" si="18"/>
        <v>125.38000000000001</v>
      </c>
      <c r="CQ87" s="3">
        <f t="shared" si="18"/>
        <v>109.15</v>
      </c>
      <c r="CR87" s="3">
        <f t="shared" si="18"/>
        <v>106.23</v>
      </c>
      <c r="CS87" s="3">
        <f t="shared" si="18"/>
        <v>105.01</v>
      </c>
      <c r="CT87" s="3">
        <f t="shared" si="18"/>
        <v>103.78</v>
      </c>
      <c r="CU87" s="3">
        <f t="shared" si="18"/>
        <v>103.17</v>
      </c>
      <c r="CV87" s="3">
        <f t="shared" si="18"/>
        <v>102.56</v>
      </c>
      <c r="CW87" s="3">
        <f t="shared" si="18"/>
        <v>101.95</v>
      </c>
      <c r="CX87" s="3">
        <f t="shared" si="18"/>
        <v>101.30000000000001</v>
      </c>
      <c r="CY87" s="3">
        <f t="shared" si="18"/>
        <v>105.69000000000001</v>
      </c>
      <c r="CZ87" s="3">
        <f t="shared" si="18"/>
        <v>111.52000000000001</v>
      </c>
      <c r="DA87" s="3">
        <f t="shared" si="18"/>
        <v>118.15</v>
      </c>
      <c r="DB87" s="3">
        <f t="shared" si="18"/>
        <v>124.68</v>
      </c>
      <c r="DC87" s="3">
        <f t="shared" si="18"/>
        <v>130.51000000000002</v>
      </c>
      <c r="DD87" s="3">
        <f t="shared" si="18"/>
        <v>136.34</v>
      </c>
      <c r="DE87" s="3">
        <f t="shared" si="18"/>
        <v>142.12</v>
      </c>
      <c r="DF87" s="3">
        <f t="shared" si="18"/>
        <v>140.47</v>
      </c>
      <c r="DG87" s="3">
        <f t="shared" si="18"/>
        <v>139.68</v>
      </c>
      <c r="DH87" s="3">
        <f t="shared" si="18"/>
        <v>138.89000000000001</v>
      </c>
      <c r="DI87" s="3">
        <f t="shared" si="18"/>
        <v>138.1</v>
      </c>
      <c r="DJ87" s="3">
        <f t="shared" si="18"/>
        <v>137.31</v>
      </c>
      <c r="DK87" s="3">
        <f t="shared" si="18"/>
        <v>119.33000000000001</v>
      </c>
      <c r="DL87" s="3">
        <f t="shared" si="18"/>
        <v>136.23000000000002</v>
      </c>
      <c r="DM87" s="3">
        <f t="shared" si="18"/>
        <v>91.05</v>
      </c>
      <c r="DN87" s="3">
        <f t="shared" si="18"/>
        <v>91.429999999999993</v>
      </c>
      <c r="DO87" s="3">
        <f t="shared" si="18"/>
        <v>90.23</v>
      </c>
      <c r="DP87" s="3">
        <f t="shared" si="18"/>
        <v>103.08000000000001</v>
      </c>
      <c r="DQ87" s="3">
        <f t="shared" si="18"/>
        <v>103.20000000000002</v>
      </c>
      <c r="DR87" s="3">
        <f t="shared" si="18"/>
        <v>104.12000000000002</v>
      </c>
      <c r="DS87" s="3">
        <f t="shared" si="18"/>
        <v>38.239999999999995</v>
      </c>
      <c r="DT87" s="3">
        <f t="shared" si="18"/>
        <v>35.019999999999996</v>
      </c>
      <c r="DU87" s="3">
        <f t="shared" si="18"/>
        <v>32.6</v>
      </c>
      <c r="DV87" s="3">
        <f t="shared" si="18"/>
        <v>30.18</v>
      </c>
      <c r="DW87" s="3">
        <f t="shared" si="18"/>
        <v>39.97</v>
      </c>
      <c r="DX87" s="3">
        <f t="shared" si="18"/>
        <v>40.4</v>
      </c>
      <c r="DY87" s="3">
        <f t="shared" si="18"/>
        <v>48.01</v>
      </c>
      <c r="DZ87" s="3">
        <f t="shared" ref="DZ87:EX87" si="19">DZ78</f>
        <v>53.059999999999995</v>
      </c>
      <c r="EA87" s="3">
        <f t="shared" si="19"/>
        <v>56.86</v>
      </c>
      <c r="EB87" s="3">
        <f t="shared" si="19"/>
        <v>60.55</v>
      </c>
      <c r="EC87" s="3">
        <f t="shared" si="19"/>
        <v>61.669999999999995</v>
      </c>
      <c r="ED87" s="3">
        <f t="shared" si="19"/>
        <v>63.19</v>
      </c>
      <c r="EE87" s="3">
        <f t="shared" si="19"/>
        <v>64.28</v>
      </c>
      <c r="EF87" s="3">
        <f t="shared" si="19"/>
        <v>65.28</v>
      </c>
      <c r="EG87" s="3">
        <f t="shared" si="19"/>
        <v>166.31</v>
      </c>
      <c r="EH87" s="3">
        <f t="shared" si="19"/>
        <v>167.44</v>
      </c>
      <c r="EI87" s="3">
        <f t="shared" si="19"/>
        <v>168.55999999999997</v>
      </c>
      <c r="EJ87" s="3">
        <f t="shared" si="19"/>
        <v>187.76000000000002</v>
      </c>
      <c r="EK87" s="3">
        <f t="shared" si="19"/>
        <v>144.54</v>
      </c>
      <c r="EL87" s="3">
        <f t="shared" si="19"/>
        <v>143.29</v>
      </c>
      <c r="EM87" s="3">
        <f t="shared" si="19"/>
        <v>144.04</v>
      </c>
      <c r="EN87" s="3">
        <f t="shared" si="19"/>
        <v>144.76</v>
      </c>
      <c r="EO87" s="3">
        <f t="shared" si="19"/>
        <v>142.5</v>
      </c>
      <c r="EP87" s="3">
        <f t="shared" si="19"/>
        <v>142.1</v>
      </c>
      <c r="EQ87" s="3">
        <f t="shared" si="19"/>
        <v>141.69999999999999</v>
      </c>
      <c r="ER87" s="3">
        <f t="shared" si="19"/>
        <v>141.29999999999998</v>
      </c>
      <c r="ES87" s="3">
        <f t="shared" si="19"/>
        <v>140.9</v>
      </c>
      <c r="ET87" s="3">
        <f t="shared" si="19"/>
        <v>140.5</v>
      </c>
      <c r="EU87" s="3">
        <f t="shared" si="19"/>
        <v>140.1</v>
      </c>
      <c r="EV87" s="3">
        <f t="shared" si="19"/>
        <v>139.69999999999999</v>
      </c>
      <c r="EW87" s="3">
        <f t="shared" si="19"/>
        <v>139.26</v>
      </c>
      <c r="EX87" s="3">
        <f t="shared" si="19"/>
        <v>133.44</v>
      </c>
      <c r="EY87" s="3">
        <f>SUM(B87:EX87)</f>
        <v>29309.179999999997</v>
      </c>
    </row>
    <row r="88" spans="1:155" s="17" customFormat="1" x14ac:dyDescent="0.2">
      <c r="A88" s="18" t="s">
        <v>66</v>
      </c>
      <c r="B88" s="22">
        <v>1605.2002311263975</v>
      </c>
      <c r="C88" s="22">
        <v>1622.819381075429</v>
      </c>
      <c r="D88" s="22">
        <v>1644.4328351386673</v>
      </c>
      <c r="E88" s="22">
        <v>1657.2965945773688</v>
      </c>
      <c r="F88" s="22">
        <v>1711.6504602631774</v>
      </c>
      <c r="G88" s="22">
        <v>1703.4396202436121</v>
      </c>
      <c r="H88" s="22">
        <v>1732.7430805006109</v>
      </c>
      <c r="I88" s="22">
        <v>1859.3644782346285</v>
      </c>
      <c r="J88" s="22">
        <v>2066.6847114235961</v>
      </c>
      <c r="K88" s="22">
        <v>2242.9163239144114</v>
      </c>
      <c r="L88" s="22">
        <v>2349.2647508177415</v>
      </c>
      <c r="M88" s="22">
        <v>2403.1136911062886</v>
      </c>
      <c r="N88" s="22">
        <v>2378.8013506736247</v>
      </c>
      <c r="O88" s="22">
        <v>2384.4271520461893</v>
      </c>
      <c r="P88" s="22">
        <v>2463.0650299871072</v>
      </c>
      <c r="Q88" s="22">
        <v>2564.2127689595627</v>
      </c>
      <c r="R88" s="22">
        <v>2850</v>
      </c>
      <c r="S88" s="22">
        <v>2870</v>
      </c>
      <c r="T88" s="22">
        <v>2760</v>
      </c>
      <c r="U88" s="22">
        <v>2710</v>
      </c>
      <c r="V88" s="22">
        <v>2630</v>
      </c>
      <c r="W88" s="22">
        <v>2580</v>
      </c>
      <c r="X88" s="22">
        <v>2640</v>
      </c>
      <c r="Y88" s="22">
        <v>2770</v>
      </c>
      <c r="Z88" s="22">
        <v>2900</v>
      </c>
      <c r="AA88" s="22">
        <v>2921.8590253853158</v>
      </c>
      <c r="AB88" s="22">
        <v>2995.7226223484599</v>
      </c>
      <c r="AC88" s="22">
        <v>2988.9072668188965</v>
      </c>
      <c r="AD88" s="22">
        <v>3056.4891033510817</v>
      </c>
      <c r="AE88" s="22">
        <v>3117.5321904841799</v>
      </c>
      <c r="AF88" s="22">
        <v>3099.2849820576066</v>
      </c>
      <c r="AG88" s="22">
        <v>3033.7526476857306</v>
      </c>
      <c r="AH88" s="22">
        <v>2917.890749482885</v>
      </c>
      <c r="AI88" s="22">
        <v>2834.7831935008612</v>
      </c>
      <c r="AJ88" s="22">
        <v>2756.076244924328</v>
      </c>
      <c r="AK88" s="22">
        <v>2798.4210755097502</v>
      </c>
      <c r="AL88" s="22">
        <v>2812.1695883427551</v>
      </c>
      <c r="AM88" s="22">
        <v>2822.2145564827092</v>
      </c>
      <c r="AN88" s="22">
        <v>2883.2094672145918</v>
      </c>
      <c r="AO88" s="22">
        <v>3033.7525708885209</v>
      </c>
      <c r="AP88" s="22">
        <v>3259.0916516689981</v>
      </c>
      <c r="AQ88" s="22">
        <v>3353.8790370787606</v>
      </c>
      <c r="AR88" s="22">
        <v>3325.7760703967674</v>
      </c>
      <c r="AS88" s="22">
        <v>3277.4393016394147</v>
      </c>
      <c r="AT88" s="22">
        <v>3162.1912807504614</v>
      </c>
      <c r="AU88" s="22">
        <v>3072.3266822624823</v>
      </c>
      <c r="AV88" s="22">
        <v>3017.7559696523786</v>
      </c>
      <c r="AW88" s="22">
        <v>2958.1306160014997</v>
      </c>
      <c r="AX88" s="22">
        <v>2956.7151953280681</v>
      </c>
      <c r="AY88" s="22">
        <v>3057.749281399123</v>
      </c>
      <c r="AZ88" s="22">
        <v>3176.4776126666311</v>
      </c>
      <c r="BA88" s="22">
        <v>3220.2340363341245</v>
      </c>
      <c r="BB88" s="22">
        <v>3284.904051111896</v>
      </c>
      <c r="BC88" s="22">
        <v>3391.3278260924549</v>
      </c>
      <c r="BD88" s="22">
        <v>3470.3119402366119</v>
      </c>
      <c r="BE88" s="22">
        <v>3505.989729657711</v>
      </c>
      <c r="BF88" s="22">
        <v>3578.5827076811256</v>
      </c>
      <c r="BG88" s="22">
        <v>3686.4902035746327</v>
      </c>
      <c r="BH88" s="22">
        <v>3728.444664351689</v>
      </c>
      <c r="BI88" s="22">
        <v>3725.5902683978707</v>
      </c>
      <c r="BJ88" s="22">
        <v>3667.4265259502845</v>
      </c>
      <c r="BK88" s="22">
        <v>3527.7867361031622</v>
      </c>
      <c r="BL88" s="22">
        <v>3439.3845236451129</v>
      </c>
      <c r="BM88" s="22">
        <v>3381.2010708927919</v>
      </c>
      <c r="BN88" s="22">
        <v>3280.4978489613968</v>
      </c>
      <c r="BO88" s="22">
        <v>3242.4701077709919</v>
      </c>
      <c r="BP88" s="22">
        <v>3309.0381923597834</v>
      </c>
      <c r="BQ88" s="22">
        <v>3491.5424741163442</v>
      </c>
      <c r="BR88" s="22">
        <v>3565.0887714742857</v>
      </c>
      <c r="BS88" s="22">
        <v>3577.1892447518385</v>
      </c>
      <c r="BT88" s="22">
        <v>3689.8773471526038</v>
      </c>
      <c r="BU88" s="22">
        <v>3691.1068538347627</v>
      </c>
      <c r="BV88" s="22">
        <v>3644.9612600761334</v>
      </c>
      <c r="BW88" s="22">
        <v>3706.6095305048784</v>
      </c>
      <c r="BX88" s="22">
        <v>3686.1086017653465</v>
      </c>
      <c r="BY88" s="22">
        <v>3584.8729243347075</v>
      </c>
      <c r="BZ88" s="22">
        <v>3500.246216141546</v>
      </c>
      <c r="CA88" s="22">
        <v>3393.0614119518345</v>
      </c>
      <c r="CB88" s="22">
        <v>3269.5433278097225</v>
      </c>
      <c r="CC88" s="22">
        <v>3192.2043064519112</v>
      </c>
      <c r="CD88" s="22">
        <v>3087.4055297787986</v>
      </c>
      <c r="CE88" s="22">
        <v>2970.2954150457931</v>
      </c>
      <c r="CF88" s="22">
        <v>2870.4031147990522</v>
      </c>
      <c r="CG88" s="22">
        <v>2766.7402198721561</v>
      </c>
      <c r="CH88" s="22">
        <v>2696.0162242846741</v>
      </c>
      <c r="CI88" s="22">
        <v>2583.7846996598751</v>
      </c>
      <c r="CJ88" s="22">
        <v>2397.779161558969</v>
      </c>
      <c r="CK88" s="22">
        <v>2019.4732301740387</v>
      </c>
      <c r="CL88" s="22">
        <v>1511.9209255863818</v>
      </c>
      <c r="CM88" s="22">
        <v>1254.3943659306858</v>
      </c>
      <c r="CN88" s="22">
        <v>1105.1872141800338</v>
      </c>
      <c r="CO88" s="22">
        <v>1015.5002526405968</v>
      </c>
      <c r="CP88" s="22">
        <v>968.5197429942923</v>
      </c>
      <c r="CQ88" s="22">
        <v>956.95024238415408</v>
      </c>
      <c r="CR88" s="22">
        <v>921.63098205526683</v>
      </c>
      <c r="CS88" s="22">
        <v>885.70866713334578</v>
      </c>
      <c r="CT88" s="22">
        <v>848.98708683107259</v>
      </c>
      <c r="CU88" s="22">
        <v>819.10042298968835</v>
      </c>
      <c r="CV88" s="22">
        <v>794.42772394401572</v>
      </c>
      <c r="CW88" s="22">
        <v>774.68685883866692</v>
      </c>
      <c r="CX88" s="22">
        <v>745.44320308294755</v>
      </c>
      <c r="CY88" s="22">
        <v>711.42901061068551</v>
      </c>
      <c r="CZ88" s="22">
        <v>675.41567804321346</v>
      </c>
      <c r="DA88" s="22">
        <v>643.03121188193916</v>
      </c>
      <c r="DB88" s="22">
        <v>617.11640758062845</v>
      </c>
      <c r="DC88" s="22">
        <v>585.87159435995022</v>
      </c>
      <c r="DD88" s="22">
        <v>554.32696620199556</v>
      </c>
      <c r="DE88" s="22">
        <v>483.5853575295518</v>
      </c>
      <c r="DF88" s="22">
        <v>459.60483114915309</v>
      </c>
      <c r="DG88" s="22">
        <v>442.30463289340793</v>
      </c>
      <c r="DH88" s="22">
        <v>426.32193443470459</v>
      </c>
      <c r="DI88" s="22">
        <v>409.75380543038835</v>
      </c>
      <c r="DJ88" s="22">
        <v>397.68179576003644</v>
      </c>
      <c r="DK88" s="22">
        <v>390.49306903453311</v>
      </c>
      <c r="DL88" s="22">
        <v>382.31975330631553</v>
      </c>
      <c r="DM88" s="22">
        <v>368.19478176158663</v>
      </c>
      <c r="DN88" s="22">
        <v>362.17898290751168</v>
      </c>
      <c r="DO88" s="22">
        <v>352.35401358506891</v>
      </c>
      <c r="DP88" s="22">
        <v>342.5452126044413</v>
      </c>
      <c r="DQ88" s="22">
        <v>335.2016287743337</v>
      </c>
      <c r="DR88" s="22">
        <v>331.76625019288105</v>
      </c>
      <c r="DS88" s="22">
        <v>335</v>
      </c>
      <c r="DT88" s="22">
        <v>350</v>
      </c>
      <c r="DU88" s="22">
        <v>350</v>
      </c>
      <c r="DV88" s="22">
        <v>350</v>
      </c>
      <c r="DW88" s="22">
        <v>340</v>
      </c>
      <c r="DX88" s="22">
        <v>376</v>
      </c>
      <c r="DY88" s="22">
        <v>392</v>
      </c>
      <c r="DZ88" s="22">
        <v>408</v>
      </c>
      <c r="EA88" s="22">
        <v>441</v>
      </c>
      <c r="EB88" s="22">
        <v>458</v>
      </c>
      <c r="EC88" s="22">
        <v>458</v>
      </c>
      <c r="ED88" s="22">
        <v>458</v>
      </c>
      <c r="EE88" s="22">
        <v>458</v>
      </c>
      <c r="EF88" s="22">
        <v>458</v>
      </c>
      <c r="EG88" s="22">
        <v>288</v>
      </c>
      <c r="EH88" s="22">
        <v>278</v>
      </c>
      <c r="EI88" s="22">
        <v>268</v>
      </c>
      <c r="EJ88" s="22">
        <v>268</v>
      </c>
      <c r="EK88" s="22">
        <v>268</v>
      </c>
      <c r="EL88" s="22">
        <v>278</v>
      </c>
      <c r="EM88" s="22">
        <v>288</v>
      </c>
      <c r="EN88" s="22">
        <v>290</v>
      </c>
      <c r="EO88" s="22">
        <v>290</v>
      </c>
      <c r="EP88" s="22">
        <v>290</v>
      </c>
      <c r="EQ88" s="22">
        <v>240</v>
      </c>
      <c r="ER88" s="22">
        <v>250</v>
      </c>
      <c r="ES88" s="22">
        <v>250</v>
      </c>
      <c r="ET88" s="22">
        <v>250</v>
      </c>
      <c r="EU88" s="22">
        <v>190</v>
      </c>
      <c r="EV88" s="22">
        <v>225</v>
      </c>
      <c r="EW88" s="22">
        <v>220</v>
      </c>
      <c r="EX88" s="22">
        <v>210</v>
      </c>
      <c r="EY88" s="3">
        <f t="shared" ref="EY88:EY89" si="20">SUM(B88:EX88)</f>
        <v>290759.97534870519</v>
      </c>
    </row>
    <row r="89" spans="1:155" s="17" customFormat="1" x14ac:dyDescent="0.2">
      <c r="A89" s="18" t="s">
        <v>67</v>
      </c>
      <c r="B89" s="19">
        <v>4</v>
      </c>
      <c r="C89" s="19">
        <v>4</v>
      </c>
      <c r="D89" s="19">
        <v>4</v>
      </c>
      <c r="E89" s="19">
        <v>4</v>
      </c>
      <c r="F89" s="19">
        <v>4</v>
      </c>
      <c r="G89" s="19">
        <v>4</v>
      </c>
      <c r="H89" s="19">
        <v>5</v>
      </c>
      <c r="I89" s="19">
        <v>5</v>
      </c>
      <c r="J89" s="19">
        <v>5</v>
      </c>
      <c r="K89" s="19">
        <v>5</v>
      </c>
      <c r="L89" s="19">
        <v>5</v>
      </c>
      <c r="M89" s="19">
        <v>5</v>
      </c>
      <c r="N89" s="19">
        <v>5</v>
      </c>
      <c r="O89" s="19">
        <v>5</v>
      </c>
      <c r="P89" s="19">
        <v>5</v>
      </c>
      <c r="Q89" s="19">
        <v>5</v>
      </c>
      <c r="R89" s="19">
        <v>5</v>
      </c>
      <c r="S89" s="19">
        <v>6</v>
      </c>
      <c r="T89" s="19">
        <v>10</v>
      </c>
      <c r="U89" s="19">
        <v>10</v>
      </c>
      <c r="V89" s="19">
        <v>8</v>
      </c>
      <c r="W89" s="19">
        <v>7</v>
      </c>
      <c r="X89" s="19">
        <v>7</v>
      </c>
      <c r="Y89" s="19">
        <v>7</v>
      </c>
      <c r="Z89" s="19">
        <v>7</v>
      </c>
      <c r="AA89" s="19">
        <v>7</v>
      </c>
      <c r="AB89" s="19">
        <v>7</v>
      </c>
      <c r="AC89" s="19">
        <v>7</v>
      </c>
      <c r="AD89" s="19">
        <v>7</v>
      </c>
      <c r="AE89" s="19">
        <v>7</v>
      </c>
      <c r="AF89" s="19">
        <v>7</v>
      </c>
      <c r="AG89" s="19">
        <v>7</v>
      </c>
      <c r="AH89" s="19">
        <v>6</v>
      </c>
      <c r="AI89" s="19">
        <v>6</v>
      </c>
      <c r="AJ89" s="19">
        <v>6</v>
      </c>
      <c r="AK89" s="19">
        <v>6</v>
      </c>
      <c r="AL89" s="19">
        <v>6</v>
      </c>
      <c r="AM89" s="19">
        <v>6</v>
      </c>
      <c r="AN89" s="19">
        <v>6</v>
      </c>
      <c r="AO89" s="19">
        <v>8</v>
      </c>
      <c r="AP89" s="19">
        <v>8</v>
      </c>
      <c r="AQ89" s="19">
        <v>8</v>
      </c>
      <c r="AR89" s="19">
        <v>8</v>
      </c>
      <c r="AS89" s="19">
        <v>8</v>
      </c>
      <c r="AT89" s="19">
        <v>8</v>
      </c>
      <c r="AU89" s="19">
        <v>7</v>
      </c>
      <c r="AV89" s="19">
        <v>7</v>
      </c>
      <c r="AW89" s="19">
        <v>7</v>
      </c>
      <c r="AX89" s="19">
        <v>7</v>
      </c>
      <c r="AY89" s="19">
        <v>8</v>
      </c>
      <c r="AZ89" s="19">
        <v>9</v>
      </c>
      <c r="BA89" s="19">
        <v>9</v>
      </c>
      <c r="BB89" s="19">
        <v>9</v>
      </c>
      <c r="BC89" s="19">
        <v>9</v>
      </c>
      <c r="BD89" s="19">
        <v>9</v>
      </c>
      <c r="BE89" s="19">
        <v>9</v>
      </c>
      <c r="BF89" s="19">
        <v>9</v>
      </c>
      <c r="BG89" s="19">
        <v>9</v>
      </c>
      <c r="BH89" s="19">
        <v>9</v>
      </c>
      <c r="BI89" s="19">
        <v>9</v>
      </c>
      <c r="BJ89" s="19">
        <v>9</v>
      </c>
      <c r="BK89" s="19">
        <v>9</v>
      </c>
      <c r="BL89" s="19">
        <v>7</v>
      </c>
      <c r="BM89" s="19">
        <v>7</v>
      </c>
      <c r="BN89" s="19">
        <v>7</v>
      </c>
      <c r="BO89" s="19">
        <v>7</v>
      </c>
      <c r="BP89" s="19">
        <v>7</v>
      </c>
      <c r="BQ89" s="19">
        <v>7</v>
      </c>
      <c r="BR89" s="19">
        <v>7</v>
      </c>
      <c r="BS89" s="19">
        <v>7</v>
      </c>
      <c r="BT89" s="19">
        <v>7</v>
      </c>
      <c r="BU89" s="19">
        <v>7</v>
      </c>
      <c r="BV89" s="19">
        <v>7</v>
      </c>
      <c r="BW89" s="19">
        <v>7</v>
      </c>
      <c r="BX89" s="19">
        <v>7</v>
      </c>
      <c r="BY89" s="19">
        <v>7</v>
      </c>
      <c r="BZ89" s="19">
        <v>7</v>
      </c>
      <c r="CA89" s="19">
        <v>7</v>
      </c>
      <c r="CB89" s="19">
        <v>6</v>
      </c>
      <c r="CC89" s="19">
        <v>6</v>
      </c>
      <c r="CD89" s="19">
        <v>6</v>
      </c>
      <c r="CE89" s="19">
        <v>6</v>
      </c>
      <c r="CF89" s="19">
        <v>6</v>
      </c>
      <c r="CG89" s="19">
        <v>6</v>
      </c>
      <c r="CH89" s="19">
        <v>6</v>
      </c>
      <c r="CI89" s="19">
        <v>6</v>
      </c>
      <c r="CJ89" s="19">
        <v>6</v>
      </c>
      <c r="CK89" s="19">
        <v>6</v>
      </c>
      <c r="CL89" s="19">
        <v>5</v>
      </c>
      <c r="CM89" s="19">
        <v>5</v>
      </c>
      <c r="CN89" s="19">
        <v>5</v>
      </c>
      <c r="CO89" s="19">
        <v>5</v>
      </c>
      <c r="CP89" s="19">
        <v>5</v>
      </c>
      <c r="CQ89" s="19">
        <v>5</v>
      </c>
      <c r="CR89" s="19">
        <v>5</v>
      </c>
      <c r="CS89" s="19">
        <v>2</v>
      </c>
      <c r="CT89" s="19">
        <v>2</v>
      </c>
      <c r="CU89" s="19">
        <v>2</v>
      </c>
      <c r="CV89" s="19">
        <v>2</v>
      </c>
      <c r="CW89" s="19">
        <v>2</v>
      </c>
      <c r="CX89" s="19">
        <v>2</v>
      </c>
      <c r="CY89" s="19">
        <v>2</v>
      </c>
      <c r="CZ89" s="19">
        <v>2</v>
      </c>
      <c r="DA89" s="19">
        <v>2</v>
      </c>
      <c r="DB89" s="19">
        <v>2</v>
      </c>
      <c r="DC89" s="19">
        <v>2</v>
      </c>
      <c r="DD89" s="19">
        <v>2</v>
      </c>
      <c r="DE89" s="19">
        <v>2</v>
      </c>
      <c r="DF89" s="19">
        <v>2</v>
      </c>
      <c r="DG89" s="19">
        <v>2</v>
      </c>
      <c r="DH89" s="19">
        <v>2</v>
      </c>
      <c r="DI89" s="19">
        <v>2</v>
      </c>
      <c r="DJ89" s="19">
        <v>2</v>
      </c>
      <c r="DK89" s="19">
        <v>2</v>
      </c>
      <c r="DL89" s="19">
        <v>1</v>
      </c>
      <c r="DM89" s="19">
        <v>1</v>
      </c>
      <c r="DN89" s="19">
        <v>1</v>
      </c>
      <c r="DO89" s="19">
        <v>1</v>
      </c>
      <c r="DP89" s="19">
        <v>1</v>
      </c>
      <c r="DQ89" s="19">
        <v>0</v>
      </c>
      <c r="DR89" s="19">
        <v>2</v>
      </c>
      <c r="DS89" s="19">
        <v>2</v>
      </c>
      <c r="DT89" s="19">
        <v>2</v>
      </c>
      <c r="DU89" s="19">
        <v>2</v>
      </c>
      <c r="DV89" s="19">
        <v>2</v>
      </c>
      <c r="DW89" s="19">
        <v>2</v>
      </c>
      <c r="DX89" s="19">
        <v>2</v>
      </c>
      <c r="DY89" s="19">
        <v>1</v>
      </c>
      <c r="DZ89" s="19">
        <v>1</v>
      </c>
      <c r="EA89" s="19">
        <v>1</v>
      </c>
      <c r="EB89" s="19">
        <v>1</v>
      </c>
      <c r="EC89" s="19">
        <v>1</v>
      </c>
      <c r="ED89" s="19">
        <v>1</v>
      </c>
      <c r="EE89" s="19">
        <v>1</v>
      </c>
      <c r="EF89" s="19">
        <v>1</v>
      </c>
      <c r="EG89" s="19">
        <v>1</v>
      </c>
      <c r="EH89" s="19">
        <v>1</v>
      </c>
      <c r="EI89" s="19">
        <v>1</v>
      </c>
      <c r="EJ89" s="19">
        <v>1</v>
      </c>
      <c r="EK89" s="19">
        <v>1</v>
      </c>
      <c r="EL89" s="19">
        <v>1</v>
      </c>
      <c r="EM89" s="19">
        <v>1</v>
      </c>
      <c r="EN89" s="19">
        <v>1</v>
      </c>
      <c r="EO89" s="19">
        <v>1</v>
      </c>
      <c r="EP89" s="19">
        <v>1</v>
      </c>
      <c r="EQ89" s="19">
        <v>25</v>
      </c>
      <c r="ER89" s="19">
        <v>15</v>
      </c>
      <c r="ES89" s="19">
        <v>12</v>
      </c>
      <c r="ET89" s="19">
        <v>12</v>
      </c>
      <c r="EU89" s="19">
        <v>12</v>
      </c>
      <c r="EV89" s="19">
        <v>12</v>
      </c>
      <c r="EW89" s="19">
        <v>10</v>
      </c>
      <c r="EX89" s="19">
        <v>10</v>
      </c>
      <c r="EY89" s="3">
        <f t="shared" si="20"/>
        <v>814</v>
      </c>
    </row>
    <row r="90" spans="1:155" s="17" customFormat="1" x14ac:dyDescent="0.2">
      <c r="A90" s="17" t="s">
        <v>68</v>
      </c>
      <c r="B90" s="3">
        <f t="shared" ref="B90:BM90" si="21">SUM(B87:B89)</f>
        <v>1709.3002311263974</v>
      </c>
      <c r="C90" s="3">
        <f t="shared" si="21"/>
        <v>1725.819381075429</v>
      </c>
      <c r="D90" s="3">
        <f t="shared" si="21"/>
        <v>1738.8928351386674</v>
      </c>
      <c r="E90" s="3">
        <f t="shared" si="21"/>
        <v>1743.2165945773688</v>
      </c>
      <c r="F90" s="3">
        <f t="shared" si="21"/>
        <v>1789.0204602631775</v>
      </c>
      <c r="G90" s="3">
        <f t="shared" si="21"/>
        <v>1777.049620243612</v>
      </c>
      <c r="H90" s="3">
        <f t="shared" si="21"/>
        <v>1808.1430805006109</v>
      </c>
      <c r="I90" s="3">
        <f t="shared" si="21"/>
        <v>1935.5544782346285</v>
      </c>
      <c r="J90" s="3">
        <f t="shared" si="21"/>
        <v>2143.7147114235963</v>
      </c>
      <c r="K90" s="3">
        <f t="shared" si="21"/>
        <v>2324.2163239144115</v>
      </c>
      <c r="L90" s="3">
        <f t="shared" si="21"/>
        <v>2434.8347508177417</v>
      </c>
      <c r="M90" s="3">
        <f t="shared" si="21"/>
        <v>2492.9536911062887</v>
      </c>
      <c r="N90" s="3">
        <f t="shared" si="21"/>
        <v>2472.9113506736248</v>
      </c>
      <c r="O90" s="3">
        <f t="shared" si="21"/>
        <v>2482.8071520461895</v>
      </c>
      <c r="P90" s="3">
        <f t="shared" si="21"/>
        <v>2564.6050299871072</v>
      </c>
      <c r="Q90" s="3">
        <f t="shared" si="21"/>
        <v>2668.9127689595625</v>
      </c>
      <c r="R90" s="3">
        <f t="shared" si="21"/>
        <v>2957.86</v>
      </c>
      <c r="S90" s="3">
        <f t="shared" si="21"/>
        <v>2982</v>
      </c>
      <c r="T90" s="3">
        <f t="shared" si="21"/>
        <v>2915</v>
      </c>
      <c r="U90" s="3">
        <f t="shared" si="21"/>
        <v>3018.67</v>
      </c>
      <c r="V90" s="3">
        <f t="shared" si="21"/>
        <v>2895.34</v>
      </c>
      <c r="W90" s="3">
        <f t="shared" si="21"/>
        <v>2803.01</v>
      </c>
      <c r="X90" s="3">
        <f t="shared" si="21"/>
        <v>2882.68</v>
      </c>
      <c r="Y90" s="3">
        <f t="shared" si="21"/>
        <v>3032.35</v>
      </c>
      <c r="Z90" s="3">
        <f t="shared" si="21"/>
        <v>3182.02</v>
      </c>
      <c r="AA90" s="3">
        <f t="shared" si="21"/>
        <v>3235.5590253853156</v>
      </c>
      <c r="AB90" s="3">
        <f t="shared" si="21"/>
        <v>3308.2826223484599</v>
      </c>
      <c r="AC90" s="3">
        <f t="shared" si="21"/>
        <v>3300.3272668188965</v>
      </c>
      <c r="AD90" s="3">
        <f t="shared" si="21"/>
        <v>3366.7691033510819</v>
      </c>
      <c r="AE90" s="3">
        <f t="shared" si="21"/>
        <v>3426.6721904841797</v>
      </c>
      <c r="AF90" s="3">
        <f t="shared" si="21"/>
        <v>3407.2849820576066</v>
      </c>
      <c r="AG90" s="3">
        <f t="shared" si="21"/>
        <v>3333.2526476857306</v>
      </c>
      <c r="AH90" s="3">
        <f t="shared" si="21"/>
        <v>3207.890749482885</v>
      </c>
      <c r="AI90" s="3">
        <f t="shared" si="21"/>
        <v>3116.2831935008612</v>
      </c>
      <c r="AJ90" s="3">
        <f t="shared" si="21"/>
        <v>3029.076244924328</v>
      </c>
      <c r="AK90" s="3">
        <f t="shared" si="21"/>
        <v>3062.9210755097502</v>
      </c>
      <c r="AL90" s="3">
        <f t="shared" si="21"/>
        <v>3068.1695883427551</v>
      </c>
      <c r="AM90" s="3">
        <f t="shared" si="21"/>
        <v>3080.9645564827092</v>
      </c>
      <c r="AN90" s="3">
        <f t="shared" si="21"/>
        <v>3144.7094672145918</v>
      </c>
      <c r="AO90" s="3">
        <f t="shared" si="21"/>
        <v>3300.0025708885209</v>
      </c>
      <c r="AP90" s="3">
        <f t="shared" si="21"/>
        <v>3528.0916516689981</v>
      </c>
      <c r="AQ90" s="3">
        <f t="shared" si="21"/>
        <v>3625.6290370787606</v>
      </c>
      <c r="AR90" s="3">
        <f t="shared" si="21"/>
        <v>3600.2760703967674</v>
      </c>
      <c r="AS90" s="3">
        <f t="shared" si="21"/>
        <v>3554.6893016394147</v>
      </c>
      <c r="AT90" s="3">
        <f t="shared" si="21"/>
        <v>3442.1912807504614</v>
      </c>
      <c r="AU90" s="3">
        <f t="shared" si="21"/>
        <v>3367.7966822624821</v>
      </c>
      <c r="AV90" s="3">
        <f t="shared" si="21"/>
        <v>3329.6959696523786</v>
      </c>
      <c r="AW90" s="3">
        <f t="shared" si="21"/>
        <v>3286.5406160014995</v>
      </c>
      <c r="AX90" s="3">
        <f t="shared" si="21"/>
        <v>3301.5951953280683</v>
      </c>
      <c r="AY90" s="3">
        <f t="shared" si="21"/>
        <v>3420.0992813991229</v>
      </c>
      <c r="AZ90" s="3">
        <f t="shared" si="21"/>
        <v>3556.2976126666313</v>
      </c>
      <c r="BA90" s="3">
        <f t="shared" si="21"/>
        <v>3616.5540363341247</v>
      </c>
      <c r="BB90" s="3">
        <f t="shared" si="21"/>
        <v>3686.904051111896</v>
      </c>
      <c r="BC90" s="3">
        <f t="shared" si="21"/>
        <v>3792.5178260924549</v>
      </c>
      <c r="BD90" s="3">
        <f t="shared" si="21"/>
        <v>3870.691940236612</v>
      </c>
      <c r="BE90" s="3">
        <f t="shared" si="21"/>
        <v>3905.5597296577112</v>
      </c>
      <c r="BF90" s="3">
        <f t="shared" si="21"/>
        <v>3977.3427076811258</v>
      </c>
      <c r="BG90" s="3">
        <f t="shared" si="21"/>
        <v>4084.4402035746325</v>
      </c>
      <c r="BH90" s="3">
        <f t="shared" si="21"/>
        <v>4125.5846643516888</v>
      </c>
      <c r="BI90" s="3">
        <f t="shared" si="21"/>
        <v>4128.4502683978708</v>
      </c>
      <c r="BJ90" s="3">
        <f t="shared" si="21"/>
        <v>4076.0065259502844</v>
      </c>
      <c r="BK90" s="3">
        <f t="shared" si="21"/>
        <v>3942.0867361031624</v>
      </c>
      <c r="BL90" s="3">
        <f t="shared" si="21"/>
        <v>3857.4045236451129</v>
      </c>
      <c r="BM90" s="3">
        <f t="shared" si="21"/>
        <v>3804.9410708927917</v>
      </c>
      <c r="BN90" s="3">
        <f t="shared" ref="BN90:DY90" si="22">SUM(BN87:BN89)</f>
        <v>3709.9378489613969</v>
      </c>
      <c r="BO90" s="3">
        <f t="shared" si="22"/>
        <v>3642.4701077709919</v>
      </c>
      <c r="BP90" s="3">
        <f t="shared" si="22"/>
        <v>3552.5981923597833</v>
      </c>
      <c r="BQ90" s="3">
        <f t="shared" si="22"/>
        <v>3709.4624741163443</v>
      </c>
      <c r="BR90" s="3">
        <f t="shared" si="22"/>
        <v>3784.5687714742858</v>
      </c>
      <c r="BS90" s="3">
        <f t="shared" si="22"/>
        <v>3798.2292447518385</v>
      </c>
      <c r="BT90" s="3">
        <f t="shared" si="22"/>
        <v>3910.7773471526039</v>
      </c>
      <c r="BU90" s="3">
        <f t="shared" si="22"/>
        <v>3914.0068538347628</v>
      </c>
      <c r="BV90" s="3">
        <f t="shared" si="22"/>
        <v>3862.9312600761332</v>
      </c>
      <c r="BW90" s="3">
        <f t="shared" si="22"/>
        <v>3919.6495305048784</v>
      </c>
      <c r="BX90" s="3">
        <f t="shared" si="22"/>
        <v>3957.3186017653466</v>
      </c>
      <c r="BY90" s="3">
        <f t="shared" si="22"/>
        <v>3855.6529243347077</v>
      </c>
      <c r="BZ90" s="3">
        <f t="shared" si="22"/>
        <v>3769.8962161415461</v>
      </c>
      <c r="CA90" s="3">
        <f t="shared" si="22"/>
        <v>3660.4814119518346</v>
      </c>
      <c r="CB90" s="3">
        <f t="shared" si="22"/>
        <v>3535.5433278097225</v>
      </c>
      <c r="CC90" s="3">
        <f t="shared" si="22"/>
        <v>3455.4843064519114</v>
      </c>
      <c r="CD90" s="3">
        <f t="shared" si="22"/>
        <v>3347.9655297787986</v>
      </c>
      <c r="CE90" s="3">
        <f t="shared" si="22"/>
        <v>3228.1354150457933</v>
      </c>
      <c r="CF90" s="3">
        <f t="shared" si="22"/>
        <v>3125.5231147990521</v>
      </c>
      <c r="CG90" s="3">
        <f t="shared" si="22"/>
        <v>3017.5002198721559</v>
      </c>
      <c r="CH90" s="3">
        <f t="shared" si="22"/>
        <v>2942.4162242846742</v>
      </c>
      <c r="CI90" s="3">
        <f t="shared" si="22"/>
        <v>2828.1446996598752</v>
      </c>
      <c r="CJ90" s="3">
        <f t="shared" si="22"/>
        <v>2625.8291615589692</v>
      </c>
      <c r="CK90" s="3">
        <f t="shared" si="22"/>
        <v>2231.2132301740385</v>
      </c>
      <c r="CL90" s="3">
        <f t="shared" si="22"/>
        <v>1707.3509255863819</v>
      </c>
      <c r="CM90" s="3">
        <f t="shared" si="22"/>
        <v>1433.5143659306859</v>
      </c>
      <c r="CN90" s="3">
        <f t="shared" si="22"/>
        <v>1267.9972141800338</v>
      </c>
      <c r="CO90" s="3">
        <f t="shared" si="22"/>
        <v>1162.000252640597</v>
      </c>
      <c r="CP90" s="3">
        <f t="shared" si="22"/>
        <v>1098.8997429942924</v>
      </c>
      <c r="CQ90" s="3">
        <f t="shared" si="22"/>
        <v>1071.1002423841542</v>
      </c>
      <c r="CR90" s="3">
        <f t="shared" si="22"/>
        <v>1032.8609820552667</v>
      </c>
      <c r="CS90" s="3">
        <f t="shared" si="22"/>
        <v>992.71866713334578</v>
      </c>
      <c r="CT90" s="3">
        <f t="shared" si="22"/>
        <v>954.76708683107256</v>
      </c>
      <c r="CU90" s="3">
        <f t="shared" si="22"/>
        <v>924.27042298968831</v>
      </c>
      <c r="CV90" s="3">
        <f t="shared" si="22"/>
        <v>898.98772394401567</v>
      </c>
      <c r="CW90" s="3">
        <f t="shared" si="22"/>
        <v>878.63685883866697</v>
      </c>
      <c r="CX90" s="3">
        <f t="shared" si="22"/>
        <v>848.7432030829475</v>
      </c>
      <c r="CY90" s="3">
        <f t="shared" si="22"/>
        <v>819.11901061068556</v>
      </c>
      <c r="CZ90" s="3">
        <f t="shared" si="22"/>
        <v>788.93567804321344</v>
      </c>
      <c r="DA90" s="3">
        <f t="shared" si="22"/>
        <v>763.18121188193913</v>
      </c>
      <c r="DB90" s="3">
        <f t="shared" si="22"/>
        <v>743.79640758062851</v>
      </c>
      <c r="DC90" s="3">
        <f t="shared" si="22"/>
        <v>718.38159435995021</v>
      </c>
      <c r="DD90" s="3">
        <f t="shared" si="22"/>
        <v>692.66696620199559</v>
      </c>
      <c r="DE90" s="3">
        <f t="shared" si="22"/>
        <v>627.70535752955175</v>
      </c>
      <c r="DF90" s="3">
        <f t="shared" si="22"/>
        <v>602.07483114915306</v>
      </c>
      <c r="DG90" s="3">
        <f t="shared" si="22"/>
        <v>583.98463289340793</v>
      </c>
      <c r="DH90" s="3">
        <f t="shared" si="22"/>
        <v>567.21193443470463</v>
      </c>
      <c r="DI90" s="3">
        <f t="shared" si="22"/>
        <v>549.85380543038832</v>
      </c>
      <c r="DJ90" s="3">
        <f t="shared" si="22"/>
        <v>536.99179576003644</v>
      </c>
      <c r="DK90" s="3">
        <f t="shared" si="22"/>
        <v>511.82306903453309</v>
      </c>
      <c r="DL90" s="3">
        <f t="shared" si="22"/>
        <v>519.54975330631555</v>
      </c>
      <c r="DM90" s="3">
        <f t="shared" si="22"/>
        <v>460.24478176158664</v>
      </c>
      <c r="DN90" s="3">
        <f t="shared" si="22"/>
        <v>454.60898290751169</v>
      </c>
      <c r="DO90" s="3">
        <f t="shared" si="22"/>
        <v>443.58401358506893</v>
      </c>
      <c r="DP90" s="3">
        <f t="shared" si="22"/>
        <v>446.62521260444134</v>
      </c>
      <c r="DQ90" s="3">
        <f t="shared" si="22"/>
        <v>438.40162877433374</v>
      </c>
      <c r="DR90" s="3">
        <f t="shared" si="22"/>
        <v>437.88625019288105</v>
      </c>
      <c r="DS90" s="3">
        <f t="shared" si="22"/>
        <v>375.24</v>
      </c>
      <c r="DT90" s="3">
        <f t="shared" si="22"/>
        <v>387.02</v>
      </c>
      <c r="DU90" s="3">
        <f t="shared" si="22"/>
        <v>384.6</v>
      </c>
      <c r="DV90" s="3">
        <f t="shared" si="22"/>
        <v>382.18</v>
      </c>
      <c r="DW90" s="3">
        <f t="shared" si="22"/>
        <v>381.97</v>
      </c>
      <c r="DX90" s="3">
        <f t="shared" si="22"/>
        <v>418.4</v>
      </c>
      <c r="DY90" s="3">
        <f t="shared" si="22"/>
        <v>441.01</v>
      </c>
      <c r="DZ90" s="3">
        <f t="shared" ref="DZ90:EX90" si="23">SUM(DZ87:DZ89)</f>
        <v>462.06</v>
      </c>
      <c r="EA90" s="3">
        <f t="shared" si="23"/>
        <v>498.86</v>
      </c>
      <c r="EB90" s="3">
        <f t="shared" si="23"/>
        <v>519.54999999999995</v>
      </c>
      <c r="EC90" s="3">
        <f t="shared" si="23"/>
        <v>520.66999999999996</v>
      </c>
      <c r="ED90" s="3">
        <f t="shared" si="23"/>
        <v>522.19000000000005</v>
      </c>
      <c r="EE90" s="3">
        <f t="shared" si="23"/>
        <v>523.28</v>
      </c>
      <c r="EF90" s="3">
        <f t="shared" si="23"/>
        <v>524.28</v>
      </c>
      <c r="EG90" s="3">
        <f t="shared" si="23"/>
        <v>455.31</v>
      </c>
      <c r="EH90" s="3">
        <f t="shared" si="23"/>
        <v>446.44</v>
      </c>
      <c r="EI90" s="3">
        <f t="shared" si="23"/>
        <v>437.55999999999995</v>
      </c>
      <c r="EJ90" s="3">
        <f t="shared" si="23"/>
        <v>456.76</v>
      </c>
      <c r="EK90" s="3">
        <f t="shared" si="23"/>
        <v>413.53999999999996</v>
      </c>
      <c r="EL90" s="3">
        <f t="shared" si="23"/>
        <v>422.28999999999996</v>
      </c>
      <c r="EM90" s="3">
        <f t="shared" si="23"/>
        <v>433.03999999999996</v>
      </c>
      <c r="EN90" s="3">
        <f t="shared" si="23"/>
        <v>435.76</v>
      </c>
      <c r="EO90" s="3">
        <f t="shared" si="23"/>
        <v>433.5</v>
      </c>
      <c r="EP90" s="3">
        <f t="shared" si="23"/>
        <v>433.1</v>
      </c>
      <c r="EQ90" s="3">
        <f t="shared" si="23"/>
        <v>406.7</v>
      </c>
      <c r="ER90" s="3">
        <f t="shared" si="23"/>
        <v>406.29999999999995</v>
      </c>
      <c r="ES90" s="3">
        <f t="shared" si="23"/>
        <v>402.9</v>
      </c>
      <c r="ET90" s="3">
        <f t="shared" si="23"/>
        <v>402.5</v>
      </c>
      <c r="EU90" s="3">
        <f t="shared" si="23"/>
        <v>342.1</v>
      </c>
      <c r="EV90" s="3">
        <f t="shared" si="23"/>
        <v>376.7</v>
      </c>
      <c r="EW90" s="3">
        <f t="shared" si="23"/>
        <v>369.26</v>
      </c>
      <c r="EX90" s="3">
        <f t="shared" si="23"/>
        <v>353.44</v>
      </c>
      <c r="EY90" s="3">
        <f>SUM(B90:EX90)</f>
        <v>320883.15534870495</v>
      </c>
    </row>
    <row r="91" spans="1:155" x14ac:dyDescent="0.2">
      <c r="A91" t="s">
        <v>69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>
        <f t="shared" ref="DE91:DZ91" si="24">DE82*0.57</f>
        <v>460.00445379184441</v>
      </c>
      <c r="DF91" s="6">
        <f t="shared" si="24"/>
        <v>447.26465375501721</v>
      </c>
      <c r="DG91" s="6">
        <f t="shared" si="24"/>
        <v>436.69104074924246</v>
      </c>
      <c r="DH91" s="6">
        <f t="shared" si="24"/>
        <v>426.74300262778161</v>
      </c>
      <c r="DI91" s="6">
        <f t="shared" si="24"/>
        <v>417.37896909532128</v>
      </c>
      <c r="DJ91" s="6">
        <f t="shared" si="24"/>
        <v>410.53782358322076</v>
      </c>
      <c r="DK91" s="6">
        <f t="shared" si="24"/>
        <v>388.55364934968378</v>
      </c>
      <c r="DL91" s="6">
        <f t="shared" si="24"/>
        <v>391.48155938459985</v>
      </c>
      <c r="DM91" s="6">
        <f t="shared" si="24"/>
        <v>356.42372560410433</v>
      </c>
      <c r="DN91" s="6">
        <f t="shared" si="24"/>
        <v>352.33922025728157</v>
      </c>
      <c r="DO91" s="6">
        <f t="shared" si="24"/>
        <v>344.57868774348924</v>
      </c>
      <c r="DP91" s="6">
        <f t="shared" si="24"/>
        <v>341.52987118453149</v>
      </c>
      <c r="DQ91" s="6">
        <f t="shared" si="24"/>
        <v>336.43202840137019</v>
      </c>
      <c r="DR91" s="6">
        <f t="shared" si="24"/>
        <v>333.83546260994217</v>
      </c>
      <c r="DS91" s="6">
        <f t="shared" si="24"/>
        <v>294.97499999999997</v>
      </c>
      <c r="DT91" s="6">
        <f t="shared" si="24"/>
        <v>304.4769</v>
      </c>
      <c r="DU91" s="6">
        <f t="shared" si="24"/>
        <v>302.34509999999995</v>
      </c>
      <c r="DV91" s="6">
        <f t="shared" si="24"/>
        <v>301.18799999999999</v>
      </c>
      <c r="DW91" s="6">
        <f t="shared" si="24"/>
        <v>299.87130000000002</v>
      </c>
      <c r="DX91" s="6">
        <f t="shared" si="24"/>
        <v>319.71299999999997</v>
      </c>
      <c r="DY91" s="6">
        <f t="shared" si="24"/>
        <v>333.15929999999997</v>
      </c>
      <c r="DZ91" s="6">
        <f t="shared" si="24"/>
        <v>343.43069999999994</v>
      </c>
      <c r="EA91" s="6">
        <f t="shared" ref="EA91:EX91" si="25">EA82*0.57</f>
        <v>363.89369999999997</v>
      </c>
      <c r="EB91" s="6">
        <f t="shared" si="25"/>
        <v>374.90039999999993</v>
      </c>
      <c r="EC91" s="6">
        <f t="shared" si="25"/>
        <v>374.48999999999995</v>
      </c>
      <c r="ED91" s="6">
        <f t="shared" si="25"/>
        <v>375.07709999999997</v>
      </c>
      <c r="EE91" s="6">
        <f t="shared" si="25"/>
        <v>376.91249999999997</v>
      </c>
      <c r="EF91" s="6">
        <f t="shared" si="25"/>
        <v>373.83449999999993</v>
      </c>
      <c r="EG91" s="6">
        <f t="shared" si="25"/>
        <v>330.23519999999996</v>
      </c>
      <c r="EH91" s="6">
        <f t="shared" si="25"/>
        <v>323.61179999999996</v>
      </c>
      <c r="EI91" s="6">
        <f t="shared" si="25"/>
        <v>324.25589999999988</v>
      </c>
      <c r="EJ91" s="6">
        <f t="shared" si="25"/>
        <v>338.11829999999992</v>
      </c>
      <c r="EK91" s="6">
        <f t="shared" si="25"/>
        <v>313.27199999999993</v>
      </c>
      <c r="EL91" s="6">
        <f t="shared" si="25"/>
        <v>318.16829999999993</v>
      </c>
      <c r="EM91" s="6">
        <f t="shared" si="25"/>
        <v>317.80349999999993</v>
      </c>
      <c r="EN91" s="6">
        <f t="shared" si="25"/>
        <v>316.58939999999996</v>
      </c>
      <c r="EO91" s="6">
        <f t="shared" si="25"/>
        <v>313.73369999999994</v>
      </c>
      <c r="EP91" s="6">
        <f t="shared" si="25"/>
        <v>313.4658</v>
      </c>
      <c r="EQ91" s="6">
        <f t="shared" si="25"/>
        <v>300.02519999999998</v>
      </c>
      <c r="ER91" s="6">
        <f t="shared" si="25"/>
        <v>299.6090999999999</v>
      </c>
      <c r="ES91" s="6">
        <f t="shared" si="25"/>
        <v>299.05619999999993</v>
      </c>
      <c r="ET91" s="6">
        <f t="shared" si="25"/>
        <v>292.63229999999999</v>
      </c>
      <c r="EU91" s="6">
        <f t="shared" si="25"/>
        <v>258.60329999999999</v>
      </c>
      <c r="EV91" s="6">
        <f t="shared" si="25"/>
        <v>278.22269999999997</v>
      </c>
      <c r="EW91" s="6">
        <f t="shared" si="25"/>
        <v>273.79949999999997</v>
      </c>
      <c r="EX91" s="6">
        <f t="shared" si="25"/>
        <v>264.66239999999999</v>
      </c>
      <c r="EY91" s="2">
        <f>SUM(B91:EX91)</f>
        <v>15657.92624813743</v>
      </c>
    </row>
    <row r="92" spans="1:155" x14ac:dyDescent="0.2">
      <c r="A92" t="s">
        <v>51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</row>
    <row r="93" spans="1:155" x14ac:dyDescent="0.2">
      <c r="A93" s="16" t="s">
        <v>70</v>
      </c>
      <c r="B93" s="2">
        <v>1640</v>
      </c>
      <c r="C93" s="2">
        <v>1640</v>
      </c>
      <c r="D93" s="2">
        <v>1650</v>
      </c>
      <c r="E93" s="2">
        <v>1660</v>
      </c>
      <c r="F93" s="2">
        <v>1670</v>
      </c>
      <c r="G93" s="2">
        <v>1720</v>
      </c>
      <c r="H93" s="2">
        <v>1840</v>
      </c>
      <c r="I93" s="2">
        <v>2000</v>
      </c>
      <c r="J93" s="2">
        <v>2150</v>
      </c>
      <c r="K93" s="2">
        <v>2240</v>
      </c>
      <c r="L93" s="2">
        <v>2250</v>
      </c>
      <c r="M93" s="2">
        <v>2250</v>
      </c>
      <c r="N93" s="2">
        <v>2270</v>
      </c>
      <c r="O93" s="2">
        <v>2320</v>
      </c>
      <c r="P93" s="2">
        <v>2440</v>
      </c>
      <c r="Q93" s="2">
        <v>2580</v>
      </c>
      <c r="R93" s="2">
        <v>2850</v>
      </c>
      <c r="S93" s="2">
        <v>2870</v>
      </c>
      <c r="T93" s="2">
        <v>2760</v>
      </c>
      <c r="U93" s="2">
        <v>2710</v>
      </c>
      <c r="V93" s="2">
        <v>2630</v>
      </c>
      <c r="W93" s="2">
        <v>2580</v>
      </c>
      <c r="X93" s="2">
        <v>2640</v>
      </c>
      <c r="Y93" s="2">
        <v>2770</v>
      </c>
      <c r="Z93" s="2">
        <v>2900</v>
      </c>
      <c r="AA93" s="2">
        <v>2920</v>
      </c>
      <c r="AB93" s="2">
        <v>2910</v>
      </c>
      <c r="AC93" s="2">
        <v>2890</v>
      </c>
      <c r="AD93" s="2">
        <v>2870</v>
      </c>
      <c r="AE93" s="2">
        <v>2870</v>
      </c>
      <c r="AF93" s="2">
        <v>2830</v>
      </c>
      <c r="AG93" s="2">
        <v>2780</v>
      </c>
      <c r="AH93" s="2">
        <v>2760</v>
      </c>
      <c r="AI93" s="2">
        <v>2850</v>
      </c>
      <c r="AJ93" s="2">
        <v>2930</v>
      </c>
      <c r="AK93" s="2">
        <v>2990</v>
      </c>
      <c r="AL93" s="2">
        <v>3070</v>
      </c>
      <c r="AM93" s="2">
        <v>3180</v>
      </c>
      <c r="AN93" s="2">
        <v>3310</v>
      </c>
      <c r="AO93" s="2">
        <v>3350</v>
      </c>
      <c r="AP93" s="2">
        <v>3330</v>
      </c>
      <c r="AQ93" s="2">
        <v>3310</v>
      </c>
      <c r="AR93" s="2">
        <v>3240</v>
      </c>
      <c r="AS93" s="2">
        <v>3210</v>
      </c>
      <c r="AT93" s="2">
        <v>3250</v>
      </c>
      <c r="AU93" s="2">
        <v>3260</v>
      </c>
      <c r="AV93" s="2">
        <v>3290</v>
      </c>
      <c r="AW93" s="2">
        <v>3360</v>
      </c>
      <c r="AX93" s="2">
        <v>3440</v>
      </c>
      <c r="AY93" s="2">
        <v>3470</v>
      </c>
      <c r="AZ93" s="2">
        <v>3510</v>
      </c>
      <c r="BA93" s="2">
        <v>3580</v>
      </c>
      <c r="BB93" s="2">
        <v>3620</v>
      </c>
      <c r="BC93" s="2">
        <v>3680</v>
      </c>
      <c r="BD93" s="2">
        <v>3730</v>
      </c>
      <c r="BE93" s="2">
        <v>3800</v>
      </c>
      <c r="BF93" s="2">
        <v>3850</v>
      </c>
      <c r="BG93" s="2">
        <v>3850</v>
      </c>
      <c r="BH93" s="2">
        <v>3820</v>
      </c>
      <c r="BI93" s="2">
        <v>3730</v>
      </c>
      <c r="BJ93" s="2">
        <v>3670</v>
      </c>
      <c r="BK93" s="2">
        <v>3640</v>
      </c>
      <c r="BL93" s="2">
        <v>3620</v>
      </c>
      <c r="BM93" s="2">
        <v>3580</v>
      </c>
      <c r="BN93" s="2">
        <v>3570</v>
      </c>
      <c r="BO93" s="2">
        <v>3580</v>
      </c>
      <c r="BP93" s="2">
        <v>3590</v>
      </c>
      <c r="BQ93" s="2">
        <v>3570</v>
      </c>
      <c r="BR93" s="2">
        <v>3600</v>
      </c>
      <c r="BS93" s="2">
        <v>3580</v>
      </c>
      <c r="BT93" s="2">
        <v>3590</v>
      </c>
      <c r="BU93" s="2">
        <v>3600</v>
      </c>
      <c r="BV93" s="2">
        <v>3560</v>
      </c>
      <c r="BW93" s="2">
        <v>3500</v>
      </c>
      <c r="BX93" s="2">
        <v>3420</v>
      </c>
      <c r="BY93" s="2">
        <v>3330</v>
      </c>
      <c r="BZ93" s="2">
        <v>3230</v>
      </c>
      <c r="CA93" s="2">
        <v>3110</v>
      </c>
      <c r="CB93" s="2">
        <v>3000</v>
      </c>
      <c r="CC93" s="2">
        <v>2900</v>
      </c>
      <c r="CD93" s="2">
        <v>2830</v>
      </c>
      <c r="CE93" s="2">
        <v>2750</v>
      </c>
      <c r="CF93" s="2">
        <v>2650</v>
      </c>
      <c r="CG93" s="2">
        <v>2510</v>
      </c>
      <c r="CH93" s="2">
        <v>2340</v>
      </c>
      <c r="CI93" s="2">
        <v>2110</v>
      </c>
      <c r="CJ93" s="2">
        <v>1770</v>
      </c>
      <c r="CK93" s="2">
        <v>1430</v>
      </c>
      <c r="CL93" s="2">
        <v>1210</v>
      </c>
      <c r="CM93" s="2">
        <v>1030</v>
      </c>
      <c r="CN93" s="2">
        <v>913</v>
      </c>
      <c r="CO93" s="2">
        <v>819</v>
      </c>
      <c r="CP93" s="2">
        <v>808</v>
      </c>
      <c r="CQ93" s="2">
        <v>829</v>
      </c>
      <c r="CR93" s="2">
        <v>760</v>
      </c>
      <c r="CS93" s="2">
        <v>711</v>
      </c>
      <c r="CT93" s="2">
        <v>673</v>
      </c>
      <c r="CU93" s="2">
        <v>644</v>
      </c>
      <c r="CV93" s="2">
        <v>622</v>
      </c>
      <c r="CW93" s="2">
        <v>602</v>
      </c>
      <c r="CX93" s="2">
        <v>580</v>
      </c>
      <c r="CY93" s="2">
        <v>561</v>
      </c>
      <c r="CZ93" s="2">
        <v>559</v>
      </c>
      <c r="DA93" s="2">
        <v>546</v>
      </c>
      <c r="DB93" s="2">
        <v>512</v>
      </c>
      <c r="DC93" s="2">
        <v>497</v>
      </c>
      <c r="DD93" s="2">
        <v>486</v>
      </c>
      <c r="DE93" s="2">
        <v>477</v>
      </c>
      <c r="DF93" s="2">
        <v>465</v>
      </c>
      <c r="DG93" s="2">
        <v>453</v>
      </c>
      <c r="DH93" s="2">
        <v>444</v>
      </c>
      <c r="DI93" s="2">
        <v>433</v>
      </c>
      <c r="DJ93" s="2">
        <v>435</v>
      </c>
      <c r="DK93" s="2">
        <v>417</v>
      </c>
      <c r="DL93" s="2">
        <v>393</v>
      </c>
      <c r="DM93" s="2">
        <v>364</v>
      </c>
      <c r="DN93" s="2">
        <v>348</v>
      </c>
      <c r="DO93" s="2">
        <v>352</v>
      </c>
      <c r="DP93" s="2">
        <v>360</v>
      </c>
      <c r="DQ93" s="2">
        <v>360</v>
      </c>
      <c r="DR93" s="2">
        <v>374</v>
      </c>
      <c r="DS93" s="2">
        <v>369</v>
      </c>
      <c r="DT93" s="2">
        <v>359</v>
      </c>
      <c r="DU93" s="2">
        <v>342</v>
      </c>
      <c r="DV93" s="2">
        <v>333</v>
      </c>
      <c r="DW93" s="2">
        <v>327</v>
      </c>
      <c r="DX93" s="2">
        <v>318</v>
      </c>
      <c r="DY93" s="2">
        <v>305</v>
      </c>
      <c r="DZ93" s="2">
        <v>310</v>
      </c>
      <c r="EA93" s="2">
        <v>311</v>
      </c>
      <c r="EB93" s="2">
        <v>308</v>
      </c>
      <c r="EC93" s="2">
        <v>300</v>
      </c>
      <c r="ED93" s="2">
        <v>295</v>
      </c>
      <c r="EE93" s="2">
        <v>292</v>
      </c>
      <c r="EF93" s="2">
        <v>294</v>
      </c>
      <c r="EG93" s="2">
        <v>298</v>
      </c>
      <c r="EH93" s="2">
        <v>299</v>
      </c>
      <c r="EI93" s="2">
        <v>304</v>
      </c>
      <c r="EJ93" s="2">
        <v>295</v>
      </c>
      <c r="EK93" s="2">
        <v>307</v>
      </c>
      <c r="EL93" s="2">
        <v>306</v>
      </c>
      <c r="EM93" s="2">
        <v>303</v>
      </c>
      <c r="EN93" s="2">
        <v>298</v>
      </c>
      <c r="EO93" s="2">
        <v>293</v>
      </c>
      <c r="EP93" s="2">
        <v>289</v>
      </c>
      <c r="EQ93" s="2">
        <v>288</v>
      </c>
      <c r="ER93" s="2">
        <v>285</v>
      </c>
      <c r="ES93" s="2">
        <v>283</v>
      </c>
      <c r="ET93" s="2">
        <v>286</v>
      </c>
      <c r="EU93" s="2">
        <v>286</v>
      </c>
      <c r="EV93" s="2">
        <v>285</v>
      </c>
      <c r="EW93" s="2">
        <v>280</v>
      </c>
      <c r="EX93" s="2">
        <v>277</v>
      </c>
      <c r="EY93" s="2">
        <f>SUM(B93:EX93)</f>
        <v>288262</v>
      </c>
    </row>
    <row r="95" spans="1:155" x14ac:dyDescent="0.2">
      <c r="B95" t="s">
        <v>71</v>
      </c>
      <c r="AG95" t="s">
        <v>71</v>
      </c>
      <c r="BK95" t="s">
        <v>71</v>
      </c>
      <c r="CP95" t="s">
        <v>71</v>
      </c>
      <c r="DU95" t="s">
        <v>71</v>
      </c>
    </row>
    <row r="97" spans="1:154" x14ac:dyDescent="0.2">
      <c r="A97" s="11" t="s">
        <v>84</v>
      </c>
    </row>
    <row r="99" spans="1:154" x14ac:dyDescent="0.2">
      <c r="A99" t="s">
        <v>63</v>
      </c>
    </row>
    <row r="100" spans="1:154" ht="15" x14ac:dyDescent="0.3"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</row>
    <row r="101" spans="1:154" ht="15" x14ac:dyDescent="0.3">
      <c r="A101" t="s">
        <v>65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</row>
    <row r="102" spans="1:154" ht="15" x14ac:dyDescent="0.3">
      <c r="A102" t="s">
        <v>85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</row>
    <row r="103" spans="1:154" ht="15" x14ac:dyDescent="0.3">
      <c r="A103" t="s">
        <v>86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</row>
    <row r="104" spans="1:154" ht="15" x14ac:dyDescent="0.3">
      <c r="A104" t="s">
        <v>87</v>
      </c>
      <c r="B104" s="9" t="str">
        <f>IF(B101&gt;0,SUM(B101:B103),"")</f>
        <v/>
      </c>
      <c r="C104" s="9" t="str">
        <f t="shared" ref="C104:BN104" si="26">IF(C101&gt;0,SUM(C101:C103),"")</f>
        <v/>
      </c>
      <c r="D104" s="9" t="str">
        <f t="shared" si="26"/>
        <v/>
      </c>
      <c r="E104" s="9" t="str">
        <f t="shared" si="26"/>
        <v/>
      </c>
      <c r="F104" s="9" t="str">
        <f t="shared" si="26"/>
        <v/>
      </c>
      <c r="G104" s="9" t="str">
        <f t="shared" si="26"/>
        <v/>
      </c>
      <c r="H104" s="9" t="str">
        <f t="shared" si="26"/>
        <v/>
      </c>
      <c r="I104" s="9" t="str">
        <f t="shared" si="26"/>
        <v/>
      </c>
      <c r="J104" s="9" t="str">
        <f t="shared" si="26"/>
        <v/>
      </c>
      <c r="K104" s="9" t="str">
        <f t="shared" si="26"/>
        <v/>
      </c>
      <c r="L104" s="9" t="str">
        <f t="shared" si="26"/>
        <v/>
      </c>
      <c r="M104" s="9" t="str">
        <f t="shared" si="26"/>
        <v/>
      </c>
      <c r="N104" s="9" t="str">
        <f t="shared" si="26"/>
        <v/>
      </c>
      <c r="O104" s="9" t="str">
        <f t="shared" si="26"/>
        <v/>
      </c>
      <c r="P104" s="9" t="str">
        <f t="shared" si="26"/>
        <v/>
      </c>
      <c r="Q104" s="9" t="str">
        <f t="shared" si="26"/>
        <v/>
      </c>
      <c r="R104" s="9" t="str">
        <f t="shared" si="26"/>
        <v/>
      </c>
      <c r="S104" s="9" t="str">
        <f t="shared" si="26"/>
        <v/>
      </c>
      <c r="T104" s="9" t="str">
        <f t="shared" si="26"/>
        <v/>
      </c>
      <c r="U104" s="9" t="str">
        <f t="shared" si="26"/>
        <v/>
      </c>
      <c r="V104" s="9" t="str">
        <f t="shared" si="26"/>
        <v/>
      </c>
      <c r="W104" s="9" t="str">
        <f t="shared" si="26"/>
        <v/>
      </c>
      <c r="X104" s="9" t="str">
        <f t="shared" si="26"/>
        <v/>
      </c>
      <c r="Y104" s="9" t="str">
        <f t="shared" si="26"/>
        <v/>
      </c>
      <c r="Z104" s="9" t="str">
        <f t="shared" si="26"/>
        <v/>
      </c>
      <c r="AA104" s="9" t="str">
        <f t="shared" si="26"/>
        <v/>
      </c>
      <c r="AB104" s="9" t="str">
        <f t="shared" si="26"/>
        <v/>
      </c>
      <c r="AC104" s="9" t="str">
        <f t="shared" si="26"/>
        <v/>
      </c>
      <c r="AD104" s="9" t="str">
        <f t="shared" si="26"/>
        <v/>
      </c>
      <c r="AE104" s="9" t="str">
        <f t="shared" si="26"/>
        <v/>
      </c>
      <c r="AF104" s="9" t="str">
        <f t="shared" si="26"/>
        <v/>
      </c>
      <c r="AG104" s="9" t="str">
        <f t="shared" si="26"/>
        <v/>
      </c>
      <c r="AH104" s="9" t="str">
        <f t="shared" si="26"/>
        <v/>
      </c>
      <c r="AI104" s="9" t="str">
        <f t="shared" si="26"/>
        <v/>
      </c>
      <c r="AJ104" s="9" t="str">
        <f t="shared" si="26"/>
        <v/>
      </c>
      <c r="AK104" s="9" t="str">
        <f t="shared" si="26"/>
        <v/>
      </c>
      <c r="AL104" s="9" t="str">
        <f t="shared" si="26"/>
        <v/>
      </c>
      <c r="AM104" s="9" t="str">
        <f t="shared" si="26"/>
        <v/>
      </c>
      <c r="AN104" s="9" t="str">
        <f t="shared" si="26"/>
        <v/>
      </c>
      <c r="AO104" s="9" t="str">
        <f t="shared" si="26"/>
        <v/>
      </c>
      <c r="AP104" s="9" t="str">
        <f t="shared" si="26"/>
        <v/>
      </c>
      <c r="AQ104" s="9" t="str">
        <f t="shared" si="26"/>
        <v/>
      </c>
      <c r="AR104" s="9" t="str">
        <f t="shared" si="26"/>
        <v/>
      </c>
      <c r="AS104" s="9" t="str">
        <f t="shared" si="26"/>
        <v/>
      </c>
      <c r="AT104" s="9" t="str">
        <f t="shared" si="26"/>
        <v/>
      </c>
      <c r="AU104" s="9" t="str">
        <f t="shared" si="26"/>
        <v/>
      </c>
      <c r="AV104" s="9" t="str">
        <f t="shared" si="26"/>
        <v/>
      </c>
      <c r="AW104" s="9" t="str">
        <f t="shared" si="26"/>
        <v/>
      </c>
      <c r="AX104" s="9" t="str">
        <f t="shared" si="26"/>
        <v/>
      </c>
      <c r="AY104" s="9" t="str">
        <f t="shared" si="26"/>
        <v/>
      </c>
      <c r="AZ104" s="9" t="str">
        <f t="shared" si="26"/>
        <v/>
      </c>
      <c r="BA104" s="9" t="str">
        <f t="shared" si="26"/>
        <v/>
      </c>
      <c r="BB104" s="9" t="str">
        <f t="shared" si="26"/>
        <v/>
      </c>
      <c r="BC104" s="9" t="str">
        <f t="shared" si="26"/>
        <v/>
      </c>
      <c r="BD104" s="9" t="str">
        <f t="shared" si="26"/>
        <v/>
      </c>
      <c r="BE104" s="9" t="str">
        <f t="shared" si="26"/>
        <v/>
      </c>
      <c r="BF104" s="9" t="str">
        <f t="shared" si="26"/>
        <v/>
      </c>
      <c r="BG104" s="9" t="str">
        <f t="shared" si="26"/>
        <v/>
      </c>
      <c r="BH104" s="9" t="str">
        <f t="shared" si="26"/>
        <v/>
      </c>
      <c r="BI104" s="9" t="str">
        <f t="shared" si="26"/>
        <v/>
      </c>
      <c r="BJ104" s="9" t="str">
        <f t="shared" si="26"/>
        <v/>
      </c>
      <c r="BK104" s="9" t="str">
        <f t="shared" si="26"/>
        <v/>
      </c>
      <c r="BL104" s="9" t="str">
        <f t="shared" si="26"/>
        <v/>
      </c>
      <c r="BM104" s="9" t="str">
        <f t="shared" si="26"/>
        <v/>
      </c>
      <c r="BN104" s="9" t="str">
        <f t="shared" si="26"/>
        <v/>
      </c>
      <c r="BO104" s="9" t="str">
        <f t="shared" ref="BO104:DZ104" si="27">IF(BO101&gt;0,SUM(BO101:BO103),"")</f>
        <v/>
      </c>
      <c r="BP104" s="9" t="str">
        <f t="shared" si="27"/>
        <v/>
      </c>
      <c r="BQ104" s="9" t="str">
        <f t="shared" si="27"/>
        <v/>
      </c>
      <c r="BR104" s="9" t="str">
        <f t="shared" si="27"/>
        <v/>
      </c>
      <c r="BS104" s="9" t="str">
        <f t="shared" si="27"/>
        <v/>
      </c>
      <c r="BT104" s="9" t="str">
        <f t="shared" si="27"/>
        <v/>
      </c>
      <c r="BU104" s="9" t="str">
        <f t="shared" si="27"/>
        <v/>
      </c>
      <c r="BV104" s="9" t="str">
        <f t="shared" si="27"/>
        <v/>
      </c>
      <c r="BW104" s="9" t="str">
        <f t="shared" si="27"/>
        <v/>
      </c>
      <c r="BX104" s="9" t="str">
        <f t="shared" si="27"/>
        <v/>
      </c>
      <c r="BY104" s="9" t="str">
        <f t="shared" si="27"/>
        <v/>
      </c>
      <c r="BZ104" s="9" t="str">
        <f t="shared" si="27"/>
        <v/>
      </c>
      <c r="CA104" s="9" t="str">
        <f t="shared" si="27"/>
        <v/>
      </c>
      <c r="CB104" s="9" t="str">
        <f t="shared" si="27"/>
        <v/>
      </c>
      <c r="CC104" s="9" t="str">
        <f t="shared" si="27"/>
        <v/>
      </c>
      <c r="CD104" s="9" t="str">
        <f t="shared" si="27"/>
        <v/>
      </c>
      <c r="CE104" s="9" t="str">
        <f t="shared" si="27"/>
        <v/>
      </c>
      <c r="CF104" s="9" t="str">
        <f t="shared" si="27"/>
        <v/>
      </c>
      <c r="CG104" s="9" t="str">
        <f t="shared" si="27"/>
        <v/>
      </c>
      <c r="CH104" s="9" t="str">
        <f t="shared" si="27"/>
        <v/>
      </c>
      <c r="CI104" s="9" t="str">
        <f t="shared" si="27"/>
        <v/>
      </c>
      <c r="CJ104" s="9" t="str">
        <f t="shared" si="27"/>
        <v/>
      </c>
      <c r="CK104" s="9" t="str">
        <f t="shared" si="27"/>
        <v/>
      </c>
      <c r="CL104" s="9" t="str">
        <f t="shared" si="27"/>
        <v/>
      </c>
      <c r="CM104" s="9" t="str">
        <f t="shared" si="27"/>
        <v/>
      </c>
      <c r="CN104" s="9" t="str">
        <f t="shared" si="27"/>
        <v/>
      </c>
      <c r="CO104" s="9" t="str">
        <f t="shared" si="27"/>
        <v/>
      </c>
      <c r="CP104" s="9" t="str">
        <f t="shared" si="27"/>
        <v/>
      </c>
      <c r="CQ104" s="9" t="str">
        <f t="shared" si="27"/>
        <v/>
      </c>
      <c r="CR104" s="9" t="str">
        <f t="shared" si="27"/>
        <v/>
      </c>
      <c r="CS104" s="9" t="str">
        <f t="shared" si="27"/>
        <v/>
      </c>
      <c r="CT104" s="9" t="str">
        <f t="shared" si="27"/>
        <v/>
      </c>
      <c r="CU104" s="9" t="str">
        <f t="shared" si="27"/>
        <v/>
      </c>
      <c r="CV104" s="9" t="str">
        <f t="shared" si="27"/>
        <v/>
      </c>
      <c r="CW104" s="9" t="str">
        <f t="shared" si="27"/>
        <v/>
      </c>
      <c r="CX104" s="9" t="str">
        <f t="shared" si="27"/>
        <v/>
      </c>
      <c r="CY104" s="9" t="str">
        <f t="shared" si="27"/>
        <v/>
      </c>
      <c r="CZ104" s="9" t="str">
        <f t="shared" si="27"/>
        <v/>
      </c>
      <c r="DA104" s="9" t="str">
        <f t="shared" si="27"/>
        <v/>
      </c>
      <c r="DB104" s="9" t="str">
        <f t="shared" si="27"/>
        <v/>
      </c>
      <c r="DC104" s="9" t="str">
        <f t="shared" si="27"/>
        <v/>
      </c>
      <c r="DD104" s="9" t="str">
        <f t="shared" si="27"/>
        <v/>
      </c>
      <c r="DE104" s="9" t="str">
        <f t="shared" si="27"/>
        <v/>
      </c>
      <c r="DF104" s="9" t="str">
        <f t="shared" si="27"/>
        <v/>
      </c>
      <c r="DG104" s="9" t="str">
        <f t="shared" si="27"/>
        <v/>
      </c>
      <c r="DH104" s="9" t="str">
        <f t="shared" si="27"/>
        <v/>
      </c>
      <c r="DI104" s="9" t="str">
        <f t="shared" si="27"/>
        <v/>
      </c>
      <c r="DJ104" s="9" t="str">
        <f t="shared" si="27"/>
        <v/>
      </c>
      <c r="DK104" s="9" t="str">
        <f t="shared" si="27"/>
        <v/>
      </c>
      <c r="DL104" s="9" t="str">
        <f t="shared" si="27"/>
        <v/>
      </c>
      <c r="DM104" s="9" t="str">
        <f t="shared" si="27"/>
        <v/>
      </c>
      <c r="DN104" s="9" t="str">
        <f t="shared" si="27"/>
        <v/>
      </c>
      <c r="DO104" s="9" t="str">
        <f t="shared" si="27"/>
        <v/>
      </c>
      <c r="DP104" s="9" t="str">
        <f t="shared" si="27"/>
        <v/>
      </c>
      <c r="DQ104" s="9" t="str">
        <f t="shared" si="27"/>
        <v/>
      </c>
      <c r="DR104" s="9" t="str">
        <f t="shared" si="27"/>
        <v/>
      </c>
      <c r="DS104" s="9" t="str">
        <f t="shared" si="27"/>
        <v/>
      </c>
      <c r="DT104" s="9" t="str">
        <f t="shared" si="27"/>
        <v/>
      </c>
      <c r="DU104" s="9" t="str">
        <f t="shared" si="27"/>
        <v/>
      </c>
      <c r="DV104" s="9" t="str">
        <f t="shared" si="27"/>
        <v/>
      </c>
      <c r="DW104" s="9" t="str">
        <f t="shared" si="27"/>
        <v/>
      </c>
      <c r="DX104" s="9" t="str">
        <f t="shared" si="27"/>
        <v/>
      </c>
      <c r="DY104" s="9" t="str">
        <f t="shared" si="27"/>
        <v/>
      </c>
      <c r="DZ104" s="9" t="str">
        <f t="shared" si="27"/>
        <v/>
      </c>
      <c r="EA104" s="9" t="str">
        <f t="shared" ref="EA104:EX104" si="28">IF(EA101&gt;0,SUM(EA101:EA103),"")</f>
        <v/>
      </c>
      <c r="EB104" s="9" t="str">
        <f t="shared" si="28"/>
        <v/>
      </c>
      <c r="EC104" s="9" t="str">
        <f t="shared" si="28"/>
        <v/>
      </c>
      <c r="ED104" s="9" t="str">
        <f t="shared" si="28"/>
        <v/>
      </c>
      <c r="EE104" s="9" t="str">
        <f t="shared" si="28"/>
        <v/>
      </c>
      <c r="EF104" s="9" t="str">
        <f t="shared" si="28"/>
        <v/>
      </c>
      <c r="EG104" s="9" t="str">
        <f t="shared" si="28"/>
        <v/>
      </c>
      <c r="EH104" s="9" t="str">
        <f t="shared" si="28"/>
        <v/>
      </c>
      <c r="EI104" s="9" t="str">
        <f t="shared" si="28"/>
        <v/>
      </c>
      <c r="EJ104" s="9" t="str">
        <f t="shared" si="28"/>
        <v/>
      </c>
      <c r="EK104" s="9" t="str">
        <f t="shared" si="28"/>
        <v/>
      </c>
      <c r="EL104" s="9" t="str">
        <f t="shared" si="28"/>
        <v/>
      </c>
      <c r="EM104" s="9" t="str">
        <f t="shared" si="28"/>
        <v/>
      </c>
      <c r="EN104" s="9" t="str">
        <f t="shared" si="28"/>
        <v/>
      </c>
      <c r="EO104" s="9" t="str">
        <f t="shared" si="28"/>
        <v/>
      </c>
      <c r="EP104" s="9" t="str">
        <f t="shared" si="28"/>
        <v/>
      </c>
      <c r="EQ104" s="9" t="str">
        <f t="shared" si="28"/>
        <v/>
      </c>
      <c r="ER104" s="9" t="str">
        <f t="shared" si="28"/>
        <v/>
      </c>
      <c r="ES104" s="9" t="str">
        <f t="shared" si="28"/>
        <v/>
      </c>
      <c r="ET104" s="9" t="str">
        <f t="shared" si="28"/>
        <v/>
      </c>
      <c r="EU104" s="9" t="str">
        <f t="shared" si="28"/>
        <v/>
      </c>
      <c r="EV104" s="9" t="str">
        <f t="shared" si="28"/>
        <v/>
      </c>
      <c r="EW104" s="9" t="str">
        <f t="shared" si="28"/>
        <v/>
      </c>
      <c r="EX104" s="9" t="str">
        <f t="shared" si="28"/>
        <v/>
      </c>
    </row>
    <row r="105" spans="1:154" ht="15" x14ac:dyDescent="0.3"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</row>
    <row r="106" spans="1:154" s="12" customFormat="1" ht="15" x14ac:dyDescent="0.3">
      <c r="A106" s="12" t="s">
        <v>62</v>
      </c>
      <c r="B106" s="13" t="str">
        <f>IF(B99&gt;0,B99+B104,"")</f>
        <v/>
      </c>
      <c r="C106" s="13" t="str">
        <f t="shared" ref="C106:BN106" si="29">IF(C99&gt;0,C99+C104,"")</f>
        <v/>
      </c>
      <c r="D106" s="13" t="str">
        <f t="shared" si="29"/>
        <v/>
      </c>
      <c r="E106" s="13" t="str">
        <f t="shared" si="29"/>
        <v/>
      </c>
      <c r="F106" s="13" t="str">
        <f t="shared" si="29"/>
        <v/>
      </c>
      <c r="G106" s="13" t="str">
        <f t="shared" si="29"/>
        <v/>
      </c>
      <c r="H106" s="13" t="str">
        <f t="shared" si="29"/>
        <v/>
      </c>
      <c r="I106" s="13" t="str">
        <f t="shared" si="29"/>
        <v/>
      </c>
      <c r="J106" s="13" t="str">
        <f t="shared" si="29"/>
        <v/>
      </c>
      <c r="K106" s="13" t="str">
        <f t="shared" si="29"/>
        <v/>
      </c>
      <c r="L106" s="13" t="str">
        <f t="shared" si="29"/>
        <v/>
      </c>
      <c r="M106" s="13" t="str">
        <f t="shared" si="29"/>
        <v/>
      </c>
      <c r="N106" s="13" t="str">
        <f t="shared" si="29"/>
        <v/>
      </c>
      <c r="O106" s="13" t="str">
        <f t="shared" si="29"/>
        <v/>
      </c>
      <c r="P106" s="13" t="str">
        <f t="shared" si="29"/>
        <v/>
      </c>
      <c r="Q106" s="13" t="str">
        <f t="shared" si="29"/>
        <v/>
      </c>
      <c r="R106" s="13" t="str">
        <f t="shared" si="29"/>
        <v/>
      </c>
      <c r="S106" s="13" t="str">
        <f t="shared" si="29"/>
        <v/>
      </c>
      <c r="T106" s="13" t="str">
        <f t="shared" si="29"/>
        <v/>
      </c>
      <c r="U106" s="13" t="str">
        <f t="shared" si="29"/>
        <v/>
      </c>
      <c r="V106" s="13" t="str">
        <f t="shared" si="29"/>
        <v/>
      </c>
      <c r="W106" s="13" t="str">
        <f t="shared" si="29"/>
        <v/>
      </c>
      <c r="X106" s="13" t="str">
        <f t="shared" si="29"/>
        <v/>
      </c>
      <c r="Y106" s="13" t="str">
        <f t="shared" si="29"/>
        <v/>
      </c>
      <c r="Z106" s="13" t="str">
        <f t="shared" si="29"/>
        <v/>
      </c>
      <c r="AA106" s="13" t="str">
        <f t="shared" si="29"/>
        <v/>
      </c>
      <c r="AB106" s="13" t="str">
        <f t="shared" si="29"/>
        <v/>
      </c>
      <c r="AC106" s="13" t="str">
        <f t="shared" si="29"/>
        <v/>
      </c>
      <c r="AD106" s="13" t="str">
        <f t="shared" si="29"/>
        <v/>
      </c>
      <c r="AE106" s="13" t="str">
        <f t="shared" si="29"/>
        <v/>
      </c>
      <c r="AF106" s="13" t="str">
        <f t="shared" si="29"/>
        <v/>
      </c>
      <c r="AG106" s="13" t="str">
        <f t="shared" si="29"/>
        <v/>
      </c>
      <c r="AH106" s="13" t="str">
        <f t="shared" si="29"/>
        <v/>
      </c>
      <c r="AI106" s="13" t="str">
        <f t="shared" si="29"/>
        <v/>
      </c>
      <c r="AJ106" s="13" t="str">
        <f t="shared" si="29"/>
        <v/>
      </c>
      <c r="AK106" s="13" t="str">
        <f t="shared" si="29"/>
        <v/>
      </c>
      <c r="AL106" s="13" t="str">
        <f t="shared" si="29"/>
        <v/>
      </c>
      <c r="AM106" s="13" t="str">
        <f t="shared" si="29"/>
        <v/>
      </c>
      <c r="AN106" s="13" t="str">
        <f t="shared" si="29"/>
        <v/>
      </c>
      <c r="AO106" s="13" t="str">
        <f t="shared" si="29"/>
        <v/>
      </c>
      <c r="AP106" s="13" t="str">
        <f t="shared" si="29"/>
        <v/>
      </c>
      <c r="AQ106" s="13" t="str">
        <f t="shared" si="29"/>
        <v/>
      </c>
      <c r="AR106" s="13" t="str">
        <f t="shared" si="29"/>
        <v/>
      </c>
      <c r="AS106" s="13" t="str">
        <f t="shared" si="29"/>
        <v/>
      </c>
      <c r="AT106" s="13" t="str">
        <f t="shared" si="29"/>
        <v/>
      </c>
      <c r="AU106" s="13" t="str">
        <f t="shared" si="29"/>
        <v/>
      </c>
      <c r="AV106" s="13" t="str">
        <f t="shared" si="29"/>
        <v/>
      </c>
      <c r="AW106" s="13" t="str">
        <f t="shared" si="29"/>
        <v/>
      </c>
      <c r="AX106" s="13" t="str">
        <f t="shared" si="29"/>
        <v/>
      </c>
      <c r="AY106" s="13" t="str">
        <f t="shared" si="29"/>
        <v/>
      </c>
      <c r="AZ106" s="13" t="str">
        <f t="shared" si="29"/>
        <v/>
      </c>
      <c r="BA106" s="13" t="str">
        <f t="shared" si="29"/>
        <v/>
      </c>
      <c r="BB106" s="13" t="str">
        <f t="shared" si="29"/>
        <v/>
      </c>
      <c r="BC106" s="13" t="str">
        <f t="shared" si="29"/>
        <v/>
      </c>
      <c r="BD106" s="13" t="str">
        <f t="shared" si="29"/>
        <v/>
      </c>
      <c r="BE106" s="13" t="str">
        <f t="shared" si="29"/>
        <v/>
      </c>
      <c r="BF106" s="13" t="str">
        <f t="shared" si="29"/>
        <v/>
      </c>
      <c r="BG106" s="13" t="str">
        <f t="shared" si="29"/>
        <v/>
      </c>
      <c r="BH106" s="13" t="str">
        <f t="shared" si="29"/>
        <v/>
      </c>
      <c r="BI106" s="13" t="str">
        <f t="shared" si="29"/>
        <v/>
      </c>
      <c r="BJ106" s="13" t="str">
        <f t="shared" si="29"/>
        <v/>
      </c>
      <c r="BK106" s="13" t="str">
        <f t="shared" si="29"/>
        <v/>
      </c>
      <c r="BL106" s="13" t="str">
        <f t="shared" si="29"/>
        <v/>
      </c>
      <c r="BM106" s="13" t="str">
        <f t="shared" si="29"/>
        <v/>
      </c>
      <c r="BN106" s="13" t="str">
        <f t="shared" si="29"/>
        <v/>
      </c>
      <c r="BO106" s="13" t="str">
        <f t="shared" ref="BO106:DZ106" si="30">IF(BO99&gt;0,BO99+BO104,"")</f>
        <v/>
      </c>
      <c r="BP106" s="13" t="str">
        <f t="shared" si="30"/>
        <v/>
      </c>
      <c r="BQ106" s="13" t="str">
        <f t="shared" si="30"/>
        <v/>
      </c>
      <c r="BR106" s="13" t="str">
        <f t="shared" si="30"/>
        <v/>
      </c>
      <c r="BS106" s="13" t="str">
        <f t="shared" si="30"/>
        <v/>
      </c>
      <c r="BT106" s="13" t="str">
        <f t="shared" si="30"/>
        <v/>
      </c>
      <c r="BU106" s="13" t="str">
        <f t="shared" si="30"/>
        <v/>
      </c>
      <c r="BV106" s="13" t="str">
        <f t="shared" si="30"/>
        <v/>
      </c>
      <c r="BW106" s="13" t="str">
        <f t="shared" si="30"/>
        <v/>
      </c>
      <c r="BX106" s="13" t="str">
        <f t="shared" si="30"/>
        <v/>
      </c>
      <c r="BY106" s="13" t="str">
        <f t="shared" si="30"/>
        <v/>
      </c>
      <c r="BZ106" s="13" t="str">
        <f t="shared" si="30"/>
        <v/>
      </c>
      <c r="CA106" s="13" t="str">
        <f t="shared" si="30"/>
        <v/>
      </c>
      <c r="CB106" s="13" t="str">
        <f t="shared" si="30"/>
        <v/>
      </c>
      <c r="CC106" s="13" t="str">
        <f t="shared" si="30"/>
        <v/>
      </c>
      <c r="CD106" s="13" t="str">
        <f t="shared" si="30"/>
        <v/>
      </c>
      <c r="CE106" s="13" t="str">
        <f t="shared" si="30"/>
        <v/>
      </c>
      <c r="CF106" s="13" t="str">
        <f t="shared" si="30"/>
        <v/>
      </c>
      <c r="CG106" s="13" t="str">
        <f t="shared" si="30"/>
        <v/>
      </c>
      <c r="CH106" s="13" t="str">
        <f t="shared" si="30"/>
        <v/>
      </c>
      <c r="CI106" s="13" t="str">
        <f t="shared" si="30"/>
        <v/>
      </c>
      <c r="CJ106" s="13" t="str">
        <f t="shared" si="30"/>
        <v/>
      </c>
      <c r="CK106" s="13" t="str">
        <f t="shared" si="30"/>
        <v/>
      </c>
      <c r="CL106" s="13" t="str">
        <f t="shared" si="30"/>
        <v/>
      </c>
      <c r="CM106" s="13" t="str">
        <f t="shared" si="30"/>
        <v/>
      </c>
      <c r="CN106" s="13" t="str">
        <f t="shared" si="30"/>
        <v/>
      </c>
      <c r="CO106" s="13" t="str">
        <f t="shared" si="30"/>
        <v/>
      </c>
      <c r="CP106" s="13" t="str">
        <f t="shared" si="30"/>
        <v/>
      </c>
      <c r="CQ106" s="13" t="str">
        <f t="shared" si="30"/>
        <v/>
      </c>
      <c r="CR106" s="13" t="str">
        <f t="shared" si="30"/>
        <v/>
      </c>
      <c r="CS106" s="13" t="str">
        <f t="shared" si="30"/>
        <v/>
      </c>
      <c r="CT106" s="13" t="str">
        <f t="shared" si="30"/>
        <v/>
      </c>
      <c r="CU106" s="13" t="str">
        <f t="shared" si="30"/>
        <v/>
      </c>
      <c r="CV106" s="13" t="str">
        <f t="shared" si="30"/>
        <v/>
      </c>
      <c r="CW106" s="13" t="str">
        <f t="shared" si="30"/>
        <v/>
      </c>
      <c r="CX106" s="13" t="str">
        <f t="shared" si="30"/>
        <v/>
      </c>
      <c r="CY106" s="13" t="str">
        <f t="shared" si="30"/>
        <v/>
      </c>
      <c r="CZ106" s="13" t="str">
        <f t="shared" si="30"/>
        <v/>
      </c>
      <c r="DA106" s="13" t="str">
        <f t="shared" si="30"/>
        <v/>
      </c>
      <c r="DB106" s="13" t="str">
        <f t="shared" si="30"/>
        <v/>
      </c>
      <c r="DC106" s="13" t="str">
        <f t="shared" si="30"/>
        <v/>
      </c>
      <c r="DD106" s="13" t="str">
        <f t="shared" si="30"/>
        <v/>
      </c>
      <c r="DE106" s="13" t="str">
        <f t="shared" si="30"/>
        <v/>
      </c>
      <c r="DF106" s="13" t="str">
        <f t="shared" si="30"/>
        <v/>
      </c>
      <c r="DG106" s="13" t="str">
        <f t="shared" si="30"/>
        <v/>
      </c>
      <c r="DH106" s="13" t="str">
        <f t="shared" si="30"/>
        <v/>
      </c>
      <c r="DI106" s="13" t="str">
        <f t="shared" si="30"/>
        <v/>
      </c>
      <c r="DJ106" s="13" t="str">
        <f t="shared" si="30"/>
        <v/>
      </c>
      <c r="DK106" s="13" t="str">
        <f t="shared" si="30"/>
        <v/>
      </c>
      <c r="DL106" s="13" t="str">
        <f t="shared" si="30"/>
        <v/>
      </c>
      <c r="DM106" s="13" t="str">
        <f t="shared" si="30"/>
        <v/>
      </c>
      <c r="DN106" s="13" t="str">
        <f t="shared" si="30"/>
        <v/>
      </c>
      <c r="DO106" s="13" t="str">
        <f t="shared" si="30"/>
        <v/>
      </c>
      <c r="DP106" s="13" t="str">
        <f t="shared" si="30"/>
        <v/>
      </c>
      <c r="DQ106" s="13" t="str">
        <f t="shared" si="30"/>
        <v/>
      </c>
      <c r="DR106" s="13" t="str">
        <f t="shared" si="30"/>
        <v/>
      </c>
      <c r="DS106" s="13" t="str">
        <f t="shared" si="30"/>
        <v/>
      </c>
      <c r="DT106" s="13" t="str">
        <f t="shared" si="30"/>
        <v/>
      </c>
      <c r="DU106" s="13" t="str">
        <f t="shared" si="30"/>
        <v/>
      </c>
      <c r="DV106" s="13" t="str">
        <f t="shared" si="30"/>
        <v/>
      </c>
      <c r="DW106" s="13" t="str">
        <f t="shared" si="30"/>
        <v/>
      </c>
      <c r="DX106" s="13" t="str">
        <f t="shared" si="30"/>
        <v/>
      </c>
      <c r="DY106" s="13" t="str">
        <f t="shared" si="30"/>
        <v/>
      </c>
      <c r="DZ106" s="13" t="str">
        <f t="shared" si="30"/>
        <v/>
      </c>
      <c r="EA106" s="13" t="str">
        <f t="shared" ref="EA106:EX106" si="31">IF(EA99&gt;0,EA99+EA104,"")</f>
        <v/>
      </c>
      <c r="EB106" s="13" t="str">
        <f t="shared" si="31"/>
        <v/>
      </c>
      <c r="EC106" s="13" t="str">
        <f t="shared" si="31"/>
        <v/>
      </c>
      <c r="ED106" s="13" t="str">
        <f t="shared" si="31"/>
        <v/>
      </c>
      <c r="EE106" s="13" t="str">
        <f t="shared" si="31"/>
        <v/>
      </c>
      <c r="EF106" s="13" t="str">
        <f t="shared" si="31"/>
        <v/>
      </c>
      <c r="EG106" s="13" t="str">
        <f t="shared" si="31"/>
        <v/>
      </c>
      <c r="EH106" s="13" t="str">
        <f t="shared" si="31"/>
        <v/>
      </c>
      <c r="EI106" s="13" t="str">
        <f t="shared" si="31"/>
        <v/>
      </c>
      <c r="EJ106" s="13" t="str">
        <f t="shared" si="31"/>
        <v/>
      </c>
      <c r="EK106" s="13" t="str">
        <f t="shared" si="31"/>
        <v/>
      </c>
      <c r="EL106" s="13" t="str">
        <f t="shared" si="31"/>
        <v/>
      </c>
      <c r="EM106" s="13" t="str">
        <f t="shared" si="31"/>
        <v/>
      </c>
      <c r="EN106" s="13" t="str">
        <f t="shared" si="31"/>
        <v/>
      </c>
      <c r="EO106" s="13" t="str">
        <f t="shared" si="31"/>
        <v/>
      </c>
      <c r="EP106" s="13" t="str">
        <f t="shared" si="31"/>
        <v/>
      </c>
      <c r="EQ106" s="13" t="str">
        <f t="shared" si="31"/>
        <v/>
      </c>
      <c r="ER106" s="13" t="str">
        <f t="shared" si="31"/>
        <v/>
      </c>
      <c r="ES106" s="13" t="str">
        <f t="shared" si="31"/>
        <v/>
      </c>
      <c r="ET106" s="13" t="str">
        <f t="shared" si="31"/>
        <v/>
      </c>
      <c r="EU106" s="13" t="str">
        <f t="shared" si="31"/>
        <v/>
      </c>
      <c r="EV106" s="13" t="str">
        <f t="shared" si="31"/>
        <v/>
      </c>
      <c r="EW106" s="13" t="str">
        <f t="shared" si="31"/>
        <v/>
      </c>
      <c r="EX106" s="13" t="str">
        <f t="shared" si="31"/>
        <v/>
      </c>
    </row>
    <row r="107" spans="1:154" ht="15" x14ac:dyDescent="0.3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</row>
    <row r="108" spans="1:154" x14ac:dyDescent="0.2">
      <c r="A108" t="s">
        <v>88</v>
      </c>
    </row>
    <row r="109" spans="1:154" ht="15" x14ac:dyDescent="0.3">
      <c r="A109" t="s">
        <v>89</v>
      </c>
      <c r="B109" s="9" t="e">
        <f>IF(B106&gt;0,ROUND(B106*0.43,0),"")</f>
        <v>#VALUE!</v>
      </c>
      <c r="C109" s="9" t="e">
        <f t="shared" ref="C109:BN109" si="32">IF(C106&gt;0,ROUND(C106*0.43,0),"")</f>
        <v>#VALUE!</v>
      </c>
      <c r="D109" s="9" t="e">
        <f t="shared" si="32"/>
        <v>#VALUE!</v>
      </c>
      <c r="E109" s="9" t="e">
        <f t="shared" si="32"/>
        <v>#VALUE!</v>
      </c>
      <c r="F109" s="9" t="e">
        <f t="shared" si="32"/>
        <v>#VALUE!</v>
      </c>
      <c r="G109" s="9" t="e">
        <f t="shared" si="32"/>
        <v>#VALUE!</v>
      </c>
      <c r="H109" s="9" t="e">
        <f t="shared" si="32"/>
        <v>#VALUE!</v>
      </c>
      <c r="I109" s="9" t="e">
        <f t="shared" si="32"/>
        <v>#VALUE!</v>
      </c>
      <c r="J109" s="9" t="e">
        <f t="shared" si="32"/>
        <v>#VALUE!</v>
      </c>
      <c r="K109" s="9" t="e">
        <f t="shared" si="32"/>
        <v>#VALUE!</v>
      </c>
      <c r="L109" s="9" t="e">
        <f t="shared" si="32"/>
        <v>#VALUE!</v>
      </c>
      <c r="M109" s="9" t="e">
        <f t="shared" si="32"/>
        <v>#VALUE!</v>
      </c>
      <c r="N109" s="9" t="e">
        <f t="shared" si="32"/>
        <v>#VALUE!</v>
      </c>
      <c r="O109" s="9" t="e">
        <f t="shared" si="32"/>
        <v>#VALUE!</v>
      </c>
      <c r="P109" s="9" t="e">
        <f t="shared" si="32"/>
        <v>#VALUE!</v>
      </c>
      <c r="Q109" s="9" t="e">
        <f t="shared" si="32"/>
        <v>#VALUE!</v>
      </c>
      <c r="R109" s="9" t="e">
        <f t="shared" si="32"/>
        <v>#VALUE!</v>
      </c>
      <c r="S109" s="9" t="e">
        <f t="shared" si="32"/>
        <v>#VALUE!</v>
      </c>
      <c r="T109" s="9" t="e">
        <f t="shared" si="32"/>
        <v>#VALUE!</v>
      </c>
      <c r="U109" s="9" t="e">
        <f t="shared" si="32"/>
        <v>#VALUE!</v>
      </c>
      <c r="V109" s="9" t="e">
        <f t="shared" si="32"/>
        <v>#VALUE!</v>
      </c>
      <c r="W109" s="9" t="e">
        <f t="shared" si="32"/>
        <v>#VALUE!</v>
      </c>
      <c r="X109" s="9" t="e">
        <f t="shared" si="32"/>
        <v>#VALUE!</v>
      </c>
      <c r="Y109" s="9" t="e">
        <f t="shared" si="32"/>
        <v>#VALUE!</v>
      </c>
      <c r="Z109" s="9" t="e">
        <f t="shared" si="32"/>
        <v>#VALUE!</v>
      </c>
      <c r="AA109" s="9" t="e">
        <f t="shared" si="32"/>
        <v>#VALUE!</v>
      </c>
      <c r="AB109" s="9" t="e">
        <f t="shared" si="32"/>
        <v>#VALUE!</v>
      </c>
      <c r="AC109" s="9" t="e">
        <f t="shared" si="32"/>
        <v>#VALUE!</v>
      </c>
      <c r="AD109" s="9" t="e">
        <f t="shared" si="32"/>
        <v>#VALUE!</v>
      </c>
      <c r="AE109" s="9" t="e">
        <f t="shared" si="32"/>
        <v>#VALUE!</v>
      </c>
      <c r="AF109" s="9" t="e">
        <f t="shared" si="32"/>
        <v>#VALUE!</v>
      </c>
      <c r="AG109" s="9" t="e">
        <f t="shared" si="32"/>
        <v>#VALUE!</v>
      </c>
      <c r="AH109" s="9" t="e">
        <f t="shared" si="32"/>
        <v>#VALUE!</v>
      </c>
      <c r="AI109" s="9" t="e">
        <f t="shared" si="32"/>
        <v>#VALUE!</v>
      </c>
      <c r="AJ109" s="9" t="e">
        <f t="shared" si="32"/>
        <v>#VALUE!</v>
      </c>
      <c r="AK109" s="9" t="e">
        <f t="shared" si="32"/>
        <v>#VALUE!</v>
      </c>
      <c r="AL109" s="9" t="e">
        <f t="shared" si="32"/>
        <v>#VALUE!</v>
      </c>
      <c r="AM109" s="9" t="e">
        <f t="shared" si="32"/>
        <v>#VALUE!</v>
      </c>
      <c r="AN109" s="9" t="e">
        <f t="shared" si="32"/>
        <v>#VALUE!</v>
      </c>
      <c r="AO109" s="9" t="e">
        <f t="shared" si="32"/>
        <v>#VALUE!</v>
      </c>
      <c r="AP109" s="9" t="e">
        <f t="shared" si="32"/>
        <v>#VALUE!</v>
      </c>
      <c r="AQ109" s="9" t="e">
        <f t="shared" si="32"/>
        <v>#VALUE!</v>
      </c>
      <c r="AR109" s="9" t="e">
        <f t="shared" si="32"/>
        <v>#VALUE!</v>
      </c>
      <c r="AS109" s="9" t="e">
        <f t="shared" si="32"/>
        <v>#VALUE!</v>
      </c>
      <c r="AT109" s="9" t="e">
        <f t="shared" si="32"/>
        <v>#VALUE!</v>
      </c>
      <c r="AU109" s="9" t="e">
        <f t="shared" si="32"/>
        <v>#VALUE!</v>
      </c>
      <c r="AV109" s="9" t="e">
        <f t="shared" si="32"/>
        <v>#VALUE!</v>
      </c>
      <c r="AW109" s="9" t="e">
        <f t="shared" si="32"/>
        <v>#VALUE!</v>
      </c>
      <c r="AX109" s="9" t="e">
        <f t="shared" si="32"/>
        <v>#VALUE!</v>
      </c>
      <c r="AY109" s="9" t="e">
        <f t="shared" si="32"/>
        <v>#VALUE!</v>
      </c>
      <c r="AZ109" s="9" t="e">
        <f t="shared" si="32"/>
        <v>#VALUE!</v>
      </c>
      <c r="BA109" s="9" t="e">
        <f t="shared" si="32"/>
        <v>#VALUE!</v>
      </c>
      <c r="BB109" s="9" t="e">
        <f t="shared" si="32"/>
        <v>#VALUE!</v>
      </c>
      <c r="BC109" s="9" t="e">
        <f t="shared" si="32"/>
        <v>#VALUE!</v>
      </c>
      <c r="BD109" s="9" t="e">
        <f t="shared" si="32"/>
        <v>#VALUE!</v>
      </c>
      <c r="BE109" s="9" t="e">
        <f t="shared" si="32"/>
        <v>#VALUE!</v>
      </c>
      <c r="BF109" s="9" t="e">
        <f t="shared" si="32"/>
        <v>#VALUE!</v>
      </c>
      <c r="BG109" s="9" t="e">
        <f t="shared" si="32"/>
        <v>#VALUE!</v>
      </c>
      <c r="BH109" s="9" t="e">
        <f t="shared" si="32"/>
        <v>#VALUE!</v>
      </c>
      <c r="BI109" s="9" t="e">
        <f t="shared" si="32"/>
        <v>#VALUE!</v>
      </c>
      <c r="BJ109" s="9" t="e">
        <f t="shared" si="32"/>
        <v>#VALUE!</v>
      </c>
      <c r="BK109" s="9" t="e">
        <f t="shared" si="32"/>
        <v>#VALUE!</v>
      </c>
      <c r="BL109" s="9" t="e">
        <f t="shared" si="32"/>
        <v>#VALUE!</v>
      </c>
      <c r="BM109" s="9" t="e">
        <f t="shared" si="32"/>
        <v>#VALUE!</v>
      </c>
      <c r="BN109" s="9" t="e">
        <f t="shared" si="32"/>
        <v>#VALUE!</v>
      </c>
      <c r="BO109" s="9" t="e">
        <f t="shared" ref="BO109:DZ109" si="33">IF(BO106&gt;0,ROUND(BO106*0.43,0),"")</f>
        <v>#VALUE!</v>
      </c>
      <c r="BP109" s="9" t="e">
        <f t="shared" si="33"/>
        <v>#VALUE!</v>
      </c>
      <c r="BQ109" s="9" t="e">
        <f t="shared" si="33"/>
        <v>#VALUE!</v>
      </c>
      <c r="BR109" s="9" t="e">
        <f t="shared" si="33"/>
        <v>#VALUE!</v>
      </c>
      <c r="BS109" s="9" t="e">
        <f t="shared" si="33"/>
        <v>#VALUE!</v>
      </c>
      <c r="BT109" s="9" t="e">
        <f t="shared" si="33"/>
        <v>#VALUE!</v>
      </c>
      <c r="BU109" s="9" t="e">
        <f t="shared" si="33"/>
        <v>#VALUE!</v>
      </c>
      <c r="BV109" s="9" t="e">
        <f t="shared" si="33"/>
        <v>#VALUE!</v>
      </c>
      <c r="BW109" s="9" t="e">
        <f t="shared" si="33"/>
        <v>#VALUE!</v>
      </c>
      <c r="BX109" s="9" t="e">
        <f t="shared" si="33"/>
        <v>#VALUE!</v>
      </c>
      <c r="BY109" s="9" t="e">
        <f t="shared" si="33"/>
        <v>#VALUE!</v>
      </c>
      <c r="BZ109" s="9" t="e">
        <f t="shared" si="33"/>
        <v>#VALUE!</v>
      </c>
      <c r="CA109" s="9" t="e">
        <f t="shared" si="33"/>
        <v>#VALUE!</v>
      </c>
      <c r="CB109" s="9" t="e">
        <f t="shared" si="33"/>
        <v>#VALUE!</v>
      </c>
      <c r="CC109" s="9" t="e">
        <f t="shared" si="33"/>
        <v>#VALUE!</v>
      </c>
      <c r="CD109" s="9" t="e">
        <f t="shared" si="33"/>
        <v>#VALUE!</v>
      </c>
      <c r="CE109" s="9" t="e">
        <f t="shared" si="33"/>
        <v>#VALUE!</v>
      </c>
      <c r="CF109" s="9" t="e">
        <f t="shared" si="33"/>
        <v>#VALUE!</v>
      </c>
      <c r="CG109" s="9" t="e">
        <f t="shared" si="33"/>
        <v>#VALUE!</v>
      </c>
      <c r="CH109" s="9" t="e">
        <f t="shared" si="33"/>
        <v>#VALUE!</v>
      </c>
      <c r="CI109" s="9" t="e">
        <f t="shared" si="33"/>
        <v>#VALUE!</v>
      </c>
      <c r="CJ109" s="9" t="e">
        <f t="shared" si="33"/>
        <v>#VALUE!</v>
      </c>
      <c r="CK109" s="9" t="e">
        <f t="shared" si="33"/>
        <v>#VALUE!</v>
      </c>
      <c r="CL109" s="9" t="e">
        <f t="shared" si="33"/>
        <v>#VALUE!</v>
      </c>
      <c r="CM109" s="9" t="e">
        <f t="shared" si="33"/>
        <v>#VALUE!</v>
      </c>
      <c r="CN109" s="9" t="e">
        <f t="shared" si="33"/>
        <v>#VALUE!</v>
      </c>
      <c r="CO109" s="9" t="e">
        <f t="shared" si="33"/>
        <v>#VALUE!</v>
      </c>
      <c r="CP109" s="9" t="e">
        <f t="shared" si="33"/>
        <v>#VALUE!</v>
      </c>
      <c r="CQ109" s="9" t="e">
        <f t="shared" si="33"/>
        <v>#VALUE!</v>
      </c>
      <c r="CR109" s="9" t="e">
        <f t="shared" si="33"/>
        <v>#VALUE!</v>
      </c>
      <c r="CS109" s="9" t="e">
        <f t="shared" si="33"/>
        <v>#VALUE!</v>
      </c>
      <c r="CT109" s="9" t="e">
        <f t="shared" si="33"/>
        <v>#VALUE!</v>
      </c>
      <c r="CU109" s="9" t="e">
        <f t="shared" si="33"/>
        <v>#VALUE!</v>
      </c>
      <c r="CV109" s="9" t="e">
        <f t="shared" si="33"/>
        <v>#VALUE!</v>
      </c>
      <c r="CW109" s="9" t="e">
        <f t="shared" si="33"/>
        <v>#VALUE!</v>
      </c>
      <c r="CX109" s="9" t="e">
        <f t="shared" si="33"/>
        <v>#VALUE!</v>
      </c>
      <c r="CY109" s="9" t="e">
        <f t="shared" si="33"/>
        <v>#VALUE!</v>
      </c>
      <c r="CZ109" s="9" t="e">
        <f t="shared" si="33"/>
        <v>#VALUE!</v>
      </c>
      <c r="DA109" s="9" t="e">
        <f t="shared" si="33"/>
        <v>#VALUE!</v>
      </c>
      <c r="DB109" s="9" t="e">
        <f t="shared" si="33"/>
        <v>#VALUE!</v>
      </c>
      <c r="DC109" s="9" t="e">
        <f t="shared" si="33"/>
        <v>#VALUE!</v>
      </c>
      <c r="DD109" s="9" t="e">
        <f t="shared" si="33"/>
        <v>#VALUE!</v>
      </c>
      <c r="DE109" s="9" t="e">
        <f t="shared" si="33"/>
        <v>#VALUE!</v>
      </c>
      <c r="DF109" s="9" t="e">
        <f t="shared" si="33"/>
        <v>#VALUE!</v>
      </c>
      <c r="DG109" s="9" t="e">
        <f t="shared" si="33"/>
        <v>#VALUE!</v>
      </c>
      <c r="DH109" s="9" t="e">
        <f t="shared" si="33"/>
        <v>#VALUE!</v>
      </c>
      <c r="DI109" s="9" t="e">
        <f t="shared" si="33"/>
        <v>#VALUE!</v>
      </c>
      <c r="DJ109" s="9" t="e">
        <f t="shared" si="33"/>
        <v>#VALUE!</v>
      </c>
      <c r="DK109" s="9" t="e">
        <f t="shared" si="33"/>
        <v>#VALUE!</v>
      </c>
      <c r="DL109" s="9" t="e">
        <f t="shared" si="33"/>
        <v>#VALUE!</v>
      </c>
      <c r="DM109" s="9" t="e">
        <f t="shared" si="33"/>
        <v>#VALUE!</v>
      </c>
      <c r="DN109" s="9" t="e">
        <f t="shared" si="33"/>
        <v>#VALUE!</v>
      </c>
      <c r="DO109" s="9" t="e">
        <f t="shared" si="33"/>
        <v>#VALUE!</v>
      </c>
      <c r="DP109" s="9" t="e">
        <f t="shared" si="33"/>
        <v>#VALUE!</v>
      </c>
      <c r="DQ109" s="9" t="e">
        <f t="shared" si="33"/>
        <v>#VALUE!</v>
      </c>
      <c r="DR109" s="9" t="e">
        <f t="shared" si="33"/>
        <v>#VALUE!</v>
      </c>
      <c r="DS109" s="9" t="e">
        <f t="shared" si="33"/>
        <v>#VALUE!</v>
      </c>
      <c r="DT109" s="9" t="e">
        <f t="shared" si="33"/>
        <v>#VALUE!</v>
      </c>
      <c r="DU109" s="9" t="e">
        <f t="shared" si="33"/>
        <v>#VALUE!</v>
      </c>
      <c r="DV109" s="9" t="e">
        <f t="shared" si="33"/>
        <v>#VALUE!</v>
      </c>
      <c r="DW109" s="9" t="e">
        <f t="shared" si="33"/>
        <v>#VALUE!</v>
      </c>
      <c r="DX109" s="9" t="e">
        <f t="shared" si="33"/>
        <v>#VALUE!</v>
      </c>
      <c r="DY109" s="9" t="e">
        <f t="shared" si="33"/>
        <v>#VALUE!</v>
      </c>
      <c r="DZ109" s="9" t="e">
        <f t="shared" si="33"/>
        <v>#VALUE!</v>
      </c>
      <c r="EA109" s="9" t="e">
        <f t="shared" ref="EA109:EX109" si="34">IF(EA106&gt;0,ROUND(EA106*0.43,0),"")</f>
        <v>#VALUE!</v>
      </c>
      <c r="EB109" s="9" t="e">
        <f t="shared" si="34"/>
        <v>#VALUE!</v>
      </c>
      <c r="EC109" s="9" t="e">
        <f t="shared" si="34"/>
        <v>#VALUE!</v>
      </c>
      <c r="ED109" s="9" t="e">
        <f t="shared" si="34"/>
        <v>#VALUE!</v>
      </c>
      <c r="EE109" s="9" t="e">
        <f t="shared" si="34"/>
        <v>#VALUE!</v>
      </c>
      <c r="EF109" s="9" t="e">
        <f t="shared" si="34"/>
        <v>#VALUE!</v>
      </c>
      <c r="EG109" s="9" t="e">
        <f t="shared" si="34"/>
        <v>#VALUE!</v>
      </c>
      <c r="EH109" s="9" t="e">
        <f t="shared" si="34"/>
        <v>#VALUE!</v>
      </c>
      <c r="EI109" s="9" t="e">
        <f t="shared" si="34"/>
        <v>#VALUE!</v>
      </c>
      <c r="EJ109" s="9" t="e">
        <f t="shared" si="34"/>
        <v>#VALUE!</v>
      </c>
      <c r="EK109" s="9" t="e">
        <f t="shared" si="34"/>
        <v>#VALUE!</v>
      </c>
      <c r="EL109" s="9" t="e">
        <f t="shared" si="34"/>
        <v>#VALUE!</v>
      </c>
      <c r="EM109" s="9" t="e">
        <f t="shared" si="34"/>
        <v>#VALUE!</v>
      </c>
      <c r="EN109" s="9" t="e">
        <f t="shared" si="34"/>
        <v>#VALUE!</v>
      </c>
      <c r="EO109" s="9" t="e">
        <f t="shared" si="34"/>
        <v>#VALUE!</v>
      </c>
      <c r="EP109" s="9" t="e">
        <f t="shared" si="34"/>
        <v>#VALUE!</v>
      </c>
      <c r="EQ109" s="9" t="e">
        <f t="shared" si="34"/>
        <v>#VALUE!</v>
      </c>
      <c r="ER109" s="9" t="e">
        <f t="shared" si="34"/>
        <v>#VALUE!</v>
      </c>
      <c r="ES109" s="9" t="e">
        <f t="shared" si="34"/>
        <v>#VALUE!</v>
      </c>
      <c r="ET109" s="9" t="e">
        <f t="shared" si="34"/>
        <v>#VALUE!</v>
      </c>
      <c r="EU109" s="9" t="e">
        <f t="shared" si="34"/>
        <v>#VALUE!</v>
      </c>
      <c r="EV109" s="9" t="e">
        <f t="shared" si="34"/>
        <v>#VALUE!</v>
      </c>
      <c r="EW109" s="9" t="e">
        <f t="shared" si="34"/>
        <v>#VALUE!</v>
      </c>
      <c r="EX109" s="9" t="e">
        <f t="shared" si="34"/>
        <v>#VALUE!</v>
      </c>
    </row>
    <row r="110" spans="1:154" ht="15" x14ac:dyDescent="0.3">
      <c r="A110" t="s">
        <v>90</v>
      </c>
      <c r="B110" s="9" t="e">
        <f>IF(B106&gt;0,ROUND(B106*0.57,0),"")</f>
        <v>#VALUE!</v>
      </c>
      <c r="C110" s="9" t="e">
        <f t="shared" ref="C110:BN110" si="35">IF(C106&gt;0,ROUND(C106*0.57,0),"")</f>
        <v>#VALUE!</v>
      </c>
      <c r="D110" s="9" t="e">
        <f t="shared" si="35"/>
        <v>#VALUE!</v>
      </c>
      <c r="E110" s="9" t="e">
        <f t="shared" si="35"/>
        <v>#VALUE!</v>
      </c>
      <c r="F110" s="9" t="e">
        <f t="shared" si="35"/>
        <v>#VALUE!</v>
      </c>
      <c r="G110" s="9" t="e">
        <f t="shared" si="35"/>
        <v>#VALUE!</v>
      </c>
      <c r="H110" s="9" t="e">
        <f t="shared" si="35"/>
        <v>#VALUE!</v>
      </c>
      <c r="I110" s="9" t="e">
        <f t="shared" si="35"/>
        <v>#VALUE!</v>
      </c>
      <c r="J110" s="9" t="e">
        <f t="shared" si="35"/>
        <v>#VALUE!</v>
      </c>
      <c r="K110" s="9" t="e">
        <f t="shared" si="35"/>
        <v>#VALUE!</v>
      </c>
      <c r="L110" s="9" t="e">
        <f t="shared" si="35"/>
        <v>#VALUE!</v>
      </c>
      <c r="M110" s="9" t="e">
        <f t="shared" si="35"/>
        <v>#VALUE!</v>
      </c>
      <c r="N110" s="9" t="e">
        <f t="shared" si="35"/>
        <v>#VALUE!</v>
      </c>
      <c r="O110" s="9" t="e">
        <f t="shared" si="35"/>
        <v>#VALUE!</v>
      </c>
      <c r="P110" s="9" t="e">
        <f t="shared" si="35"/>
        <v>#VALUE!</v>
      </c>
      <c r="Q110" s="9" t="e">
        <f t="shared" si="35"/>
        <v>#VALUE!</v>
      </c>
      <c r="R110" s="9" t="e">
        <f t="shared" si="35"/>
        <v>#VALUE!</v>
      </c>
      <c r="S110" s="9" t="e">
        <f t="shared" si="35"/>
        <v>#VALUE!</v>
      </c>
      <c r="T110" s="9" t="e">
        <f t="shared" si="35"/>
        <v>#VALUE!</v>
      </c>
      <c r="U110" s="9" t="e">
        <f t="shared" si="35"/>
        <v>#VALUE!</v>
      </c>
      <c r="V110" s="9" t="e">
        <f t="shared" si="35"/>
        <v>#VALUE!</v>
      </c>
      <c r="W110" s="9" t="e">
        <f t="shared" si="35"/>
        <v>#VALUE!</v>
      </c>
      <c r="X110" s="9" t="e">
        <f t="shared" si="35"/>
        <v>#VALUE!</v>
      </c>
      <c r="Y110" s="9" t="e">
        <f t="shared" si="35"/>
        <v>#VALUE!</v>
      </c>
      <c r="Z110" s="9" t="e">
        <f t="shared" si="35"/>
        <v>#VALUE!</v>
      </c>
      <c r="AA110" s="9" t="e">
        <f t="shared" si="35"/>
        <v>#VALUE!</v>
      </c>
      <c r="AB110" s="9" t="e">
        <f t="shared" si="35"/>
        <v>#VALUE!</v>
      </c>
      <c r="AC110" s="9" t="e">
        <f t="shared" si="35"/>
        <v>#VALUE!</v>
      </c>
      <c r="AD110" s="9" t="e">
        <f t="shared" si="35"/>
        <v>#VALUE!</v>
      </c>
      <c r="AE110" s="9" t="e">
        <f t="shared" si="35"/>
        <v>#VALUE!</v>
      </c>
      <c r="AF110" s="9" t="e">
        <f t="shared" si="35"/>
        <v>#VALUE!</v>
      </c>
      <c r="AG110" s="9" t="e">
        <f t="shared" si="35"/>
        <v>#VALUE!</v>
      </c>
      <c r="AH110" s="9" t="e">
        <f t="shared" si="35"/>
        <v>#VALUE!</v>
      </c>
      <c r="AI110" s="9" t="e">
        <f t="shared" si="35"/>
        <v>#VALUE!</v>
      </c>
      <c r="AJ110" s="9" t="e">
        <f t="shared" si="35"/>
        <v>#VALUE!</v>
      </c>
      <c r="AK110" s="9" t="e">
        <f t="shared" si="35"/>
        <v>#VALUE!</v>
      </c>
      <c r="AL110" s="9" t="e">
        <f t="shared" si="35"/>
        <v>#VALUE!</v>
      </c>
      <c r="AM110" s="9" t="e">
        <f t="shared" si="35"/>
        <v>#VALUE!</v>
      </c>
      <c r="AN110" s="9" t="e">
        <f t="shared" si="35"/>
        <v>#VALUE!</v>
      </c>
      <c r="AO110" s="9" t="e">
        <f t="shared" si="35"/>
        <v>#VALUE!</v>
      </c>
      <c r="AP110" s="9" t="e">
        <f t="shared" si="35"/>
        <v>#VALUE!</v>
      </c>
      <c r="AQ110" s="9" t="e">
        <f t="shared" si="35"/>
        <v>#VALUE!</v>
      </c>
      <c r="AR110" s="9" t="e">
        <f t="shared" si="35"/>
        <v>#VALUE!</v>
      </c>
      <c r="AS110" s="9" t="e">
        <f t="shared" si="35"/>
        <v>#VALUE!</v>
      </c>
      <c r="AT110" s="9" t="e">
        <f t="shared" si="35"/>
        <v>#VALUE!</v>
      </c>
      <c r="AU110" s="9" t="e">
        <f t="shared" si="35"/>
        <v>#VALUE!</v>
      </c>
      <c r="AV110" s="9" t="e">
        <f t="shared" si="35"/>
        <v>#VALUE!</v>
      </c>
      <c r="AW110" s="9" t="e">
        <f t="shared" si="35"/>
        <v>#VALUE!</v>
      </c>
      <c r="AX110" s="9" t="e">
        <f t="shared" si="35"/>
        <v>#VALUE!</v>
      </c>
      <c r="AY110" s="9" t="e">
        <f t="shared" si="35"/>
        <v>#VALUE!</v>
      </c>
      <c r="AZ110" s="9" t="e">
        <f t="shared" si="35"/>
        <v>#VALUE!</v>
      </c>
      <c r="BA110" s="9" t="e">
        <f t="shared" si="35"/>
        <v>#VALUE!</v>
      </c>
      <c r="BB110" s="9" t="e">
        <f t="shared" si="35"/>
        <v>#VALUE!</v>
      </c>
      <c r="BC110" s="9" t="e">
        <f t="shared" si="35"/>
        <v>#VALUE!</v>
      </c>
      <c r="BD110" s="9" t="e">
        <f t="shared" si="35"/>
        <v>#VALUE!</v>
      </c>
      <c r="BE110" s="9" t="e">
        <f t="shared" si="35"/>
        <v>#VALUE!</v>
      </c>
      <c r="BF110" s="9" t="e">
        <f t="shared" si="35"/>
        <v>#VALUE!</v>
      </c>
      <c r="BG110" s="9" t="e">
        <f t="shared" si="35"/>
        <v>#VALUE!</v>
      </c>
      <c r="BH110" s="9" t="e">
        <f t="shared" si="35"/>
        <v>#VALUE!</v>
      </c>
      <c r="BI110" s="9" t="e">
        <f t="shared" si="35"/>
        <v>#VALUE!</v>
      </c>
      <c r="BJ110" s="9" t="e">
        <f t="shared" si="35"/>
        <v>#VALUE!</v>
      </c>
      <c r="BK110" s="9" t="e">
        <f t="shared" si="35"/>
        <v>#VALUE!</v>
      </c>
      <c r="BL110" s="9" t="e">
        <f t="shared" si="35"/>
        <v>#VALUE!</v>
      </c>
      <c r="BM110" s="9" t="e">
        <f t="shared" si="35"/>
        <v>#VALUE!</v>
      </c>
      <c r="BN110" s="9" t="e">
        <f t="shared" si="35"/>
        <v>#VALUE!</v>
      </c>
      <c r="BO110" s="9" t="e">
        <f t="shared" ref="BO110:DZ110" si="36">IF(BO106&gt;0,ROUND(BO106*0.57,0),"")</f>
        <v>#VALUE!</v>
      </c>
      <c r="BP110" s="9" t="e">
        <f t="shared" si="36"/>
        <v>#VALUE!</v>
      </c>
      <c r="BQ110" s="9" t="e">
        <f t="shared" si="36"/>
        <v>#VALUE!</v>
      </c>
      <c r="BR110" s="9" t="e">
        <f t="shared" si="36"/>
        <v>#VALUE!</v>
      </c>
      <c r="BS110" s="9" t="e">
        <f t="shared" si="36"/>
        <v>#VALUE!</v>
      </c>
      <c r="BT110" s="9" t="e">
        <f t="shared" si="36"/>
        <v>#VALUE!</v>
      </c>
      <c r="BU110" s="9" t="e">
        <f t="shared" si="36"/>
        <v>#VALUE!</v>
      </c>
      <c r="BV110" s="9" t="e">
        <f t="shared" si="36"/>
        <v>#VALUE!</v>
      </c>
      <c r="BW110" s="9" t="e">
        <f t="shared" si="36"/>
        <v>#VALUE!</v>
      </c>
      <c r="BX110" s="9" t="e">
        <f t="shared" si="36"/>
        <v>#VALUE!</v>
      </c>
      <c r="BY110" s="9" t="e">
        <f t="shared" si="36"/>
        <v>#VALUE!</v>
      </c>
      <c r="BZ110" s="9" t="e">
        <f t="shared" si="36"/>
        <v>#VALUE!</v>
      </c>
      <c r="CA110" s="9" t="e">
        <f t="shared" si="36"/>
        <v>#VALUE!</v>
      </c>
      <c r="CB110" s="9" t="e">
        <f t="shared" si="36"/>
        <v>#VALUE!</v>
      </c>
      <c r="CC110" s="9" t="e">
        <f t="shared" si="36"/>
        <v>#VALUE!</v>
      </c>
      <c r="CD110" s="9" t="e">
        <f t="shared" si="36"/>
        <v>#VALUE!</v>
      </c>
      <c r="CE110" s="9" t="e">
        <f t="shared" si="36"/>
        <v>#VALUE!</v>
      </c>
      <c r="CF110" s="9" t="e">
        <f t="shared" si="36"/>
        <v>#VALUE!</v>
      </c>
      <c r="CG110" s="9" t="e">
        <f t="shared" si="36"/>
        <v>#VALUE!</v>
      </c>
      <c r="CH110" s="9" t="e">
        <f t="shared" si="36"/>
        <v>#VALUE!</v>
      </c>
      <c r="CI110" s="9" t="e">
        <f t="shared" si="36"/>
        <v>#VALUE!</v>
      </c>
      <c r="CJ110" s="9" t="e">
        <f t="shared" si="36"/>
        <v>#VALUE!</v>
      </c>
      <c r="CK110" s="9" t="e">
        <f t="shared" si="36"/>
        <v>#VALUE!</v>
      </c>
      <c r="CL110" s="9" t="e">
        <f t="shared" si="36"/>
        <v>#VALUE!</v>
      </c>
      <c r="CM110" s="9" t="e">
        <f t="shared" si="36"/>
        <v>#VALUE!</v>
      </c>
      <c r="CN110" s="9" t="e">
        <f t="shared" si="36"/>
        <v>#VALUE!</v>
      </c>
      <c r="CO110" s="9" t="e">
        <f t="shared" si="36"/>
        <v>#VALUE!</v>
      </c>
      <c r="CP110" s="9" t="e">
        <f t="shared" si="36"/>
        <v>#VALUE!</v>
      </c>
      <c r="CQ110" s="9" t="e">
        <f t="shared" si="36"/>
        <v>#VALUE!</v>
      </c>
      <c r="CR110" s="9" t="e">
        <f t="shared" si="36"/>
        <v>#VALUE!</v>
      </c>
      <c r="CS110" s="9" t="e">
        <f t="shared" si="36"/>
        <v>#VALUE!</v>
      </c>
      <c r="CT110" s="9" t="e">
        <f t="shared" si="36"/>
        <v>#VALUE!</v>
      </c>
      <c r="CU110" s="9" t="e">
        <f t="shared" si="36"/>
        <v>#VALUE!</v>
      </c>
      <c r="CV110" s="9" t="e">
        <f t="shared" si="36"/>
        <v>#VALUE!</v>
      </c>
      <c r="CW110" s="9" t="e">
        <f t="shared" si="36"/>
        <v>#VALUE!</v>
      </c>
      <c r="CX110" s="9" t="e">
        <f t="shared" si="36"/>
        <v>#VALUE!</v>
      </c>
      <c r="CY110" s="9" t="e">
        <f t="shared" si="36"/>
        <v>#VALUE!</v>
      </c>
      <c r="CZ110" s="9" t="e">
        <f t="shared" si="36"/>
        <v>#VALUE!</v>
      </c>
      <c r="DA110" s="9" t="e">
        <f t="shared" si="36"/>
        <v>#VALUE!</v>
      </c>
      <c r="DB110" s="9" t="e">
        <f t="shared" si="36"/>
        <v>#VALUE!</v>
      </c>
      <c r="DC110" s="9" t="e">
        <f t="shared" si="36"/>
        <v>#VALUE!</v>
      </c>
      <c r="DD110" s="9" t="e">
        <f t="shared" si="36"/>
        <v>#VALUE!</v>
      </c>
      <c r="DE110" s="9" t="e">
        <f t="shared" si="36"/>
        <v>#VALUE!</v>
      </c>
      <c r="DF110" s="9" t="e">
        <f t="shared" si="36"/>
        <v>#VALUE!</v>
      </c>
      <c r="DG110" s="9" t="e">
        <f t="shared" si="36"/>
        <v>#VALUE!</v>
      </c>
      <c r="DH110" s="9" t="e">
        <f t="shared" si="36"/>
        <v>#VALUE!</v>
      </c>
      <c r="DI110" s="9" t="e">
        <f t="shared" si="36"/>
        <v>#VALUE!</v>
      </c>
      <c r="DJ110" s="9" t="e">
        <f t="shared" si="36"/>
        <v>#VALUE!</v>
      </c>
      <c r="DK110" s="9" t="e">
        <f t="shared" si="36"/>
        <v>#VALUE!</v>
      </c>
      <c r="DL110" s="9" t="e">
        <f t="shared" si="36"/>
        <v>#VALUE!</v>
      </c>
      <c r="DM110" s="9" t="e">
        <f t="shared" si="36"/>
        <v>#VALUE!</v>
      </c>
      <c r="DN110" s="9" t="e">
        <f t="shared" si="36"/>
        <v>#VALUE!</v>
      </c>
      <c r="DO110" s="9" t="e">
        <f t="shared" si="36"/>
        <v>#VALUE!</v>
      </c>
      <c r="DP110" s="9" t="e">
        <f t="shared" si="36"/>
        <v>#VALUE!</v>
      </c>
      <c r="DQ110" s="9" t="e">
        <f t="shared" si="36"/>
        <v>#VALUE!</v>
      </c>
      <c r="DR110" s="9" t="e">
        <f t="shared" si="36"/>
        <v>#VALUE!</v>
      </c>
      <c r="DS110" s="9" t="e">
        <f t="shared" si="36"/>
        <v>#VALUE!</v>
      </c>
      <c r="DT110" s="9" t="e">
        <f t="shared" si="36"/>
        <v>#VALUE!</v>
      </c>
      <c r="DU110" s="9" t="e">
        <f t="shared" si="36"/>
        <v>#VALUE!</v>
      </c>
      <c r="DV110" s="9" t="e">
        <f t="shared" si="36"/>
        <v>#VALUE!</v>
      </c>
      <c r="DW110" s="9" t="e">
        <f t="shared" si="36"/>
        <v>#VALUE!</v>
      </c>
      <c r="DX110" s="9" t="e">
        <f t="shared" si="36"/>
        <v>#VALUE!</v>
      </c>
      <c r="DY110" s="9" t="e">
        <f t="shared" si="36"/>
        <v>#VALUE!</v>
      </c>
      <c r="DZ110" s="9" t="e">
        <f t="shared" si="36"/>
        <v>#VALUE!</v>
      </c>
      <c r="EA110" s="9" t="e">
        <f t="shared" ref="EA110:EX110" si="37">IF(EA106&gt;0,ROUND(EA106*0.57,0),"")</f>
        <v>#VALUE!</v>
      </c>
      <c r="EB110" s="9" t="e">
        <f t="shared" si="37"/>
        <v>#VALUE!</v>
      </c>
      <c r="EC110" s="9" t="e">
        <f t="shared" si="37"/>
        <v>#VALUE!</v>
      </c>
      <c r="ED110" s="9" t="e">
        <f t="shared" si="37"/>
        <v>#VALUE!</v>
      </c>
      <c r="EE110" s="9" t="e">
        <f t="shared" si="37"/>
        <v>#VALUE!</v>
      </c>
      <c r="EF110" s="9" t="e">
        <f t="shared" si="37"/>
        <v>#VALUE!</v>
      </c>
      <c r="EG110" s="9" t="e">
        <f t="shared" si="37"/>
        <v>#VALUE!</v>
      </c>
      <c r="EH110" s="9" t="e">
        <f t="shared" si="37"/>
        <v>#VALUE!</v>
      </c>
      <c r="EI110" s="9" t="e">
        <f t="shared" si="37"/>
        <v>#VALUE!</v>
      </c>
      <c r="EJ110" s="9" t="e">
        <f t="shared" si="37"/>
        <v>#VALUE!</v>
      </c>
      <c r="EK110" s="9" t="e">
        <f t="shared" si="37"/>
        <v>#VALUE!</v>
      </c>
      <c r="EL110" s="9" t="e">
        <f t="shared" si="37"/>
        <v>#VALUE!</v>
      </c>
      <c r="EM110" s="9" t="e">
        <f t="shared" si="37"/>
        <v>#VALUE!</v>
      </c>
      <c r="EN110" s="9" t="e">
        <f t="shared" si="37"/>
        <v>#VALUE!</v>
      </c>
      <c r="EO110" s="9" t="e">
        <f t="shared" si="37"/>
        <v>#VALUE!</v>
      </c>
      <c r="EP110" s="9" t="e">
        <f t="shared" si="37"/>
        <v>#VALUE!</v>
      </c>
      <c r="EQ110" s="9" t="e">
        <f t="shared" si="37"/>
        <v>#VALUE!</v>
      </c>
      <c r="ER110" s="9" t="e">
        <f t="shared" si="37"/>
        <v>#VALUE!</v>
      </c>
      <c r="ES110" s="9" t="e">
        <f t="shared" si="37"/>
        <v>#VALUE!</v>
      </c>
      <c r="ET110" s="9" t="e">
        <f t="shared" si="37"/>
        <v>#VALUE!</v>
      </c>
      <c r="EU110" s="9" t="e">
        <f t="shared" si="37"/>
        <v>#VALUE!</v>
      </c>
      <c r="EV110" s="9" t="e">
        <f t="shared" si="37"/>
        <v>#VALUE!</v>
      </c>
      <c r="EW110" s="9" t="e">
        <f t="shared" si="37"/>
        <v>#VALUE!</v>
      </c>
      <c r="EX110" s="9" t="e">
        <f t="shared" si="37"/>
        <v>#VALUE!</v>
      </c>
    </row>
    <row r="111" spans="1:154" ht="15" x14ac:dyDescent="0.3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</row>
    <row r="112" spans="1:154" s="14" customFormat="1" ht="15" x14ac:dyDescent="0.3">
      <c r="A112" s="14" t="s">
        <v>91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>
        <v>543</v>
      </c>
      <c r="BI112" s="15"/>
      <c r="BJ112" s="15"/>
      <c r="BK112" s="15"/>
      <c r="BL112" s="15"/>
      <c r="BM112" s="15"/>
      <c r="BN112" s="15"/>
      <c r="BO112" s="15">
        <v>437</v>
      </c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>
        <v>322</v>
      </c>
      <c r="CJ112" s="15"/>
      <c r="CK112" s="15"/>
      <c r="CL112" s="15"/>
      <c r="CM112" s="15"/>
      <c r="CN112" s="15"/>
      <c r="CO112" s="15"/>
      <c r="CP112" s="15"/>
      <c r="CQ112" s="15">
        <v>285</v>
      </c>
      <c r="CR112" s="15"/>
      <c r="CS112" s="15"/>
      <c r="CT112" s="15"/>
      <c r="CU112" s="15"/>
      <c r="CV112" s="15"/>
      <c r="CW112" s="15"/>
      <c r="CX112" s="15">
        <v>236</v>
      </c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>
        <v>194</v>
      </c>
      <c r="DT112" s="15"/>
      <c r="DU112" s="15"/>
      <c r="DV112" s="15"/>
      <c r="DW112" s="15"/>
      <c r="DX112" s="15"/>
      <c r="DY112" s="15"/>
      <c r="DZ112" s="15">
        <v>171</v>
      </c>
      <c r="EA112" s="15"/>
      <c r="EB112" s="15"/>
      <c r="EC112" s="15"/>
      <c r="ED112" s="15"/>
      <c r="EE112" s="15"/>
      <c r="EF112" s="15"/>
      <c r="EG112" s="15">
        <v>184</v>
      </c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>
        <v>205</v>
      </c>
      <c r="EV112" s="15"/>
      <c r="EW112" s="15"/>
      <c r="EX112" s="15">
        <v>156</v>
      </c>
    </row>
    <row r="113" spans="1:154" s="14" customFormat="1" ht="15" x14ac:dyDescent="0.3">
      <c r="A113" s="14" t="s">
        <v>92</v>
      </c>
      <c r="B113" s="15" t="str">
        <f>IF(B112&gt;0,ROUND(B112*0.43,0),"")</f>
        <v/>
      </c>
      <c r="C113" s="15" t="str">
        <f t="shared" ref="C113:BN113" si="38">IF(C112&gt;0,ROUND(C112*0.43,0),"")</f>
        <v/>
      </c>
      <c r="D113" s="15" t="str">
        <f t="shared" si="38"/>
        <v/>
      </c>
      <c r="E113" s="15" t="str">
        <f t="shared" si="38"/>
        <v/>
      </c>
      <c r="F113" s="15" t="str">
        <f t="shared" si="38"/>
        <v/>
      </c>
      <c r="G113" s="15" t="str">
        <f t="shared" si="38"/>
        <v/>
      </c>
      <c r="H113" s="15" t="str">
        <f t="shared" si="38"/>
        <v/>
      </c>
      <c r="I113" s="15" t="str">
        <f t="shared" si="38"/>
        <v/>
      </c>
      <c r="J113" s="15" t="str">
        <f t="shared" si="38"/>
        <v/>
      </c>
      <c r="K113" s="15" t="str">
        <f t="shared" si="38"/>
        <v/>
      </c>
      <c r="L113" s="15" t="str">
        <f t="shared" si="38"/>
        <v/>
      </c>
      <c r="M113" s="15" t="str">
        <f t="shared" si="38"/>
        <v/>
      </c>
      <c r="N113" s="15" t="str">
        <f t="shared" si="38"/>
        <v/>
      </c>
      <c r="O113" s="15" t="str">
        <f t="shared" si="38"/>
        <v/>
      </c>
      <c r="P113" s="15" t="str">
        <f t="shared" si="38"/>
        <v/>
      </c>
      <c r="Q113" s="15" t="str">
        <f t="shared" si="38"/>
        <v/>
      </c>
      <c r="R113" s="15" t="str">
        <f t="shared" si="38"/>
        <v/>
      </c>
      <c r="S113" s="15" t="str">
        <f t="shared" si="38"/>
        <v/>
      </c>
      <c r="T113" s="15" t="str">
        <f t="shared" si="38"/>
        <v/>
      </c>
      <c r="U113" s="15" t="str">
        <f t="shared" si="38"/>
        <v/>
      </c>
      <c r="V113" s="15" t="str">
        <f t="shared" si="38"/>
        <v/>
      </c>
      <c r="W113" s="15" t="str">
        <f t="shared" si="38"/>
        <v/>
      </c>
      <c r="X113" s="15" t="str">
        <f t="shared" si="38"/>
        <v/>
      </c>
      <c r="Y113" s="15" t="str">
        <f t="shared" si="38"/>
        <v/>
      </c>
      <c r="Z113" s="15" t="str">
        <f t="shared" si="38"/>
        <v/>
      </c>
      <c r="AA113" s="15" t="str">
        <f t="shared" si="38"/>
        <v/>
      </c>
      <c r="AB113" s="15" t="str">
        <f t="shared" si="38"/>
        <v/>
      </c>
      <c r="AC113" s="15" t="str">
        <f t="shared" si="38"/>
        <v/>
      </c>
      <c r="AD113" s="15" t="str">
        <f t="shared" si="38"/>
        <v/>
      </c>
      <c r="AE113" s="15" t="str">
        <f t="shared" si="38"/>
        <v/>
      </c>
      <c r="AF113" s="15" t="str">
        <f t="shared" si="38"/>
        <v/>
      </c>
      <c r="AG113" s="15" t="str">
        <f t="shared" si="38"/>
        <v/>
      </c>
      <c r="AH113" s="15" t="str">
        <f t="shared" si="38"/>
        <v/>
      </c>
      <c r="AI113" s="15" t="str">
        <f t="shared" si="38"/>
        <v/>
      </c>
      <c r="AJ113" s="15" t="str">
        <f t="shared" si="38"/>
        <v/>
      </c>
      <c r="AK113" s="15" t="str">
        <f t="shared" si="38"/>
        <v/>
      </c>
      <c r="AL113" s="15" t="str">
        <f t="shared" si="38"/>
        <v/>
      </c>
      <c r="AM113" s="15" t="str">
        <f t="shared" si="38"/>
        <v/>
      </c>
      <c r="AN113" s="15" t="str">
        <f t="shared" si="38"/>
        <v/>
      </c>
      <c r="AO113" s="15" t="str">
        <f t="shared" si="38"/>
        <v/>
      </c>
      <c r="AP113" s="15" t="str">
        <f t="shared" si="38"/>
        <v/>
      </c>
      <c r="AQ113" s="15" t="str">
        <f t="shared" si="38"/>
        <v/>
      </c>
      <c r="AR113" s="15" t="str">
        <f t="shared" si="38"/>
        <v/>
      </c>
      <c r="AS113" s="15" t="str">
        <f t="shared" si="38"/>
        <v/>
      </c>
      <c r="AT113" s="15" t="str">
        <f t="shared" si="38"/>
        <v/>
      </c>
      <c r="AU113" s="15" t="str">
        <f t="shared" si="38"/>
        <v/>
      </c>
      <c r="AV113" s="15" t="str">
        <f t="shared" si="38"/>
        <v/>
      </c>
      <c r="AW113" s="15" t="str">
        <f t="shared" si="38"/>
        <v/>
      </c>
      <c r="AX113" s="15" t="str">
        <f t="shared" si="38"/>
        <v/>
      </c>
      <c r="AY113" s="15" t="str">
        <f t="shared" si="38"/>
        <v/>
      </c>
      <c r="AZ113" s="15" t="str">
        <f t="shared" si="38"/>
        <v/>
      </c>
      <c r="BA113" s="15" t="str">
        <f t="shared" si="38"/>
        <v/>
      </c>
      <c r="BB113" s="15" t="str">
        <f t="shared" si="38"/>
        <v/>
      </c>
      <c r="BC113" s="15" t="str">
        <f t="shared" si="38"/>
        <v/>
      </c>
      <c r="BD113" s="15" t="str">
        <f t="shared" si="38"/>
        <v/>
      </c>
      <c r="BE113" s="15" t="str">
        <f t="shared" si="38"/>
        <v/>
      </c>
      <c r="BF113" s="15" t="str">
        <f t="shared" si="38"/>
        <v/>
      </c>
      <c r="BG113" s="15" t="str">
        <f t="shared" si="38"/>
        <v/>
      </c>
      <c r="BH113" s="15">
        <f t="shared" si="38"/>
        <v>233</v>
      </c>
      <c r="BI113" s="15" t="str">
        <f t="shared" si="38"/>
        <v/>
      </c>
      <c r="BJ113" s="15" t="str">
        <f t="shared" si="38"/>
        <v/>
      </c>
      <c r="BK113" s="15" t="str">
        <f t="shared" si="38"/>
        <v/>
      </c>
      <c r="BL113" s="15" t="str">
        <f t="shared" si="38"/>
        <v/>
      </c>
      <c r="BM113" s="15" t="str">
        <f t="shared" si="38"/>
        <v/>
      </c>
      <c r="BN113" s="15" t="str">
        <f t="shared" si="38"/>
        <v/>
      </c>
      <c r="BO113" s="15">
        <f t="shared" ref="BO113:DZ113" si="39">IF(BO112&gt;0,ROUND(BO112*0.43,0),"")</f>
        <v>188</v>
      </c>
      <c r="BP113" s="15" t="str">
        <f t="shared" si="39"/>
        <v/>
      </c>
      <c r="BQ113" s="15" t="str">
        <f t="shared" si="39"/>
        <v/>
      </c>
      <c r="BR113" s="15" t="str">
        <f t="shared" si="39"/>
        <v/>
      </c>
      <c r="BS113" s="15" t="str">
        <f t="shared" si="39"/>
        <v/>
      </c>
      <c r="BT113" s="15" t="str">
        <f t="shared" si="39"/>
        <v/>
      </c>
      <c r="BU113" s="15" t="str">
        <f t="shared" si="39"/>
        <v/>
      </c>
      <c r="BV113" s="15" t="str">
        <f t="shared" si="39"/>
        <v/>
      </c>
      <c r="BW113" s="15" t="str">
        <f t="shared" si="39"/>
        <v/>
      </c>
      <c r="BX113" s="15" t="str">
        <f t="shared" si="39"/>
        <v/>
      </c>
      <c r="BY113" s="15" t="str">
        <f t="shared" si="39"/>
        <v/>
      </c>
      <c r="BZ113" s="15" t="str">
        <f t="shared" si="39"/>
        <v/>
      </c>
      <c r="CA113" s="15" t="str">
        <f t="shared" si="39"/>
        <v/>
      </c>
      <c r="CB113" s="15" t="str">
        <f t="shared" si="39"/>
        <v/>
      </c>
      <c r="CC113" s="15" t="str">
        <f t="shared" si="39"/>
        <v/>
      </c>
      <c r="CD113" s="15" t="str">
        <f t="shared" si="39"/>
        <v/>
      </c>
      <c r="CE113" s="15" t="str">
        <f t="shared" si="39"/>
        <v/>
      </c>
      <c r="CF113" s="15" t="str">
        <f t="shared" si="39"/>
        <v/>
      </c>
      <c r="CG113" s="15" t="str">
        <f t="shared" si="39"/>
        <v/>
      </c>
      <c r="CH113" s="15" t="str">
        <f t="shared" si="39"/>
        <v/>
      </c>
      <c r="CI113" s="15">
        <f t="shared" si="39"/>
        <v>138</v>
      </c>
      <c r="CJ113" s="15" t="str">
        <f t="shared" si="39"/>
        <v/>
      </c>
      <c r="CK113" s="15" t="str">
        <f t="shared" si="39"/>
        <v/>
      </c>
      <c r="CL113" s="15" t="str">
        <f t="shared" si="39"/>
        <v/>
      </c>
      <c r="CM113" s="15" t="str">
        <f t="shared" si="39"/>
        <v/>
      </c>
      <c r="CN113" s="15" t="str">
        <f t="shared" si="39"/>
        <v/>
      </c>
      <c r="CO113" s="15" t="str">
        <f t="shared" si="39"/>
        <v/>
      </c>
      <c r="CP113" s="15" t="str">
        <f t="shared" si="39"/>
        <v/>
      </c>
      <c r="CQ113" s="15">
        <f t="shared" si="39"/>
        <v>123</v>
      </c>
      <c r="CR113" s="15" t="str">
        <f t="shared" si="39"/>
        <v/>
      </c>
      <c r="CS113" s="15" t="str">
        <f t="shared" si="39"/>
        <v/>
      </c>
      <c r="CT113" s="15" t="str">
        <f t="shared" si="39"/>
        <v/>
      </c>
      <c r="CU113" s="15" t="str">
        <f t="shared" si="39"/>
        <v/>
      </c>
      <c r="CV113" s="15" t="str">
        <f t="shared" si="39"/>
        <v/>
      </c>
      <c r="CW113" s="15" t="str">
        <f t="shared" si="39"/>
        <v/>
      </c>
      <c r="CX113" s="15">
        <f t="shared" si="39"/>
        <v>101</v>
      </c>
      <c r="CY113" s="15" t="str">
        <f t="shared" si="39"/>
        <v/>
      </c>
      <c r="CZ113" s="15" t="str">
        <f t="shared" si="39"/>
        <v/>
      </c>
      <c r="DA113" s="15" t="str">
        <f t="shared" si="39"/>
        <v/>
      </c>
      <c r="DB113" s="15" t="str">
        <f t="shared" si="39"/>
        <v/>
      </c>
      <c r="DC113" s="15" t="str">
        <f t="shared" si="39"/>
        <v/>
      </c>
      <c r="DD113" s="15" t="str">
        <f t="shared" si="39"/>
        <v/>
      </c>
      <c r="DE113" s="15" t="str">
        <f t="shared" si="39"/>
        <v/>
      </c>
      <c r="DF113" s="15" t="str">
        <f t="shared" si="39"/>
        <v/>
      </c>
      <c r="DG113" s="15" t="str">
        <f t="shared" si="39"/>
        <v/>
      </c>
      <c r="DH113" s="15" t="str">
        <f t="shared" si="39"/>
        <v/>
      </c>
      <c r="DI113" s="15" t="str">
        <f t="shared" si="39"/>
        <v/>
      </c>
      <c r="DJ113" s="15" t="str">
        <f t="shared" si="39"/>
        <v/>
      </c>
      <c r="DK113" s="15" t="str">
        <f t="shared" si="39"/>
        <v/>
      </c>
      <c r="DL113" s="15" t="str">
        <f t="shared" si="39"/>
        <v/>
      </c>
      <c r="DM113" s="15" t="str">
        <f t="shared" si="39"/>
        <v/>
      </c>
      <c r="DN113" s="15" t="str">
        <f t="shared" si="39"/>
        <v/>
      </c>
      <c r="DO113" s="15" t="str">
        <f t="shared" si="39"/>
        <v/>
      </c>
      <c r="DP113" s="15" t="str">
        <f t="shared" si="39"/>
        <v/>
      </c>
      <c r="DQ113" s="15" t="str">
        <f t="shared" si="39"/>
        <v/>
      </c>
      <c r="DR113" s="15" t="str">
        <f t="shared" si="39"/>
        <v/>
      </c>
      <c r="DS113" s="15">
        <f t="shared" si="39"/>
        <v>83</v>
      </c>
      <c r="DT113" s="15" t="str">
        <f t="shared" si="39"/>
        <v/>
      </c>
      <c r="DU113" s="15" t="str">
        <f t="shared" si="39"/>
        <v/>
      </c>
      <c r="DV113" s="15" t="str">
        <f t="shared" si="39"/>
        <v/>
      </c>
      <c r="DW113" s="15" t="str">
        <f t="shared" si="39"/>
        <v/>
      </c>
      <c r="DX113" s="15" t="str">
        <f t="shared" si="39"/>
        <v/>
      </c>
      <c r="DY113" s="15" t="str">
        <f t="shared" si="39"/>
        <v/>
      </c>
      <c r="DZ113" s="15">
        <f t="shared" si="39"/>
        <v>74</v>
      </c>
      <c r="EA113" s="15" t="str">
        <f t="shared" ref="EA113:EX113" si="40">IF(EA112&gt;0,ROUND(EA112*0.43,0),"")</f>
        <v/>
      </c>
      <c r="EB113" s="15" t="str">
        <f t="shared" si="40"/>
        <v/>
      </c>
      <c r="EC113" s="15" t="str">
        <f t="shared" si="40"/>
        <v/>
      </c>
      <c r="ED113" s="15" t="str">
        <f t="shared" si="40"/>
        <v/>
      </c>
      <c r="EE113" s="15" t="str">
        <f t="shared" si="40"/>
        <v/>
      </c>
      <c r="EF113" s="15" t="str">
        <f t="shared" si="40"/>
        <v/>
      </c>
      <c r="EG113" s="15">
        <f t="shared" si="40"/>
        <v>79</v>
      </c>
      <c r="EH113" s="15" t="str">
        <f t="shared" si="40"/>
        <v/>
      </c>
      <c r="EI113" s="15" t="str">
        <f t="shared" si="40"/>
        <v/>
      </c>
      <c r="EJ113" s="15" t="str">
        <f t="shared" si="40"/>
        <v/>
      </c>
      <c r="EK113" s="15" t="str">
        <f t="shared" si="40"/>
        <v/>
      </c>
      <c r="EL113" s="15" t="str">
        <f t="shared" si="40"/>
        <v/>
      </c>
      <c r="EM113" s="15" t="str">
        <f t="shared" si="40"/>
        <v/>
      </c>
      <c r="EN113" s="15" t="str">
        <f t="shared" si="40"/>
        <v/>
      </c>
      <c r="EO113" s="15" t="str">
        <f t="shared" si="40"/>
        <v/>
      </c>
      <c r="EP113" s="15" t="str">
        <f t="shared" si="40"/>
        <v/>
      </c>
      <c r="EQ113" s="15" t="str">
        <f t="shared" si="40"/>
        <v/>
      </c>
      <c r="ER113" s="15" t="str">
        <f t="shared" si="40"/>
        <v/>
      </c>
      <c r="ES113" s="15" t="str">
        <f t="shared" si="40"/>
        <v/>
      </c>
      <c r="ET113" s="15" t="str">
        <f t="shared" si="40"/>
        <v/>
      </c>
      <c r="EU113" s="15">
        <f t="shared" si="40"/>
        <v>88</v>
      </c>
      <c r="EV113" s="15" t="str">
        <f t="shared" si="40"/>
        <v/>
      </c>
      <c r="EW113" s="15" t="str">
        <f t="shared" si="40"/>
        <v/>
      </c>
      <c r="EX113" s="15">
        <f t="shared" si="40"/>
        <v>67</v>
      </c>
    </row>
    <row r="114" spans="1:154" s="14" customFormat="1" ht="15" x14ac:dyDescent="0.3">
      <c r="A114" s="14" t="s">
        <v>93</v>
      </c>
      <c r="B114" s="15" t="str">
        <f>IF(B112&gt;0,ROUND(B112*0.57,0),"")</f>
        <v/>
      </c>
      <c r="C114" s="15" t="str">
        <f t="shared" ref="C114:BN114" si="41">IF(C112&gt;0,ROUND(C112*0.57,0),"")</f>
        <v/>
      </c>
      <c r="D114" s="15" t="str">
        <f t="shared" si="41"/>
        <v/>
      </c>
      <c r="E114" s="15" t="str">
        <f t="shared" si="41"/>
        <v/>
      </c>
      <c r="F114" s="15" t="str">
        <f t="shared" si="41"/>
        <v/>
      </c>
      <c r="G114" s="15" t="str">
        <f t="shared" si="41"/>
        <v/>
      </c>
      <c r="H114" s="15" t="str">
        <f t="shared" si="41"/>
        <v/>
      </c>
      <c r="I114" s="15" t="str">
        <f t="shared" si="41"/>
        <v/>
      </c>
      <c r="J114" s="15" t="str">
        <f t="shared" si="41"/>
        <v/>
      </c>
      <c r="K114" s="15" t="str">
        <f t="shared" si="41"/>
        <v/>
      </c>
      <c r="L114" s="15" t="str">
        <f t="shared" si="41"/>
        <v/>
      </c>
      <c r="M114" s="15" t="str">
        <f t="shared" si="41"/>
        <v/>
      </c>
      <c r="N114" s="15" t="str">
        <f t="shared" si="41"/>
        <v/>
      </c>
      <c r="O114" s="15" t="str">
        <f t="shared" si="41"/>
        <v/>
      </c>
      <c r="P114" s="15" t="str">
        <f t="shared" si="41"/>
        <v/>
      </c>
      <c r="Q114" s="15" t="str">
        <f t="shared" si="41"/>
        <v/>
      </c>
      <c r="R114" s="15" t="str">
        <f t="shared" si="41"/>
        <v/>
      </c>
      <c r="S114" s="15" t="str">
        <f t="shared" si="41"/>
        <v/>
      </c>
      <c r="T114" s="15" t="str">
        <f t="shared" si="41"/>
        <v/>
      </c>
      <c r="U114" s="15" t="str">
        <f t="shared" si="41"/>
        <v/>
      </c>
      <c r="V114" s="15" t="str">
        <f t="shared" si="41"/>
        <v/>
      </c>
      <c r="W114" s="15" t="str">
        <f t="shared" si="41"/>
        <v/>
      </c>
      <c r="X114" s="15" t="str">
        <f t="shared" si="41"/>
        <v/>
      </c>
      <c r="Y114" s="15" t="str">
        <f t="shared" si="41"/>
        <v/>
      </c>
      <c r="Z114" s="15" t="str">
        <f t="shared" si="41"/>
        <v/>
      </c>
      <c r="AA114" s="15" t="str">
        <f t="shared" si="41"/>
        <v/>
      </c>
      <c r="AB114" s="15" t="str">
        <f t="shared" si="41"/>
        <v/>
      </c>
      <c r="AC114" s="15" t="str">
        <f t="shared" si="41"/>
        <v/>
      </c>
      <c r="AD114" s="15" t="str">
        <f t="shared" si="41"/>
        <v/>
      </c>
      <c r="AE114" s="15" t="str">
        <f t="shared" si="41"/>
        <v/>
      </c>
      <c r="AF114" s="15" t="str">
        <f t="shared" si="41"/>
        <v/>
      </c>
      <c r="AG114" s="15" t="str">
        <f t="shared" si="41"/>
        <v/>
      </c>
      <c r="AH114" s="15" t="str">
        <f t="shared" si="41"/>
        <v/>
      </c>
      <c r="AI114" s="15" t="str">
        <f t="shared" si="41"/>
        <v/>
      </c>
      <c r="AJ114" s="15" t="str">
        <f t="shared" si="41"/>
        <v/>
      </c>
      <c r="AK114" s="15" t="str">
        <f t="shared" si="41"/>
        <v/>
      </c>
      <c r="AL114" s="15" t="str">
        <f t="shared" si="41"/>
        <v/>
      </c>
      <c r="AM114" s="15" t="str">
        <f t="shared" si="41"/>
        <v/>
      </c>
      <c r="AN114" s="15" t="str">
        <f t="shared" si="41"/>
        <v/>
      </c>
      <c r="AO114" s="15" t="str">
        <f t="shared" si="41"/>
        <v/>
      </c>
      <c r="AP114" s="15" t="str">
        <f t="shared" si="41"/>
        <v/>
      </c>
      <c r="AQ114" s="15" t="str">
        <f t="shared" si="41"/>
        <v/>
      </c>
      <c r="AR114" s="15" t="str">
        <f t="shared" si="41"/>
        <v/>
      </c>
      <c r="AS114" s="15" t="str">
        <f t="shared" si="41"/>
        <v/>
      </c>
      <c r="AT114" s="15" t="str">
        <f t="shared" si="41"/>
        <v/>
      </c>
      <c r="AU114" s="15" t="str">
        <f t="shared" si="41"/>
        <v/>
      </c>
      <c r="AV114" s="15" t="str">
        <f t="shared" si="41"/>
        <v/>
      </c>
      <c r="AW114" s="15" t="str">
        <f t="shared" si="41"/>
        <v/>
      </c>
      <c r="AX114" s="15" t="str">
        <f t="shared" si="41"/>
        <v/>
      </c>
      <c r="AY114" s="15" t="str">
        <f t="shared" si="41"/>
        <v/>
      </c>
      <c r="AZ114" s="15" t="str">
        <f t="shared" si="41"/>
        <v/>
      </c>
      <c r="BA114" s="15" t="str">
        <f t="shared" si="41"/>
        <v/>
      </c>
      <c r="BB114" s="15" t="str">
        <f t="shared" si="41"/>
        <v/>
      </c>
      <c r="BC114" s="15" t="str">
        <f t="shared" si="41"/>
        <v/>
      </c>
      <c r="BD114" s="15" t="str">
        <f t="shared" si="41"/>
        <v/>
      </c>
      <c r="BE114" s="15" t="str">
        <f t="shared" si="41"/>
        <v/>
      </c>
      <c r="BF114" s="15" t="str">
        <f t="shared" si="41"/>
        <v/>
      </c>
      <c r="BG114" s="15" t="str">
        <f t="shared" si="41"/>
        <v/>
      </c>
      <c r="BH114" s="15">
        <f t="shared" si="41"/>
        <v>310</v>
      </c>
      <c r="BI114" s="15" t="str">
        <f t="shared" si="41"/>
        <v/>
      </c>
      <c r="BJ114" s="15" t="str">
        <f t="shared" si="41"/>
        <v/>
      </c>
      <c r="BK114" s="15" t="str">
        <f t="shared" si="41"/>
        <v/>
      </c>
      <c r="BL114" s="15" t="str">
        <f t="shared" si="41"/>
        <v/>
      </c>
      <c r="BM114" s="15" t="str">
        <f t="shared" si="41"/>
        <v/>
      </c>
      <c r="BN114" s="15" t="str">
        <f t="shared" si="41"/>
        <v/>
      </c>
      <c r="BO114" s="15">
        <f t="shared" ref="BO114:DZ114" si="42">IF(BO112&gt;0,ROUND(BO112*0.57,0),"")</f>
        <v>249</v>
      </c>
      <c r="BP114" s="15" t="str">
        <f t="shared" si="42"/>
        <v/>
      </c>
      <c r="BQ114" s="15" t="str">
        <f t="shared" si="42"/>
        <v/>
      </c>
      <c r="BR114" s="15" t="str">
        <f t="shared" si="42"/>
        <v/>
      </c>
      <c r="BS114" s="15" t="str">
        <f t="shared" si="42"/>
        <v/>
      </c>
      <c r="BT114" s="15" t="str">
        <f t="shared" si="42"/>
        <v/>
      </c>
      <c r="BU114" s="15" t="str">
        <f t="shared" si="42"/>
        <v/>
      </c>
      <c r="BV114" s="15" t="str">
        <f t="shared" si="42"/>
        <v/>
      </c>
      <c r="BW114" s="15" t="str">
        <f t="shared" si="42"/>
        <v/>
      </c>
      <c r="BX114" s="15" t="str">
        <f t="shared" si="42"/>
        <v/>
      </c>
      <c r="BY114" s="15" t="str">
        <f t="shared" si="42"/>
        <v/>
      </c>
      <c r="BZ114" s="15" t="str">
        <f t="shared" si="42"/>
        <v/>
      </c>
      <c r="CA114" s="15" t="str">
        <f t="shared" si="42"/>
        <v/>
      </c>
      <c r="CB114" s="15" t="str">
        <f t="shared" si="42"/>
        <v/>
      </c>
      <c r="CC114" s="15" t="str">
        <f t="shared" si="42"/>
        <v/>
      </c>
      <c r="CD114" s="15" t="str">
        <f t="shared" si="42"/>
        <v/>
      </c>
      <c r="CE114" s="15" t="str">
        <f t="shared" si="42"/>
        <v/>
      </c>
      <c r="CF114" s="15" t="str">
        <f t="shared" si="42"/>
        <v/>
      </c>
      <c r="CG114" s="15" t="str">
        <f t="shared" si="42"/>
        <v/>
      </c>
      <c r="CH114" s="15" t="str">
        <f t="shared" si="42"/>
        <v/>
      </c>
      <c r="CI114" s="15">
        <f t="shared" si="42"/>
        <v>184</v>
      </c>
      <c r="CJ114" s="15" t="str">
        <f t="shared" si="42"/>
        <v/>
      </c>
      <c r="CK114" s="15" t="str">
        <f t="shared" si="42"/>
        <v/>
      </c>
      <c r="CL114" s="15" t="str">
        <f t="shared" si="42"/>
        <v/>
      </c>
      <c r="CM114" s="15" t="str">
        <f t="shared" si="42"/>
        <v/>
      </c>
      <c r="CN114" s="15" t="str">
        <f t="shared" si="42"/>
        <v/>
      </c>
      <c r="CO114" s="15" t="str">
        <f t="shared" si="42"/>
        <v/>
      </c>
      <c r="CP114" s="15" t="str">
        <f t="shared" si="42"/>
        <v/>
      </c>
      <c r="CQ114" s="15">
        <f t="shared" si="42"/>
        <v>162</v>
      </c>
      <c r="CR114" s="15" t="str">
        <f t="shared" si="42"/>
        <v/>
      </c>
      <c r="CS114" s="15" t="str">
        <f t="shared" si="42"/>
        <v/>
      </c>
      <c r="CT114" s="15" t="str">
        <f t="shared" si="42"/>
        <v/>
      </c>
      <c r="CU114" s="15" t="str">
        <f t="shared" si="42"/>
        <v/>
      </c>
      <c r="CV114" s="15" t="str">
        <f t="shared" si="42"/>
        <v/>
      </c>
      <c r="CW114" s="15" t="str">
        <f t="shared" si="42"/>
        <v/>
      </c>
      <c r="CX114" s="15">
        <f t="shared" si="42"/>
        <v>135</v>
      </c>
      <c r="CY114" s="15" t="str">
        <f t="shared" si="42"/>
        <v/>
      </c>
      <c r="CZ114" s="15" t="str">
        <f t="shared" si="42"/>
        <v/>
      </c>
      <c r="DA114" s="15" t="str">
        <f t="shared" si="42"/>
        <v/>
      </c>
      <c r="DB114" s="15" t="str">
        <f t="shared" si="42"/>
        <v/>
      </c>
      <c r="DC114" s="15" t="str">
        <f t="shared" si="42"/>
        <v/>
      </c>
      <c r="DD114" s="15" t="str">
        <f t="shared" si="42"/>
        <v/>
      </c>
      <c r="DE114" s="15" t="str">
        <f t="shared" si="42"/>
        <v/>
      </c>
      <c r="DF114" s="15" t="str">
        <f t="shared" si="42"/>
        <v/>
      </c>
      <c r="DG114" s="15" t="str">
        <f t="shared" si="42"/>
        <v/>
      </c>
      <c r="DH114" s="15" t="str">
        <f t="shared" si="42"/>
        <v/>
      </c>
      <c r="DI114" s="15" t="str">
        <f t="shared" si="42"/>
        <v/>
      </c>
      <c r="DJ114" s="15" t="str">
        <f t="shared" si="42"/>
        <v/>
      </c>
      <c r="DK114" s="15" t="str">
        <f t="shared" si="42"/>
        <v/>
      </c>
      <c r="DL114" s="15" t="str">
        <f t="shared" si="42"/>
        <v/>
      </c>
      <c r="DM114" s="15" t="str">
        <f t="shared" si="42"/>
        <v/>
      </c>
      <c r="DN114" s="15" t="str">
        <f t="shared" si="42"/>
        <v/>
      </c>
      <c r="DO114" s="15" t="str">
        <f t="shared" si="42"/>
        <v/>
      </c>
      <c r="DP114" s="15" t="str">
        <f t="shared" si="42"/>
        <v/>
      </c>
      <c r="DQ114" s="15" t="str">
        <f t="shared" si="42"/>
        <v/>
      </c>
      <c r="DR114" s="15" t="str">
        <f t="shared" si="42"/>
        <v/>
      </c>
      <c r="DS114" s="15">
        <f t="shared" si="42"/>
        <v>111</v>
      </c>
      <c r="DT114" s="15" t="str">
        <f t="shared" si="42"/>
        <v/>
      </c>
      <c r="DU114" s="15" t="str">
        <f t="shared" si="42"/>
        <v/>
      </c>
      <c r="DV114" s="15" t="str">
        <f t="shared" si="42"/>
        <v/>
      </c>
      <c r="DW114" s="15" t="str">
        <f t="shared" si="42"/>
        <v/>
      </c>
      <c r="DX114" s="15" t="str">
        <f t="shared" si="42"/>
        <v/>
      </c>
      <c r="DY114" s="15" t="str">
        <f t="shared" si="42"/>
        <v/>
      </c>
      <c r="DZ114" s="15">
        <f t="shared" si="42"/>
        <v>97</v>
      </c>
      <c r="EA114" s="15" t="str">
        <f t="shared" ref="EA114:EX114" si="43">IF(EA112&gt;0,ROUND(EA112*0.57,0),"")</f>
        <v/>
      </c>
      <c r="EB114" s="15" t="str">
        <f t="shared" si="43"/>
        <v/>
      </c>
      <c r="EC114" s="15" t="str">
        <f t="shared" si="43"/>
        <v/>
      </c>
      <c r="ED114" s="15" t="str">
        <f t="shared" si="43"/>
        <v/>
      </c>
      <c r="EE114" s="15" t="str">
        <f t="shared" si="43"/>
        <v/>
      </c>
      <c r="EF114" s="15" t="str">
        <f t="shared" si="43"/>
        <v/>
      </c>
      <c r="EG114" s="15">
        <f t="shared" si="43"/>
        <v>105</v>
      </c>
      <c r="EH114" s="15" t="str">
        <f t="shared" si="43"/>
        <v/>
      </c>
      <c r="EI114" s="15" t="str">
        <f t="shared" si="43"/>
        <v/>
      </c>
      <c r="EJ114" s="15" t="str">
        <f t="shared" si="43"/>
        <v/>
      </c>
      <c r="EK114" s="15" t="str">
        <f t="shared" si="43"/>
        <v/>
      </c>
      <c r="EL114" s="15" t="str">
        <f t="shared" si="43"/>
        <v/>
      </c>
      <c r="EM114" s="15" t="str">
        <f t="shared" si="43"/>
        <v/>
      </c>
      <c r="EN114" s="15" t="str">
        <f t="shared" si="43"/>
        <v/>
      </c>
      <c r="EO114" s="15" t="str">
        <f t="shared" si="43"/>
        <v/>
      </c>
      <c r="EP114" s="15" t="str">
        <f t="shared" si="43"/>
        <v/>
      </c>
      <c r="EQ114" s="15" t="str">
        <f t="shared" si="43"/>
        <v/>
      </c>
      <c r="ER114" s="15" t="str">
        <f t="shared" si="43"/>
        <v/>
      </c>
      <c r="ES114" s="15" t="str">
        <f t="shared" si="43"/>
        <v/>
      </c>
      <c r="ET114" s="15" t="str">
        <f t="shared" si="43"/>
        <v/>
      </c>
      <c r="EU114" s="15">
        <f t="shared" si="43"/>
        <v>117</v>
      </c>
      <c r="EV114" s="15" t="str">
        <f t="shared" si="43"/>
        <v/>
      </c>
      <c r="EW114" s="15" t="str">
        <f t="shared" si="43"/>
        <v/>
      </c>
      <c r="EX114" s="15">
        <f t="shared" si="43"/>
        <v>89</v>
      </c>
    </row>
    <row r="115" spans="1:154" ht="15" x14ac:dyDescent="0.3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</row>
    <row r="116" spans="1:154" ht="15" x14ac:dyDescent="0.3">
      <c r="A116" t="s">
        <v>94</v>
      </c>
      <c r="B116" s="9" t="e">
        <f>IF(B104&gt;0,B104-B93,"")</f>
        <v>#VALUE!</v>
      </c>
      <c r="C116" s="9" t="e">
        <f t="shared" ref="C116:BN116" si="44">IF(C104&gt;0,C104-C93,"")</f>
        <v>#VALUE!</v>
      </c>
      <c r="D116" s="9" t="e">
        <f t="shared" si="44"/>
        <v>#VALUE!</v>
      </c>
      <c r="E116" s="9" t="e">
        <f t="shared" si="44"/>
        <v>#VALUE!</v>
      </c>
      <c r="F116" s="9" t="e">
        <f t="shared" si="44"/>
        <v>#VALUE!</v>
      </c>
      <c r="G116" s="9" t="e">
        <f t="shared" si="44"/>
        <v>#VALUE!</v>
      </c>
      <c r="H116" s="9" t="e">
        <f t="shared" si="44"/>
        <v>#VALUE!</v>
      </c>
      <c r="I116" s="9" t="e">
        <f t="shared" si="44"/>
        <v>#VALUE!</v>
      </c>
      <c r="J116" s="9" t="e">
        <f t="shared" si="44"/>
        <v>#VALUE!</v>
      </c>
      <c r="K116" s="9" t="e">
        <f t="shared" si="44"/>
        <v>#VALUE!</v>
      </c>
      <c r="L116" s="9" t="e">
        <f t="shared" si="44"/>
        <v>#VALUE!</v>
      </c>
      <c r="M116" s="9" t="e">
        <f t="shared" si="44"/>
        <v>#VALUE!</v>
      </c>
      <c r="N116" s="9" t="e">
        <f t="shared" si="44"/>
        <v>#VALUE!</v>
      </c>
      <c r="O116" s="9" t="e">
        <f t="shared" si="44"/>
        <v>#VALUE!</v>
      </c>
      <c r="P116" s="9" t="e">
        <f t="shared" si="44"/>
        <v>#VALUE!</v>
      </c>
      <c r="Q116" s="9" t="e">
        <f t="shared" si="44"/>
        <v>#VALUE!</v>
      </c>
      <c r="R116" s="9" t="e">
        <f t="shared" si="44"/>
        <v>#VALUE!</v>
      </c>
      <c r="S116" s="9" t="e">
        <f t="shared" si="44"/>
        <v>#VALUE!</v>
      </c>
      <c r="T116" s="9" t="e">
        <f t="shared" si="44"/>
        <v>#VALUE!</v>
      </c>
      <c r="U116" s="9" t="e">
        <f t="shared" si="44"/>
        <v>#VALUE!</v>
      </c>
      <c r="V116" s="9" t="e">
        <f t="shared" si="44"/>
        <v>#VALUE!</v>
      </c>
      <c r="W116" s="9" t="e">
        <f t="shared" si="44"/>
        <v>#VALUE!</v>
      </c>
      <c r="X116" s="9" t="e">
        <f t="shared" si="44"/>
        <v>#VALUE!</v>
      </c>
      <c r="Y116" s="9" t="e">
        <f t="shared" si="44"/>
        <v>#VALUE!</v>
      </c>
      <c r="Z116" s="9" t="e">
        <f t="shared" si="44"/>
        <v>#VALUE!</v>
      </c>
      <c r="AA116" s="9" t="e">
        <f t="shared" si="44"/>
        <v>#VALUE!</v>
      </c>
      <c r="AB116" s="9" t="e">
        <f t="shared" si="44"/>
        <v>#VALUE!</v>
      </c>
      <c r="AC116" s="9" t="e">
        <f t="shared" si="44"/>
        <v>#VALUE!</v>
      </c>
      <c r="AD116" s="9" t="e">
        <f t="shared" si="44"/>
        <v>#VALUE!</v>
      </c>
      <c r="AE116" s="9" t="e">
        <f t="shared" si="44"/>
        <v>#VALUE!</v>
      </c>
      <c r="AF116" s="9" t="e">
        <f t="shared" si="44"/>
        <v>#VALUE!</v>
      </c>
      <c r="AG116" s="9" t="e">
        <f t="shared" si="44"/>
        <v>#VALUE!</v>
      </c>
      <c r="AH116" s="9" t="e">
        <f t="shared" si="44"/>
        <v>#VALUE!</v>
      </c>
      <c r="AI116" s="9" t="e">
        <f t="shared" si="44"/>
        <v>#VALUE!</v>
      </c>
      <c r="AJ116" s="9" t="e">
        <f t="shared" si="44"/>
        <v>#VALUE!</v>
      </c>
      <c r="AK116" s="9" t="e">
        <f t="shared" si="44"/>
        <v>#VALUE!</v>
      </c>
      <c r="AL116" s="9" t="e">
        <f t="shared" si="44"/>
        <v>#VALUE!</v>
      </c>
      <c r="AM116" s="9" t="e">
        <f t="shared" si="44"/>
        <v>#VALUE!</v>
      </c>
      <c r="AN116" s="9" t="e">
        <f t="shared" si="44"/>
        <v>#VALUE!</v>
      </c>
      <c r="AO116" s="9" t="e">
        <f t="shared" si="44"/>
        <v>#VALUE!</v>
      </c>
      <c r="AP116" s="9" t="e">
        <f t="shared" si="44"/>
        <v>#VALUE!</v>
      </c>
      <c r="AQ116" s="9" t="e">
        <f t="shared" si="44"/>
        <v>#VALUE!</v>
      </c>
      <c r="AR116" s="9" t="e">
        <f t="shared" si="44"/>
        <v>#VALUE!</v>
      </c>
      <c r="AS116" s="9" t="e">
        <f t="shared" si="44"/>
        <v>#VALUE!</v>
      </c>
      <c r="AT116" s="9" t="e">
        <f t="shared" si="44"/>
        <v>#VALUE!</v>
      </c>
      <c r="AU116" s="9" t="e">
        <f t="shared" si="44"/>
        <v>#VALUE!</v>
      </c>
      <c r="AV116" s="9" t="e">
        <f t="shared" si="44"/>
        <v>#VALUE!</v>
      </c>
      <c r="AW116" s="9" t="e">
        <f t="shared" si="44"/>
        <v>#VALUE!</v>
      </c>
      <c r="AX116" s="9" t="e">
        <f t="shared" si="44"/>
        <v>#VALUE!</v>
      </c>
      <c r="AY116" s="9" t="e">
        <f t="shared" si="44"/>
        <v>#VALUE!</v>
      </c>
      <c r="AZ116" s="9" t="e">
        <f t="shared" si="44"/>
        <v>#VALUE!</v>
      </c>
      <c r="BA116" s="9" t="e">
        <f t="shared" si="44"/>
        <v>#VALUE!</v>
      </c>
      <c r="BB116" s="9" t="e">
        <f t="shared" si="44"/>
        <v>#VALUE!</v>
      </c>
      <c r="BC116" s="9" t="e">
        <f t="shared" si="44"/>
        <v>#VALUE!</v>
      </c>
      <c r="BD116" s="9" t="e">
        <f t="shared" si="44"/>
        <v>#VALUE!</v>
      </c>
      <c r="BE116" s="9" t="e">
        <f t="shared" si="44"/>
        <v>#VALUE!</v>
      </c>
      <c r="BF116" s="9" t="e">
        <f t="shared" si="44"/>
        <v>#VALUE!</v>
      </c>
      <c r="BG116" s="9" t="e">
        <f t="shared" si="44"/>
        <v>#VALUE!</v>
      </c>
      <c r="BH116" s="9" t="e">
        <f t="shared" si="44"/>
        <v>#VALUE!</v>
      </c>
      <c r="BI116" s="9" t="e">
        <f t="shared" si="44"/>
        <v>#VALUE!</v>
      </c>
      <c r="BJ116" s="9" t="e">
        <f t="shared" si="44"/>
        <v>#VALUE!</v>
      </c>
      <c r="BK116" s="9" t="e">
        <f t="shared" si="44"/>
        <v>#VALUE!</v>
      </c>
      <c r="BL116" s="9" t="e">
        <f t="shared" si="44"/>
        <v>#VALUE!</v>
      </c>
      <c r="BM116" s="9" t="e">
        <f t="shared" si="44"/>
        <v>#VALUE!</v>
      </c>
      <c r="BN116" s="9" t="e">
        <f t="shared" si="44"/>
        <v>#VALUE!</v>
      </c>
      <c r="BO116" s="9" t="e">
        <f t="shared" ref="BO116:DZ116" si="45">IF(BO104&gt;0,BO104-BO93,"")</f>
        <v>#VALUE!</v>
      </c>
      <c r="BP116" s="9" t="e">
        <f t="shared" si="45"/>
        <v>#VALUE!</v>
      </c>
      <c r="BQ116" s="9" t="e">
        <f t="shared" si="45"/>
        <v>#VALUE!</v>
      </c>
      <c r="BR116" s="9" t="e">
        <f t="shared" si="45"/>
        <v>#VALUE!</v>
      </c>
      <c r="BS116" s="9" t="e">
        <f t="shared" si="45"/>
        <v>#VALUE!</v>
      </c>
      <c r="BT116" s="9" t="e">
        <f t="shared" si="45"/>
        <v>#VALUE!</v>
      </c>
      <c r="BU116" s="9" t="e">
        <f t="shared" si="45"/>
        <v>#VALUE!</v>
      </c>
      <c r="BV116" s="9" t="e">
        <f t="shared" si="45"/>
        <v>#VALUE!</v>
      </c>
      <c r="BW116" s="9" t="e">
        <f t="shared" si="45"/>
        <v>#VALUE!</v>
      </c>
      <c r="BX116" s="9" t="e">
        <f t="shared" si="45"/>
        <v>#VALUE!</v>
      </c>
      <c r="BY116" s="9" t="e">
        <f t="shared" si="45"/>
        <v>#VALUE!</v>
      </c>
      <c r="BZ116" s="9" t="e">
        <f t="shared" si="45"/>
        <v>#VALUE!</v>
      </c>
      <c r="CA116" s="9" t="e">
        <f t="shared" si="45"/>
        <v>#VALUE!</v>
      </c>
      <c r="CB116" s="9" t="e">
        <f t="shared" si="45"/>
        <v>#VALUE!</v>
      </c>
      <c r="CC116" s="9" t="e">
        <f t="shared" si="45"/>
        <v>#VALUE!</v>
      </c>
      <c r="CD116" s="9" t="e">
        <f t="shared" si="45"/>
        <v>#VALUE!</v>
      </c>
      <c r="CE116" s="9" t="e">
        <f t="shared" si="45"/>
        <v>#VALUE!</v>
      </c>
      <c r="CF116" s="9" t="e">
        <f t="shared" si="45"/>
        <v>#VALUE!</v>
      </c>
      <c r="CG116" s="9" t="e">
        <f t="shared" si="45"/>
        <v>#VALUE!</v>
      </c>
      <c r="CH116" s="9" t="e">
        <f t="shared" si="45"/>
        <v>#VALUE!</v>
      </c>
      <c r="CI116" s="9" t="e">
        <f t="shared" si="45"/>
        <v>#VALUE!</v>
      </c>
      <c r="CJ116" s="9" t="e">
        <f t="shared" si="45"/>
        <v>#VALUE!</v>
      </c>
      <c r="CK116" s="9" t="e">
        <f t="shared" si="45"/>
        <v>#VALUE!</v>
      </c>
      <c r="CL116" s="9" t="e">
        <f t="shared" si="45"/>
        <v>#VALUE!</v>
      </c>
      <c r="CM116" s="9" t="e">
        <f t="shared" si="45"/>
        <v>#VALUE!</v>
      </c>
      <c r="CN116" s="9" t="e">
        <f t="shared" si="45"/>
        <v>#VALUE!</v>
      </c>
      <c r="CO116" s="9" t="e">
        <f t="shared" si="45"/>
        <v>#VALUE!</v>
      </c>
      <c r="CP116" s="9" t="e">
        <f t="shared" si="45"/>
        <v>#VALUE!</v>
      </c>
      <c r="CQ116" s="9" t="e">
        <f t="shared" si="45"/>
        <v>#VALUE!</v>
      </c>
      <c r="CR116" s="9" t="e">
        <f t="shared" si="45"/>
        <v>#VALUE!</v>
      </c>
      <c r="CS116" s="9" t="e">
        <f t="shared" si="45"/>
        <v>#VALUE!</v>
      </c>
      <c r="CT116" s="9" t="e">
        <f t="shared" si="45"/>
        <v>#VALUE!</v>
      </c>
      <c r="CU116" s="9" t="e">
        <f t="shared" si="45"/>
        <v>#VALUE!</v>
      </c>
      <c r="CV116" s="9" t="e">
        <f t="shared" si="45"/>
        <v>#VALUE!</v>
      </c>
      <c r="CW116" s="9" t="e">
        <f t="shared" si="45"/>
        <v>#VALUE!</v>
      </c>
      <c r="CX116" s="9" t="e">
        <f t="shared" si="45"/>
        <v>#VALUE!</v>
      </c>
      <c r="CY116" s="9" t="e">
        <f t="shared" si="45"/>
        <v>#VALUE!</v>
      </c>
      <c r="CZ116" s="9" t="e">
        <f t="shared" si="45"/>
        <v>#VALUE!</v>
      </c>
      <c r="DA116" s="9" t="e">
        <f t="shared" si="45"/>
        <v>#VALUE!</v>
      </c>
      <c r="DB116" s="9" t="e">
        <f t="shared" si="45"/>
        <v>#VALUE!</v>
      </c>
      <c r="DC116" s="9" t="e">
        <f t="shared" si="45"/>
        <v>#VALUE!</v>
      </c>
      <c r="DD116" s="9" t="e">
        <f t="shared" si="45"/>
        <v>#VALUE!</v>
      </c>
      <c r="DE116" s="9" t="e">
        <f t="shared" si="45"/>
        <v>#VALUE!</v>
      </c>
      <c r="DF116" s="9" t="e">
        <f t="shared" si="45"/>
        <v>#VALUE!</v>
      </c>
      <c r="DG116" s="9" t="e">
        <f t="shared" si="45"/>
        <v>#VALUE!</v>
      </c>
      <c r="DH116" s="9" t="e">
        <f t="shared" si="45"/>
        <v>#VALUE!</v>
      </c>
      <c r="DI116" s="9" t="e">
        <f t="shared" si="45"/>
        <v>#VALUE!</v>
      </c>
      <c r="DJ116" s="9" t="e">
        <f t="shared" si="45"/>
        <v>#VALUE!</v>
      </c>
      <c r="DK116" s="9" t="e">
        <f t="shared" si="45"/>
        <v>#VALUE!</v>
      </c>
      <c r="DL116" s="9" t="e">
        <f t="shared" si="45"/>
        <v>#VALUE!</v>
      </c>
      <c r="DM116" s="9" t="e">
        <f t="shared" si="45"/>
        <v>#VALUE!</v>
      </c>
      <c r="DN116" s="9" t="e">
        <f t="shared" si="45"/>
        <v>#VALUE!</v>
      </c>
      <c r="DO116" s="9" t="e">
        <f t="shared" si="45"/>
        <v>#VALUE!</v>
      </c>
      <c r="DP116" s="9" t="e">
        <f t="shared" si="45"/>
        <v>#VALUE!</v>
      </c>
      <c r="DQ116" s="9" t="e">
        <f t="shared" si="45"/>
        <v>#VALUE!</v>
      </c>
      <c r="DR116" s="9" t="e">
        <f t="shared" si="45"/>
        <v>#VALUE!</v>
      </c>
      <c r="DS116" s="9" t="e">
        <f t="shared" si="45"/>
        <v>#VALUE!</v>
      </c>
      <c r="DT116" s="9" t="e">
        <f t="shared" si="45"/>
        <v>#VALUE!</v>
      </c>
      <c r="DU116" s="9" t="e">
        <f t="shared" si="45"/>
        <v>#VALUE!</v>
      </c>
      <c r="DV116" s="9" t="e">
        <f t="shared" si="45"/>
        <v>#VALUE!</v>
      </c>
      <c r="DW116" s="9" t="e">
        <f t="shared" si="45"/>
        <v>#VALUE!</v>
      </c>
      <c r="DX116" s="9" t="e">
        <f t="shared" si="45"/>
        <v>#VALUE!</v>
      </c>
      <c r="DY116" s="9" t="e">
        <f t="shared" si="45"/>
        <v>#VALUE!</v>
      </c>
      <c r="DZ116" s="9" t="e">
        <f t="shared" si="45"/>
        <v>#VALUE!</v>
      </c>
      <c r="EA116" s="9" t="e">
        <f t="shared" ref="EA116:EX116" si="46">IF(EA104&gt;0,EA104-EA93,"")</f>
        <v>#VALUE!</v>
      </c>
      <c r="EB116" s="9" t="e">
        <f t="shared" si="46"/>
        <v>#VALUE!</v>
      </c>
      <c r="EC116" s="9" t="e">
        <f t="shared" si="46"/>
        <v>#VALUE!</v>
      </c>
      <c r="ED116" s="9" t="e">
        <f t="shared" si="46"/>
        <v>#VALUE!</v>
      </c>
      <c r="EE116" s="9" t="e">
        <f t="shared" si="46"/>
        <v>#VALUE!</v>
      </c>
      <c r="EF116" s="9" t="e">
        <f t="shared" si="46"/>
        <v>#VALUE!</v>
      </c>
      <c r="EG116" s="9" t="e">
        <f t="shared" si="46"/>
        <v>#VALUE!</v>
      </c>
      <c r="EH116" s="9" t="e">
        <f t="shared" si="46"/>
        <v>#VALUE!</v>
      </c>
      <c r="EI116" s="9" t="e">
        <f t="shared" si="46"/>
        <v>#VALUE!</v>
      </c>
      <c r="EJ116" s="9" t="e">
        <f t="shared" si="46"/>
        <v>#VALUE!</v>
      </c>
      <c r="EK116" s="9" t="e">
        <f t="shared" si="46"/>
        <v>#VALUE!</v>
      </c>
      <c r="EL116" s="9" t="e">
        <f t="shared" si="46"/>
        <v>#VALUE!</v>
      </c>
      <c r="EM116" s="9" t="e">
        <f t="shared" si="46"/>
        <v>#VALUE!</v>
      </c>
      <c r="EN116" s="9" t="e">
        <f t="shared" si="46"/>
        <v>#VALUE!</v>
      </c>
      <c r="EO116" s="9" t="e">
        <f t="shared" si="46"/>
        <v>#VALUE!</v>
      </c>
      <c r="EP116" s="9" t="e">
        <f t="shared" si="46"/>
        <v>#VALUE!</v>
      </c>
      <c r="EQ116" s="9" t="e">
        <f t="shared" si="46"/>
        <v>#VALUE!</v>
      </c>
      <c r="ER116" s="9" t="e">
        <f t="shared" si="46"/>
        <v>#VALUE!</v>
      </c>
      <c r="ES116" s="9" t="e">
        <f t="shared" si="46"/>
        <v>#VALUE!</v>
      </c>
      <c r="ET116" s="9" t="e">
        <f t="shared" si="46"/>
        <v>#VALUE!</v>
      </c>
      <c r="EU116" s="9" t="e">
        <f t="shared" si="46"/>
        <v>#VALUE!</v>
      </c>
      <c r="EV116" s="9" t="e">
        <f t="shared" si="46"/>
        <v>#VALUE!</v>
      </c>
      <c r="EW116" s="9" t="e">
        <f t="shared" si="46"/>
        <v>#VALUE!</v>
      </c>
      <c r="EX116" s="9" t="e">
        <f t="shared" si="46"/>
        <v>#VALUE!</v>
      </c>
    </row>
    <row r="117" spans="1:154" ht="15" x14ac:dyDescent="0.3">
      <c r="B117" s="9"/>
      <c r="D117" s="10"/>
    </row>
    <row r="118" spans="1:154" ht="15" x14ac:dyDescent="0.3">
      <c r="B118" s="9"/>
      <c r="D118" s="10"/>
    </row>
    <row r="119" spans="1:154" x14ac:dyDescent="0.2">
      <c r="B119">
        <v>870</v>
      </c>
      <c r="C119">
        <v>870</v>
      </c>
      <c r="D119">
        <v>870</v>
      </c>
      <c r="E119">
        <v>870</v>
      </c>
      <c r="F119">
        <v>870</v>
      </c>
      <c r="G119">
        <v>870</v>
      </c>
      <c r="H119">
        <v>870</v>
      </c>
      <c r="I119">
        <v>870</v>
      </c>
      <c r="J119">
        <v>870</v>
      </c>
      <c r="K119">
        <v>870</v>
      </c>
      <c r="L119">
        <v>870</v>
      </c>
      <c r="M119">
        <v>870</v>
      </c>
      <c r="N119">
        <v>870</v>
      </c>
      <c r="O119">
        <v>870</v>
      </c>
      <c r="P119">
        <v>870</v>
      </c>
      <c r="Q119">
        <v>870</v>
      </c>
      <c r="R119">
        <v>870</v>
      </c>
      <c r="S119">
        <v>870</v>
      </c>
      <c r="T119">
        <v>870</v>
      </c>
      <c r="U119">
        <v>870</v>
      </c>
      <c r="V119">
        <v>870</v>
      </c>
      <c r="W119">
        <v>870</v>
      </c>
      <c r="X119">
        <v>870</v>
      </c>
      <c r="Y119">
        <v>870</v>
      </c>
      <c r="Z119">
        <v>870</v>
      </c>
      <c r="AA119">
        <v>870</v>
      </c>
      <c r="AB119">
        <v>870</v>
      </c>
      <c r="AC119">
        <v>870</v>
      </c>
      <c r="AD119">
        <v>870</v>
      </c>
      <c r="AE119">
        <v>870</v>
      </c>
      <c r="AF119">
        <v>870</v>
      </c>
      <c r="AG119">
        <v>870</v>
      </c>
      <c r="AH119">
        <v>870</v>
      </c>
      <c r="AI119">
        <v>870</v>
      </c>
      <c r="AJ119">
        <v>870</v>
      </c>
      <c r="AK119">
        <v>870</v>
      </c>
      <c r="AL119">
        <v>870</v>
      </c>
      <c r="AM119">
        <v>870</v>
      </c>
      <c r="AN119">
        <v>870</v>
      </c>
      <c r="AO119">
        <v>870</v>
      </c>
      <c r="AP119">
        <v>870</v>
      </c>
      <c r="AQ119">
        <v>870</v>
      </c>
      <c r="AR119">
        <v>870</v>
      </c>
      <c r="AS119">
        <v>870</v>
      </c>
      <c r="AT119">
        <v>870</v>
      </c>
      <c r="AU119">
        <v>870</v>
      </c>
      <c r="AV119">
        <v>870</v>
      </c>
      <c r="AW119">
        <v>870</v>
      </c>
      <c r="AX119">
        <v>870</v>
      </c>
      <c r="AY119">
        <v>870</v>
      </c>
      <c r="AZ119">
        <v>870</v>
      </c>
      <c r="BA119">
        <v>870</v>
      </c>
      <c r="BB119">
        <v>870</v>
      </c>
      <c r="BC119">
        <v>870</v>
      </c>
      <c r="BD119">
        <v>870</v>
      </c>
      <c r="BE119">
        <v>870</v>
      </c>
      <c r="BF119">
        <v>870</v>
      </c>
      <c r="BG119">
        <v>870</v>
      </c>
      <c r="BH119">
        <v>870</v>
      </c>
      <c r="BI119">
        <v>870</v>
      </c>
      <c r="BJ119">
        <v>870</v>
      </c>
      <c r="BK119">
        <v>870</v>
      </c>
      <c r="BL119">
        <v>870</v>
      </c>
      <c r="BM119">
        <v>870</v>
      </c>
      <c r="BN119">
        <v>870</v>
      </c>
      <c r="BO119">
        <v>870</v>
      </c>
      <c r="BP119">
        <v>870</v>
      </c>
      <c r="BQ119">
        <v>870</v>
      </c>
      <c r="BR119">
        <v>870</v>
      </c>
      <c r="BS119">
        <v>870</v>
      </c>
      <c r="BT119">
        <v>870</v>
      </c>
      <c r="BU119">
        <v>870</v>
      </c>
      <c r="BV119">
        <v>870</v>
      </c>
      <c r="BW119">
        <v>870</v>
      </c>
      <c r="BX119">
        <v>870</v>
      </c>
      <c r="BY119">
        <v>870</v>
      </c>
      <c r="BZ119">
        <v>870</v>
      </c>
      <c r="CA119">
        <v>870</v>
      </c>
      <c r="CB119">
        <v>870</v>
      </c>
      <c r="CC119">
        <v>870</v>
      </c>
      <c r="CD119">
        <v>870</v>
      </c>
      <c r="CE119">
        <v>870</v>
      </c>
      <c r="CF119">
        <v>870</v>
      </c>
      <c r="CG119">
        <v>870</v>
      </c>
      <c r="CH119">
        <v>870</v>
      </c>
      <c r="CI119">
        <v>870</v>
      </c>
      <c r="CJ119">
        <v>870</v>
      </c>
      <c r="CK119">
        <v>870</v>
      </c>
      <c r="CL119">
        <v>870</v>
      </c>
      <c r="CM119">
        <v>870</v>
      </c>
      <c r="CN119">
        <v>870</v>
      </c>
      <c r="CO119">
        <v>870</v>
      </c>
      <c r="CP119">
        <v>870</v>
      </c>
      <c r="CQ119">
        <v>870</v>
      </c>
      <c r="CR119">
        <v>870</v>
      </c>
      <c r="CS119">
        <v>870</v>
      </c>
      <c r="CT119">
        <v>870</v>
      </c>
      <c r="CU119">
        <v>870</v>
      </c>
      <c r="CV119">
        <v>870</v>
      </c>
      <c r="CW119">
        <v>870</v>
      </c>
      <c r="CX119">
        <v>870</v>
      </c>
      <c r="CY119">
        <v>870</v>
      </c>
      <c r="CZ119">
        <v>870</v>
      </c>
      <c r="DA119">
        <v>870</v>
      </c>
      <c r="DB119">
        <v>870</v>
      </c>
      <c r="DC119">
        <v>870</v>
      </c>
      <c r="DD119">
        <v>870</v>
      </c>
      <c r="DE119">
        <v>870</v>
      </c>
      <c r="DF119">
        <v>870</v>
      </c>
      <c r="DG119">
        <v>870</v>
      </c>
      <c r="DH119">
        <v>870</v>
      </c>
      <c r="DI119">
        <v>870</v>
      </c>
      <c r="DJ119">
        <v>870</v>
      </c>
      <c r="DK119">
        <v>870</v>
      </c>
      <c r="DL119">
        <v>870</v>
      </c>
      <c r="DM119">
        <v>870</v>
      </c>
      <c r="DN119">
        <v>870</v>
      </c>
      <c r="DO119">
        <v>870</v>
      </c>
      <c r="DP119">
        <v>870</v>
      </c>
      <c r="DQ119">
        <v>870</v>
      </c>
      <c r="DR119">
        <v>870</v>
      </c>
      <c r="DS119">
        <v>870</v>
      </c>
      <c r="DT119">
        <v>870</v>
      </c>
      <c r="DU119">
        <v>870</v>
      </c>
      <c r="DV119">
        <v>870</v>
      </c>
      <c r="DW119">
        <v>870</v>
      </c>
      <c r="DX119">
        <v>870</v>
      </c>
      <c r="DY119">
        <v>870</v>
      </c>
      <c r="DZ119">
        <v>870</v>
      </c>
      <c r="EA119">
        <v>870</v>
      </c>
      <c r="EB119">
        <v>870</v>
      </c>
      <c r="EC119">
        <v>870</v>
      </c>
      <c r="ED119">
        <v>870</v>
      </c>
      <c r="EE119">
        <v>870</v>
      </c>
      <c r="EF119">
        <v>870</v>
      </c>
      <c r="EG119">
        <v>870</v>
      </c>
      <c r="EH119">
        <v>870</v>
      </c>
      <c r="EI119">
        <v>870</v>
      </c>
      <c r="EJ119">
        <v>870</v>
      </c>
      <c r="EK119">
        <v>870</v>
      </c>
      <c r="EL119">
        <v>870</v>
      </c>
      <c r="EM119">
        <v>870</v>
      </c>
      <c r="EN119">
        <v>870</v>
      </c>
      <c r="EO119">
        <v>870</v>
      </c>
      <c r="EP119">
        <v>870</v>
      </c>
      <c r="EQ119">
        <v>870</v>
      </c>
      <c r="ER119">
        <v>870</v>
      </c>
      <c r="ES119">
        <v>870</v>
      </c>
      <c r="ET119">
        <v>870</v>
      </c>
      <c r="EU119">
        <v>870</v>
      </c>
      <c r="EV119">
        <v>870</v>
      </c>
      <c r="EW119">
        <v>870</v>
      </c>
      <c r="EX119">
        <v>870</v>
      </c>
    </row>
    <row r="120" spans="1:154" ht="15" x14ac:dyDescent="0.3">
      <c r="B120" s="9"/>
      <c r="D120" s="10"/>
    </row>
    <row r="121" spans="1:154" ht="15" x14ac:dyDescent="0.3">
      <c r="B121" s="9"/>
      <c r="D121" s="10"/>
    </row>
    <row r="122" spans="1:154" ht="15" x14ac:dyDescent="0.3">
      <c r="B122" s="9"/>
      <c r="D122" s="10"/>
    </row>
    <row r="123" spans="1:154" ht="15" x14ac:dyDescent="0.3">
      <c r="B123" s="9"/>
      <c r="D123" s="10"/>
    </row>
  </sheetData>
  <phoneticPr fontId="4" type="noConversion"/>
  <printOptions horizontalCentered="1" verticalCentered="1"/>
  <pageMargins left="0.75" right="0.75" top="0.56000000000000005" bottom="0.59" header="0.56999999999999995" footer="0.59"/>
  <pageSetup scale="44" orientation="landscape" r:id="rId1"/>
  <headerFooter differentFirst="1" alignWithMargins="0">
    <oddFooter>&amp;R&amp;"Arial,Bold"Figure 2011.14 (cont.)</oddFooter>
    <firstFooter>&amp;R&amp;"Arial,Bold"Figure 2011.14</firstFooter>
  </headerFooter>
  <colBreaks count="4" manualBreakCount="4">
    <brk id="32" min="2" max="92" man="1"/>
    <brk id="62" min="2" max="92" man="1"/>
    <brk id="93" min="2" max="92" man="1"/>
    <brk id="124" min="2" max="9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Data</vt:lpstr>
      <vt:lpstr>Sheet3</vt:lpstr>
      <vt:lpstr>Wyoming</vt:lpstr>
      <vt:lpstr>Idaho</vt:lpstr>
      <vt:lpstr>Regulation</vt:lpstr>
      <vt:lpstr>Data!Print_Area</vt:lpstr>
      <vt:lpstr>Data!Print_Titles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A. Barnett</dc:creator>
  <cp:lastModifiedBy>AdelMabdallah</cp:lastModifiedBy>
  <cp:lastPrinted>2013-11-12T01:20:23Z</cp:lastPrinted>
  <dcterms:created xsi:type="dcterms:W3CDTF">2007-04-14T17:46:43Z</dcterms:created>
  <dcterms:modified xsi:type="dcterms:W3CDTF">2016-02-25T22:50:42Z</dcterms:modified>
</cp:coreProperties>
</file>