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BEAR\BIENNIAL\2014\"/>
    </mc:Choice>
  </mc:AlternateContent>
  <bookViews>
    <workbookView xWindow="4590" yWindow="-165" windowWidth="17115" windowHeight="9720"/>
  </bookViews>
  <sheets>
    <sheet name="Data" sheetId="1" r:id="rId1"/>
    <sheet name="Wyoming" sheetId="13" r:id="rId2"/>
    <sheet name="Wyoming (2)" sheetId="15" r:id="rId3"/>
    <sheet name="Idaho" sheetId="14" r:id="rId4"/>
    <sheet name="Wyoming (old)" sheetId="4" r:id="rId5"/>
    <sheet name="Idaho (old)" sheetId="5" r:id="rId6"/>
    <sheet name="Regulation" sheetId="6" r:id="rId7"/>
    <sheet name="Sheet4" sheetId="12" r:id="rId8"/>
  </sheets>
  <externalReferences>
    <externalReference r:id="rId9"/>
  </externalReferences>
  <definedNames>
    <definedName name="_xlnm.Print_Area" localSheetId="0">Data!$B$3:$EY$99</definedName>
    <definedName name="_xlnm.Print_Titles" localSheetId="0">Data!$A:$A,Data!$1:$2</definedName>
  </definedNames>
  <calcPr calcId="152511"/>
</workbook>
</file>

<file path=xl/calcChain.xml><?xml version="1.0" encoding="utf-8"?>
<calcChain xmlns="http://schemas.openxmlformats.org/spreadsheetml/2006/main">
  <c r="EY20" i="1" l="1"/>
  <c r="EY19" i="1"/>
  <c r="ES108" i="1" l="1"/>
  <c r="ES110" i="1" s="1"/>
  <c r="EL108" i="1"/>
  <c r="EE108" i="1"/>
  <c r="DX108" i="1"/>
  <c r="DQ108" i="1"/>
  <c r="DQ110" i="1" s="1"/>
  <c r="DJ108" i="1"/>
  <c r="DC108" i="1"/>
  <c r="CV108" i="1"/>
  <c r="CO108" i="1"/>
  <c r="CH108" i="1"/>
  <c r="EY62" i="1" l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Z91" i="1" s="1"/>
  <c r="AZ94" i="1" s="1"/>
  <c r="AY82" i="1"/>
  <c r="AX82" i="1"/>
  <c r="AW82" i="1"/>
  <c r="AV82" i="1"/>
  <c r="AV91" i="1" s="1"/>
  <c r="AV94" i="1" s="1"/>
  <c r="AU82" i="1"/>
  <c r="AT82" i="1"/>
  <c r="AS82" i="1"/>
  <c r="AR82" i="1"/>
  <c r="AR91" i="1" s="1"/>
  <c r="AR94" i="1" s="1"/>
  <c r="AQ82" i="1"/>
  <c r="AP82" i="1"/>
  <c r="AO82" i="1"/>
  <c r="AN82" i="1"/>
  <c r="AN91" i="1" s="1"/>
  <c r="AN94" i="1" s="1"/>
  <c r="AM82" i="1"/>
  <c r="AL82" i="1"/>
  <c r="AK82" i="1"/>
  <c r="AJ82" i="1"/>
  <c r="AJ91" i="1" s="1"/>
  <c r="AJ94" i="1" s="1"/>
  <c r="AI82" i="1"/>
  <c r="AH82" i="1"/>
  <c r="AG82" i="1"/>
  <c r="AF82" i="1"/>
  <c r="AF91" i="1" s="1"/>
  <c r="AF94" i="1" s="1"/>
  <c r="AE82" i="1"/>
  <c r="AD82" i="1"/>
  <c r="AC82" i="1"/>
  <c r="AB82" i="1"/>
  <c r="AB91" i="1" s="1"/>
  <c r="AB94" i="1" s="1"/>
  <c r="AA82" i="1"/>
  <c r="Z82" i="1"/>
  <c r="Y82" i="1"/>
  <c r="X82" i="1"/>
  <c r="X91" i="1" s="1"/>
  <c r="X94" i="1" s="1"/>
  <c r="W82" i="1"/>
  <c r="V82" i="1"/>
  <c r="U82" i="1"/>
  <c r="T82" i="1"/>
  <c r="T91" i="1" s="1"/>
  <c r="T94" i="1" s="1"/>
  <c r="S82" i="1"/>
  <c r="R82" i="1"/>
  <c r="Q82" i="1"/>
  <c r="P82" i="1"/>
  <c r="P91" i="1" s="1"/>
  <c r="P94" i="1" s="1"/>
  <c r="O82" i="1"/>
  <c r="N82" i="1"/>
  <c r="M82" i="1"/>
  <c r="L82" i="1"/>
  <c r="L91" i="1" s="1"/>
  <c r="L94" i="1" s="1"/>
  <c r="K82" i="1"/>
  <c r="J82" i="1"/>
  <c r="I82" i="1"/>
  <c r="H82" i="1"/>
  <c r="H91" i="1" s="1"/>
  <c r="H94" i="1" s="1"/>
  <c r="G82" i="1"/>
  <c r="F82" i="1"/>
  <c r="E82" i="1"/>
  <c r="D82" i="1"/>
  <c r="D91" i="1" s="1"/>
  <c r="D94" i="1" s="1"/>
  <c r="C82" i="1"/>
  <c r="C91" i="1" s="1"/>
  <c r="C94" i="1" s="1"/>
  <c r="B82" i="1"/>
  <c r="B91" i="1" s="1"/>
  <c r="B94" i="1" s="1"/>
  <c r="EX118" i="1"/>
  <c r="EX117" i="1"/>
  <c r="ET118" i="1"/>
  <c r="ET117" i="1"/>
  <c r="ET108" i="1"/>
  <c r="ET110" i="1" s="1"/>
  <c r="EM118" i="1"/>
  <c r="EM117" i="1"/>
  <c r="EM108" i="1"/>
  <c r="EM110" i="1" s="1"/>
  <c r="EF118" i="1"/>
  <c r="EF117" i="1"/>
  <c r="EF108" i="1"/>
  <c r="EF120" i="1" s="1"/>
  <c r="DY108" i="1"/>
  <c r="DY120" i="1" s="1"/>
  <c r="DY118" i="1"/>
  <c r="DY117" i="1"/>
  <c r="DR108" i="1"/>
  <c r="DR120" i="1" s="1"/>
  <c r="DR118" i="1"/>
  <c r="DR117" i="1"/>
  <c r="CW108" i="1"/>
  <c r="DD108" i="1"/>
  <c r="DK108" i="1"/>
  <c r="CS110" i="1"/>
  <c r="CT110" i="1"/>
  <c r="CU110" i="1"/>
  <c r="CV110" i="1"/>
  <c r="CV113" i="1" s="1"/>
  <c r="CW110" i="1"/>
  <c r="CX110" i="1"/>
  <c r="CY110" i="1"/>
  <c r="CZ110" i="1"/>
  <c r="DA110" i="1"/>
  <c r="DB110" i="1"/>
  <c r="DC110" i="1"/>
  <c r="DC113" i="1" s="1"/>
  <c r="DD110" i="1"/>
  <c r="DE110" i="1"/>
  <c r="DF110" i="1"/>
  <c r="DG110" i="1"/>
  <c r="DH110" i="1"/>
  <c r="DI110" i="1"/>
  <c r="DJ110" i="1"/>
  <c r="DJ113" i="1" s="1"/>
  <c r="DK110" i="1"/>
  <c r="DL110" i="1"/>
  <c r="CS113" i="1"/>
  <c r="CT113" i="1"/>
  <c r="CU113" i="1"/>
  <c r="CW113" i="1"/>
  <c r="CX113" i="1"/>
  <c r="CY113" i="1"/>
  <c r="CZ113" i="1"/>
  <c r="DA113" i="1"/>
  <c r="DB113" i="1"/>
  <c r="DD113" i="1"/>
  <c r="DE113" i="1"/>
  <c r="DF113" i="1"/>
  <c r="DG113" i="1"/>
  <c r="DH113" i="1"/>
  <c r="DI113" i="1"/>
  <c r="DK113" i="1"/>
  <c r="DL113" i="1"/>
  <c r="CS114" i="1"/>
  <c r="CT114" i="1"/>
  <c r="CU114" i="1"/>
  <c r="CW114" i="1"/>
  <c r="CX114" i="1"/>
  <c r="CY114" i="1"/>
  <c r="CZ114" i="1"/>
  <c r="DA114" i="1"/>
  <c r="DB114" i="1"/>
  <c r="DD114" i="1"/>
  <c r="DE114" i="1"/>
  <c r="DF114" i="1"/>
  <c r="DG114" i="1"/>
  <c r="DH114" i="1"/>
  <c r="DI114" i="1"/>
  <c r="DK114" i="1"/>
  <c r="DL114" i="1"/>
  <c r="DK120" i="1"/>
  <c r="DK118" i="1"/>
  <c r="DK117" i="1"/>
  <c r="DD118" i="1"/>
  <c r="DD117" i="1"/>
  <c r="CW120" i="1"/>
  <c r="CW118" i="1"/>
  <c r="CW117" i="1"/>
  <c r="CP108" i="1"/>
  <c r="CP120" i="1" s="1"/>
  <c r="CP118" i="1"/>
  <c r="CP117" i="1"/>
  <c r="CI108" i="1"/>
  <c r="CI120" i="1"/>
  <c r="CI118" i="1"/>
  <c r="CI117" i="1"/>
  <c r="CB108" i="1"/>
  <c r="CB120" i="1" s="1"/>
  <c r="CB118" i="1"/>
  <c r="CB117" i="1"/>
  <c r="BU108" i="1"/>
  <c r="BU120" i="1" s="1"/>
  <c r="BU118" i="1"/>
  <c r="BU117" i="1"/>
  <c r="BO108" i="1"/>
  <c r="BO120" i="1"/>
  <c r="BO118" i="1"/>
  <c r="BO117" i="1"/>
  <c r="BG108" i="1"/>
  <c r="BG120" i="1"/>
  <c r="BG118" i="1"/>
  <c r="BG117" i="1"/>
  <c r="AZ108" i="1"/>
  <c r="AZ110" i="1" s="1"/>
  <c r="AZ113" i="1" s="1"/>
  <c r="AZ128" i="1" s="1"/>
  <c r="AV65" i="1"/>
  <c r="AV88" i="1" s="1"/>
  <c r="AW65" i="1"/>
  <c r="AX65" i="1"/>
  <c r="AX88" i="1" s="1"/>
  <c r="AY65" i="1"/>
  <c r="AZ65" i="1"/>
  <c r="AZ88" i="1" s="1"/>
  <c r="AW88" i="1"/>
  <c r="AY88" i="1"/>
  <c r="AW91" i="1"/>
  <c r="AW94" i="1" s="1"/>
  <c r="AX91" i="1"/>
  <c r="AX94" i="1" s="1"/>
  <c r="AY91" i="1"/>
  <c r="AY94" i="1" s="1"/>
  <c r="AV110" i="1"/>
  <c r="AW110" i="1"/>
  <c r="AX110" i="1"/>
  <c r="AY110" i="1"/>
  <c r="AV113" i="1"/>
  <c r="AW113" i="1"/>
  <c r="AX113" i="1"/>
  <c r="AY113" i="1"/>
  <c r="AV114" i="1"/>
  <c r="AW114" i="1"/>
  <c r="AX114" i="1"/>
  <c r="AY114" i="1"/>
  <c r="AV117" i="1"/>
  <c r="AW117" i="1"/>
  <c r="AX117" i="1"/>
  <c r="AY117" i="1"/>
  <c r="AZ117" i="1"/>
  <c r="AV118" i="1"/>
  <c r="AW118" i="1"/>
  <c r="AX118" i="1"/>
  <c r="AY118" i="1"/>
  <c r="AZ118" i="1"/>
  <c r="AV120" i="1"/>
  <c r="AW120" i="1"/>
  <c r="AX120" i="1"/>
  <c r="AY120" i="1"/>
  <c r="AZ120" i="1"/>
  <c r="B65" i="1"/>
  <c r="C65" i="1"/>
  <c r="C88" i="1" s="1"/>
  <c r="D65" i="1"/>
  <c r="D88" i="1" s="1"/>
  <c r="E65" i="1"/>
  <c r="E88" i="1" s="1"/>
  <c r="F65" i="1"/>
  <c r="G65" i="1"/>
  <c r="G88" i="1" s="1"/>
  <c r="H65" i="1"/>
  <c r="H88" i="1" s="1"/>
  <c r="I65" i="1"/>
  <c r="I88" i="1" s="1"/>
  <c r="J65" i="1"/>
  <c r="K65" i="1"/>
  <c r="K88" i="1" s="1"/>
  <c r="L65" i="1"/>
  <c r="L88" i="1" s="1"/>
  <c r="M65" i="1"/>
  <c r="M88" i="1" s="1"/>
  <c r="N65" i="1"/>
  <c r="O65" i="1"/>
  <c r="O88" i="1" s="1"/>
  <c r="P65" i="1"/>
  <c r="P88" i="1" s="1"/>
  <c r="Q65" i="1"/>
  <c r="Q88" i="1" s="1"/>
  <c r="R65" i="1"/>
  <c r="S65" i="1"/>
  <c r="S88" i="1" s="1"/>
  <c r="T65" i="1"/>
  <c r="T88" i="1" s="1"/>
  <c r="U65" i="1"/>
  <c r="U88" i="1" s="1"/>
  <c r="V65" i="1"/>
  <c r="W65" i="1"/>
  <c r="W88" i="1" s="1"/>
  <c r="X65" i="1"/>
  <c r="X88" i="1" s="1"/>
  <c r="Y65" i="1"/>
  <c r="Y88" i="1" s="1"/>
  <c r="Z65" i="1"/>
  <c r="AA65" i="1"/>
  <c r="AA88" i="1" s="1"/>
  <c r="AB65" i="1"/>
  <c r="AB88" i="1" s="1"/>
  <c r="AC65" i="1"/>
  <c r="AC88" i="1" s="1"/>
  <c r="AD65" i="1"/>
  <c r="AE65" i="1"/>
  <c r="AE88" i="1" s="1"/>
  <c r="AF65" i="1"/>
  <c r="AG65" i="1"/>
  <c r="AG88" i="1" s="1"/>
  <c r="AH65" i="1"/>
  <c r="AI65" i="1"/>
  <c r="AI88" i="1" s="1"/>
  <c r="AJ65" i="1"/>
  <c r="AJ88" i="1" s="1"/>
  <c r="AK65" i="1"/>
  <c r="AK88" i="1" s="1"/>
  <c r="AL65" i="1"/>
  <c r="AM65" i="1"/>
  <c r="AM88" i="1" s="1"/>
  <c r="AN65" i="1"/>
  <c r="AN88" i="1" s="1"/>
  <c r="AO65" i="1"/>
  <c r="AO88" i="1" s="1"/>
  <c r="AP65" i="1"/>
  <c r="AQ65" i="1"/>
  <c r="AQ88" i="1" s="1"/>
  <c r="AR65" i="1"/>
  <c r="AR88" i="1" s="1"/>
  <c r="AS65" i="1"/>
  <c r="AS88" i="1" s="1"/>
  <c r="AT65" i="1"/>
  <c r="F91" i="1"/>
  <c r="F94" i="1" s="1"/>
  <c r="J91" i="1"/>
  <c r="J94" i="1" s="1"/>
  <c r="N91" i="1"/>
  <c r="N94" i="1" s="1"/>
  <c r="R91" i="1"/>
  <c r="R94" i="1" s="1"/>
  <c r="V91" i="1"/>
  <c r="V94" i="1" s="1"/>
  <c r="Z91" i="1"/>
  <c r="Z94" i="1" s="1"/>
  <c r="AD91" i="1"/>
  <c r="AD94" i="1" s="1"/>
  <c r="AH91" i="1"/>
  <c r="AH94" i="1" s="1"/>
  <c r="AL91" i="1"/>
  <c r="AL94" i="1" s="1"/>
  <c r="AP91" i="1"/>
  <c r="AP94" i="1" s="1"/>
  <c r="AT91" i="1"/>
  <c r="AT94" i="1" s="1"/>
  <c r="B88" i="1"/>
  <c r="F88" i="1"/>
  <c r="J88" i="1"/>
  <c r="J86" i="1" s="1"/>
  <c r="N88" i="1"/>
  <c r="R88" i="1"/>
  <c r="V88" i="1"/>
  <c r="Z88" i="1"/>
  <c r="AD88" i="1"/>
  <c r="AF88" i="1"/>
  <c r="AH88" i="1"/>
  <c r="AL88" i="1"/>
  <c r="AP88" i="1"/>
  <c r="AT88" i="1"/>
  <c r="E91" i="1"/>
  <c r="E94" i="1" s="1"/>
  <c r="G91" i="1"/>
  <c r="G94" i="1" s="1"/>
  <c r="I91" i="1"/>
  <c r="I94" i="1" s="1"/>
  <c r="K91" i="1"/>
  <c r="K94" i="1" s="1"/>
  <c r="M91" i="1"/>
  <c r="M94" i="1" s="1"/>
  <c r="O91" i="1"/>
  <c r="O94" i="1" s="1"/>
  <c r="Q91" i="1"/>
  <c r="Q94" i="1" s="1"/>
  <c r="S91" i="1"/>
  <c r="S94" i="1" s="1"/>
  <c r="U91" i="1"/>
  <c r="U94" i="1" s="1"/>
  <c r="W91" i="1"/>
  <c r="W94" i="1" s="1"/>
  <c r="Y91" i="1"/>
  <c r="Y94" i="1" s="1"/>
  <c r="AA91" i="1"/>
  <c r="AA94" i="1" s="1"/>
  <c r="AC91" i="1"/>
  <c r="AC94" i="1" s="1"/>
  <c r="AE91" i="1"/>
  <c r="AE94" i="1" s="1"/>
  <c r="AG91" i="1"/>
  <c r="AG94" i="1" s="1"/>
  <c r="AI91" i="1"/>
  <c r="AI94" i="1" s="1"/>
  <c r="AK91" i="1"/>
  <c r="AK94" i="1" s="1"/>
  <c r="AM91" i="1"/>
  <c r="AM94" i="1" s="1"/>
  <c r="AO91" i="1"/>
  <c r="AO94" i="1" s="1"/>
  <c r="AQ91" i="1"/>
  <c r="AQ94" i="1" s="1"/>
  <c r="AS91" i="1"/>
  <c r="AS94" i="1" s="1"/>
  <c r="B108" i="1"/>
  <c r="C108" i="1"/>
  <c r="D108" i="1"/>
  <c r="E108" i="1"/>
  <c r="F108" i="1"/>
  <c r="G108" i="1"/>
  <c r="H108" i="1"/>
  <c r="I108" i="1"/>
  <c r="J108" i="1"/>
  <c r="K108" i="1"/>
  <c r="K110" i="1" s="1"/>
  <c r="K114" i="1" s="1"/>
  <c r="L108" i="1"/>
  <c r="M108" i="1"/>
  <c r="N108" i="1"/>
  <c r="O108" i="1"/>
  <c r="P108" i="1"/>
  <c r="Q108" i="1"/>
  <c r="Q120" i="1" s="1"/>
  <c r="R108" i="1"/>
  <c r="R120" i="1" s="1"/>
  <c r="S108" i="1"/>
  <c r="T108" i="1"/>
  <c r="T120" i="1" s="1"/>
  <c r="U108" i="1"/>
  <c r="V108" i="1"/>
  <c r="W108" i="1"/>
  <c r="X108" i="1"/>
  <c r="X120" i="1" s="1"/>
  <c r="Y108" i="1"/>
  <c r="Z108" i="1"/>
  <c r="AA108" i="1"/>
  <c r="AB108" i="1"/>
  <c r="AB120" i="1" s="1"/>
  <c r="AC108" i="1"/>
  <c r="AD108" i="1"/>
  <c r="AE108" i="1"/>
  <c r="AF108" i="1"/>
  <c r="AF120" i="1" s="1"/>
  <c r="AG108" i="1"/>
  <c r="AH108" i="1"/>
  <c r="AI108" i="1"/>
  <c r="AJ108" i="1"/>
  <c r="AJ120" i="1" s="1"/>
  <c r="AK108" i="1"/>
  <c r="AL108" i="1"/>
  <c r="AM108" i="1"/>
  <c r="AN108" i="1"/>
  <c r="AN120" i="1" s="1"/>
  <c r="AO108" i="1"/>
  <c r="AP108" i="1"/>
  <c r="AQ108" i="1"/>
  <c r="AR108" i="1"/>
  <c r="AR120" i="1" s="1"/>
  <c r="AS108" i="1"/>
  <c r="AS120" i="1" s="1"/>
  <c r="AT108" i="1"/>
  <c r="B110" i="1"/>
  <c r="B113" i="1" s="1"/>
  <c r="C110" i="1"/>
  <c r="C114" i="1" s="1"/>
  <c r="D110" i="1"/>
  <c r="D113" i="1" s="1"/>
  <c r="E110" i="1"/>
  <c r="F110" i="1"/>
  <c r="F113" i="1" s="1"/>
  <c r="G110" i="1"/>
  <c r="G113" i="1" s="1"/>
  <c r="H110" i="1"/>
  <c r="H113" i="1" s="1"/>
  <c r="I110" i="1"/>
  <c r="J110" i="1"/>
  <c r="J113" i="1" s="1"/>
  <c r="L110" i="1"/>
  <c r="L113" i="1" s="1"/>
  <c r="M110" i="1"/>
  <c r="N110" i="1"/>
  <c r="N113" i="1" s="1"/>
  <c r="O110" i="1"/>
  <c r="O114" i="1" s="1"/>
  <c r="P110" i="1"/>
  <c r="P113" i="1" s="1"/>
  <c r="Q110" i="1"/>
  <c r="Q114" i="1" s="1"/>
  <c r="R110" i="1"/>
  <c r="R113" i="1" s="1"/>
  <c r="S110" i="1"/>
  <c r="S113" i="1" s="1"/>
  <c r="T110" i="1"/>
  <c r="T113" i="1" s="1"/>
  <c r="U110" i="1"/>
  <c r="V110" i="1"/>
  <c r="V113" i="1" s="1"/>
  <c r="W110" i="1"/>
  <c r="X110" i="1"/>
  <c r="X113" i="1" s="1"/>
  <c r="X129" i="1" s="1"/>
  <c r="Y110" i="1"/>
  <c r="Z110" i="1"/>
  <c r="Z113" i="1" s="1"/>
  <c r="AA110" i="1"/>
  <c r="AA113" i="1" s="1"/>
  <c r="AB110" i="1"/>
  <c r="AB113" i="1" s="1"/>
  <c r="AC110" i="1"/>
  <c r="AD110" i="1"/>
  <c r="AD113" i="1" s="1"/>
  <c r="AE110" i="1"/>
  <c r="AE114" i="1" s="1"/>
  <c r="AF110" i="1"/>
  <c r="AF113" i="1" s="1"/>
  <c r="AG110" i="1"/>
  <c r="AH110" i="1"/>
  <c r="AH113" i="1" s="1"/>
  <c r="AI110" i="1"/>
  <c r="AI114" i="1" s="1"/>
  <c r="AJ110" i="1"/>
  <c r="AJ113" i="1" s="1"/>
  <c r="AK110" i="1"/>
  <c r="AL110" i="1"/>
  <c r="AL113" i="1" s="1"/>
  <c r="AL129" i="1" s="1"/>
  <c r="AM110" i="1"/>
  <c r="AN110" i="1"/>
  <c r="AN113" i="1" s="1"/>
  <c r="AO110" i="1"/>
  <c r="AP110" i="1"/>
  <c r="AP113" i="1" s="1"/>
  <c r="AQ110" i="1"/>
  <c r="AR110" i="1"/>
  <c r="AR113" i="1" s="1"/>
  <c r="AS110" i="1"/>
  <c r="AS113" i="1" s="1"/>
  <c r="AS128" i="1" s="1"/>
  <c r="AT110" i="1"/>
  <c r="AT113" i="1" s="1"/>
  <c r="E113" i="1"/>
  <c r="I113" i="1"/>
  <c r="M113" i="1"/>
  <c r="O113" i="1"/>
  <c r="U113" i="1"/>
  <c r="W113" i="1"/>
  <c r="Y113" i="1"/>
  <c r="AC113" i="1"/>
  <c r="AG113" i="1"/>
  <c r="AI113" i="1"/>
  <c r="AK113" i="1"/>
  <c r="AM113" i="1"/>
  <c r="AO113" i="1"/>
  <c r="AQ113" i="1"/>
  <c r="B114" i="1"/>
  <c r="D114" i="1"/>
  <c r="E114" i="1"/>
  <c r="F114" i="1"/>
  <c r="H114" i="1"/>
  <c r="I114" i="1"/>
  <c r="J114" i="1"/>
  <c r="M114" i="1"/>
  <c r="N114" i="1"/>
  <c r="S114" i="1"/>
  <c r="T114" i="1"/>
  <c r="U114" i="1"/>
  <c r="V114" i="1"/>
  <c r="W114" i="1"/>
  <c r="Y114" i="1"/>
  <c r="Z114" i="1"/>
  <c r="AA114" i="1"/>
  <c r="AC114" i="1"/>
  <c r="AD114" i="1"/>
  <c r="AG114" i="1"/>
  <c r="AH114" i="1"/>
  <c r="AK114" i="1"/>
  <c r="AM114" i="1"/>
  <c r="AO114" i="1"/>
  <c r="AP114" i="1"/>
  <c r="AQ114" i="1"/>
  <c r="AT114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S120" i="1"/>
  <c r="U120" i="1"/>
  <c r="V120" i="1"/>
  <c r="W120" i="1"/>
  <c r="Y120" i="1"/>
  <c r="Z120" i="1"/>
  <c r="AA120" i="1"/>
  <c r="AC120" i="1"/>
  <c r="AD120" i="1"/>
  <c r="AE120" i="1"/>
  <c r="AG120" i="1"/>
  <c r="AH120" i="1"/>
  <c r="AI120" i="1"/>
  <c r="AK120" i="1"/>
  <c r="AL120" i="1"/>
  <c r="AM120" i="1"/>
  <c r="AO120" i="1"/>
  <c r="AP120" i="1"/>
  <c r="AQ120" i="1"/>
  <c r="AT120" i="1"/>
  <c r="EY9" i="1"/>
  <c r="AR86" i="1" l="1"/>
  <c r="AJ86" i="1"/>
  <c r="X86" i="1"/>
  <c r="L86" i="1"/>
  <c r="D86" i="1"/>
  <c r="D95" i="1" s="1"/>
  <c r="AN86" i="1"/>
  <c r="AB86" i="1"/>
  <c r="T86" i="1"/>
  <c r="P86" i="1"/>
  <c r="H86" i="1"/>
  <c r="AF86" i="1"/>
  <c r="AB114" i="1"/>
  <c r="C113" i="1"/>
  <c r="V86" i="1"/>
  <c r="N86" i="1"/>
  <c r="F86" i="1"/>
  <c r="AJ114" i="1"/>
  <c r="AF114" i="1"/>
  <c r="P114" i="1"/>
  <c r="L114" i="1"/>
  <c r="G114" i="1"/>
  <c r="AR114" i="1"/>
  <c r="AN114" i="1"/>
  <c r="DJ114" i="1"/>
  <c r="DC114" i="1"/>
  <c r="CV114" i="1"/>
  <c r="AE131" i="1"/>
  <c r="K131" i="1"/>
  <c r="Q126" i="1"/>
  <c r="Q132" i="1"/>
  <c r="X128" i="1"/>
  <c r="AE126" i="1"/>
  <c r="AE132" i="1"/>
  <c r="AL128" i="1"/>
  <c r="AS126" i="1"/>
  <c r="AS129" i="1"/>
  <c r="AZ126" i="1"/>
  <c r="AZ129" i="1"/>
  <c r="K126" i="1"/>
  <c r="K132" i="1"/>
  <c r="Q131" i="1"/>
  <c r="X126" i="1"/>
  <c r="AL126" i="1"/>
  <c r="B86" i="1"/>
  <c r="B95" i="1" s="1"/>
  <c r="EF110" i="1"/>
  <c r="EF114" i="1" s="1"/>
  <c r="ET114" i="1"/>
  <c r="ET113" i="1"/>
  <c r="ET120" i="1"/>
  <c r="EM114" i="1"/>
  <c r="EM113" i="1"/>
  <c r="EM120" i="1"/>
  <c r="AZ114" i="1"/>
  <c r="AZ132" i="1" s="1"/>
  <c r="AS114" i="1"/>
  <c r="AS131" i="1" s="1"/>
  <c r="AL114" i="1"/>
  <c r="AL131" i="1" s="1"/>
  <c r="AE113" i="1"/>
  <c r="X114" i="1"/>
  <c r="X132" i="1" s="1"/>
  <c r="Q113" i="1"/>
  <c r="R114" i="1"/>
  <c r="K113" i="1"/>
  <c r="Z86" i="1"/>
  <c r="R86" i="1"/>
  <c r="AD86" i="1"/>
  <c r="AZ86" i="1"/>
  <c r="AX86" i="1"/>
  <c r="AV86" i="1"/>
  <c r="AY86" i="1"/>
  <c r="AW86" i="1"/>
  <c r="AT86" i="1"/>
  <c r="AP86" i="1"/>
  <c r="AL86" i="1"/>
  <c r="AH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C86" i="1"/>
  <c r="EY97" i="1"/>
  <c r="EY93" i="1"/>
  <c r="EY92" i="1"/>
  <c r="EY81" i="1"/>
  <c r="EY80" i="1"/>
  <c r="EY78" i="1"/>
  <c r="EY77" i="1"/>
  <c r="EY76" i="1"/>
  <c r="EY75" i="1"/>
  <c r="EY74" i="1"/>
  <c r="EY73" i="1"/>
  <c r="EY72" i="1"/>
  <c r="EY71" i="1"/>
  <c r="EY70" i="1"/>
  <c r="EY69" i="1"/>
  <c r="EY68" i="1"/>
  <c r="EY64" i="1"/>
  <c r="EY63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1" i="1"/>
  <c r="EY30" i="1"/>
  <c r="EY28" i="1"/>
  <c r="EY27" i="1"/>
  <c r="EY26" i="1"/>
  <c r="EY25" i="1"/>
  <c r="EY24" i="1"/>
  <c r="EY23" i="1"/>
  <c r="EY22" i="1"/>
  <c r="EY21" i="1"/>
  <c r="EY18" i="1"/>
  <c r="EY16" i="1"/>
  <c r="EY15" i="1"/>
  <c r="EY14" i="1"/>
  <c r="EY13" i="1"/>
  <c r="EY12" i="1"/>
  <c r="EY11" i="1"/>
  <c r="EY10" i="1"/>
  <c r="EY8" i="1"/>
  <c r="DD91" i="1"/>
  <c r="DD94" i="1" s="1"/>
  <c r="DE91" i="1"/>
  <c r="DE94" i="1" s="1"/>
  <c r="DG91" i="1"/>
  <c r="DG94" i="1" s="1"/>
  <c r="DJ91" i="1"/>
  <c r="DJ94" i="1" s="1"/>
  <c r="DK91" i="1"/>
  <c r="DK94" i="1" s="1"/>
  <c r="DL91" i="1"/>
  <c r="DL94" i="1" s="1"/>
  <c r="DO91" i="1"/>
  <c r="DO94" i="1" s="1"/>
  <c r="DR91" i="1"/>
  <c r="DR94" i="1" s="1"/>
  <c r="DS91" i="1"/>
  <c r="DS94" i="1" s="1"/>
  <c r="DT91" i="1"/>
  <c r="DT94" i="1" s="1"/>
  <c r="DW91" i="1"/>
  <c r="DW94" i="1" s="1"/>
  <c r="DZ91" i="1"/>
  <c r="DZ94" i="1" s="1"/>
  <c r="EA91" i="1"/>
  <c r="EA94" i="1" s="1"/>
  <c r="EB91" i="1"/>
  <c r="EB94" i="1" s="1"/>
  <c r="EE91" i="1"/>
  <c r="EE94" i="1" s="1"/>
  <c r="EH91" i="1"/>
  <c r="EH94" i="1" s="1"/>
  <c r="EI91" i="1"/>
  <c r="EI94" i="1" s="1"/>
  <c r="EJ91" i="1"/>
  <c r="EJ94" i="1" s="1"/>
  <c r="EM91" i="1"/>
  <c r="EM94" i="1" s="1"/>
  <c r="EP91" i="1"/>
  <c r="EP94" i="1" s="1"/>
  <c r="EQ91" i="1"/>
  <c r="EQ94" i="1" s="1"/>
  <c r="ER91" i="1"/>
  <c r="ER94" i="1" s="1"/>
  <c r="ET91" i="1"/>
  <c r="ET94" i="1" s="1"/>
  <c r="EV91" i="1"/>
  <c r="EV94" i="1" s="1"/>
  <c r="EX91" i="1"/>
  <c r="EX94" i="1" s="1"/>
  <c r="AU65" i="1"/>
  <c r="BA65" i="1"/>
  <c r="BA88" i="1" s="1"/>
  <c r="BB65" i="1"/>
  <c r="BC65" i="1"/>
  <c r="BC88" i="1" s="1"/>
  <c r="BD65" i="1"/>
  <c r="BE65" i="1"/>
  <c r="BE88" i="1" s="1"/>
  <c r="BF65" i="1"/>
  <c r="BG65" i="1"/>
  <c r="BG88" i="1" s="1"/>
  <c r="BH65" i="1"/>
  <c r="BH88" i="1" s="1"/>
  <c r="BI65" i="1"/>
  <c r="BI88" i="1" s="1"/>
  <c r="BJ65" i="1"/>
  <c r="BK65" i="1"/>
  <c r="BK88" i="1" s="1"/>
  <c r="BL65" i="1"/>
  <c r="BM65" i="1"/>
  <c r="BM88" i="1" s="1"/>
  <c r="BN65" i="1"/>
  <c r="BO65" i="1"/>
  <c r="BO88" i="1" s="1"/>
  <c r="BP65" i="1"/>
  <c r="BP88" i="1" s="1"/>
  <c r="BQ65" i="1"/>
  <c r="BQ88" i="1" s="1"/>
  <c r="BR65" i="1"/>
  <c r="BS65" i="1"/>
  <c r="BS88" i="1" s="1"/>
  <c r="BT65" i="1"/>
  <c r="BU65" i="1"/>
  <c r="BU88" i="1" s="1"/>
  <c r="BV65" i="1"/>
  <c r="BW65" i="1"/>
  <c r="BW88" i="1" s="1"/>
  <c r="BX65" i="1"/>
  <c r="BX88" i="1" s="1"/>
  <c r="BY65" i="1"/>
  <c r="BY88" i="1" s="1"/>
  <c r="BZ65" i="1"/>
  <c r="CA65" i="1"/>
  <c r="CA88" i="1" s="1"/>
  <c r="CB65" i="1"/>
  <c r="CC65" i="1"/>
  <c r="CC88" i="1" s="1"/>
  <c r="CD65" i="1"/>
  <c r="CE65" i="1"/>
  <c r="CE88" i="1" s="1"/>
  <c r="CF65" i="1"/>
  <c r="CF88" i="1" s="1"/>
  <c r="CG65" i="1"/>
  <c r="CG88" i="1" s="1"/>
  <c r="CH65" i="1"/>
  <c r="CI65" i="1"/>
  <c r="CI88" i="1" s="1"/>
  <c r="CJ65" i="1"/>
  <c r="CK65" i="1"/>
  <c r="CK88" i="1" s="1"/>
  <c r="CL65" i="1"/>
  <c r="CM65" i="1"/>
  <c r="CM88" i="1" s="1"/>
  <c r="CN65" i="1"/>
  <c r="CN88" i="1" s="1"/>
  <c r="CO65" i="1"/>
  <c r="CO88" i="1" s="1"/>
  <c r="CP65" i="1"/>
  <c r="CQ65" i="1"/>
  <c r="CQ88" i="1" s="1"/>
  <c r="CR65" i="1"/>
  <c r="CS65" i="1"/>
  <c r="CS88" i="1" s="1"/>
  <c r="CT65" i="1"/>
  <c r="CU65" i="1"/>
  <c r="CU88" i="1" s="1"/>
  <c r="CV65" i="1"/>
  <c r="CV88" i="1" s="1"/>
  <c r="CW65" i="1"/>
  <c r="CW88" i="1" s="1"/>
  <c r="CX65" i="1"/>
  <c r="CY65" i="1"/>
  <c r="CY88" i="1" s="1"/>
  <c r="CZ65" i="1"/>
  <c r="DA65" i="1"/>
  <c r="DA88" i="1" s="1"/>
  <c r="DB65" i="1"/>
  <c r="DC65" i="1"/>
  <c r="DC88" i="1" s="1"/>
  <c r="DD65" i="1"/>
  <c r="DD88" i="1" s="1"/>
  <c r="DE65" i="1"/>
  <c r="DE88" i="1" s="1"/>
  <c r="DF65" i="1"/>
  <c r="DG65" i="1"/>
  <c r="DG88" i="1" s="1"/>
  <c r="DH65" i="1"/>
  <c r="DH88" i="1" s="1"/>
  <c r="DI65" i="1"/>
  <c r="DI88" i="1" s="1"/>
  <c r="DJ65" i="1"/>
  <c r="DK65" i="1"/>
  <c r="DK88" i="1" s="1"/>
  <c r="DL65" i="1"/>
  <c r="DM65" i="1"/>
  <c r="DM88" i="1" s="1"/>
  <c r="DN65" i="1"/>
  <c r="DO65" i="1"/>
  <c r="DO88" i="1" s="1"/>
  <c r="DP65" i="1"/>
  <c r="DP88" i="1" s="1"/>
  <c r="DQ65" i="1"/>
  <c r="DQ88" i="1" s="1"/>
  <c r="DR65" i="1"/>
  <c r="DS65" i="1"/>
  <c r="DS88" i="1" s="1"/>
  <c r="DT65" i="1"/>
  <c r="DU65" i="1"/>
  <c r="DU88" i="1" s="1"/>
  <c r="DV65" i="1"/>
  <c r="DW65" i="1"/>
  <c r="DW88" i="1" s="1"/>
  <c r="DX65" i="1"/>
  <c r="DX88" i="1" s="1"/>
  <c r="DY65" i="1"/>
  <c r="DY88" i="1" s="1"/>
  <c r="DZ65" i="1"/>
  <c r="EA65" i="1"/>
  <c r="EA88" i="1" s="1"/>
  <c r="EB65" i="1"/>
  <c r="EC65" i="1"/>
  <c r="EC88" i="1" s="1"/>
  <c r="ED65" i="1"/>
  <c r="EE65" i="1"/>
  <c r="EE88" i="1" s="1"/>
  <c r="EF65" i="1"/>
  <c r="EF88" i="1" s="1"/>
  <c r="EG65" i="1"/>
  <c r="EG88" i="1" s="1"/>
  <c r="EH65" i="1"/>
  <c r="EI65" i="1"/>
  <c r="EI88" i="1" s="1"/>
  <c r="EJ65" i="1"/>
  <c r="EJ88" i="1" s="1"/>
  <c r="EK65" i="1"/>
  <c r="EK88" i="1" s="1"/>
  <c r="EL65" i="1"/>
  <c r="EM65" i="1"/>
  <c r="EM88" i="1" s="1"/>
  <c r="EN65" i="1"/>
  <c r="EN88" i="1" s="1"/>
  <c r="EO65" i="1"/>
  <c r="EO88" i="1" s="1"/>
  <c r="EP65" i="1"/>
  <c r="EQ65" i="1"/>
  <c r="EQ88" i="1" s="1"/>
  <c r="ER65" i="1"/>
  <c r="ER88" i="1" s="1"/>
  <c r="ES65" i="1"/>
  <c r="ES88" i="1" s="1"/>
  <c r="ET65" i="1"/>
  <c r="EU65" i="1"/>
  <c r="EV65" i="1"/>
  <c r="EV88" i="1" s="1"/>
  <c r="EW65" i="1"/>
  <c r="EW88" i="1" s="1"/>
  <c r="EX65" i="1"/>
  <c r="EX108" i="1"/>
  <c r="EX120" i="1" s="1"/>
  <c r="EW108" i="1"/>
  <c r="EW120" i="1" s="1"/>
  <c r="EV108" i="1"/>
  <c r="EV120" i="1" s="1"/>
  <c r="EU120" i="1"/>
  <c r="ES120" i="1"/>
  <c r="ER120" i="1"/>
  <c r="EQ120" i="1"/>
  <c r="EP120" i="1"/>
  <c r="EO120" i="1"/>
  <c r="EN120" i="1"/>
  <c r="EL120" i="1"/>
  <c r="EK120" i="1"/>
  <c r="EJ120" i="1"/>
  <c r="EI120" i="1"/>
  <c r="EH120" i="1"/>
  <c r="EG120" i="1"/>
  <c r="EE120" i="1"/>
  <c r="ED120" i="1"/>
  <c r="EC120" i="1"/>
  <c r="EB120" i="1"/>
  <c r="EA120" i="1"/>
  <c r="DZ120" i="1"/>
  <c r="DX120" i="1"/>
  <c r="DW120" i="1"/>
  <c r="DV120" i="1"/>
  <c r="DU120" i="1"/>
  <c r="DT120" i="1"/>
  <c r="DS120" i="1"/>
  <c r="DQ120" i="1"/>
  <c r="DP120" i="1"/>
  <c r="DO120" i="1"/>
  <c r="DN120" i="1"/>
  <c r="DM120" i="1"/>
  <c r="DL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V120" i="1"/>
  <c r="CU120" i="1"/>
  <c r="CT120" i="1"/>
  <c r="CS120" i="1"/>
  <c r="CR120" i="1"/>
  <c r="CQ120" i="1"/>
  <c r="CO120" i="1"/>
  <c r="CN120" i="1"/>
  <c r="CM120" i="1"/>
  <c r="CL120" i="1"/>
  <c r="CK120" i="1"/>
  <c r="CJ120" i="1"/>
  <c r="CH120" i="1"/>
  <c r="CG120" i="1"/>
  <c r="CF120" i="1"/>
  <c r="CE120" i="1"/>
  <c r="CD120" i="1"/>
  <c r="CC120" i="1"/>
  <c r="CA120" i="1"/>
  <c r="BZ120" i="1"/>
  <c r="BY120" i="1"/>
  <c r="BX120" i="1"/>
  <c r="BW120" i="1"/>
  <c r="BV120" i="1"/>
  <c r="BT120" i="1"/>
  <c r="BS120" i="1"/>
  <c r="BR120" i="1"/>
  <c r="BQ120" i="1"/>
  <c r="BP120" i="1"/>
  <c r="BN120" i="1"/>
  <c r="BM120" i="1"/>
  <c r="BL120" i="1"/>
  <c r="BK120" i="1"/>
  <c r="BJ120" i="1"/>
  <c r="BI120" i="1"/>
  <c r="BH120" i="1"/>
  <c r="BF120" i="1"/>
  <c r="BE120" i="1"/>
  <c r="BD120" i="1"/>
  <c r="BC120" i="1"/>
  <c r="BB120" i="1"/>
  <c r="BA120" i="1"/>
  <c r="AU120" i="1"/>
  <c r="CF118" i="1"/>
  <c r="CE118" i="1"/>
  <c r="CD118" i="1"/>
  <c r="CC118" i="1"/>
  <c r="CA118" i="1"/>
  <c r="BZ118" i="1"/>
  <c r="BY118" i="1"/>
  <c r="BX118" i="1"/>
  <c r="BW118" i="1"/>
  <c r="BV118" i="1"/>
  <c r="BT118" i="1"/>
  <c r="BS118" i="1"/>
  <c r="BR118" i="1"/>
  <c r="BQ118" i="1"/>
  <c r="BF118" i="1"/>
  <c r="BE118" i="1"/>
  <c r="BD118" i="1"/>
  <c r="BC118" i="1"/>
  <c r="BB118" i="1"/>
  <c r="BA118" i="1"/>
  <c r="AU118" i="1"/>
  <c r="CF117" i="1"/>
  <c r="CE117" i="1"/>
  <c r="CD117" i="1"/>
  <c r="CC117" i="1"/>
  <c r="CA117" i="1"/>
  <c r="BZ117" i="1"/>
  <c r="BY117" i="1"/>
  <c r="BX117" i="1"/>
  <c r="BW117" i="1"/>
  <c r="BV117" i="1"/>
  <c r="BT117" i="1"/>
  <c r="BS117" i="1"/>
  <c r="BR117" i="1"/>
  <c r="BQ117" i="1"/>
  <c r="BF117" i="1"/>
  <c r="BE117" i="1"/>
  <c r="BD117" i="1"/>
  <c r="BC117" i="1"/>
  <c r="BB117" i="1"/>
  <c r="BA117" i="1"/>
  <c r="AU117" i="1"/>
  <c r="EX110" i="1"/>
  <c r="EX114" i="1" s="1"/>
  <c r="EW110" i="1"/>
  <c r="EW114" i="1" s="1"/>
  <c r="EV110" i="1"/>
  <c r="EV114" i="1" s="1"/>
  <c r="EU110" i="1"/>
  <c r="EU114" i="1" s="1"/>
  <c r="ES114" i="1"/>
  <c r="ER110" i="1"/>
  <c r="ER114" i="1" s="1"/>
  <c r="EQ110" i="1"/>
  <c r="EQ114" i="1" s="1"/>
  <c r="EP110" i="1"/>
  <c r="EP114" i="1" s="1"/>
  <c r="EO110" i="1"/>
  <c r="EO114" i="1" s="1"/>
  <c r="EL110" i="1"/>
  <c r="EL114" i="1" s="1"/>
  <c r="EK110" i="1"/>
  <c r="EK114" i="1" s="1"/>
  <c r="EJ110" i="1"/>
  <c r="EJ114" i="1" s="1"/>
  <c r="EI110" i="1"/>
  <c r="EI114" i="1" s="1"/>
  <c r="EH110" i="1"/>
  <c r="EH114" i="1" s="1"/>
  <c r="EE110" i="1"/>
  <c r="EE114" i="1" s="1"/>
  <c r="ED110" i="1"/>
  <c r="ED114" i="1" s="1"/>
  <c r="EC110" i="1"/>
  <c r="EC114" i="1" s="1"/>
  <c r="EB110" i="1"/>
  <c r="EB114" i="1" s="1"/>
  <c r="EA110" i="1"/>
  <c r="EA114" i="1" s="1"/>
  <c r="DY110" i="1"/>
  <c r="DY114" i="1" s="1"/>
  <c r="DX110" i="1"/>
  <c r="DX114" i="1" s="1"/>
  <c r="DW110" i="1"/>
  <c r="DW114" i="1" s="1"/>
  <c r="DV110" i="1"/>
  <c r="DV114" i="1" s="1"/>
  <c r="DU110" i="1"/>
  <c r="DU114" i="1" s="1"/>
  <c r="DT110" i="1"/>
  <c r="DT114" i="1" s="1"/>
  <c r="DR110" i="1"/>
  <c r="DR114" i="1" s="1"/>
  <c r="DQ114" i="1"/>
  <c r="DP110" i="1"/>
  <c r="DP114" i="1" s="1"/>
  <c r="DO110" i="1"/>
  <c r="DO114" i="1" s="1"/>
  <c r="DN110" i="1"/>
  <c r="DN114" i="1" s="1"/>
  <c r="DM110" i="1"/>
  <c r="DM114" i="1" s="1"/>
  <c r="CR110" i="1"/>
  <c r="CR114" i="1" s="1"/>
  <c r="CQ110" i="1"/>
  <c r="CQ114" i="1" s="1"/>
  <c r="CP110" i="1"/>
  <c r="CO110" i="1"/>
  <c r="CO114" i="1" s="1"/>
  <c r="CN110" i="1"/>
  <c r="CN114" i="1" s="1"/>
  <c r="CM110" i="1"/>
  <c r="CM114" i="1" s="1"/>
  <c r="CL110" i="1"/>
  <c r="CL114" i="1" s="1"/>
  <c r="CK110" i="1"/>
  <c r="CK114" i="1" s="1"/>
  <c r="CI110" i="1"/>
  <c r="CH110" i="1"/>
  <c r="CH114" i="1" s="1"/>
  <c r="CG110" i="1"/>
  <c r="CG114" i="1" s="1"/>
  <c r="CF110" i="1"/>
  <c r="CF114" i="1" s="1"/>
  <c r="CE110" i="1"/>
  <c r="CE114" i="1" s="1"/>
  <c r="CD110" i="1"/>
  <c r="CD114" i="1" s="1"/>
  <c r="CB110" i="1"/>
  <c r="CA110" i="1"/>
  <c r="CA114" i="1" s="1"/>
  <c r="BZ110" i="1"/>
  <c r="BZ114" i="1" s="1"/>
  <c r="BY110" i="1"/>
  <c r="BY114" i="1" s="1"/>
  <c r="BX110" i="1"/>
  <c r="BX114" i="1" s="1"/>
  <c r="BW110" i="1"/>
  <c r="BW114" i="1" s="1"/>
  <c r="BU110" i="1"/>
  <c r="BT110" i="1"/>
  <c r="BT114" i="1" s="1"/>
  <c r="BS110" i="1"/>
  <c r="BS114" i="1" s="1"/>
  <c r="BR110" i="1"/>
  <c r="BR114" i="1" s="1"/>
  <c r="BQ110" i="1"/>
  <c r="BQ114" i="1" s="1"/>
  <c r="BP110" i="1"/>
  <c r="BP114" i="1" s="1"/>
  <c r="BN110" i="1"/>
  <c r="BN114" i="1" s="1"/>
  <c r="BM110" i="1"/>
  <c r="BM114" i="1" s="1"/>
  <c r="BL110" i="1"/>
  <c r="BL114" i="1" s="1"/>
  <c r="BK110" i="1"/>
  <c r="BK114" i="1" s="1"/>
  <c r="BJ110" i="1"/>
  <c r="BJ114" i="1" s="1"/>
  <c r="BI110" i="1"/>
  <c r="BI114" i="1" s="1"/>
  <c r="BG110" i="1"/>
  <c r="BF110" i="1"/>
  <c r="BF114" i="1" s="1"/>
  <c r="BE110" i="1"/>
  <c r="BE114" i="1" s="1"/>
  <c r="BD110" i="1"/>
  <c r="BD114" i="1" s="1"/>
  <c r="BC110" i="1"/>
  <c r="BC114" i="1" s="1"/>
  <c r="BB110" i="1"/>
  <c r="BB114" i="1" s="1"/>
  <c r="AU110" i="1"/>
  <c r="AU114" i="1" s="1"/>
  <c r="EX113" i="1"/>
  <c r="EV113" i="1"/>
  <c r="ER113" i="1"/>
  <c r="EP113" i="1"/>
  <c r="EJ113" i="1"/>
  <c r="ED113" i="1"/>
  <c r="DY113" i="1"/>
  <c r="DU113" i="1"/>
  <c r="DQ113" i="1"/>
  <c r="DP113" i="1"/>
  <c r="DO113" i="1"/>
  <c r="DN113" i="1"/>
  <c r="DM113" i="1"/>
  <c r="CR113" i="1"/>
  <c r="CN113" i="1"/>
  <c r="CM113" i="1"/>
  <c r="CK113" i="1"/>
  <c r="CE113" i="1"/>
  <c r="CA113" i="1"/>
  <c r="BZ113" i="1"/>
  <c r="BY113" i="1"/>
  <c r="BX113" i="1"/>
  <c r="BW113" i="1"/>
  <c r="BQ113" i="1"/>
  <c r="BN113" i="1"/>
  <c r="BL113" i="1"/>
  <c r="BF113" i="1"/>
  <c r="BE113" i="1"/>
  <c r="BD113" i="1"/>
  <c r="BC113" i="1"/>
  <c r="BB113" i="1"/>
  <c r="EX88" i="1"/>
  <c r="EW91" i="1"/>
  <c r="EW94" i="1" s="1"/>
  <c r="EU88" i="1"/>
  <c r="EU91" i="1"/>
  <c r="EU94" i="1" s="1"/>
  <c r="ET88" i="1"/>
  <c r="ES91" i="1"/>
  <c r="ES94" i="1" s="1"/>
  <c r="EP88" i="1"/>
  <c r="EO91" i="1"/>
  <c r="EO94" i="1" s="1"/>
  <c r="EN91" i="1"/>
  <c r="EN94" i="1" s="1"/>
  <c r="EL88" i="1"/>
  <c r="EL91" i="1"/>
  <c r="EL94" i="1" s="1"/>
  <c r="EK91" i="1"/>
  <c r="EK94" i="1" s="1"/>
  <c r="EH88" i="1"/>
  <c r="EG91" i="1"/>
  <c r="EG94" i="1" s="1"/>
  <c r="EF91" i="1"/>
  <c r="EF94" i="1" s="1"/>
  <c r="ED88" i="1"/>
  <c r="ED91" i="1"/>
  <c r="ED94" i="1" s="1"/>
  <c r="EC91" i="1"/>
  <c r="EC94" i="1" s="1"/>
  <c r="EB88" i="1"/>
  <c r="DZ88" i="1"/>
  <c r="DY91" i="1"/>
  <c r="DY94" i="1" s="1"/>
  <c r="DX91" i="1"/>
  <c r="DX94" i="1" s="1"/>
  <c r="DV88" i="1"/>
  <c r="DV91" i="1"/>
  <c r="DV94" i="1" s="1"/>
  <c r="DU91" i="1"/>
  <c r="DU94" i="1" s="1"/>
  <c r="DT88" i="1"/>
  <c r="DR88" i="1"/>
  <c r="DQ91" i="1"/>
  <c r="DQ94" i="1" s="1"/>
  <c r="DP91" i="1"/>
  <c r="DP94" i="1" s="1"/>
  <c r="DN88" i="1"/>
  <c r="DN91" i="1"/>
  <c r="DN94" i="1" s="1"/>
  <c r="DM91" i="1"/>
  <c r="DM94" i="1" s="1"/>
  <c r="DL88" i="1"/>
  <c r="DJ88" i="1"/>
  <c r="DI91" i="1"/>
  <c r="DI94" i="1" s="1"/>
  <c r="DH91" i="1"/>
  <c r="DH94" i="1" s="1"/>
  <c r="DF88" i="1"/>
  <c r="DF91" i="1"/>
  <c r="DF94" i="1" s="1"/>
  <c r="DC91" i="1"/>
  <c r="DC94" i="1" s="1"/>
  <c r="DB88" i="1"/>
  <c r="DB91" i="1"/>
  <c r="DB94" i="1" s="1"/>
  <c r="DA91" i="1"/>
  <c r="DA94" i="1" s="1"/>
  <c r="CZ88" i="1"/>
  <c r="CZ91" i="1"/>
  <c r="CZ94" i="1" s="1"/>
  <c r="CY91" i="1"/>
  <c r="CY94" i="1" s="1"/>
  <c r="CX88" i="1"/>
  <c r="CX91" i="1"/>
  <c r="CX94" i="1" s="1"/>
  <c r="CW91" i="1"/>
  <c r="CW94" i="1" s="1"/>
  <c r="CV91" i="1"/>
  <c r="CV94" i="1" s="1"/>
  <c r="CU91" i="1"/>
  <c r="CU94" i="1" s="1"/>
  <c r="CT88" i="1"/>
  <c r="CT91" i="1"/>
  <c r="CT94" i="1" s="1"/>
  <c r="CS91" i="1"/>
  <c r="CS94" i="1" s="1"/>
  <c r="CR88" i="1"/>
  <c r="CR91" i="1"/>
  <c r="CR94" i="1" s="1"/>
  <c r="CQ91" i="1"/>
  <c r="CQ94" i="1" s="1"/>
  <c r="CP88" i="1"/>
  <c r="CP91" i="1"/>
  <c r="CP94" i="1" s="1"/>
  <c r="CO91" i="1"/>
  <c r="CO94" i="1" s="1"/>
  <c r="CN91" i="1"/>
  <c r="CN94" i="1" s="1"/>
  <c r="CM91" i="1"/>
  <c r="CM94" i="1" s="1"/>
  <c r="CL88" i="1"/>
  <c r="CL91" i="1"/>
  <c r="CL94" i="1" s="1"/>
  <c r="CK91" i="1"/>
  <c r="CK94" i="1" s="1"/>
  <c r="CJ88" i="1"/>
  <c r="CJ91" i="1"/>
  <c r="CJ94" i="1" s="1"/>
  <c r="CI91" i="1"/>
  <c r="CI94" i="1" s="1"/>
  <c r="CH88" i="1"/>
  <c r="CH91" i="1"/>
  <c r="CH94" i="1" s="1"/>
  <c r="CG91" i="1"/>
  <c r="CG94" i="1" s="1"/>
  <c r="CF91" i="1"/>
  <c r="CF94" i="1" s="1"/>
  <c r="CE91" i="1"/>
  <c r="CE94" i="1" s="1"/>
  <c r="CD88" i="1"/>
  <c r="CD91" i="1"/>
  <c r="CD94" i="1" s="1"/>
  <c r="CC91" i="1"/>
  <c r="CC94" i="1" s="1"/>
  <c r="CB88" i="1"/>
  <c r="CB91" i="1"/>
  <c r="CB94" i="1" s="1"/>
  <c r="CA91" i="1"/>
  <c r="CA94" i="1" s="1"/>
  <c r="BZ88" i="1"/>
  <c r="BZ91" i="1"/>
  <c r="BZ94" i="1" s="1"/>
  <c r="BY91" i="1"/>
  <c r="BY94" i="1" s="1"/>
  <c r="BX91" i="1"/>
  <c r="BX94" i="1" s="1"/>
  <c r="BW91" i="1"/>
  <c r="BW94" i="1" s="1"/>
  <c r="BV88" i="1"/>
  <c r="BV91" i="1"/>
  <c r="BV94" i="1" s="1"/>
  <c r="BU91" i="1"/>
  <c r="BU94" i="1" s="1"/>
  <c r="BT88" i="1"/>
  <c r="BT91" i="1"/>
  <c r="BT94" i="1" s="1"/>
  <c r="BS91" i="1"/>
  <c r="BS94" i="1" s="1"/>
  <c r="BR88" i="1"/>
  <c r="BR91" i="1"/>
  <c r="BR94" i="1" s="1"/>
  <c r="BQ91" i="1"/>
  <c r="BQ94" i="1" s="1"/>
  <c r="BP91" i="1"/>
  <c r="BP94" i="1" s="1"/>
  <c r="BO91" i="1"/>
  <c r="BO94" i="1" s="1"/>
  <c r="BN88" i="1"/>
  <c r="BN91" i="1"/>
  <c r="BN94" i="1" s="1"/>
  <c r="BM91" i="1"/>
  <c r="BM94" i="1" s="1"/>
  <c r="BL88" i="1"/>
  <c r="BL91" i="1"/>
  <c r="BL94" i="1" s="1"/>
  <c r="BK91" i="1"/>
  <c r="BK94" i="1" s="1"/>
  <c r="BJ88" i="1"/>
  <c r="BJ91" i="1"/>
  <c r="BJ94" i="1" s="1"/>
  <c r="BI91" i="1"/>
  <c r="BI94" i="1" s="1"/>
  <c r="BH91" i="1"/>
  <c r="BH94" i="1" s="1"/>
  <c r="BG91" i="1"/>
  <c r="BG94" i="1" s="1"/>
  <c r="BF88" i="1"/>
  <c r="BF91" i="1"/>
  <c r="BF94" i="1" s="1"/>
  <c r="BE91" i="1"/>
  <c r="BE94" i="1" s="1"/>
  <c r="BD88" i="1"/>
  <c r="BD91" i="1"/>
  <c r="BD94" i="1" s="1"/>
  <c r="BC91" i="1"/>
  <c r="BC94" i="1" s="1"/>
  <c r="BB88" i="1"/>
  <c r="BB91" i="1"/>
  <c r="BB94" i="1" s="1"/>
  <c r="BA91" i="1"/>
  <c r="BA94" i="1" s="1"/>
  <c r="AU88" i="1"/>
  <c r="AU91" i="1"/>
  <c r="AU94" i="1" s="1"/>
  <c r="D89" i="1" l="1"/>
  <c r="BJ113" i="1"/>
  <c r="BS113" i="1"/>
  <c r="EW113" i="1"/>
  <c r="CL113" i="1"/>
  <c r="EB113" i="1"/>
  <c r="CG113" i="1"/>
  <c r="DW113" i="1"/>
  <c r="EH113" i="1"/>
  <c r="EL113" i="1"/>
  <c r="CO113" i="1"/>
  <c r="BI113" i="1"/>
  <c r="BK113" i="1"/>
  <c r="BM113" i="1"/>
  <c r="BP113" i="1"/>
  <c r="BR113" i="1"/>
  <c r="BT113" i="1"/>
  <c r="CD113" i="1"/>
  <c r="CF113" i="1"/>
  <c r="CH113" i="1"/>
  <c r="DT113" i="1"/>
  <c r="DV113" i="1"/>
  <c r="DX113" i="1"/>
  <c r="EA113" i="1"/>
  <c r="EC113" i="1"/>
  <c r="EE113" i="1"/>
  <c r="EI113" i="1"/>
  <c r="EK113" i="1"/>
  <c r="EO113" i="1"/>
  <c r="EQ113" i="1"/>
  <c r="ES113" i="1"/>
  <c r="B89" i="1"/>
  <c r="AZ131" i="1"/>
  <c r="AS132" i="1"/>
  <c r="AL132" i="1"/>
  <c r="BG114" i="1"/>
  <c r="BG126" i="1"/>
  <c r="BU114" i="1"/>
  <c r="BU126" i="1"/>
  <c r="CB114" i="1"/>
  <c r="CB126" i="1"/>
  <c r="CI114" i="1"/>
  <c r="CI126" i="1"/>
  <c r="CP114" i="1"/>
  <c r="CP126" i="1"/>
  <c r="K129" i="1"/>
  <c r="K128" i="1"/>
  <c r="Q128" i="1"/>
  <c r="Q129" i="1"/>
  <c r="AE128" i="1"/>
  <c r="AE129" i="1"/>
  <c r="X131" i="1"/>
  <c r="EF113" i="1"/>
  <c r="DR113" i="1"/>
  <c r="CP113" i="1"/>
  <c r="CI113" i="1"/>
  <c r="CB113" i="1"/>
  <c r="BU113" i="1"/>
  <c r="BG113" i="1"/>
  <c r="EU113" i="1"/>
  <c r="EN110" i="1"/>
  <c r="EN114" i="1" s="1"/>
  <c r="EG110" i="1"/>
  <c r="EG114" i="1" s="1"/>
  <c r="DZ110" i="1"/>
  <c r="DZ114" i="1" s="1"/>
  <c r="DS110" i="1"/>
  <c r="DS114" i="1" s="1"/>
  <c r="CQ113" i="1"/>
  <c r="CJ110" i="1"/>
  <c r="CJ114" i="1" s="1"/>
  <c r="CC110" i="1"/>
  <c r="CC114" i="1" s="1"/>
  <c r="BV110" i="1"/>
  <c r="BO110" i="1"/>
  <c r="BH110" i="1"/>
  <c r="BH114" i="1" s="1"/>
  <c r="C89" i="1"/>
  <c r="C95" i="1"/>
  <c r="E89" i="1"/>
  <c r="E95" i="1"/>
  <c r="EY65" i="1"/>
  <c r="BA110" i="1"/>
  <c r="BA114" i="1" s="1"/>
  <c r="AU113" i="1"/>
  <c r="AU86" i="1"/>
  <c r="BB86" i="1"/>
  <c r="BC86" i="1"/>
  <c r="BF86" i="1"/>
  <c r="BG86" i="1"/>
  <c r="BJ86" i="1"/>
  <c r="BK86" i="1"/>
  <c r="BN86" i="1"/>
  <c r="BO86" i="1"/>
  <c r="BR86" i="1"/>
  <c r="BS86" i="1"/>
  <c r="BV86" i="1"/>
  <c r="BW86" i="1"/>
  <c r="BZ86" i="1"/>
  <c r="CA86" i="1"/>
  <c r="CD86" i="1"/>
  <c r="CE86" i="1"/>
  <c r="CH86" i="1"/>
  <c r="CI86" i="1"/>
  <c r="CL86" i="1"/>
  <c r="CL95" i="1" s="1"/>
  <c r="CM86" i="1"/>
  <c r="CM95" i="1" s="1"/>
  <c r="CP86" i="1"/>
  <c r="CP95" i="1" s="1"/>
  <c r="CQ86" i="1"/>
  <c r="CQ95" i="1" s="1"/>
  <c r="CT86" i="1"/>
  <c r="CT95" i="1" s="1"/>
  <c r="CU86" i="1"/>
  <c r="CU95" i="1" s="1"/>
  <c r="CX86" i="1"/>
  <c r="CX95" i="1" s="1"/>
  <c r="CY86" i="1"/>
  <c r="CY95" i="1" s="1"/>
  <c r="DE86" i="1"/>
  <c r="DE95" i="1" s="1"/>
  <c r="DJ86" i="1"/>
  <c r="DJ89" i="1" s="1"/>
  <c r="DN86" i="1"/>
  <c r="DN89" i="1" s="1"/>
  <c r="DR86" i="1"/>
  <c r="DR89" i="1" s="1"/>
  <c r="DV86" i="1"/>
  <c r="DV89" i="1" s="1"/>
  <c r="DZ86" i="1"/>
  <c r="DZ89" i="1" s="1"/>
  <c r="ED86" i="1"/>
  <c r="ED89" i="1" s="1"/>
  <c r="ES86" i="1"/>
  <c r="EV86" i="1"/>
  <c r="EW86" i="1"/>
  <c r="EW95" i="1" s="1"/>
  <c r="EH86" i="1"/>
  <c r="EH89" i="1" s="1"/>
  <c r="EL86" i="1"/>
  <c r="EY82" i="1"/>
  <c r="EP86" i="1"/>
  <c r="EP89" i="1" s="1"/>
  <c r="EY91" i="1"/>
  <c r="DC86" i="1"/>
  <c r="DC89" i="1" s="1"/>
  <c r="EY88" i="1"/>
  <c r="DG86" i="1"/>
  <c r="DK86" i="1"/>
  <c r="DO86" i="1"/>
  <c r="DS86" i="1"/>
  <c r="DW86" i="1"/>
  <c r="EA86" i="1"/>
  <c r="EE86" i="1"/>
  <c r="EI86" i="1"/>
  <c r="EM86" i="1"/>
  <c r="EQ86" i="1"/>
  <c r="BA86" i="1"/>
  <c r="BD86" i="1"/>
  <c r="BE86" i="1"/>
  <c r="BH86" i="1"/>
  <c r="BI86" i="1"/>
  <c r="BL86" i="1"/>
  <c r="BM86" i="1"/>
  <c r="BP86" i="1"/>
  <c r="BQ86" i="1"/>
  <c r="BT86" i="1"/>
  <c r="BU86" i="1"/>
  <c r="BX86" i="1"/>
  <c r="BY86" i="1"/>
  <c r="CB86" i="1"/>
  <c r="CB89" i="1" s="1"/>
  <c r="CC86" i="1"/>
  <c r="CC89" i="1" s="1"/>
  <c r="CF86" i="1"/>
  <c r="CF89" i="1" s="1"/>
  <c r="CG86" i="1"/>
  <c r="CG89" i="1" s="1"/>
  <c r="CJ86" i="1"/>
  <c r="CJ89" i="1" s="1"/>
  <c r="CK86" i="1"/>
  <c r="CN86" i="1"/>
  <c r="CO86" i="1"/>
  <c r="CR86" i="1"/>
  <c r="CS86" i="1"/>
  <c r="CV86" i="1"/>
  <c r="CW86" i="1"/>
  <c r="CZ86" i="1"/>
  <c r="DA86" i="1"/>
  <c r="DB86" i="1"/>
  <c r="DF86" i="1"/>
  <c r="ET86" i="1"/>
  <c r="EU86" i="1"/>
  <c r="DD86" i="1"/>
  <c r="DH86" i="1"/>
  <c r="DI86" i="1"/>
  <c r="DL86" i="1"/>
  <c r="DM86" i="1"/>
  <c r="DP86" i="1"/>
  <c r="DQ86" i="1"/>
  <c r="DT86" i="1"/>
  <c r="DU86" i="1"/>
  <c r="DX86" i="1"/>
  <c r="DY86" i="1"/>
  <c r="EB86" i="1"/>
  <c r="EC86" i="1"/>
  <c r="EF86" i="1"/>
  <c r="EG86" i="1"/>
  <c r="EJ86" i="1"/>
  <c r="EK86" i="1"/>
  <c r="EN86" i="1"/>
  <c r="EO86" i="1"/>
  <c r="ER86" i="1"/>
  <c r="EX86" i="1"/>
  <c r="EY94" i="1"/>
  <c r="BX95" i="1" l="1"/>
  <c r="BX89" i="1"/>
  <c r="CH95" i="1"/>
  <c r="CH89" i="1"/>
  <c r="CD95" i="1"/>
  <c r="CD89" i="1"/>
  <c r="BZ95" i="1"/>
  <c r="BZ89" i="1"/>
  <c r="BY95" i="1"/>
  <c r="BY89" i="1"/>
  <c r="CI95" i="1"/>
  <c r="CI89" i="1"/>
  <c r="CE95" i="1"/>
  <c r="CE89" i="1"/>
  <c r="CA95" i="1"/>
  <c r="CA89" i="1"/>
  <c r="BW89" i="1"/>
  <c r="BW95" i="1"/>
  <c r="BU129" i="1"/>
  <c r="BU128" i="1"/>
  <c r="CI129" i="1"/>
  <c r="CI128" i="1"/>
  <c r="BO114" i="1"/>
  <c r="BO126" i="1"/>
  <c r="E126" i="1" s="1"/>
  <c r="BG129" i="1"/>
  <c r="BG128" i="1"/>
  <c r="CB128" i="1"/>
  <c r="CB129" i="1"/>
  <c r="CP129" i="1"/>
  <c r="CP128" i="1"/>
  <c r="CP131" i="1"/>
  <c r="CP132" i="1"/>
  <c r="CI132" i="1"/>
  <c r="CI131" i="1"/>
  <c r="CB132" i="1"/>
  <c r="CB131" i="1"/>
  <c r="BU132" i="1"/>
  <c r="BU131" i="1"/>
  <c r="BG132" i="1"/>
  <c r="BG131" i="1"/>
  <c r="DN95" i="1"/>
  <c r="CX89" i="1"/>
  <c r="EN113" i="1"/>
  <c r="EG113" i="1"/>
  <c r="DZ113" i="1"/>
  <c r="DS113" i="1"/>
  <c r="CJ113" i="1"/>
  <c r="CC113" i="1"/>
  <c r="BV114" i="1"/>
  <c r="BV113" i="1"/>
  <c r="BO113" i="1"/>
  <c r="BH113" i="1"/>
  <c r="CQ89" i="1"/>
  <c r="DR95" i="1"/>
  <c r="EW89" i="1"/>
  <c r="CM89" i="1"/>
  <c r="BA113" i="1"/>
  <c r="EP95" i="1"/>
  <c r="DV95" i="1"/>
  <c r="CU89" i="1"/>
  <c r="DJ95" i="1"/>
  <c r="DZ95" i="1"/>
  <c r="CY89" i="1"/>
  <c r="DE89" i="1"/>
  <c r="EH95" i="1"/>
  <c r="DC95" i="1"/>
  <c r="ED95" i="1"/>
  <c r="CL89" i="1"/>
  <c r="CP89" i="1"/>
  <c r="CT89" i="1"/>
  <c r="ES95" i="1"/>
  <c r="ES89" i="1"/>
  <c r="EV95" i="1"/>
  <c r="EV89" i="1"/>
  <c r="EL89" i="1"/>
  <c r="EL95" i="1"/>
  <c r="EQ95" i="1"/>
  <c r="EQ89" i="1"/>
  <c r="EI95" i="1"/>
  <c r="EI89" i="1"/>
  <c r="EA95" i="1"/>
  <c r="EA89" i="1"/>
  <c r="DS95" i="1"/>
  <c r="DS89" i="1"/>
  <c r="DK95" i="1"/>
  <c r="DK89" i="1"/>
  <c r="EM95" i="1"/>
  <c r="EM89" i="1"/>
  <c r="EE95" i="1"/>
  <c r="EE89" i="1"/>
  <c r="DW95" i="1"/>
  <c r="DW89" i="1"/>
  <c r="DO95" i="1"/>
  <c r="DO89" i="1"/>
  <c r="DG95" i="1"/>
  <c r="DG89" i="1"/>
  <c r="DF89" i="1"/>
  <c r="DF95" i="1"/>
  <c r="DA95" i="1"/>
  <c r="DA89" i="1"/>
  <c r="CW95" i="1"/>
  <c r="CW89" i="1"/>
  <c r="CS95" i="1"/>
  <c r="CS89" i="1"/>
  <c r="CO95" i="1"/>
  <c r="CO89" i="1"/>
  <c r="CK95" i="1"/>
  <c r="CK89" i="1"/>
  <c r="CG95" i="1"/>
  <c r="CC95" i="1"/>
  <c r="ET89" i="1"/>
  <c r="ET95" i="1"/>
  <c r="DB95" i="1"/>
  <c r="DB89" i="1"/>
  <c r="CZ95" i="1"/>
  <c r="CZ89" i="1"/>
  <c r="CV89" i="1"/>
  <c r="CV95" i="1"/>
  <c r="CR95" i="1"/>
  <c r="CR89" i="1"/>
  <c r="CN95" i="1"/>
  <c r="CN89" i="1"/>
  <c r="CJ95" i="1"/>
  <c r="CF95" i="1"/>
  <c r="CB95" i="1"/>
  <c r="EU95" i="1"/>
  <c r="EU89" i="1"/>
  <c r="EX95" i="1"/>
  <c r="EX89" i="1"/>
  <c r="EO95" i="1"/>
  <c r="EO89" i="1"/>
  <c r="EK95" i="1"/>
  <c r="EK89" i="1"/>
  <c r="EG95" i="1"/>
  <c r="EG89" i="1"/>
  <c r="EC95" i="1"/>
  <c r="EC89" i="1"/>
  <c r="DY95" i="1"/>
  <c r="DY89" i="1"/>
  <c r="DU95" i="1"/>
  <c r="DU89" i="1"/>
  <c r="DQ95" i="1"/>
  <c r="DQ89" i="1"/>
  <c r="DM95" i="1"/>
  <c r="DM89" i="1"/>
  <c r="DI95" i="1"/>
  <c r="DI89" i="1"/>
  <c r="DD89" i="1"/>
  <c r="DD95" i="1"/>
  <c r="ER95" i="1"/>
  <c r="ER89" i="1"/>
  <c r="EN95" i="1"/>
  <c r="EN89" i="1"/>
  <c r="EJ95" i="1"/>
  <c r="EJ89" i="1"/>
  <c r="EF95" i="1"/>
  <c r="EF89" i="1"/>
  <c r="EB95" i="1"/>
  <c r="EB89" i="1"/>
  <c r="DX95" i="1"/>
  <c r="DX89" i="1"/>
  <c r="DT95" i="1"/>
  <c r="DT89" i="1"/>
  <c r="DP95" i="1"/>
  <c r="DP89" i="1"/>
  <c r="DL95" i="1"/>
  <c r="DL89" i="1"/>
  <c r="DH95" i="1"/>
  <c r="DH89" i="1"/>
  <c r="EY86" i="1"/>
  <c r="BO128" i="1" l="1"/>
  <c r="E128" i="1" s="1"/>
  <c r="BO129" i="1"/>
  <c r="BO132" i="1"/>
  <c r="BO131" i="1"/>
  <c r="E131" i="1" s="1"/>
  <c r="EY95" i="1"/>
  <c r="EY89" i="1"/>
</calcChain>
</file>

<file path=xl/sharedStrings.xml><?xml version="1.0" encoding="utf-8"?>
<sst xmlns="http://schemas.openxmlformats.org/spreadsheetml/2006/main" count="297" uniqueCount="113">
  <si>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</si>
  <si>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</si>
  <si>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</si>
  <si>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</si>
  <si>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</si>
  <si>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</si>
  <si>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</si>
  <si>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</si>
  <si>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</si>
  <si>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</si>
  <si>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</si>
  <si>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</si>
  <si>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</si>
  <si>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</si>
  <si>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</si>
  <si>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</si>
  <si>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</si>
  <si>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</si>
  <si>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</si>
  <si>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</si>
  <si>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</si>
  <si>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</si>
  <si>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</si>
  <si>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</si>
  <si>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</si>
  <si>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</si>
  <si>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</si>
  <si>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</si>
  <si>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</si>
  <si>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</si>
  <si>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</si>
  <si>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</si>
  <si>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</si>
  <si>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</si>
  <si>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</si>
  <si>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</si>
  <si>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</si>
  <si>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</si>
  <si>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</si>
  <si>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</si>
  <si>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</si>
  <si>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</si>
  <si>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</si>
  <si>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</si>
  <si>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</si>
  <si>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</si>
  <si>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</si>
  <si>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</si>
  <si>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</si>
  <si>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</si>
  <si>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</si>
  <si>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</si>
  <si>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</si>
  <si>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</si>
  <si>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</si>
  <si>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</si>
  <si>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</si>
  <si>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</si>
  <si>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</si>
  <si>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West Fork Canal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</si>
  <si>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</si>
  <si>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</si>
  <si>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</si>
  <si>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</si>
  <si>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</si>
  <si>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</si>
  <si>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</si>
  <si>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</si>
  <si>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</si>
  <si>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</si>
  <si>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</si>
  <si>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</si>
  <si>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</si>
  <si>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</si>
  <si>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</si>
  <si>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</si>
  <si>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</si>
  <si>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</si>
  <si>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</si>
  <si>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</si>
  <si>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</si>
  <si>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</si>
  <si>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</si>
  <si>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</si>
  <si>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</si>
  <si>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</si>
  <si>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</si>
  <si>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</si>
  <si>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</si>
  <si>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</si>
  <si>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</si>
  <si>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</si>
  <si>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</si>
  <si>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</si>
  <si>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</si>
  <si>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Williamson (Jensen) Ditch</t>
  </si>
  <si>
    <t xml:space="preserve">  J Smith (Loyd) Ditch</t>
  </si>
  <si>
    <t xml:space="preserve">  Keetch (LaRocco Kent) Canal</t>
  </si>
  <si>
    <t xml:space="preserve">  J Keetch (Pugmire) Ditch</t>
  </si>
  <si>
    <t xml:space="preserve">  Thornock Pump and Pivot</t>
  </si>
  <si>
    <t xml:space="preserve">  C.B.D. No 7</t>
  </si>
  <si>
    <t>Total Divertible (af)</t>
  </si>
  <si>
    <t>Wyoming - Over/Under (af)</t>
  </si>
  <si>
    <t>Wyoming - Over/Under (%)</t>
  </si>
  <si>
    <t>To Idaho - Over/Under (af)</t>
  </si>
  <si>
    <t>To Idaho - Over/Under (%)</t>
  </si>
  <si>
    <t>Year-to-Date</t>
  </si>
  <si>
    <t xml:space="preserve">  Petersen Yard P.L.</t>
  </si>
  <si>
    <t xml:space="preserve">  F Keetch</t>
  </si>
  <si>
    <t>USGS</t>
  </si>
  <si>
    <t>P</t>
  </si>
  <si>
    <t xml:space="preserve">  Teichert Bro's Ditch (Sublette Cr)</t>
  </si>
  <si>
    <t xml:space="preserve">  Teichert Bro's Spreader Dk (Sublette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</si>
</sst>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2"/>
      <color theme="1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/>
    <xf numFmtId="0" fontId="2" fillId="0" borderId="0"/>
    <xf numFmtId="0" fontId="5" fillId="0" borderId="0"/>
    <xf numFmtId="0" fontId="14" fillId="0" borderId="0"/>
    <xf numFmtId="0" fontId="2" fillId="0" borderId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164" fontId="5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ill="1"/>
    <xf numFmtId="0" fontId="5" fillId="0" borderId="0" xfId="0" applyFont="1"/>
    <xf numFmtId="1" fontId="13" fillId="0" borderId="0" xfId="0" applyNumberFormat="1" applyFont="1"/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5" fillId="0" borderId="0" xfId="0" applyFont="1"/>
    <xf numFmtId="1" fontId="0" fillId="0" borderId="0" xfId="0" applyNumberFormat="1"/>
    <xf numFmtId="0" fontId="8" fillId="0" borderId="0" xfId="0" applyFont="1" applyFill="1"/>
    <xf numFmtId="0" fontId="11" fillId="0" borderId="0" xfId="0" applyFont="1" applyFill="1"/>
    <xf numFmtId="3" fontId="0" fillId="0" borderId="0" xfId="0" applyNumberFormat="1"/>
    <xf numFmtId="9" fontId="0" fillId="0" borderId="0" xfId="0" applyNumberFormat="1"/>
    <xf numFmtId="9" fontId="0" fillId="0" borderId="0" xfId="6" applyFont="1"/>
    <xf numFmtId="3" fontId="5" fillId="0" borderId="0" xfId="0" applyNumberFormat="1" applyFon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5" fillId="0" borderId="0" xfId="0" applyFont="1" applyFill="1"/>
  </cellXfs>
  <cellStyles count="11">
    <cellStyle name="Normal" xfId="0" builtinId="0"/>
    <cellStyle name="Normal 2" xfId="1"/>
    <cellStyle name="Normal 2 2" xfId="5"/>
    <cellStyle name="Normal 2 2 2" xfId="9"/>
    <cellStyle name="Normal 2 3" xfId="2"/>
    <cellStyle name="Normal 2 3 2" xfId="8"/>
    <cellStyle name="Normal 2 4" xfId="7"/>
    <cellStyle name="Normal 3" xfId="3"/>
    <cellStyle name="Normal 4" xfId="4"/>
    <cellStyle name="Percent" xfId="6" builtinId="5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Wyoming Section Diversions vs Allocation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Data!$B$86:$EX$86</c:f>
              <c:numCache>
                <c:formatCode>0</c:formatCode>
                <c:ptCount val="153"/>
                <c:pt idx="0">
                  <c:v>795.29</c:v>
                </c:pt>
                <c:pt idx="1">
                  <c:v>775.48</c:v>
                </c:pt>
                <c:pt idx="2">
                  <c:v>824.05</c:v>
                </c:pt>
                <c:pt idx="3">
                  <c:v>846.1</c:v>
                </c:pt>
                <c:pt idx="4">
                  <c:v>944.05</c:v>
                </c:pt>
                <c:pt idx="5">
                  <c:v>992.42995922777686</c:v>
                </c:pt>
                <c:pt idx="6">
                  <c:v>1007.8261498860097</c:v>
                </c:pt>
                <c:pt idx="7">
                  <c:v>1027.153545202598</c:v>
                </c:pt>
                <c:pt idx="8">
                  <c:v>1031.9662066908909</c:v>
                </c:pt>
                <c:pt idx="9">
                  <c:v>967.39</c:v>
                </c:pt>
                <c:pt idx="10">
                  <c:v>905.70999999999992</c:v>
                </c:pt>
                <c:pt idx="11">
                  <c:v>868.5</c:v>
                </c:pt>
                <c:pt idx="12">
                  <c:v>901.76</c:v>
                </c:pt>
                <c:pt idx="13">
                  <c:v>898.46</c:v>
                </c:pt>
                <c:pt idx="14">
                  <c:v>892.06000000000006</c:v>
                </c:pt>
                <c:pt idx="15">
                  <c:v>927.21</c:v>
                </c:pt>
                <c:pt idx="16">
                  <c:v>962.62999999999988</c:v>
                </c:pt>
                <c:pt idx="17">
                  <c:v>968.53000000000009</c:v>
                </c:pt>
                <c:pt idx="18">
                  <c:v>984.84000000000015</c:v>
                </c:pt>
                <c:pt idx="19">
                  <c:v>1238.0646233546199</c:v>
                </c:pt>
                <c:pt idx="20">
                  <c:v>1268.9353035590827</c:v>
                </c:pt>
                <c:pt idx="21">
                  <c:v>1323.9327371572592</c:v>
                </c:pt>
                <c:pt idx="22">
                  <c:v>1348.2864486717438</c:v>
                </c:pt>
                <c:pt idx="23">
                  <c:v>1374.7122884149244</c:v>
                </c:pt>
                <c:pt idx="24">
                  <c:v>1402.3607624188701</c:v>
                </c:pt>
                <c:pt idx="25">
                  <c:v>1426.3037443458265</c:v>
                </c:pt>
                <c:pt idx="26">
                  <c:v>1384.5746582758729</c:v>
                </c:pt>
                <c:pt idx="27">
                  <c:v>1404.9340571634393</c:v>
                </c:pt>
                <c:pt idx="28">
                  <c:v>1477.4985598603489</c:v>
                </c:pt>
                <c:pt idx="29">
                  <c:v>1506.3302153497211</c:v>
                </c:pt>
                <c:pt idx="30">
                  <c:v>1539.0481701808294</c:v>
                </c:pt>
                <c:pt idx="31">
                  <c:v>1557.7932149766475</c:v>
                </c:pt>
                <c:pt idx="32">
                  <c:v>1592.1845012361046</c:v>
                </c:pt>
                <c:pt idx="33">
                  <c:v>1681.0261794334683</c:v>
                </c:pt>
                <c:pt idx="34">
                  <c:v>1765.0816376879052</c:v>
                </c:pt>
                <c:pt idx="35">
                  <c:v>1734.6073485251381</c:v>
                </c:pt>
                <c:pt idx="36">
                  <c:v>1746.3189866104187</c:v>
                </c:pt>
                <c:pt idx="37">
                  <c:v>1775.9401336143037</c:v>
                </c:pt>
                <c:pt idx="38">
                  <c:v>1788.0436198185557</c:v>
                </c:pt>
                <c:pt idx="39">
                  <c:v>1740.3013744368573</c:v>
                </c:pt>
                <c:pt idx="40">
                  <c:v>1654.0121695378127</c:v>
                </c:pt>
                <c:pt idx="41">
                  <c:v>1506.023792634348</c:v>
                </c:pt>
                <c:pt idx="42">
                  <c:v>1475.1091814137012</c:v>
                </c:pt>
                <c:pt idx="43">
                  <c:v>1432.05128067736</c:v>
                </c:pt>
                <c:pt idx="44">
                  <c:v>1419.3010446470321</c:v>
                </c:pt>
                <c:pt idx="45">
                  <c:v>1363.4191342472741</c:v>
                </c:pt>
                <c:pt idx="46">
                  <c:v>1302.4977995416111</c:v>
                </c:pt>
                <c:pt idx="47">
                  <c:v>1337.6785240155889</c:v>
                </c:pt>
                <c:pt idx="48">
                  <c:v>1368.3428384039416</c:v>
                </c:pt>
                <c:pt idx="49">
                  <c:v>1419.1323366418364</c:v>
                </c:pt>
                <c:pt idx="50">
                  <c:v>1455.781454304054</c:v>
                </c:pt>
                <c:pt idx="51">
                  <c:v>1506.8924403993262</c:v>
                </c:pt>
                <c:pt idx="52">
                  <c:v>1471.1514028728297</c:v>
                </c:pt>
                <c:pt idx="53">
                  <c:v>1437.9485707558777</c:v>
                </c:pt>
                <c:pt idx="54">
                  <c:v>1403.1508037733081</c:v>
                </c:pt>
                <c:pt idx="55">
                  <c:v>1358.0403439032607</c:v>
                </c:pt>
                <c:pt idx="56">
                  <c:v>1319.6538107917722</c:v>
                </c:pt>
                <c:pt idx="57">
                  <c:v>1301.1555433045335</c:v>
                </c:pt>
                <c:pt idx="58">
                  <c:v>1348.6359374239173</c:v>
                </c:pt>
                <c:pt idx="59">
                  <c:v>1301.6112611596509</c:v>
                </c:pt>
                <c:pt idx="60">
                  <c:v>1222.6385276234216</c:v>
                </c:pt>
                <c:pt idx="61">
                  <c:v>1220.280666961042</c:v>
                </c:pt>
                <c:pt idx="62">
                  <c:v>1219.0522062674938</c:v>
                </c:pt>
                <c:pt idx="63">
                  <c:v>1324.2070916118523</c:v>
                </c:pt>
                <c:pt idx="64">
                  <c:v>1298.2188052663332</c:v>
                </c:pt>
                <c:pt idx="65">
                  <c:v>1305.329147447231</c:v>
                </c:pt>
                <c:pt idx="66">
                  <c:v>1312.3250481326295</c:v>
                </c:pt>
                <c:pt idx="67">
                  <c:v>1299.341184780694</c:v>
                </c:pt>
                <c:pt idx="68">
                  <c:v>1215.475460876419</c:v>
                </c:pt>
                <c:pt idx="69">
                  <c:v>1124.9660228818332</c:v>
                </c:pt>
                <c:pt idx="70">
                  <c:v>1005.1095817896935</c:v>
                </c:pt>
                <c:pt idx="71">
                  <c:v>946.57420204551511</c:v>
                </c:pt>
                <c:pt idx="72">
                  <c:v>887.91627063008821</c:v>
                </c:pt>
                <c:pt idx="73">
                  <c:v>859.93481323640015</c:v>
                </c:pt>
                <c:pt idx="74">
                  <c:v>817.96310619015901</c:v>
                </c:pt>
                <c:pt idx="75">
                  <c:v>789.64372361746314</c:v>
                </c:pt>
                <c:pt idx="76">
                  <c:v>761.13246580723273</c:v>
                </c:pt>
                <c:pt idx="77">
                  <c:v>703.56999999999994</c:v>
                </c:pt>
                <c:pt idx="78">
                  <c:v>661.27</c:v>
                </c:pt>
                <c:pt idx="79">
                  <c:v>627.23</c:v>
                </c:pt>
                <c:pt idx="80">
                  <c:v>571.09999999999991</c:v>
                </c:pt>
                <c:pt idx="81">
                  <c:v>585.5</c:v>
                </c:pt>
                <c:pt idx="82">
                  <c:v>606.28</c:v>
                </c:pt>
                <c:pt idx="83">
                  <c:v>585.55999999999995</c:v>
                </c:pt>
                <c:pt idx="84">
                  <c:v>556.83000000000004</c:v>
                </c:pt>
                <c:pt idx="85">
                  <c:v>526.16</c:v>
                </c:pt>
                <c:pt idx="86">
                  <c:v>537.88999999999987</c:v>
                </c:pt>
                <c:pt idx="87">
                  <c:v>529.68999999999994</c:v>
                </c:pt>
                <c:pt idx="88">
                  <c:v>484.02999999999992</c:v>
                </c:pt>
                <c:pt idx="89">
                  <c:v>500.29999999999995</c:v>
                </c:pt>
                <c:pt idx="90">
                  <c:v>515.83999999999992</c:v>
                </c:pt>
                <c:pt idx="91">
                  <c:v>490.34999999999997</c:v>
                </c:pt>
                <c:pt idx="92">
                  <c:v>508.24999999999994</c:v>
                </c:pt>
                <c:pt idx="93">
                  <c:v>486.10999999999996</c:v>
                </c:pt>
                <c:pt idx="94">
                  <c:v>444.62</c:v>
                </c:pt>
                <c:pt idx="95">
                  <c:v>453.45</c:v>
                </c:pt>
                <c:pt idx="96">
                  <c:v>421.96999999999991</c:v>
                </c:pt>
                <c:pt idx="97">
                  <c:v>380.28999999999996</c:v>
                </c:pt>
                <c:pt idx="98">
                  <c:v>386.65999999999997</c:v>
                </c:pt>
                <c:pt idx="99">
                  <c:v>414.44</c:v>
                </c:pt>
                <c:pt idx="100">
                  <c:v>398.26</c:v>
                </c:pt>
                <c:pt idx="101">
                  <c:v>499.79999999999995</c:v>
                </c:pt>
                <c:pt idx="102">
                  <c:v>485.38</c:v>
                </c:pt>
                <c:pt idx="103">
                  <c:v>489.95</c:v>
                </c:pt>
                <c:pt idx="104">
                  <c:v>479.71</c:v>
                </c:pt>
                <c:pt idx="105">
                  <c:v>474.65000000000003</c:v>
                </c:pt>
                <c:pt idx="106">
                  <c:v>451.25</c:v>
                </c:pt>
                <c:pt idx="107">
                  <c:v>438.37</c:v>
                </c:pt>
                <c:pt idx="108">
                  <c:v>425.53</c:v>
                </c:pt>
                <c:pt idx="109">
                  <c:v>365.95000000000005</c:v>
                </c:pt>
                <c:pt idx="110">
                  <c:v>358.77</c:v>
                </c:pt>
                <c:pt idx="111">
                  <c:v>357.88</c:v>
                </c:pt>
                <c:pt idx="112">
                  <c:v>352.86</c:v>
                </c:pt>
                <c:pt idx="113">
                  <c:v>348.37</c:v>
                </c:pt>
                <c:pt idx="114">
                  <c:v>388.56000000000006</c:v>
                </c:pt>
                <c:pt idx="115">
                  <c:v>438.9</c:v>
                </c:pt>
                <c:pt idx="116">
                  <c:v>476.97</c:v>
                </c:pt>
                <c:pt idx="117">
                  <c:v>492.52207015950381</c:v>
                </c:pt>
                <c:pt idx="118">
                  <c:v>491.5895355690044</c:v>
                </c:pt>
                <c:pt idx="119">
                  <c:v>470.2906913529763</c:v>
                </c:pt>
                <c:pt idx="120">
                  <c:v>466.25203557010559</c:v>
                </c:pt>
                <c:pt idx="121">
                  <c:v>465.72882895062344</c:v>
                </c:pt>
                <c:pt idx="122">
                  <c:v>462.46673732015768</c:v>
                </c:pt>
                <c:pt idx="123">
                  <c:v>459.54197271997992</c:v>
                </c:pt>
                <c:pt idx="124">
                  <c:v>446.30434443913225</c:v>
                </c:pt>
                <c:pt idx="125">
                  <c:v>438.9890339982739</c:v>
                </c:pt>
                <c:pt idx="126">
                  <c:v>422.43200991822414</c:v>
                </c:pt>
                <c:pt idx="127">
                  <c:v>420.56505622178304</c:v>
                </c:pt>
                <c:pt idx="128">
                  <c:v>401.2</c:v>
                </c:pt>
                <c:pt idx="129">
                  <c:v>400.12</c:v>
                </c:pt>
                <c:pt idx="130">
                  <c:v>401.54999999999995</c:v>
                </c:pt>
                <c:pt idx="131">
                  <c:v>397.65</c:v>
                </c:pt>
                <c:pt idx="132">
                  <c:v>395.87</c:v>
                </c:pt>
                <c:pt idx="133">
                  <c:v>390.40999999999997</c:v>
                </c:pt>
                <c:pt idx="134">
                  <c:v>363.7</c:v>
                </c:pt>
                <c:pt idx="135">
                  <c:v>338.12</c:v>
                </c:pt>
                <c:pt idx="136">
                  <c:v>340.91</c:v>
                </c:pt>
                <c:pt idx="137">
                  <c:v>456.5067124088124</c:v>
                </c:pt>
                <c:pt idx="138">
                  <c:v>473.59000000000003</c:v>
                </c:pt>
                <c:pt idx="139">
                  <c:v>479.53999999999996</c:v>
                </c:pt>
                <c:pt idx="140">
                  <c:v>473.7</c:v>
                </c:pt>
                <c:pt idx="141">
                  <c:v>475.09</c:v>
                </c:pt>
                <c:pt idx="142">
                  <c:v>443.80999999999995</c:v>
                </c:pt>
                <c:pt idx="143">
                  <c:v>418.74</c:v>
                </c:pt>
                <c:pt idx="144">
                  <c:v>420.33000000000004</c:v>
                </c:pt>
                <c:pt idx="145">
                  <c:v>416.78999999999996</c:v>
                </c:pt>
                <c:pt idx="146">
                  <c:v>418.54</c:v>
                </c:pt>
                <c:pt idx="147">
                  <c:v>417.89</c:v>
                </c:pt>
                <c:pt idx="148">
                  <c:v>419.29999999999995</c:v>
                </c:pt>
                <c:pt idx="149">
                  <c:v>420.2</c:v>
                </c:pt>
                <c:pt idx="150">
                  <c:v>449.71999999999997</c:v>
                </c:pt>
                <c:pt idx="151">
                  <c:v>446.95000000000005</c:v>
                </c:pt>
                <c:pt idx="152">
                  <c:v>460.14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Data!$B$89:$EX$89</c:f>
              <c:numCache>
                <c:formatCode>0</c:formatCode>
                <c:ptCount val="153"/>
                <c:pt idx="0">
                  <c:v>341.97469999999998</c:v>
                </c:pt>
                <c:pt idx="1">
                  <c:v>333.45640000000003</c:v>
                </c:pt>
                <c:pt idx="2">
                  <c:v>354.3415</c:v>
                </c:pt>
                <c:pt idx="3">
                  <c:v>363.82299999999998</c:v>
                </c:pt>
                <c:pt idx="73">
                  <c:v>369.77196969165203</c:v>
                </c:pt>
                <c:pt idx="74">
                  <c:v>351.72413566176834</c:v>
                </c:pt>
                <c:pt idx="75">
                  <c:v>339.54680115550917</c:v>
                </c:pt>
                <c:pt idx="76">
                  <c:v>327.28696029711006</c:v>
                </c:pt>
                <c:pt idx="77">
                  <c:v>302.53509999999994</c:v>
                </c:pt>
                <c:pt idx="78">
                  <c:v>284.34609999999998</c:v>
                </c:pt>
                <c:pt idx="79">
                  <c:v>269.70890000000003</c:v>
                </c:pt>
                <c:pt idx="80">
                  <c:v>245.57299999999995</c:v>
                </c:pt>
                <c:pt idx="81">
                  <c:v>251.76499999999999</c:v>
                </c:pt>
                <c:pt idx="82">
                  <c:v>260.7004</c:v>
                </c:pt>
                <c:pt idx="83">
                  <c:v>251.79079999999996</c:v>
                </c:pt>
                <c:pt idx="84">
                  <c:v>239.43690000000001</c:v>
                </c:pt>
                <c:pt idx="85">
                  <c:v>226.24879999999999</c:v>
                </c:pt>
                <c:pt idx="86">
                  <c:v>231.29269999999994</c:v>
                </c:pt>
                <c:pt idx="87">
                  <c:v>227.76669999999996</c:v>
                </c:pt>
                <c:pt idx="88">
                  <c:v>208.13289999999995</c:v>
                </c:pt>
                <c:pt idx="89">
                  <c:v>215.12899999999999</c:v>
                </c:pt>
                <c:pt idx="90">
                  <c:v>221.81119999999996</c:v>
                </c:pt>
                <c:pt idx="91">
                  <c:v>210.85049999999998</c:v>
                </c:pt>
                <c:pt idx="92">
                  <c:v>218.54749999999999</c:v>
                </c:pt>
                <c:pt idx="93">
                  <c:v>209.02729999999997</c:v>
                </c:pt>
                <c:pt idx="94">
                  <c:v>191.1866</c:v>
                </c:pt>
                <c:pt idx="95">
                  <c:v>194.98349999999999</c:v>
                </c:pt>
                <c:pt idx="96">
                  <c:v>181.44709999999995</c:v>
                </c:pt>
                <c:pt idx="97">
                  <c:v>163.5247</c:v>
                </c:pt>
                <c:pt idx="98">
                  <c:v>166.26379999999997</c:v>
                </c:pt>
                <c:pt idx="99">
                  <c:v>178.20920000000001</c:v>
                </c:pt>
                <c:pt idx="100">
                  <c:v>171.2518</c:v>
                </c:pt>
                <c:pt idx="101">
                  <c:v>214.91399999999999</c:v>
                </c:pt>
                <c:pt idx="102">
                  <c:v>208.71340000000001</c:v>
                </c:pt>
                <c:pt idx="103">
                  <c:v>210.67849999999999</c:v>
                </c:pt>
                <c:pt idx="104">
                  <c:v>206.27529999999999</c:v>
                </c:pt>
                <c:pt idx="105">
                  <c:v>204.09950000000001</c:v>
                </c:pt>
                <c:pt idx="106">
                  <c:v>194.03749999999999</c:v>
                </c:pt>
                <c:pt idx="107">
                  <c:v>188.4991</c:v>
                </c:pt>
                <c:pt idx="108">
                  <c:v>182.97789999999998</c:v>
                </c:pt>
                <c:pt idx="109">
                  <c:v>157.35850000000002</c:v>
                </c:pt>
                <c:pt idx="110">
                  <c:v>154.27109999999999</c:v>
                </c:pt>
                <c:pt idx="111">
                  <c:v>153.88839999999999</c:v>
                </c:pt>
                <c:pt idx="112">
                  <c:v>151.72980000000001</c:v>
                </c:pt>
                <c:pt idx="113">
                  <c:v>149.79910000000001</c:v>
                </c:pt>
                <c:pt idx="114">
                  <c:v>167.08080000000001</c:v>
                </c:pt>
                <c:pt idx="115">
                  <c:v>188.72699999999998</c:v>
                </c:pt>
                <c:pt idx="116">
                  <c:v>205.09710000000001</c:v>
                </c:pt>
                <c:pt idx="117">
                  <c:v>211.78449016858664</c:v>
                </c:pt>
                <c:pt idx="118">
                  <c:v>211.38350029467188</c:v>
                </c:pt>
                <c:pt idx="119">
                  <c:v>202.22499728177979</c:v>
                </c:pt>
                <c:pt idx="120">
                  <c:v>200.4883752951454</c:v>
                </c:pt>
                <c:pt idx="121">
                  <c:v>200.26339644876808</c:v>
                </c:pt>
                <c:pt idx="122">
                  <c:v>198.8606970476678</c:v>
                </c:pt>
                <c:pt idx="123">
                  <c:v>197.60304826959137</c:v>
                </c:pt>
                <c:pt idx="124">
                  <c:v>191.91086810882686</c:v>
                </c:pt>
                <c:pt idx="125">
                  <c:v>188.76528461925778</c:v>
                </c:pt>
                <c:pt idx="126">
                  <c:v>181.64576426483637</c:v>
                </c:pt>
                <c:pt idx="127">
                  <c:v>180.84297417536669</c:v>
                </c:pt>
                <c:pt idx="128">
                  <c:v>172.51599999999999</c:v>
                </c:pt>
                <c:pt idx="129">
                  <c:v>172.05160000000001</c:v>
                </c:pt>
                <c:pt idx="130">
                  <c:v>172.66649999999998</c:v>
                </c:pt>
                <c:pt idx="131">
                  <c:v>170.98949999999999</c:v>
                </c:pt>
                <c:pt idx="132">
                  <c:v>170.22409999999999</c:v>
                </c:pt>
                <c:pt idx="133">
                  <c:v>167.87629999999999</c:v>
                </c:pt>
                <c:pt idx="134">
                  <c:v>156.39099999999999</c:v>
                </c:pt>
                <c:pt idx="135">
                  <c:v>145.39160000000001</c:v>
                </c:pt>
                <c:pt idx="136">
                  <c:v>146.59130000000002</c:v>
                </c:pt>
                <c:pt idx="137">
                  <c:v>196.29788633578934</c:v>
                </c:pt>
                <c:pt idx="138">
                  <c:v>203.64370000000002</c:v>
                </c:pt>
                <c:pt idx="139">
                  <c:v>206.20219999999998</c:v>
                </c:pt>
                <c:pt idx="140">
                  <c:v>203.691</c:v>
                </c:pt>
                <c:pt idx="141">
                  <c:v>204.28869999999998</c:v>
                </c:pt>
                <c:pt idx="142">
                  <c:v>190.83829999999998</c:v>
                </c:pt>
                <c:pt idx="143">
                  <c:v>180.0582</c:v>
                </c:pt>
                <c:pt idx="144">
                  <c:v>180.74190000000002</c:v>
                </c:pt>
                <c:pt idx="145">
                  <c:v>179.21969999999999</c:v>
                </c:pt>
                <c:pt idx="146">
                  <c:v>179.97220000000002</c:v>
                </c:pt>
                <c:pt idx="147">
                  <c:v>179.6927</c:v>
                </c:pt>
                <c:pt idx="148">
                  <c:v>180.29899999999998</c:v>
                </c:pt>
                <c:pt idx="149">
                  <c:v>180.68599999999998</c:v>
                </c:pt>
                <c:pt idx="150">
                  <c:v>193.37959999999998</c:v>
                </c:pt>
                <c:pt idx="151">
                  <c:v>192.1885</c:v>
                </c:pt>
                <c:pt idx="152">
                  <c:v>197.86019999999999</c:v>
                </c:pt>
              </c:numCache>
            </c:numRef>
          </c:val>
          <c:smooth val="0"/>
        </c:ser>
        <c:ser>
          <c:idx val="2"/>
          <c:order val="2"/>
          <c:tx>
            <c:v>Wyoming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Data!$B$88:$EX$88</c:f>
              <c:numCache>
                <c:formatCode>0</c:formatCode>
                <c:ptCount val="153"/>
                <c:pt idx="0">
                  <c:v>263.26</c:v>
                </c:pt>
                <c:pt idx="1">
                  <c:v>268.82000000000005</c:v>
                </c:pt>
                <c:pt idx="2">
                  <c:v>282.77</c:v>
                </c:pt>
                <c:pt idx="3">
                  <c:v>304.20000000000005</c:v>
                </c:pt>
                <c:pt idx="4">
                  <c:v>350.53000000000003</c:v>
                </c:pt>
                <c:pt idx="5">
                  <c:v>354.23999999999995</c:v>
                </c:pt>
                <c:pt idx="6">
                  <c:v>361.99000000000007</c:v>
                </c:pt>
                <c:pt idx="7">
                  <c:v>384.02</c:v>
                </c:pt>
                <c:pt idx="8">
                  <c:v>377.44999999999993</c:v>
                </c:pt>
                <c:pt idx="9">
                  <c:v>377.76</c:v>
                </c:pt>
                <c:pt idx="10">
                  <c:v>373.45999999999992</c:v>
                </c:pt>
                <c:pt idx="11">
                  <c:v>347.63000000000005</c:v>
                </c:pt>
                <c:pt idx="12">
                  <c:v>299.27000000000004</c:v>
                </c:pt>
                <c:pt idx="13">
                  <c:v>296.34000000000003</c:v>
                </c:pt>
                <c:pt idx="14">
                  <c:v>290.33000000000004</c:v>
                </c:pt>
                <c:pt idx="15">
                  <c:v>309.85000000000002</c:v>
                </c:pt>
                <c:pt idx="16">
                  <c:v>343.59999999999997</c:v>
                </c:pt>
                <c:pt idx="17">
                  <c:v>348.83000000000004</c:v>
                </c:pt>
                <c:pt idx="18">
                  <c:v>366.48000000000008</c:v>
                </c:pt>
                <c:pt idx="19">
                  <c:v>450.30999999999989</c:v>
                </c:pt>
                <c:pt idx="20">
                  <c:v>455.99999999999994</c:v>
                </c:pt>
                <c:pt idx="21">
                  <c:v>469.01</c:v>
                </c:pt>
                <c:pt idx="22">
                  <c:v>489.57</c:v>
                </c:pt>
                <c:pt idx="23">
                  <c:v>496.4500000000001</c:v>
                </c:pt>
                <c:pt idx="24">
                  <c:v>501.45</c:v>
                </c:pt>
                <c:pt idx="25">
                  <c:v>491.40999999999997</c:v>
                </c:pt>
                <c:pt idx="26">
                  <c:v>446.1</c:v>
                </c:pt>
                <c:pt idx="27">
                  <c:v>472.80000000000007</c:v>
                </c:pt>
                <c:pt idx="28">
                  <c:v>523.15</c:v>
                </c:pt>
                <c:pt idx="29">
                  <c:v>535.76999999999987</c:v>
                </c:pt>
                <c:pt idx="30">
                  <c:v>531.75999999999988</c:v>
                </c:pt>
                <c:pt idx="31">
                  <c:v>528.09</c:v>
                </c:pt>
                <c:pt idx="32">
                  <c:v>555.95999999999992</c:v>
                </c:pt>
                <c:pt idx="33">
                  <c:v>572.91999999999996</c:v>
                </c:pt>
                <c:pt idx="34">
                  <c:v>660.4</c:v>
                </c:pt>
                <c:pt idx="35">
                  <c:v>663.94999999999993</c:v>
                </c:pt>
                <c:pt idx="36">
                  <c:v>671.77</c:v>
                </c:pt>
                <c:pt idx="37">
                  <c:v>693.20000000000016</c:v>
                </c:pt>
                <c:pt idx="38">
                  <c:v>704.28</c:v>
                </c:pt>
                <c:pt idx="39">
                  <c:v>653.50999999999988</c:v>
                </c:pt>
                <c:pt idx="40">
                  <c:v>598.13000000000011</c:v>
                </c:pt>
                <c:pt idx="41">
                  <c:v>500.77</c:v>
                </c:pt>
                <c:pt idx="42">
                  <c:v>511.37</c:v>
                </c:pt>
                <c:pt idx="43">
                  <c:v>513.14999999999986</c:v>
                </c:pt>
                <c:pt idx="44">
                  <c:v>515.1099999999999</c:v>
                </c:pt>
                <c:pt idx="45">
                  <c:v>508.66000000000008</c:v>
                </c:pt>
                <c:pt idx="46">
                  <c:v>490.65999999999997</c:v>
                </c:pt>
                <c:pt idx="47">
                  <c:v>510.46000000000009</c:v>
                </c:pt>
                <c:pt idx="48">
                  <c:v>491.18</c:v>
                </c:pt>
                <c:pt idx="49">
                  <c:v>486.87</c:v>
                </c:pt>
                <c:pt idx="50">
                  <c:v>508.21000000000004</c:v>
                </c:pt>
                <c:pt idx="51">
                  <c:v>566.85000000000014</c:v>
                </c:pt>
                <c:pt idx="52">
                  <c:v>568.49000000000012</c:v>
                </c:pt>
                <c:pt idx="53">
                  <c:v>559</c:v>
                </c:pt>
                <c:pt idx="54">
                  <c:v>553.62</c:v>
                </c:pt>
                <c:pt idx="55">
                  <c:v>535.23</c:v>
                </c:pt>
                <c:pt idx="56">
                  <c:v>530.68000000000006</c:v>
                </c:pt>
                <c:pt idx="57">
                  <c:v>529.99</c:v>
                </c:pt>
                <c:pt idx="58">
                  <c:v>492.86000000000007</c:v>
                </c:pt>
                <c:pt idx="59">
                  <c:v>449.02999999999992</c:v>
                </c:pt>
                <c:pt idx="60">
                  <c:v>409.06</c:v>
                </c:pt>
                <c:pt idx="61">
                  <c:v>391.26000000000005</c:v>
                </c:pt>
                <c:pt idx="62">
                  <c:v>390.84999999999997</c:v>
                </c:pt>
                <c:pt idx="63">
                  <c:v>400.29000000000008</c:v>
                </c:pt>
                <c:pt idx="64">
                  <c:v>401.9799999999999</c:v>
                </c:pt>
                <c:pt idx="65">
                  <c:v>397.45</c:v>
                </c:pt>
                <c:pt idx="66">
                  <c:v>395.9</c:v>
                </c:pt>
                <c:pt idx="67">
                  <c:v>381.52</c:v>
                </c:pt>
                <c:pt idx="68">
                  <c:v>354.9</c:v>
                </c:pt>
                <c:pt idx="69">
                  <c:v>329.46</c:v>
                </c:pt>
                <c:pt idx="70">
                  <c:v>330</c:v>
                </c:pt>
                <c:pt idx="71">
                  <c:v>322.64999999999998</c:v>
                </c:pt>
                <c:pt idx="72">
                  <c:v>304.16999999999996</c:v>
                </c:pt>
                <c:pt idx="73">
                  <c:v>300.15999999999997</c:v>
                </c:pt>
                <c:pt idx="74">
                  <c:v>281.77999999999997</c:v>
                </c:pt>
                <c:pt idx="75">
                  <c:v>267.22000000000003</c:v>
                </c:pt>
                <c:pt idx="76">
                  <c:v>268.03000000000003</c:v>
                </c:pt>
                <c:pt idx="77">
                  <c:v>265.65000000000003</c:v>
                </c:pt>
                <c:pt idx="78">
                  <c:v>265.32000000000005</c:v>
                </c:pt>
                <c:pt idx="79">
                  <c:v>264.27999999999997</c:v>
                </c:pt>
                <c:pt idx="80">
                  <c:v>261.14999999999998</c:v>
                </c:pt>
                <c:pt idx="81">
                  <c:v>266.22000000000003</c:v>
                </c:pt>
                <c:pt idx="82">
                  <c:v>279.61</c:v>
                </c:pt>
                <c:pt idx="83">
                  <c:v>281.66000000000003</c:v>
                </c:pt>
                <c:pt idx="84">
                  <c:v>270.38000000000005</c:v>
                </c:pt>
                <c:pt idx="85">
                  <c:v>260.67999999999995</c:v>
                </c:pt>
                <c:pt idx="86">
                  <c:v>269.36999999999995</c:v>
                </c:pt>
                <c:pt idx="87">
                  <c:v>264.64</c:v>
                </c:pt>
                <c:pt idx="88">
                  <c:v>256.44999999999993</c:v>
                </c:pt>
                <c:pt idx="89">
                  <c:v>252.12999999999994</c:v>
                </c:pt>
                <c:pt idx="90">
                  <c:v>263.83999999999997</c:v>
                </c:pt>
                <c:pt idx="91">
                  <c:v>266.84999999999997</c:v>
                </c:pt>
                <c:pt idx="92">
                  <c:v>262.74999999999994</c:v>
                </c:pt>
                <c:pt idx="93">
                  <c:v>240.60999999999996</c:v>
                </c:pt>
                <c:pt idx="94">
                  <c:v>210.61999999999998</c:v>
                </c:pt>
                <c:pt idx="95">
                  <c:v>209.45</c:v>
                </c:pt>
                <c:pt idx="96">
                  <c:v>197.76999999999995</c:v>
                </c:pt>
                <c:pt idx="97">
                  <c:v>178.58999999999997</c:v>
                </c:pt>
                <c:pt idx="98">
                  <c:v>163.45999999999998</c:v>
                </c:pt>
                <c:pt idx="99">
                  <c:v>166.51999999999998</c:v>
                </c:pt>
                <c:pt idx="100">
                  <c:v>169.11999999999998</c:v>
                </c:pt>
                <c:pt idx="101">
                  <c:v>169.93999999999997</c:v>
                </c:pt>
                <c:pt idx="102">
                  <c:v>144.79</c:v>
                </c:pt>
                <c:pt idx="103">
                  <c:v>147.38999999999999</c:v>
                </c:pt>
                <c:pt idx="104">
                  <c:v>147.18</c:v>
                </c:pt>
                <c:pt idx="105">
                  <c:v>146.35000000000002</c:v>
                </c:pt>
                <c:pt idx="106">
                  <c:v>145.35</c:v>
                </c:pt>
                <c:pt idx="107">
                  <c:v>143.5</c:v>
                </c:pt>
                <c:pt idx="108">
                  <c:v>141.69999999999999</c:v>
                </c:pt>
                <c:pt idx="109">
                  <c:v>123.15</c:v>
                </c:pt>
                <c:pt idx="110">
                  <c:v>117.16999999999999</c:v>
                </c:pt>
                <c:pt idx="111">
                  <c:v>117.22999999999999</c:v>
                </c:pt>
                <c:pt idx="112">
                  <c:v>117.66</c:v>
                </c:pt>
                <c:pt idx="113">
                  <c:v>117.07000000000002</c:v>
                </c:pt>
                <c:pt idx="114">
                  <c:v>117.76000000000002</c:v>
                </c:pt>
                <c:pt idx="115">
                  <c:v>117.6</c:v>
                </c:pt>
                <c:pt idx="116">
                  <c:v>130.17000000000002</c:v>
                </c:pt>
                <c:pt idx="117">
                  <c:v>118.38</c:v>
                </c:pt>
                <c:pt idx="118">
                  <c:v>117.02000000000001</c:v>
                </c:pt>
                <c:pt idx="119">
                  <c:v>116.02</c:v>
                </c:pt>
                <c:pt idx="120">
                  <c:v>114.52</c:v>
                </c:pt>
                <c:pt idx="121">
                  <c:v>113.63000000000001</c:v>
                </c:pt>
                <c:pt idx="122">
                  <c:v>113.59</c:v>
                </c:pt>
                <c:pt idx="123">
                  <c:v>113.53000000000003</c:v>
                </c:pt>
                <c:pt idx="124">
                  <c:v>103.60000000000001</c:v>
                </c:pt>
                <c:pt idx="125">
                  <c:v>102.10000000000001</c:v>
                </c:pt>
                <c:pt idx="126">
                  <c:v>100.25</c:v>
                </c:pt>
                <c:pt idx="127">
                  <c:v>99.28</c:v>
                </c:pt>
                <c:pt idx="128">
                  <c:v>98.86</c:v>
                </c:pt>
                <c:pt idx="129">
                  <c:v>98.789999999999992</c:v>
                </c:pt>
                <c:pt idx="130">
                  <c:v>98.72999999999999</c:v>
                </c:pt>
                <c:pt idx="131">
                  <c:v>93.339999999999989</c:v>
                </c:pt>
                <c:pt idx="132">
                  <c:v>94.170000000000016</c:v>
                </c:pt>
                <c:pt idx="133">
                  <c:v>92.58</c:v>
                </c:pt>
                <c:pt idx="134">
                  <c:v>91.499999999999986</c:v>
                </c:pt>
                <c:pt idx="135">
                  <c:v>92.049999999999983</c:v>
                </c:pt>
                <c:pt idx="136">
                  <c:v>93.810000000000016</c:v>
                </c:pt>
                <c:pt idx="137">
                  <c:v>92.9</c:v>
                </c:pt>
                <c:pt idx="138">
                  <c:v>90.440000000000026</c:v>
                </c:pt>
                <c:pt idx="139">
                  <c:v>90.089999999999989</c:v>
                </c:pt>
                <c:pt idx="140">
                  <c:v>90.3</c:v>
                </c:pt>
                <c:pt idx="141">
                  <c:v>90.689999999999984</c:v>
                </c:pt>
                <c:pt idx="142">
                  <c:v>90.41</c:v>
                </c:pt>
                <c:pt idx="143">
                  <c:v>90.63</c:v>
                </c:pt>
                <c:pt idx="144">
                  <c:v>92.510000000000019</c:v>
                </c:pt>
                <c:pt idx="145">
                  <c:v>89.260000000000019</c:v>
                </c:pt>
                <c:pt idx="146">
                  <c:v>89.300000000000011</c:v>
                </c:pt>
                <c:pt idx="147">
                  <c:v>88.940000000000012</c:v>
                </c:pt>
                <c:pt idx="148">
                  <c:v>88.639999999999986</c:v>
                </c:pt>
                <c:pt idx="149">
                  <c:v>89.83</c:v>
                </c:pt>
                <c:pt idx="150">
                  <c:v>92.64</c:v>
                </c:pt>
                <c:pt idx="151">
                  <c:v>78.16</c:v>
                </c:pt>
                <c:pt idx="152">
                  <c:v>76.640000000000015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Data!$B$123:$EX$123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25792"/>
        <c:axId val="475829320"/>
      </c:lineChart>
      <c:catAx>
        <c:axId val="475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5829320"/>
        <c:crosses val="autoZero"/>
        <c:auto val="1"/>
        <c:lblAlgn val="ctr"/>
        <c:lblOffset val="100"/>
        <c:noMultiLvlLbl val="0"/>
      </c:catAx>
      <c:valAx>
        <c:axId val="475829320"/>
        <c:scaling>
          <c:orientation val="minMax"/>
          <c:max val="1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47582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388"/>
          <c:w val="0.74776920127615665"/>
          <c:h val="2.6383873908479395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Wyoming Section Diversions vs Allocation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Data!$B$86:$EX$86</c:f>
              <c:numCache>
                <c:formatCode>0</c:formatCode>
                <c:ptCount val="153"/>
                <c:pt idx="0">
                  <c:v>795.29</c:v>
                </c:pt>
                <c:pt idx="1">
                  <c:v>775.48</c:v>
                </c:pt>
                <c:pt idx="2">
                  <c:v>824.05</c:v>
                </c:pt>
                <c:pt idx="3">
                  <c:v>846.1</c:v>
                </c:pt>
                <c:pt idx="4">
                  <c:v>944.05</c:v>
                </c:pt>
                <c:pt idx="5">
                  <c:v>992.42995922777686</c:v>
                </c:pt>
                <c:pt idx="6">
                  <c:v>1007.8261498860097</c:v>
                </c:pt>
                <c:pt idx="7">
                  <c:v>1027.153545202598</c:v>
                </c:pt>
                <c:pt idx="8">
                  <c:v>1031.9662066908909</c:v>
                </c:pt>
                <c:pt idx="9">
                  <c:v>967.39</c:v>
                </c:pt>
                <c:pt idx="10">
                  <c:v>905.70999999999992</c:v>
                </c:pt>
                <c:pt idx="11">
                  <c:v>868.5</c:v>
                </c:pt>
                <c:pt idx="12">
                  <c:v>901.76</c:v>
                </c:pt>
                <c:pt idx="13">
                  <c:v>898.46</c:v>
                </c:pt>
                <c:pt idx="14">
                  <c:v>892.06000000000006</c:v>
                </c:pt>
                <c:pt idx="15">
                  <c:v>927.21</c:v>
                </c:pt>
                <c:pt idx="16">
                  <c:v>962.62999999999988</c:v>
                </c:pt>
                <c:pt idx="17">
                  <c:v>968.53000000000009</c:v>
                </c:pt>
                <c:pt idx="18">
                  <c:v>984.84000000000015</c:v>
                </c:pt>
                <c:pt idx="19">
                  <c:v>1238.0646233546199</c:v>
                </c:pt>
                <c:pt idx="20">
                  <c:v>1268.9353035590827</c:v>
                </c:pt>
                <c:pt idx="21">
                  <c:v>1323.9327371572592</c:v>
                </c:pt>
                <c:pt idx="22">
                  <c:v>1348.2864486717438</c:v>
                </c:pt>
                <c:pt idx="23">
                  <c:v>1374.7122884149244</c:v>
                </c:pt>
                <c:pt idx="24">
                  <c:v>1402.3607624188701</c:v>
                </c:pt>
                <c:pt idx="25">
                  <c:v>1426.3037443458265</c:v>
                </c:pt>
                <c:pt idx="26">
                  <c:v>1384.5746582758729</c:v>
                </c:pt>
                <c:pt idx="27">
                  <c:v>1404.9340571634393</c:v>
                </c:pt>
                <c:pt idx="28">
                  <c:v>1477.4985598603489</c:v>
                </c:pt>
                <c:pt idx="29">
                  <c:v>1506.3302153497211</c:v>
                </c:pt>
                <c:pt idx="30">
                  <c:v>1539.0481701808294</c:v>
                </c:pt>
                <c:pt idx="31">
                  <c:v>1557.7932149766475</c:v>
                </c:pt>
                <c:pt idx="32">
                  <c:v>1592.1845012361046</c:v>
                </c:pt>
                <c:pt idx="33">
                  <c:v>1681.0261794334683</c:v>
                </c:pt>
                <c:pt idx="34">
                  <c:v>1765.0816376879052</c:v>
                </c:pt>
                <c:pt idx="35">
                  <c:v>1734.6073485251381</c:v>
                </c:pt>
                <c:pt idx="36">
                  <c:v>1746.3189866104187</c:v>
                </c:pt>
                <c:pt idx="37">
                  <c:v>1775.9401336143037</c:v>
                </c:pt>
                <c:pt idx="38">
                  <c:v>1788.0436198185557</c:v>
                </c:pt>
                <c:pt idx="39">
                  <c:v>1740.3013744368573</c:v>
                </c:pt>
                <c:pt idx="40">
                  <c:v>1654.0121695378127</c:v>
                </c:pt>
                <c:pt idx="41">
                  <c:v>1506.023792634348</c:v>
                </c:pt>
                <c:pt idx="42">
                  <c:v>1475.1091814137012</c:v>
                </c:pt>
                <c:pt idx="43">
                  <c:v>1432.05128067736</c:v>
                </c:pt>
                <c:pt idx="44">
                  <c:v>1419.3010446470321</c:v>
                </c:pt>
                <c:pt idx="45">
                  <c:v>1363.4191342472741</c:v>
                </c:pt>
                <c:pt idx="46">
                  <c:v>1302.4977995416111</c:v>
                </c:pt>
                <c:pt idx="47">
                  <c:v>1337.6785240155889</c:v>
                </c:pt>
                <c:pt idx="48">
                  <c:v>1368.3428384039416</c:v>
                </c:pt>
                <c:pt idx="49">
                  <c:v>1419.1323366418364</c:v>
                </c:pt>
                <c:pt idx="50">
                  <c:v>1455.781454304054</c:v>
                </c:pt>
                <c:pt idx="51">
                  <c:v>1506.8924403993262</c:v>
                </c:pt>
                <c:pt idx="52">
                  <c:v>1471.1514028728297</c:v>
                </c:pt>
                <c:pt idx="53">
                  <c:v>1437.9485707558777</c:v>
                </c:pt>
                <c:pt idx="54">
                  <c:v>1403.1508037733081</c:v>
                </c:pt>
                <c:pt idx="55">
                  <c:v>1358.0403439032607</c:v>
                </c:pt>
                <c:pt idx="56">
                  <c:v>1319.6538107917722</c:v>
                </c:pt>
                <c:pt idx="57">
                  <c:v>1301.1555433045335</c:v>
                </c:pt>
                <c:pt idx="58">
                  <c:v>1348.6359374239173</c:v>
                </c:pt>
                <c:pt idx="59">
                  <c:v>1301.6112611596509</c:v>
                </c:pt>
                <c:pt idx="60">
                  <c:v>1222.6385276234216</c:v>
                </c:pt>
                <c:pt idx="61">
                  <c:v>1220.280666961042</c:v>
                </c:pt>
                <c:pt idx="62">
                  <c:v>1219.0522062674938</c:v>
                </c:pt>
                <c:pt idx="63">
                  <c:v>1324.2070916118523</c:v>
                </c:pt>
                <c:pt idx="64">
                  <c:v>1298.2188052663332</c:v>
                </c:pt>
                <c:pt idx="65">
                  <c:v>1305.329147447231</c:v>
                </c:pt>
                <c:pt idx="66">
                  <c:v>1312.3250481326295</c:v>
                </c:pt>
                <c:pt idx="67">
                  <c:v>1299.341184780694</c:v>
                </c:pt>
                <c:pt idx="68">
                  <c:v>1215.475460876419</c:v>
                </c:pt>
                <c:pt idx="69">
                  <c:v>1124.9660228818332</c:v>
                </c:pt>
                <c:pt idx="70">
                  <c:v>1005.1095817896935</c:v>
                </c:pt>
                <c:pt idx="71">
                  <c:v>946.57420204551511</c:v>
                </c:pt>
                <c:pt idx="72">
                  <c:v>887.91627063008821</c:v>
                </c:pt>
                <c:pt idx="73">
                  <c:v>859.93481323640015</c:v>
                </c:pt>
                <c:pt idx="74">
                  <c:v>817.96310619015901</c:v>
                </c:pt>
                <c:pt idx="75">
                  <c:v>789.64372361746314</c:v>
                </c:pt>
                <c:pt idx="76">
                  <c:v>761.13246580723273</c:v>
                </c:pt>
                <c:pt idx="77">
                  <c:v>703.56999999999994</c:v>
                </c:pt>
                <c:pt idx="78">
                  <c:v>661.27</c:v>
                </c:pt>
                <c:pt idx="79">
                  <c:v>627.23</c:v>
                </c:pt>
                <c:pt idx="80">
                  <c:v>571.09999999999991</c:v>
                </c:pt>
                <c:pt idx="81">
                  <c:v>585.5</c:v>
                </c:pt>
                <c:pt idx="82">
                  <c:v>606.28</c:v>
                </c:pt>
                <c:pt idx="83">
                  <c:v>585.55999999999995</c:v>
                </c:pt>
                <c:pt idx="84">
                  <c:v>556.83000000000004</c:v>
                </c:pt>
                <c:pt idx="85">
                  <c:v>526.16</c:v>
                </c:pt>
                <c:pt idx="86">
                  <c:v>537.88999999999987</c:v>
                </c:pt>
                <c:pt idx="87">
                  <c:v>529.68999999999994</c:v>
                </c:pt>
                <c:pt idx="88">
                  <c:v>484.02999999999992</c:v>
                </c:pt>
                <c:pt idx="89">
                  <c:v>500.29999999999995</c:v>
                </c:pt>
                <c:pt idx="90">
                  <c:v>515.83999999999992</c:v>
                </c:pt>
                <c:pt idx="91">
                  <c:v>490.34999999999997</c:v>
                </c:pt>
                <c:pt idx="92">
                  <c:v>508.24999999999994</c:v>
                </c:pt>
                <c:pt idx="93">
                  <c:v>486.10999999999996</c:v>
                </c:pt>
                <c:pt idx="94">
                  <c:v>444.62</c:v>
                </c:pt>
                <c:pt idx="95">
                  <c:v>453.45</c:v>
                </c:pt>
                <c:pt idx="96">
                  <c:v>421.96999999999991</c:v>
                </c:pt>
                <c:pt idx="97">
                  <c:v>380.28999999999996</c:v>
                </c:pt>
                <c:pt idx="98">
                  <c:v>386.65999999999997</c:v>
                </c:pt>
                <c:pt idx="99">
                  <c:v>414.44</c:v>
                </c:pt>
                <c:pt idx="100">
                  <c:v>398.26</c:v>
                </c:pt>
                <c:pt idx="101">
                  <c:v>499.79999999999995</c:v>
                </c:pt>
                <c:pt idx="102">
                  <c:v>485.38</c:v>
                </c:pt>
                <c:pt idx="103">
                  <c:v>489.95</c:v>
                </c:pt>
                <c:pt idx="104">
                  <c:v>479.71</c:v>
                </c:pt>
                <c:pt idx="105">
                  <c:v>474.65000000000003</c:v>
                </c:pt>
                <c:pt idx="106">
                  <c:v>451.25</c:v>
                </c:pt>
                <c:pt idx="107">
                  <c:v>438.37</c:v>
                </c:pt>
                <c:pt idx="108">
                  <c:v>425.53</c:v>
                </c:pt>
                <c:pt idx="109">
                  <c:v>365.95000000000005</c:v>
                </c:pt>
                <c:pt idx="110">
                  <c:v>358.77</c:v>
                </c:pt>
                <c:pt idx="111">
                  <c:v>357.88</c:v>
                </c:pt>
                <c:pt idx="112">
                  <c:v>352.86</c:v>
                </c:pt>
                <c:pt idx="113">
                  <c:v>348.37</c:v>
                </c:pt>
                <c:pt idx="114">
                  <c:v>388.56000000000006</c:v>
                </c:pt>
                <c:pt idx="115">
                  <c:v>438.9</c:v>
                </c:pt>
                <c:pt idx="116">
                  <c:v>476.97</c:v>
                </c:pt>
                <c:pt idx="117">
                  <c:v>492.52207015950381</c:v>
                </c:pt>
                <c:pt idx="118">
                  <c:v>491.5895355690044</c:v>
                </c:pt>
                <c:pt idx="119">
                  <c:v>470.2906913529763</c:v>
                </c:pt>
                <c:pt idx="120">
                  <c:v>466.25203557010559</c:v>
                </c:pt>
                <c:pt idx="121">
                  <c:v>465.72882895062344</c:v>
                </c:pt>
                <c:pt idx="122">
                  <c:v>462.46673732015768</c:v>
                </c:pt>
                <c:pt idx="123">
                  <c:v>459.54197271997992</c:v>
                </c:pt>
                <c:pt idx="124">
                  <c:v>446.30434443913225</c:v>
                </c:pt>
                <c:pt idx="125">
                  <c:v>438.9890339982739</c:v>
                </c:pt>
                <c:pt idx="126">
                  <c:v>422.43200991822414</c:v>
                </c:pt>
                <c:pt idx="127">
                  <c:v>420.56505622178304</c:v>
                </c:pt>
                <c:pt idx="128">
                  <c:v>401.2</c:v>
                </c:pt>
                <c:pt idx="129">
                  <c:v>400.12</c:v>
                </c:pt>
                <c:pt idx="130">
                  <c:v>401.54999999999995</c:v>
                </c:pt>
                <c:pt idx="131">
                  <c:v>397.65</c:v>
                </c:pt>
                <c:pt idx="132">
                  <c:v>395.87</c:v>
                </c:pt>
                <c:pt idx="133">
                  <c:v>390.40999999999997</c:v>
                </c:pt>
                <c:pt idx="134">
                  <c:v>363.7</c:v>
                </c:pt>
                <c:pt idx="135">
                  <c:v>338.12</c:v>
                </c:pt>
                <c:pt idx="136">
                  <c:v>340.91</c:v>
                </c:pt>
                <c:pt idx="137">
                  <c:v>456.5067124088124</c:v>
                </c:pt>
                <c:pt idx="138">
                  <c:v>473.59000000000003</c:v>
                </c:pt>
                <c:pt idx="139">
                  <c:v>479.53999999999996</c:v>
                </c:pt>
                <c:pt idx="140">
                  <c:v>473.7</c:v>
                </c:pt>
                <c:pt idx="141">
                  <c:v>475.09</c:v>
                </c:pt>
                <c:pt idx="142">
                  <c:v>443.80999999999995</c:v>
                </c:pt>
                <c:pt idx="143">
                  <c:v>418.74</c:v>
                </c:pt>
                <c:pt idx="144">
                  <c:v>420.33000000000004</c:v>
                </c:pt>
                <c:pt idx="145">
                  <c:v>416.78999999999996</c:v>
                </c:pt>
                <c:pt idx="146">
                  <c:v>418.54</c:v>
                </c:pt>
                <c:pt idx="147">
                  <c:v>417.89</c:v>
                </c:pt>
                <c:pt idx="148">
                  <c:v>419.29999999999995</c:v>
                </c:pt>
                <c:pt idx="149">
                  <c:v>420.2</c:v>
                </c:pt>
                <c:pt idx="150">
                  <c:v>449.71999999999997</c:v>
                </c:pt>
                <c:pt idx="151">
                  <c:v>446.95000000000005</c:v>
                </c:pt>
                <c:pt idx="152">
                  <c:v>460.14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Data!$B$89:$EX$89</c:f>
              <c:numCache>
                <c:formatCode>0</c:formatCode>
                <c:ptCount val="153"/>
                <c:pt idx="0">
                  <c:v>341.97469999999998</c:v>
                </c:pt>
                <c:pt idx="1">
                  <c:v>333.45640000000003</c:v>
                </c:pt>
                <c:pt idx="2">
                  <c:v>354.3415</c:v>
                </c:pt>
                <c:pt idx="3">
                  <c:v>363.82299999999998</c:v>
                </c:pt>
                <c:pt idx="73">
                  <c:v>369.77196969165203</c:v>
                </c:pt>
                <c:pt idx="74">
                  <c:v>351.72413566176834</c:v>
                </c:pt>
                <c:pt idx="75">
                  <c:v>339.54680115550917</c:v>
                </c:pt>
                <c:pt idx="76">
                  <c:v>327.28696029711006</c:v>
                </c:pt>
                <c:pt idx="77">
                  <c:v>302.53509999999994</c:v>
                </c:pt>
                <c:pt idx="78">
                  <c:v>284.34609999999998</c:v>
                </c:pt>
                <c:pt idx="79">
                  <c:v>269.70890000000003</c:v>
                </c:pt>
                <c:pt idx="80">
                  <c:v>245.57299999999995</c:v>
                </c:pt>
                <c:pt idx="81">
                  <c:v>251.76499999999999</c:v>
                </c:pt>
                <c:pt idx="82">
                  <c:v>260.7004</c:v>
                </c:pt>
                <c:pt idx="83">
                  <c:v>251.79079999999996</c:v>
                </c:pt>
                <c:pt idx="84">
                  <c:v>239.43690000000001</c:v>
                </c:pt>
                <c:pt idx="85">
                  <c:v>226.24879999999999</c:v>
                </c:pt>
                <c:pt idx="86">
                  <c:v>231.29269999999994</c:v>
                </c:pt>
                <c:pt idx="87">
                  <c:v>227.76669999999996</c:v>
                </c:pt>
                <c:pt idx="88">
                  <c:v>208.13289999999995</c:v>
                </c:pt>
                <c:pt idx="89">
                  <c:v>215.12899999999999</c:v>
                </c:pt>
                <c:pt idx="90">
                  <c:v>221.81119999999996</c:v>
                </c:pt>
                <c:pt idx="91">
                  <c:v>210.85049999999998</c:v>
                </c:pt>
                <c:pt idx="92">
                  <c:v>218.54749999999999</c:v>
                </c:pt>
                <c:pt idx="93">
                  <c:v>209.02729999999997</c:v>
                </c:pt>
                <c:pt idx="94">
                  <c:v>191.1866</c:v>
                </c:pt>
                <c:pt idx="95">
                  <c:v>194.98349999999999</c:v>
                </c:pt>
                <c:pt idx="96">
                  <c:v>181.44709999999995</c:v>
                </c:pt>
                <c:pt idx="97">
                  <c:v>163.5247</c:v>
                </c:pt>
                <c:pt idx="98">
                  <c:v>166.26379999999997</c:v>
                </c:pt>
                <c:pt idx="99">
                  <c:v>178.20920000000001</c:v>
                </c:pt>
                <c:pt idx="100">
                  <c:v>171.2518</c:v>
                </c:pt>
                <c:pt idx="101">
                  <c:v>214.91399999999999</c:v>
                </c:pt>
                <c:pt idx="102">
                  <c:v>208.71340000000001</c:v>
                </c:pt>
                <c:pt idx="103">
                  <c:v>210.67849999999999</c:v>
                </c:pt>
                <c:pt idx="104">
                  <c:v>206.27529999999999</c:v>
                </c:pt>
                <c:pt idx="105">
                  <c:v>204.09950000000001</c:v>
                </c:pt>
                <c:pt idx="106">
                  <c:v>194.03749999999999</c:v>
                </c:pt>
                <c:pt idx="107">
                  <c:v>188.4991</c:v>
                </c:pt>
                <c:pt idx="108">
                  <c:v>182.97789999999998</c:v>
                </c:pt>
                <c:pt idx="109">
                  <c:v>157.35850000000002</c:v>
                </c:pt>
                <c:pt idx="110">
                  <c:v>154.27109999999999</c:v>
                </c:pt>
                <c:pt idx="111">
                  <c:v>153.88839999999999</c:v>
                </c:pt>
                <c:pt idx="112">
                  <c:v>151.72980000000001</c:v>
                </c:pt>
                <c:pt idx="113">
                  <c:v>149.79910000000001</c:v>
                </c:pt>
                <c:pt idx="114">
                  <c:v>167.08080000000001</c:v>
                </c:pt>
                <c:pt idx="115">
                  <c:v>188.72699999999998</c:v>
                </c:pt>
                <c:pt idx="116">
                  <c:v>205.09710000000001</c:v>
                </c:pt>
                <c:pt idx="117">
                  <c:v>211.78449016858664</c:v>
                </c:pt>
                <c:pt idx="118">
                  <c:v>211.38350029467188</c:v>
                </c:pt>
                <c:pt idx="119">
                  <c:v>202.22499728177979</c:v>
                </c:pt>
                <c:pt idx="120">
                  <c:v>200.4883752951454</c:v>
                </c:pt>
                <c:pt idx="121">
                  <c:v>200.26339644876808</c:v>
                </c:pt>
                <c:pt idx="122">
                  <c:v>198.8606970476678</c:v>
                </c:pt>
                <c:pt idx="123">
                  <c:v>197.60304826959137</c:v>
                </c:pt>
                <c:pt idx="124">
                  <c:v>191.91086810882686</c:v>
                </c:pt>
                <c:pt idx="125">
                  <c:v>188.76528461925778</c:v>
                </c:pt>
                <c:pt idx="126">
                  <c:v>181.64576426483637</c:v>
                </c:pt>
                <c:pt idx="127">
                  <c:v>180.84297417536669</c:v>
                </c:pt>
                <c:pt idx="128">
                  <c:v>172.51599999999999</c:v>
                </c:pt>
                <c:pt idx="129">
                  <c:v>172.05160000000001</c:v>
                </c:pt>
                <c:pt idx="130">
                  <c:v>172.66649999999998</c:v>
                </c:pt>
                <c:pt idx="131">
                  <c:v>170.98949999999999</c:v>
                </c:pt>
                <c:pt idx="132">
                  <c:v>170.22409999999999</c:v>
                </c:pt>
                <c:pt idx="133">
                  <c:v>167.87629999999999</c:v>
                </c:pt>
                <c:pt idx="134">
                  <c:v>156.39099999999999</c:v>
                </c:pt>
                <c:pt idx="135">
                  <c:v>145.39160000000001</c:v>
                </c:pt>
                <c:pt idx="136">
                  <c:v>146.59130000000002</c:v>
                </c:pt>
                <c:pt idx="137">
                  <c:v>196.29788633578934</c:v>
                </c:pt>
                <c:pt idx="138">
                  <c:v>203.64370000000002</c:v>
                </c:pt>
                <c:pt idx="139">
                  <c:v>206.20219999999998</c:v>
                </c:pt>
                <c:pt idx="140">
                  <c:v>203.691</c:v>
                </c:pt>
                <c:pt idx="141">
                  <c:v>204.28869999999998</c:v>
                </c:pt>
                <c:pt idx="142">
                  <c:v>190.83829999999998</c:v>
                </c:pt>
                <c:pt idx="143">
                  <c:v>180.0582</c:v>
                </c:pt>
                <c:pt idx="144">
                  <c:v>180.74190000000002</c:v>
                </c:pt>
                <c:pt idx="145">
                  <c:v>179.21969999999999</c:v>
                </c:pt>
                <c:pt idx="146">
                  <c:v>179.97220000000002</c:v>
                </c:pt>
                <c:pt idx="147">
                  <c:v>179.6927</c:v>
                </c:pt>
                <c:pt idx="148">
                  <c:v>180.29899999999998</c:v>
                </c:pt>
                <c:pt idx="149">
                  <c:v>180.68599999999998</c:v>
                </c:pt>
                <c:pt idx="150">
                  <c:v>193.37959999999998</c:v>
                </c:pt>
                <c:pt idx="151">
                  <c:v>192.1885</c:v>
                </c:pt>
                <c:pt idx="152">
                  <c:v>197.86019999999999</c:v>
                </c:pt>
              </c:numCache>
            </c:numRef>
          </c:val>
          <c:smooth val="0"/>
        </c:ser>
        <c:ser>
          <c:idx val="2"/>
          <c:order val="2"/>
          <c:tx>
            <c:v>Wyoming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Data!$B$88:$EX$88</c:f>
              <c:numCache>
                <c:formatCode>0</c:formatCode>
                <c:ptCount val="153"/>
                <c:pt idx="0">
                  <c:v>263.26</c:v>
                </c:pt>
                <c:pt idx="1">
                  <c:v>268.82000000000005</c:v>
                </c:pt>
                <c:pt idx="2">
                  <c:v>282.77</c:v>
                </c:pt>
                <c:pt idx="3">
                  <c:v>304.20000000000005</c:v>
                </c:pt>
                <c:pt idx="4">
                  <c:v>350.53000000000003</c:v>
                </c:pt>
                <c:pt idx="5">
                  <c:v>354.23999999999995</c:v>
                </c:pt>
                <c:pt idx="6">
                  <c:v>361.99000000000007</c:v>
                </c:pt>
                <c:pt idx="7">
                  <c:v>384.02</c:v>
                </c:pt>
                <c:pt idx="8">
                  <c:v>377.44999999999993</c:v>
                </c:pt>
                <c:pt idx="9">
                  <c:v>377.76</c:v>
                </c:pt>
                <c:pt idx="10">
                  <c:v>373.45999999999992</c:v>
                </c:pt>
                <c:pt idx="11">
                  <c:v>347.63000000000005</c:v>
                </c:pt>
                <c:pt idx="12">
                  <c:v>299.27000000000004</c:v>
                </c:pt>
                <c:pt idx="13">
                  <c:v>296.34000000000003</c:v>
                </c:pt>
                <c:pt idx="14">
                  <c:v>290.33000000000004</c:v>
                </c:pt>
                <c:pt idx="15">
                  <c:v>309.85000000000002</c:v>
                </c:pt>
                <c:pt idx="16">
                  <c:v>343.59999999999997</c:v>
                </c:pt>
                <c:pt idx="17">
                  <c:v>348.83000000000004</c:v>
                </c:pt>
                <c:pt idx="18">
                  <c:v>366.48000000000008</c:v>
                </c:pt>
                <c:pt idx="19">
                  <c:v>450.30999999999989</c:v>
                </c:pt>
                <c:pt idx="20">
                  <c:v>455.99999999999994</c:v>
                </c:pt>
                <c:pt idx="21">
                  <c:v>469.01</c:v>
                </c:pt>
                <c:pt idx="22">
                  <c:v>489.57</c:v>
                </c:pt>
                <c:pt idx="23">
                  <c:v>496.4500000000001</c:v>
                </c:pt>
                <c:pt idx="24">
                  <c:v>501.45</c:v>
                </c:pt>
                <c:pt idx="25">
                  <c:v>491.40999999999997</c:v>
                </c:pt>
                <c:pt idx="26">
                  <c:v>446.1</c:v>
                </c:pt>
                <c:pt idx="27">
                  <c:v>472.80000000000007</c:v>
                </c:pt>
                <c:pt idx="28">
                  <c:v>523.15</c:v>
                </c:pt>
                <c:pt idx="29">
                  <c:v>535.76999999999987</c:v>
                </c:pt>
                <c:pt idx="30">
                  <c:v>531.75999999999988</c:v>
                </c:pt>
                <c:pt idx="31">
                  <c:v>528.09</c:v>
                </c:pt>
                <c:pt idx="32">
                  <c:v>555.95999999999992</c:v>
                </c:pt>
                <c:pt idx="33">
                  <c:v>572.91999999999996</c:v>
                </c:pt>
                <c:pt idx="34">
                  <c:v>660.4</c:v>
                </c:pt>
                <c:pt idx="35">
                  <c:v>663.94999999999993</c:v>
                </c:pt>
                <c:pt idx="36">
                  <c:v>671.77</c:v>
                </c:pt>
                <c:pt idx="37">
                  <c:v>693.20000000000016</c:v>
                </c:pt>
                <c:pt idx="38">
                  <c:v>704.28</c:v>
                </c:pt>
                <c:pt idx="39">
                  <c:v>653.50999999999988</c:v>
                </c:pt>
                <c:pt idx="40">
                  <c:v>598.13000000000011</c:v>
                </c:pt>
                <c:pt idx="41">
                  <c:v>500.77</c:v>
                </c:pt>
                <c:pt idx="42">
                  <c:v>511.37</c:v>
                </c:pt>
                <c:pt idx="43">
                  <c:v>513.14999999999986</c:v>
                </c:pt>
                <c:pt idx="44">
                  <c:v>515.1099999999999</c:v>
                </c:pt>
                <c:pt idx="45">
                  <c:v>508.66000000000008</c:v>
                </c:pt>
                <c:pt idx="46">
                  <c:v>490.65999999999997</c:v>
                </c:pt>
                <c:pt idx="47">
                  <c:v>510.46000000000009</c:v>
                </c:pt>
                <c:pt idx="48">
                  <c:v>491.18</c:v>
                </c:pt>
                <c:pt idx="49">
                  <c:v>486.87</c:v>
                </c:pt>
                <c:pt idx="50">
                  <c:v>508.21000000000004</c:v>
                </c:pt>
                <c:pt idx="51">
                  <c:v>566.85000000000014</c:v>
                </c:pt>
                <c:pt idx="52">
                  <c:v>568.49000000000012</c:v>
                </c:pt>
                <c:pt idx="53">
                  <c:v>559</c:v>
                </c:pt>
                <c:pt idx="54">
                  <c:v>553.62</c:v>
                </c:pt>
                <c:pt idx="55">
                  <c:v>535.23</c:v>
                </c:pt>
                <c:pt idx="56">
                  <c:v>530.68000000000006</c:v>
                </c:pt>
                <c:pt idx="57">
                  <c:v>529.99</c:v>
                </c:pt>
                <c:pt idx="58">
                  <c:v>492.86000000000007</c:v>
                </c:pt>
                <c:pt idx="59">
                  <c:v>449.02999999999992</c:v>
                </c:pt>
                <c:pt idx="60">
                  <c:v>409.06</c:v>
                </c:pt>
                <c:pt idx="61">
                  <c:v>391.26000000000005</c:v>
                </c:pt>
                <c:pt idx="62">
                  <c:v>390.84999999999997</c:v>
                </c:pt>
                <c:pt idx="63">
                  <c:v>400.29000000000008</c:v>
                </c:pt>
                <c:pt idx="64">
                  <c:v>401.9799999999999</c:v>
                </c:pt>
                <c:pt idx="65">
                  <c:v>397.45</c:v>
                </c:pt>
                <c:pt idx="66">
                  <c:v>395.9</c:v>
                </c:pt>
                <c:pt idx="67">
                  <c:v>381.52</c:v>
                </c:pt>
                <c:pt idx="68">
                  <c:v>354.9</c:v>
                </c:pt>
                <c:pt idx="69">
                  <c:v>329.46</c:v>
                </c:pt>
                <c:pt idx="70">
                  <c:v>330</c:v>
                </c:pt>
                <c:pt idx="71">
                  <c:v>322.64999999999998</c:v>
                </c:pt>
                <c:pt idx="72">
                  <c:v>304.16999999999996</c:v>
                </c:pt>
                <c:pt idx="73">
                  <c:v>300.15999999999997</c:v>
                </c:pt>
                <c:pt idx="74">
                  <c:v>281.77999999999997</c:v>
                </c:pt>
                <c:pt idx="75">
                  <c:v>267.22000000000003</c:v>
                </c:pt>
                <c:pt idx="76">
                  <c:v>268.03000000000003</c:v>
                </c:pt>
                <c:pt idx="77">
                  <c:v>265.65000000000003</c:v>
                </c:pt>
                <c:pt idx="78">
                  <c:v>265.32000000000005</c:v>
                </c:pt>
                <c:pt idx="79">
                  <c:v>264.27999999999997</c:v>
                </c:pt>
                <c:pt idx="80">
                  <c:v>261.14999999999998</c:v>
                </c:pt>
                <c:pt idx="81">
                  <c:v>266.22000000000003</c:v>
                </c:pt>
                <c:pt idx="82">
                  <c:v>279.61</c:v>
                </c:pt>
                <c:pt idx="83">
                  <c:v>281.66000000000003</c:v>
                </c:pt>
                <c:pt idx="84">
                  <c:v>270.38000000000005</c:v>
                </c:pt>
                <c:pt idx="85">
                  <c:v>260.67999999999995</c:v>
                </c:pt>
                <c:pt idx="86">
                  <c:v>269.36999999999995</c:v>
                </c:pt>
                <c:pt idx="87">
                  <c:v>264.64</c:v>
                </c:pt>
                <c:pt idx="88">
                  <c:v>256.44999999999993</c:v>
                </c:pt>
                <c:pt idx="89">
                  <c:v>252.12999999999994</c:v>
                </c:pt>
                <c:pt idx="90">
                  <c:v>263.83999999999997</c:v>
                </c:pt>
                <c:pt idx="91">
                  <c:v>266.84999999999997</c:v>
                </c:pt>
                <c:pt idx="92">
                  <c:v>262.74999999999994</c:v>
                </c:pt>
                <c:pt idx="93">
                  <c:v>240.60999999999996</c:v>
                </c:pt>
                <c:pt idx="94">
                  <c:v>210.61999999999998</c:v>
                </c:pt>
                <c:pt idx="95">
                  <c:v>209.45</c:v>
                </c:pt>
                <c:pt idx="96">
                  <c:v>197.76999999999995</c:v>
                </c:pt>
                <c:pt idx="97">
                  <c:v>178.58999999999997</c:v>
                </c:pt>
                <c:pt idx="98">
                  <c:v>163.45999999999998</c:v>
                </c:pt>
                <c:pt idx="99">
                  <c:v>166.51999999999998</c:v>
                </c:pt>
                <c:pt idx="100">
                  <c:v>169.11999999999998</c:v>
                </c:pt>
                <c:pt idx="101">
                  <c:v>169.93999999999997</c:v>
                </c:pt>
                <c:pt idx="102">
                  <c:v>144.79</c:v>
                </c:pt>
                <c:pt idx="103">
                  <c:v>147.38999999999999</c:v>
                </c:pt>
                <c:pt idx="104">
                  <c:v>147.18</c:v>
                </c:pt>
                <c:pt idx="105">
                  <c:v>146.35000000000002</c:v>
                </c:pt>
                <c:pt idx="106">
                  <c:v>145.35</c:v>
                </c:pt>
                <c:pt idx="107">
                  <c:v>143.5</c:v>
                </c:pt>
                <c:pt idx="108">
                  <c:v>141.69999999999999</c:v>
                </c:pt>
                <c:pt idx="109">
                  <c:v>123.15</c:v>
                </c:pt>
                <c:pt idx="110">
                  <c:v>117.16999999999999</c:v>
                </c:pt>
                <c:pt idx="111">
                  <c:v>117.22999999999999</c:v>
                </c:pt>
                <c:pt idx="112">
                  <c:v>117.66</c:v>
                </c:pt>
                <c:pt idx="113">
                  <c:v>117.07000000000002</c:v>
                </c:pt>
                <c:pt idx="114">
                  <c:v>117.76000000000002</c:v>
                </c:pt>
                <c:pt idx="115">
                  <c:v>117.6</c:v>
                </c:pt>
                <c:pt idx="116">
                  <c:v>130.17000000000002</c:v>
                </c:pt>
                <c:pt idx="117">
                  <c:v>118.38</c:v>
                </c:pt>
                <c:pt idx="118">
                  <c:v>117.02000000000001</c:v>
                </c:pt>
                <c:pt idx="119">
                  <c:v>116.02</c:v>
                </c:pt>
                <c:pt idx="120">
                  <c:v>114.52</c:v>
                </c:pt>
                <c:pt idx="121">
                  <c:v>113.63000000000001</c:v>
                </c:pt>
                <c:pt idx="122">
                  <c:v>113.59</c:v>
                </c:pt>
                <c:pt idx="123">
                  <c:v>113.53000000000003</c:v>
                </c:pt>
                <c:pt idx="124">
                  <c:v>103.60000000000001</c:v>
                </c:pt>
                <c:pt idx="125">
                  <c:v>102.10000000000001</c:v>
                </c:pt>
                <c:pt idx="126">
                  <c:v>100.25</c:v>
                </c:pt>
                <c:pt idx="127">
                  <c:v>99.28</c:v>
                </c:pt>
                <c:pt idx="128">
                  <c:v>98.86</c:v>
                </c:pt>
                <c:pt idx="129">
                  <c:v>98.789999999999992</c:v>
                </c:pt>
                <c:pt idx="130">
                  <c:v>98.72999999999999</c:v>
                </c:pt>
                <c:pt idx="131">
                  <c:v>93.339999999999989</c:v>
                </c:pt>
                <c:pt idx="132">
                  <c:v>94.170000000000016</c:v>
                </c:pt>
                <c:pt idx="133">
                  <c:v>92.58</c:v>
                </c:pt>
                <c:pt idx="134">
                  <c:v>91.499999999999986</c:v>
                </c:pt>
                <c:pt idx="135">
                  <c:v>92.049999999999983</c:v>
                </c:pt>
                <c:pt idx="136">
                  <c:v>93.810000000000016</c:v>
                </c:pt>
                <c:pt idx="137">
                  <c:v>92.9</c:v>
                </c:pt>
                <c:pt idx="138">
                  <c:v>90.440000000000026</c:v>
                </c:pt>
                <c:pt idx="139">
                  <c:v>90.089999999999989</c:v>
                </c:pt>
                <c:pt idx="140">
                  <c:v>90.3</c:v>
                </c:pt>
                <c:pt idx="141">
                  <c:v>90.689999999999984</c:v>
                </c:pt>
                <c:pt idx="142">
                  <c:v>90.41</c:v>
                </c:pt>
                <c:pt idx="143">
                  <c:v>90.63</c:v>
                </c:pt>
                <c:pt idx="144">
                  <c:v>92.510000000000019</c:v>
                </c:pt>
                <c:pt idx="145">
                  <c:v>89.260000000000019</c:v>
                </c:pt>
                <c:pt idx="146">
                  <c:v>89.300000000000011</c:v>
                </c:pt>
                <c:pt idx="147">
                  <c:v>88.940000000000012</c:v>
                </c:pt>
                <c:pt idx="148">
                  <c:v>88.639999999999986</c:v>
                </c:pt>
                <c:pt idx="149">
                  <c:v>89.83</c:v>
                </c:pt>
                <c:pt idx="150">
                  <c:v>92.64</c:v>
                </c:pt>
                <c:pt idx="151">
                  <c:v>78.16</c:v>
                </c:pt>
                <c:pt idx="152">
                  <c:v>76.640000000000015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Data!$B$123:$EX$123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ser>
          <c:idx val="4"/>
          <c:order val="4"/>
          <c:tx>
            <c:v>Divertible (regulation)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</c:spPr>
          </c:marker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487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354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472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448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390.5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476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419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28144"/>
        <c:axId val="475826184"/>
      </c:lineChart>
      <c:catAx>
        <c:axId val="475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5826184"/>
        <c:crosses val="autoZero"/>
        <c:auto val="1"/>
        <c:lblAlgn val="ctr"/>
        <c:lblOffset val="100"/>
        <c:noMultiLvlLbl val="0"/>
      </c:catAx>
      <c:valAx>
        <c:axId val="475826184"/>
        <c:scaling>
          <c:orientation val="minMax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47582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399"/>
          <c:w val="0.873884658328416"/>
          <c:h val="3.6467206699271122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Idaho Section Diversions vs Allocation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Data!$B$86:$EX$86</c:f>
              <c:numCache>
                <c:formatCode>0</c:formatCode>
                <c:ptCount val="153"/>
                <c:pt idx="0">
                  <c:v>795.29</c:v>
                </c:pt>
                <c:pt idx="1">
                  <c:v>775.48</c:v>
                </c:pt>
                <c:pt idx="2">
                  <c:v>824.05</c:v>
                </c:pt>
                <c:pt idx="3">
                  <c:v>846.1</c:v>
                </c:pt>
                <c:pt idx="4">
                  <c:v>944.05</c:v>
                </c:pt>
                <c:pt idx="5">
                  <c:v>992.42995922777686</c:v>
                </c:pt>
                <c:pt idx="6">
                  <c:v>1007.8261498860097</c:v>
                </c:pt>
                <c:pt idx="7">
                  <c:v>1027.153545202598</c:v>
                </c:pt>
                <c:pt idx="8">
                  <c:v>1031.9662066908909</c:v>
                </c:pt>
                <c:pt idx="9">
                  <c:v>967.39</c:v>
                </c:pt>
                <c:pt idx="10">
                  <c:v>905.70999999999992</c:v>
                </c:pt>
                <c:pt idx="11">
                  <c:v>868.5</c:v>
                </c:pt>
                <c:pt idx="12">
                  <c:v>901.76</c:v>
                </c:pt>
                <c:pt idx="13">
                  <c:v>898.46</c:v>
                </c:pt>
                <c:pt idx="14">
                  <c:v>892.06000000000006</c:v>
                </c:pt>
                <c:pt idx="15">
                  <c:v>927.21</c:v>
                </c:pt>
                <c:pt idx="16">
                  <c:v>962.62999999999988</c:v>
                </c:pt>
                <c:pt idx="17">
                  <c:v>968.53000000000009</c:v>
                </c:pt>
                <c:pt idx="18">
                  <c:v>984.84000000000015</c:v>
                </c:pt>
                <c:pt idx="19">
                  <c:v>1238.0646233546199</c:v>
                </c:pt>
                <c:pt idx="20">
                  <c:v>1268.9353035590827</c:v>
                </c:pt>
                <c:pt idx="21">
                  <c:v>1323.9327371572592</c:v>
                </c:pt>
                <c:pt idx="22">
                  <c:v>1348.2864486717438</c:v>
                </c:pt>
                <c:pt idx="23">
                  <c:v>1374.7122884149244</c:v>
                </c:pt>
                <c:pt idx="24">
                  <c:v>1402.3607624188701</c:v>
                </c:pt>
                <c:pt idx="25">
                  <c:v>1426.3037443458265</c:v>
                </c:pt>
                <c:pt idx="26">
                  <c:v>1384.5746582758729</c:v>
                </c:pt>
                <c:pt idx="27">
                  <c:v>1404.9340571634393</c:v>
                </c:pt>
                <c:pt idx="28">
                  <c:v>1477.4985598603489</c:v>
                </c:pt>
                <c:pt idx="29">
                  <c:v>1506.3302153497211</c:v>
                </c:pt>
                <c:pt idx="30">
                  <c:v>1539.0481701808294</c:v>
                </c:pt>
                <c:pt idx="31">
                  <c:v>1557.7932149766475</c:v>
                </c:pt>
                <c:pt idx="32">
                  <c:v>1592.1845012361046</c:v>
                </c:pt>
                <c:pt idx="33">
                  <c:v>1681.0261794334683</c:v>
                </c:pt>
                <c:pt idx="34">
                  <c:v>1765.0816376879052</c:v>
                </c:pt>
                <c:pt idx="35">
                  <c:v>1734.6073485251381</c:v>
                </c:pt>
                <c:pt idx="36">
                  <c:v>1746.3189866104187</c:v>
                </c:pt>
                <c:pt idx="37">
                  <c:v>1775.9401336143037</c:v>
                </c:pt>
                <c:pt idx="38">
                  <c:v>1788.0436198185557</c:v>
                </c:pt>
                <c:pt idx="39">
                  <c:v>1740.3013744368573</c:v>
                </c:pt>
                <c:pt idx="40">
                  <c:v>1654.0121695378127</c:v>
                </c:pt>
                <c:pt idx="41">
                  <c:v>1506.023792634348</c:v>
                </c:pt>
                <c:pt idx="42">
                  <c:v>1475.1091814137012</c:v>
                </c:pt>
                <c:pt idx="43">
                  <c:v>1432.05128067736</c:v>
                </c:pt>
                <c:pt idx="44">
                  <c:v>1419.3010446470321</c:v>
                </c:pt>
                <c:pt idx="45">
                  <c:v>1363.4191342472741</c:v>
                </c:pt>
                <c:pt idx="46">
                  <c:v>1302.4977995416111</c:v>
                </c:pt>
                <c:pt idx="47">
                  <c:v>1337.6785240155889</c:v>
                </c:pt>
                <c:pt idx="48">
                  <c:v>1368.3428384039416</c:v>
                </c:pt>
                <c:pt idx="49">
                  <c:v>1419.1323366418364</c:v>
                </c:pt>
                <c:pt idx="50">
                  <c:v>1455.781454304054</c:v>
                </c:pt>
                <c:pt idx="51">
                  <c:v>1506.8924403993262</c:v>
                </c:pt>
                <c:pt idx="52">
                  <c:v>1471.1514028728297</c:v>
                </c:pt>
                <c:pt idx="53">
                  <c:v>1437.9485707558777</c:v>
                </c:pt>
                <c:pt idx="54">
                  <c:v>1403.1508037733081</c:v>
                </c:pt>
                <c:pt idx="55">
                  <c:v>1358.0403439032607</c:v>
                </c:pt>
                <c:pt idx="56">
                  <c:v>1319.6538107917722</c:v>
                </c:pt>
                <c:pt idx="57">
                  <c:v>1301.1555433045335</c:v>
                </c:pt>
                <c:pt idx="58">
                  <c:v>1348.6359374239173</c:v>
                </c:pt>
                <c:pt idx="59">
                  <c:v>1301.6112611596509</c:v>
                </c:pt>
                <c:pt idx="60">
                  <c:v>1222.6385276234216</c:v>
                </c:pt>
                <c:pt idx="61">
                  <c:v>1220.280666961042</c:v>
                </c:pt>
                <c:pt idx="62">
                  <c:v>1219.0522062674938</c:v>
                </c:pt>
                <c:pt idx="63">
                  <c:v>1324.2070916118523</c:v>
                </c:pt>
                <c:pt idx="64">
                  <c:v>1298.2188052663332</c:v>
                </c:pt>
                <c:pt idx="65">
                  <c:v>1305.329147447231</c:v>
                </c:pt>
                <c:pt idx="66">
                  <c:v>1312.3250481326295</c:v>
                </c:pt>
                <c:pt idx="67">
                  <c:v>1299.341184780694</c:v>
                </c:pt>
                <c:pt idx="68">
                  <c:v>1215.475460876419</c:v>
                </c:pt>
                <c:pt idx="69">
                  <c:v>1124.9660228818332</c:v>
                </c:pt>
                <c:pt idx="70">
                  <c:v>1005.1095817896935</c:v>
                </c:pt>
                <c:pt idx="71">
                  <c:v>946.57420204551511</c:v>
                </c:pt>
                <c:pt idx="72">
                  <c:v>887.91627063008821</c:v>
                </c:pt>
                <c:pt idx="73">
                  <c:v>859.93481323640015</c:v>
                </c:pt>
                <c:pt idx="74">
                  <c:v>817.96310619015901</c:v>
                </c:pt>
                <c:pt idx="75">
                  <c:v>789.64372361746314</c:v>
                </c:pt>
                <c:pt idx="76">
                  <c:v>761.13246580723273</c:v>
                </c:pt>
                <c:pt idx="77">
                  <c:v>703.56999999999994</c:v>
                </c:pt>
                <c:pt idx="78">
                  <c:v>661.27</c:v>
                </c:pt>
                <c:pt idx="79">
                  <c:v>627.23</c:v>
                </c:pt>
                <c:pt idx="80">
                  <c:v>571.09999999999991</c:v>
                </c:pt>
                <c:pt idx="81">
                  <c:v>585.5</c:v>
                </c:pt>
                <c:pt idx="82">
                  <c:v>606.28</c:v>
                </c:pt>
                <c:pt idx="83">
                  <c:v>585.55999999999995</c:v>
                </c:pt>
                <c:pt idx="84">
                  <c:v>556.83000000000004</c:v>
                </c:pt>
                <c:pt idx="85">
                  <c:v>526.16</c:v>
                </c:pt>
                <c:pt idx="86">
                  <c:v>537.88999999999987</c:v>
                </c:pt>
                <c:pt idx="87">
                  <c:v>529.68999999999994</c:v>
                </c:pt>
                <c:pt idx="88">
                  <c:v>484.02999999999992</c:v>
                </c:pt>
                <c:pt idx="89">
                  <c:v>500.29999999999995</c:v>
                </c:pt>
                <c:pt idx="90">
                  <c:v>515.83999999999992</c:v>
                </c:pt>
                <c:pt idx="91">
                  <c:v>490.34999999999997</c:v>
                </c:pt>
                <c:pt idx="92">
                  <c:v>508.24999999999994</c:v>
                </c:pt>
                <c:pt idx="93">
                  <c:v>486.10999999999996</c:v>
                </c:pt>
                <c:pt idx="94">
                  <c:v>444.62</c:v>
                </c:pt>
                <c:pt idx="95">
                  <c:v>453.45</c:v>
                </c:pt>
                <c:pt idx="96">
                  <c:v>421.96999999999991</c:v>
                </c:pt>
                <c:pt idx="97">
                  <c:v>380.28999999999996</c:v>
                </c:pt>
                <c:pt idx="98">
                  <c:v>386.65999999999997</c:v>
                </c:pt>
                <c:pt idx="99">
                  <c:v>414.44</c:v>
                </c:pt>
                <c:pt idx="100">
                  <c:v>398.26</c:v>
                </c:pt>
                <c:pt idx="101">
                  <c:v>499.79999999999995</c:v>
                </c:pt>
                <c:pt idx="102">
                  <c:v>485.38</c:v>
                </c:pt>
                <c:pt idx="103">
                  <c:v>489.95</c:v>
                </c:pt>
                <c:pt idx="104">
                  <c:v>479.71</c:v>
                </c:pt>
                <c:pt idx="105">
                  <c:v>474.65000000000003</c:v>
                </c:pt>
                <c:pt idx="106">
                  <c:v>451.25</c:v>
                </c:pt>
                <c:pt idx="107">
                  <c:v>438.37</c:v>
                </c:pt>
                <c:pt idx="108">
                  <c:v>425.53</c:v>
                </c:pt>
                <c:pt idx="109">
                  <c:v>365.95000000000005</c:v>
                </c:pt>
                <c:pt idx="110">
                  <c:v>358.77</c:v>
                </c:pt>
                <c:pt idx="111">
                  <c:v>357.88</c:v>
                </c:pt>
                <c:pt idx="112">
                  <c:v>352.86</c:v>
                </c:pt>
                <c:pt idx="113">
                  <c:v>348.37</c:v>
                </c:pt>
                <c:pt idx="114">
                  <c:v>388.56000000000006</c:v>
                </c:pt>
                <c:pt idx="115">
                  <c:v>438.9</c:v>
                </c:pt>
                <c:pt idx="116">
                  <c:v>476.97</c:v>
                </c:pt>
                <c:pt idx="117">
                  <c:v>492.52207015950381</c:v>
                </c:pt>
                <c:pt idx="118">
                  <c:v>491.5895355690044</c:v>
                </c:pt>
                <c:pt idx="119">
                  <c:v>470.2906913529763</c:v>
                </c:pt>
                <c:pt idx="120">
                  <c:v>466.25203557010559</c:v>
                </c:pt>
                <c:pt idx="121">
                  <c:v>465.72882895062344</c:v>
                </c:pt>
                <c:pt idx="122">
                  <c:v>462.46673732015768</c:v>
                </c:pt>
                <c:pt idx="123">
                  <c:v>459.54197271997992</c:v>
                </c:pt>
                <c:pt idx="124">
                  <c:v>446.30434443913225</c:v>
                </c:pt>
                <c:pt idx="125">
                  <c:v>438.9890339982739</c:v>
                </c:pt>
                <c:pt idx="126">
                  <c:v>422.43200991822414</c:v>
                </c:pt>
                <c:pt idx="127">
                  <c:v>420.56505622178304</c:v>
                </c:pt>
                <c:pt idx="128">
                  <c:v>401.2</c:v>
                </c:pt>
                <c:pt idx="129">
                  <c:v>400.12</c:v>
                </c:pt>
                <c:pt idx="130">
                  <c:v>401.54999999999995</c:v>
                </c:pt>
                <c:pt idx="131">
                  <c:v>397.65</c:v>
                </c:pt>
                <c:pt idx="132">
                  <c:v>395.87</c:v>
                </c:pt>
                <c:pt idx="133">
                  <c:v>390.40999999999997</c:v>
                </c:pt>
                <c:pt idx="134">
                  <c:v>363.7</c:v>
                </c:pt>
                <c:pt idx="135">
                  <c:v>338.12</c:v>
                </c:pt>
                <c:pt idx="136">
                  <c:v>340.91</c:v>
                </c:pt>
                <c:pt idx="137">
                  <c:v>456.5067124088124</c:v>
                </c:pt>
                <c:pt idx="138">
                  <c:v>473.59000000000003</c:v>
                </c:pt>
                <c:pt idx="139">
                  <c:v>479.53999999999996</c:v>
                </c:pt>
                <c:pt idx="140">
                  <c:v>473.7</c:v>
                </c:pt>
                <c:pt idx="141">
                  <c:v>475.09</c:v>
                </c:pt>
                <c:pt idx="142">
                  <c:v>443.80999999999995</c:v>
                </c:pt>
                <c:pt idx="143">
                  <c:v>418.74</c:v>
                </c:pt>
                <c:pt idx="144">
                  <c:v>420.33000000000004</c:v>
                </c:pt>
                <c:pt idx="145">
                  <c:v>416.78999999999996</c:v>
                </c:pt>
                <c:pt idx="146">
                  <c:v>418.54</c:v>
                </c:pt>
                <c:pt idx="147">
                  <c:v>417.89</c:v>
                </c:pt>
                <c:pt idx="148">
                  <c:v>419.29999999999995</c:v>
                </c:pt>
                <c:pt idx="149">
                  <c:v>420.2</c:v>
                </c:pt>
                <c:pt idx="150">
                  <c:v>449.71999999999997</c:v>
                </c:pt>
                <c:pt idx="151">
                  <c:v>446.95000000000005</c:v>
                </c:pt>
                <c:pt idx="152">
                  <c:v>460.14</c:v>
                </c:pt>
              </c:numCache>
            </c:numRef>
          </c:val>
          <c:smooth val="1"/>
        </c:ser>
        <c:ser>
          <c:idx val="1"/>
          <c:order val="1"/>
          <c:tx>
            <c:v>"Idaho Allocation"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Data!$B$95:$EX$95</c:f>
              <c:numCache>
                <c:formatCode>0</c:formatCode>
                <c:ptCount val="153"/>
                <c:pt idx="0">
                  <c:v>453.31529999999992</c:v>
                </c:pt>
                <c:pt idx="1">
                  <c:v>442.02359999999999</c:v>
                </c:pt>
                <c:pt idx="2">
                  <c:v>469.70849999999996</c:v>
                </c:pt>
                <c:pt idx="3">
                  <c:v>482.27699999999999</c:v>
                </c:pt>
                <c:pt idx="73">
                  <c:v>490.16284354474806</c:v>
                </c:pt>
                <c:pt idx="74">
                  <c:v>466.23897052839061</c:v>
                </c:pt>
                <c:pt idx="75">
                  <c:v>450.09692246195397</c:v>
                </c:pt>
                <c:pt idx="76">
                  <c:v>433.84550551012262</c:v>
                </c:pt>
                <c:pt idx="77">
                  <c:v>401.03489999999994</c:v>
                </c:pt>
                <c:pt idx="78">
                  <c:v>376.92389999999995</c:v>
                </c:pt>
                <c:pt idx="79">
                  <c:v>357.52109999999999</c:v>
                </c:pt>
                <c:pt idx="80">
                  <c:v>325.52699999999993</c:v>
                </c:pt>
                <c:pt idx="81">
                  <c:v>333.73499999999996</c:v>
                </c:pt>
                <c:pt idx="82">
                  <c:v>345.57959999999997</c:v>
                </c:pt>
                <c:pt idx="83">
                  <c:v>333.76919999999996</c:v>
                </c:pt>
                <c:pt idx="84">
                  <c:v>317.3931</c:v>
                </c:pt>
                <c:pt idx="85">
                  <c:v>299.91119999999995</c:v>
                </c:pt>
                <c:pt idx="86">
                  <c:v>306.5972999999999</c:v>
                </c:pt>
                <c:pt idx="87">
                  <c:v>301.92329999999993</c:v>
                </c:pt>
                <c:pt idx="88">
                  <c:v>275.89709999999991</c:v>
                </c:pt>
                <c:pt idx="89">
                  <c:v>285.17099999999994</c:v>
                </c:pt>
                <c:pt idx="90">
                  <c:v>294.02879999999993</c:v>
                </c:pt>
                <c:pt idx="91">
                  <c:v>279.49949999999995</c:v>
                </c:pt>
                <c:pt idx="92">
                  <c:v>289.70249999999993</c:v>
                </c:pt>
                <c:pt idx="93">
                  <c:v>277.08269999999993</c:v>
                </c:pt>
                <c:pt idx="94">
                  <c:v>253.43339999999998</c:v>
                </c:pt>
                <c:pt idx="95">
                  <c:v>258.4665</c:v>
                </c:pt>
                <c:pt idx="96">
                  <c:v>240.52289999999994</c:v>
                </c:pt>
                <c:pt idx="97">
                  <c:v>216.76529999999997</c:v>
                </c:pt>
                <c:pt idx="98">
                  <c:v>220.39619999999996</c:v>
                </c:pt>
                <c:pt idx="99">
                  <c:v>236.23079999999999</c:v>
                </c:pt>
                <c:pt idx="100">
                  <c:v>227.00819999999999</c:v>
                </c:pt>
                <c:pt idx="101">
                  <c:v>284.88599999999997</c:v>
                </c:pt>
                <c:pt idx="102">
                  <c:v>276.66659999999996</c:v>
                </c:pt>
                <c:pt idx="103">
                  <c:v>279.27149999999995</c:v>
                </c:pt>
                <c:pt idx="104">
                  <c:v>273.43469999999996</c:v>
                </c:pt>
                <c:pt idx="105">
                  <c:v>270.5505</c:v>
                </c:pt>
                <c:pt idx="106">
                  <c:v>257.21249999999998</c:v>
                </c:pt>
                <c:pt idx="107">
                  <c:v>249.87089999999998</c:v>
                </c:pt>
                <c:pt idx="108">
                  <c:v>242.55209999999997</c:v>
                </c:pt>
                <c:pt idx="109">
                  <c:v>208.5915</c:v>
                </c:pt>
                <c:pt idx="110">
                  <c:v>204.49889999999996</c:v>
                </c:pt>
                <c:pt idx="111">
                  <c:v>203.99159999999998</c:v>
                </c:pt>
                <c:pt idx="112">
                  <c:v>201.1302</c:v>
                </c:pt>
                <c:pt idx="113">
                  <c:v>198.57089999999999</c:v>
                </c:pt>
                <c:pt idx="114">
                  <c:v>221.47920000000002</c:v>
                </c:pt>
                <c:pt idx="115">
                  <c:v>250.17299999999997</c:v>
                </c:pt>
                <c:pt idx="116">
                  <c:v>271.87290000000002</c:v>
                </c:pt>
                <c:pt idx="117">
                  <c:v>280.73757999091714</c:v>
                </c:pt>
                <c:pt idx="118">
                  <c:v>280.20603527433246</c:v>
                </c:pt>
                <c:pt idx="119">
                  <c:v>268.06569407119645</c:v>
                </c:pt>
                <c:pt idx="120">
                  <c:v>265.76366027496016</c:v>
                </c:pt>
                <c:pt idx="121">
                  <c:v>265.46543250185533</c:v>
                </c:pt>
                <c:pt idx="122">
                  <c:v>263.60604027248985</c:v>
                </c:pt>
                <c:pt idx="123">
                  <c:v>261.93892445038853</c:v>
                </c:pt>
                <c:pt idx="124">
                  <c:v>254.39347633030536</c:v>
                </c:pt>
                <c:pt idx="125">
                  <c:v>250.22374937901611</c:v>
                </c:pt>
                <c:pt idx="126">
                  <c:v>240.78624565338774</c:v>
                </c:pt>
                <c:pt idx="127">
                  <c:v>239.72208204641632</c:v>
                </c:pt>
                <c:pt idx="128">
                  <c:v>228.68399999999997</c:v>
                </c:pt>
                <c:pt idx="129">
                  <c:v>228.0684</c:v>
                </c:pt>
                <c:pt idx="130">
                  <c:v>228.88349999999994</c:v>
                </c:pt>
                <c:pt idx="131">
                  <c:v>226.66049999999996</c:v>
                </c:pt>
                <c:pt idx="132">
                  <c:v>225.64589999999998</c:v>
                </c:pt>
                <c:pt idx="133">
                  <c:v>222.53369999999995</c:v>
                </c:pt>
                <c:pt idx="134">
                  <c:v>207.30899999999997</c:v>
                </c:pt>
                <c:pt idx="135">
                  <c:v>192.72839999999999</c:v>
                </c:pt>
                <c:pt idx="136">
                  <c:v>194.31870000000001</c:v>
                </c:pt>
                <c:pt idx="137">
                  <c:v>260.20882607302303</c:v>
                </c:pt>
                <c:pt idx="138">
                  <c:v>269.94630000000001</c:v>
                </c:pt>
                <c:pt idx="139">
                  <c:v>273.33779999999996</c:v>
                </c:pt>
                <c:pt idx="140">
                  <c:v>270.00899999999996</c:v>
                </c:pt>
                <c:pt idx="141">
                  <c:v>270.80129999999997</c:v>
                </c:pt>
                <c:pt idx="142">
                  <c:v>252.97169999999994</c:v>
                </c:pt>
                <c:pt idx="143">
                  <c:v>238.68179999999998</c:v>
                </c:pt>
                <c:pt idx="144">
                  <c:v>239.5881</c:v>
                </c:pt>
                <c:pt idx="145">
                  <c:v>237.57029999999995</c:v>
                </c:pt>
                <c:pt idx="146">
                  <c:v>238.56780000000001</c:v>
                </c:pt>
                <c:pt idx="147">
                  <c:v>238.19729999999998</c:v>
                </c:pt>
                <c:pt idx="148">
                  <c:v>239.00099999999995</c:v>
                </c:pt>
                <c:pt idx="149">
                  <c:v>239.51399999999998</c:v>
                </c:pt>
                <c:pt idx="150">
                  <c:v>256.34039999999999</c:v>
                </c:pt>
                <c:pt idx="151">
                  <c:v>254.76150000000001</c:v>
                </c:pt>
                <c:pt idx="152">
                  <c:v>262.27979999999997</c:v>
                </c:pt>
              </c:numCache>
            </c:numRef>
          </c:val>
          <c:smooth val="0"/>
        </c:ser>
        <c:ser>
          <c:idx val="2"/>
          <c:order val="2"/>
          <c:tx>
            <c:v>Idaho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Data!$B$94:$EX$94</c:f>
              <c:numCache>
                <c:formatCode>0</c:formatCode>
                <c:ptCount val="153"/>
                <c:pt idx="0">
                  <c:v>532.03</c:v>
                </c:pt>
                <c:pt idx="1">
                  <c:v>506.65999999999997</c:v>
                </c:pt>
                <c:pt idx="2">
                  <c:v>541.28</c:v>
                </c:pt>
                <c:pt idx="3">
                  <c:v>541.9</c:v>
                </c:pt>
                <c:pt idx="4">
                  <c:v>593.52</c:v>
                </c:pt>
                <c:pt idx="5">
                  <c:v>638.18995922777685</c:v>
                </c:pt>
                <c:pt idx="6">
                  <c:v>645.83614988600971</c:v>
                </c:pt>
                <c:pt idx="7">
                  <c:v>643.13354520259804</c:v>
                </c:pt>
                <c:pt idx="8">
                  <c:v>654.51620669089107</c:v>
                </c:pt>
                <c:pt idx="9">
                  <c:v>589.63</c:v>
                </c:pt>
                <c:pt idx="10">
                  <c:v>532.25</c:v>
                </c:pt>
                <c:pt idx="11">
                  <c:v>520.87</c:v>
                </c:pt>
                <c:pt idx="12">
                  <c:v>602.49</c:v>
                </c:pt>
                <c:pt idx="13">
                  <c:v>602.12</c:v>
                </c:pt>
                <c:pt idx="14">
                  <c:v>601.73</c:v>
                </c:pt>
                <c:pt idx="15">
                  <c:v>617.36</c:v>
                </c:pt>
                <c:pt idx="16">
                  <c:v>619.03</c:v>
                </c:pt>
                <c:pt idx="17">
                  <c:v>619.70000000000005</c:v>
                </c:pt>
                <c:pt idx="18">
                  <c:v>618.36</c:v>
                </c:pt>
                <c:pt idx="19">
                  <c:v>787.75462335461998</c:v>
                </c:pt>
                <c:pt idx="20">
                  <c:v>812.93530355908285</c:v>
                </c:pt>
                <c:pt idx="21">
                  <c:v>854.92273715725923</c:v>
                </c:pt>
                <c:pt idx="22">
                  <c:v>858.71644867174371</c:v>
                </c:pt>
                <c:pt idx="23">
                  <c:v>878.26228841492434</c:v>
                </c:pt>
                <c:pt idx="24">
                  <c:v>900.91076241887015</c:v>
                </c:pt>
                <c:pt idx="25">
                  <c:v>934.89374434582646</c:v>
                </c:pt>
                <c:pt idx="26">
                  <c:v>938.47465827587291</c:v>
                </c:pt>
                <c:pt idx="27">
                  <c:v>932.13405716343937</c:v>
                </c:pt>
                <c:pt idx="28">
                  <c:v>954.34855986034893</c:v>
                </c:pt>
                <c:pt idx="29">
                  <c:v>970.56021534972115</c:v>
                </c:pt>
                <c:pt idx="30">
                  <c:v>1007.2881701808294</c:v>
                </c:pt>
                <c:pt idx="31">
                  <c:v>1029.7032149766474</c:v>
                </c:pt>
                <c:pt idx="32">
                  <c:v>1036.2245012361045</c:v>
                </c:pt>
                <c:pt idx="33">
                  <c:v>1108.1061794334682</c:v>
                </c:pt>
                <c:pt idx="34">
                  <c:v>1104.6816376879051</c:v>
                </c:pt>
                <c:pt idx="35">
                  <c:v>1070.6573485251383</c:v>
                </c:pt>
                <c:pt idx="36">
                  <c:v>1074.5489866104188</c:v>
                </c:pt>
                <c:pt idx="37">
                  <c:v>1082.7401336143034</c:v>
                </c:pt>
                <c:pt idx="38">
                  <c:v>1083.7636198185558</c:v>
                </c:pt>
                <c:pt idx="39">
                  <c:v>1086.7913744368575</c:v>
                </c:pt>
                <c:pt idx="40">
                  <c:v>1055.8821695378126</c:v>
                </c:pt>
                <c:pt idx="41">
                  <c:v>1005.2537926343479</c:v>
                </c:pt>
                <c:pt idx="42">
                  <c:v>963.73918141370109</c:v>
                </c:pt>
                <c:pt idx="43">
                  <c:v>918.90128067736009</c:v>
                </c:pt>
                <c:pt idx="44">
                  <c:v>904.19104464703219</c:v>
                </c:pt>
                <c:pt idx="45">
                  <c:v>854.75913424727401</c:v>
                </c:pt>
                <c:pt idx="46">
                  <c:v>811.83779954161116</c:v>
                </c:pt>
                <c:pt idx="47">
                  <c:v>827.21852401558886</c:v>
                </c:pt>
                <c:pt idx="48">
                  <c:v>877.16283840394158</c:v>
                </c:pt>
                <c:pt idx="49">
                  <c:v>932.26233664183633</c:v>
                </c:pt>
                <c:pt idx="50">
                  <c:v>947.57145430405399</c:v>
                </c:pt>
                <c:pt idx="51">
                  <c:v>940.0424403993261</c:v>
                </c:pt>
                <c:pt idx="52">
                  <c:v>902.66140287282963</c:v>
                </c:pt>
                <c:pt idx="53">
                  <c:v>878.94857075587765</c:v>
                </c:pt>
                <c:pt idx="54">
                  <c:v>849.53080377330809</c:v>
                </c:pt>
                <c:pt idx="55">
                  <c:v>822.81034390326067</c:v>
                </c:pt>
                <c:pt idx="56">
                  <c:v>788.97381079177217</c:v>
                </c:pt>
                <c:pt idx="57">
                  <c:v>771.16554330453346</c:v>
                </c:pt>
                <c:pt idx="58">
                  <c:v>855.7759374239173</c:v>
                </c:pt>
                <c:pt idx="59">
                  <c:v>852.58126115965104</c:v>
                </c:pt>
                <c:pt idx="60">
                  <c:v>813.57852762342168</c:v>
                </c:pt>
                <c:pt idx="61">
                  <c:v>829.02066696104191</c:v>
                </c:pt>
                <c:pt idx="62">
                  <c:v>828.20220626749392</c:v>
                </c:pt>
                <c:pt idx="63">
                  <c:v>923.91709161185213</c:v>
                </c:pt>
                <c:pt idx="64">
                  <c:v>896.23880526633343</c:v>
                </c:pt>
                <c:pt idx="65">
                  <c:v>907.87914744723105</c:v>
                </c:pt>
                <c:pt idx="66">
                  <c:v>916.4250481326294</c:v>
                </c:pt>
                <c:pt idx="67">
                  <c:v>917.82118478069401</c:v>
                </c:pt>
                <c:pt idx="68">
                  <c:v>860.57546087641902</c:v>
                </c:pt>
                <c:pt idx="69">
                  <c:v>795.50602288183325</c:v>
                </c:pt>
                <c:pt idx="70">
                  <c:v>675.10958178969349</c:v>
                </c:pt>
                <c:pt idx="71">
                  <c:v>623.92420204551513</c:v>
                </c:pt>
                <c:pt idx="72">
                  <c:v>583.74627063008825</c:v>
                </c:pt>
                <c:pt idx="73">
                  <c:v>559.77481323640018</c:v>
                </c:pt>
                <c:pt idx="74">
                  <c:v>536.18310619015904</c:v>
                </c:pt>
                <c:pt idx="75">
                  <c:v>522.42372361746311</c:v>
                </c:pt>
                <c:pt idx="76">
                  <c:v>493.1024658072327</c:v>
                </c:pt>
                <c:pt idx="77">
                  <c:v>437.91999999999996</c:v>
                </c:pt>
                <c:pt idx="78">
                  <c:v>395.95</c:v>
                </c:pt>
                <c:pt idx="79">
                  <c:v>362.95</c:v>
                </c:pt>
                <c:pt idx="80">
                  <c:v>309.95</c:v>
                </c:pt>
                <c:pt idx="81">
                  <c:v>319.28000000000003</c:v>
                </c:pt>
                <c:pt idx="82">
                  <c:v>326.66999999999996</c:v>
                </c:pt>
                <c:pt idx="83">
                  <c:v>303.89999999999998</c:v>
                </c:pt>
                <c:pt idx="84">
                  <c:v>286.45</c:v>
                </c:pt>
                <c:pt idx="85">
                  <c:v>265.48</c:v>
                </c:pt>
                <c:pt idx="86">
                  <c:v>268.52</c:v>
                </c:pt>
                <c:pt idx="87">
                  <c:v>265.04999999999995</c:v>
                </c:pt>
                <c:pt idx="88">
                  <c:v>227.57999999999998</c:v>
                </c:pt>
                <c:pt idx="89">
                  <c:v>248.17000000000002</c:v>
                </c:pt>
                <c:pt idx="90">
                  <c:v>252</c:v>
                </c:pt>
                <c:pt idx="91">
                  <c:v>223.5</c:v>
                </c:pt>
                <c:pt idx="92">
                  <c:v>245.5</c:v>
                </c:pt>
                <c:pt idx="93">
                  <c:v>245.5</c:v>
                </c:pt>
                <c:pt idx="94">
                  <c:v>234</c:v>
                </c:pt>
                <c:pt idx="95">
                  <c:v>244</c:v>
                </c:pt>
                <c:pt idx="96">
                  <c:v>224.2</c:v>
                </c:pt>
                <c:pt idx="97">
                  <c:v>201.7</c:v>
                </c:pt>
                <c:pt idx="98">
                  <c:v>223.2</c:v>
                </c:pt>
                <c:pt idx="99">
                  <c:v>247.92000000000002</c:v>
                </c:pt>
                <c:pt idx="100">
                  <c:v>229.14</c:v>
                </c:pt>
                <c:pt idx="101">
                  <c:v>329.86</c:v>
                </c:pt>
                <c:pt idx="102">
                  <c:v>340.59000000000003</c:v>
                </c:pt>
                <c:pt idx="103">
                  <c:v>342.56</c:v>
                </c:pt>
                <c:pt idx="104">
                  <c:v>332.53</c:v>
                </c:pt>
                <c:pt idx="105">
                  <c:v>328.3</c:v>
                </c:pt>
                <c:pt idx="106">
                  <c:v>305.89999999999998</c:v>
                </c:pt>
                <c:pt idx="107">
                  <c:v>294.87</c:v>
                </c:pt>
                <c:pt idx="108">
                  <c:v>283.83</c:v>
                </c:pt>
                <c:pt idx="109">
                  <c:v>242.8</c:v>
                </c:pt>
                <c:pt idx="110">
                  <c:v>241.6</c:v>
                </c:pt>
                <c:pt idx="111">
                  <c:v>240.65</c:v>
                </c:pt>
                <c:pt idx="112">
                  <c:v>235.2</c:v>
                </c:pt>
                <c:pt idx="113">
                  <c:v>231.3</c:v>
                </c:pt>
                <c:pt idx="114">
                  <c:v>270.8</c:v>
                </c:pt>
                <c:pt idx="115">
                  <c:v>321.3</c:v>
                </c:pt>
                <c:pt idx="116">
                  <c:v>346.8</c:v>
                </c:pt>
                <c:pt idx="117">
                  <c:v>374.14207015950382</c:v>
                </c:pt>
                <c:pt idx="118">
                  <c:v>374.56953556900442</c:v>
                </c:pt>
                <c:pt idx="119">
                  <c:v>354.27069135297631</c:v>
                </c:pt>
                <c:pt idx="120">
                  <c:v>351.73203557010561</c:v>
                </c:pt>
                <c:pt idx="121">
                  <c:v>352.09882895062344</c:v>
                </c:pt>
                <c:pt idx="122">
                  <c:v>348.87673732015764</c:v>
                </c:pt>
                <c:pt idx="123">
                  <c:v>346.01197271997989</c:v>
                </c:pt>
                <c:pt idx="124">
                  <c:v>342.70434443913223</c:v>
                </c:pt>
                <c:pt idx="125">
                  <c:v>336.88903399827387</c:v>
                </c:pt>
                <c:pt idx="126">
                  <c:v>322.18200991822414</c:v>
                </c:pt>
                <c:pt idx="127">
                  <c:v>321.28505622178301</c:v>
                </c:pt>
                <c:pt idx="128">
                  <c:v>302.33999999999997</c:v>
                </c:pt>
                <c:pt idx="129">
                  <c:v>301.33</c:v>
                </c:pt>
                <c:pt idx="130">
                  <c:v>302.82</c:v>
                </c:pt>
                <c:pt idx="131">
                  <c:v>304.31</c:v>
                </c:pt>
                <c:pt idx="132">
                  <c:v>301.7</c:v>
                </c:pt>
                <c:pt idx="133">
                  <c:v>297.83</c:v>
                </c:pt>
                <c:pt idx="134">
                  <c:v>272.2</c:v>
                </c:pt>
                <c:pt idx="135">
                  <c:v>246.07</c:v>
                </c:pt>
                <c:pt idx="136">
                  <c:v>247.1</c:v>
                </c:pt>
                <c:pt idx="137">
                  <c:v>363.60671240881243</c:v>
                </c:pt>
                <c:pt idx="138">
                  <c:v>383.15</c:v>
                </c:pt>
                <c:pt idx="139">
                  <c:v>389.45</c:v>
                </c:pt>
                <c:pt idx="140">
                  <c:v>383.4</c:v>
                </c:pt>
                <c:pt idx="141">
                  <c:v>384.4</c:v>
                </c:pt>
                <c:pt idx="142">
                  <c:v>353.4</c:v>
                </c:pt>
                <c:pt idx="143">
                  <c:v>328.11</c:v>
                </c:pt>
                <c:pt idx="144">
                  <c:v>327.82</c:v>
                </c:pt>
                <c:pt idx="145">
                  <c:v>327.52999999999997</c:v>
                </c:pt>
                <c:pt idx="146">
                  <c:v>329.24</c:v>
                </c:pt>
                <c:pt idx="147">
                  <c:v>328.95</c:v>
                </c:pt>
                <c:pt idx="148">
                  <c:v>330.65999999999997</c:v>
                </c:pt>
                <c:pt idx="149">
                  <c:v>330.37</c:v>
                </c:pt>
                <c:pt idx="150">
                  <c:v>357.08</c:v>
                </c:pt>
                <c:pt idx="151">
                  <c:v>368.79</c:v>
                </c:pt>
                <c:pt idx="152">
                  <c:v>383.5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Data!$B$123:$EX$123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0104"/>
        <c:axId val="475830496"/>
      </c:lineChart>
      <c:catAx>
        <c:axId val="4758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5830496"/>
        <c:crosses val="autoZero"/>
        <c:auto val="1"/>
        <c:lblAlgn val="ctr"/>
        <c:lblOffset val="100"/>
        <c:noMultiLvlLbl val="0"/>
      </c:catAx>
      <c:valAx>
        <c:axId val="475830496"/>
        <c:scaling>
          <c:orientation val="minMax"/>
          <c:max val="1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475830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399"/>
          <c:w val="0.74776920127615665"/>
          <c:h val="2.6383873908479405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885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Data!$B$86:$EX$86</c:f>
              <c:numCache>
                <c:formatCode>0</c:formatCode>
                <c:ptCount val="153"/>
                <c:pt idx="0">
                  <c:v>795.29</c:v>
                </c:pt>
                <c:pt idx="1">
                  <c:v>775.48</c:v>
                </c:pt>
                <c:pt idx="2">
                  <c:v>824.05</c:v>
                </c:pt>
                <c:pt idx="3">
                  <c:v>846.1</c:v>
                </c:pt>
                <c:pt idx="4">
                  <c:v>944.05</c:v>
                </c:pt>
                <c:pt idx="5">
                  <c:v>992.42995922777686</c:v>
                </c:pt>
                <c:pt idx="6">
                  <c:v>1007.8261498860097</c:v>
                </c:pt>
                <c:pt idx="7">
                  <c:v>1027.153545202598</c:v>
                </c:pt>
                <c:pt idx="8">
                  <c:v>1031.9662066908909</c:v>
                </c:pt>
                <c:pt idx="9">
                  <c:v>967.39</c:v>
                </c:pt>
                <c:pt idx="10">
                  <c:v>905.70999999999992</c:v>
                </c:pt>
                <c:pt idx="11">
                  <c:v>868.5</c:v>
                </c:pt>
                <c:pt idx="12">
                  <c:v>901.76</c:v>
                </c:pt>
                <c:pt idx="13">
                  <c:v>898.46</c:v>
                </c:pt>
                <c:pt idx="14">
                  <c:v>892.06000000000006</c:v>
                </c:pt>
                <c:pt idx="15">
                  <c:v>927.21</c:v>
                </c:pt>
                <c:pt idx="16">
                  <c:v>962.62999999999988</c:v>
                </c:pt>
                <c:pt idx="17">
                  <c:v>968.53000000000009</c:v>
                </c:pt>
                <c:pt idx="18">
                  <c:v>984.84000000000015</c:v>
                </c:pt>
                <c:pt idx="19">
                  <c:v>1238.0646233546199</c:v>
                </c:pt>
                <c:pt idx="20">
                  <c:v>1268.9353035590827</c:v>
                </c:pt>
                <c:pt idx="21">
                  <c:v>1323.9327371572592</c:v>
                </c:pt>
                <c:pt idx="22">
                  <c:v>1348.2864486717438</c:v>
                </c:pt>
                <c:pt idx="23">
                  <c:v>1374.7122884149244</c:v>
                </c:pt>
                <c:pt idx="24">
                  <c:v>1402.3607624188701</c:v>
                </c:pt>
                <c:pt idx="25">
                  <c:v>1426.3037443458265</c:v>
                </c:pt>
                <c:pt idx="26">
                  <c:v>1384.5746582758729</c:v>
                </c:pt>
                <c:pt idx="27">
                  <c:v>1404.9340571634393</c:v>
                </c:pt>
                <c:pt idx="28">
                  <c:v>1477.4985598603489</c:v>
                </c:pt>
                <c:pt idx="29">
                  <c:v>1506.3302153497211</c:v>
                </c:pt>
                <c:pt idx="30">
                  <c:v>1539.0481701808294</c:v>
                </c:pt>
                <c:pt idx="31">
                  <c:v>1557.7932149766475</c:v>
                </c:pt>
                <c:pt idx="32">
                  <c:v>1592.1845012361046</c:v>
                </c:pt>
                <c:pt idx="33">
                  <c:v>1681.0261794334683</c:v>
                </c:pt>
                <c:pt idx="34">
                  <c:v>1765.0816376879052</c:v>
                </c:pt>
                <c:pt idx="35">
                  <c:v>1734.6073485251381</c:v>
                </c:pt>
                <c:pt idx="36">
                  <c:v>1746.3189866104187</c:v>
                </c:pt>
                <c:pt idx="37">
                  <c:v>1775.9401336143037</c:v>
                </c:pt>
                <c:pt idx="38">
                  <c:v>1788.0436198185557</c:v>
                </c:pt>
                <c:pt idx="39">
                  <c:v>1740.3013744368573</c:v>
                </c:pt>
                <c:pt idx="40">
                  <c:v>1654.0121695378127</c:v>
                </c:pt>
                <c:pt idx="41">
                  <c:v>1506.023792634348</c:v>
                </c:pt>
                <c:pt idx="42">
                  <c:v>1475.1091814137012</c:v>
                </c:pt>
                <c:pt idx="43">
                  <c:v>1432.05128067736</c:v>
                </c:pt>
                <c:pt idx="44">
                  <c:v>1419.3010446470321</c:v>
                </c:pt>
                <c:pt idx="45">
                  <c:v>1363.4191342472741</c:v>
                </c:pt>
                <c:pt idx="46">
                  <c:v>1302.4977995416111</c:v>
                </c:pt>
                <c:pt idx="47">
                  <c:v>1337.6785240155889</c:v>
                </c:pt>
                <c:pt idx="48">
                  <c:v>1368.3428384039416</c:v>
                </c:pt>
                <c:pt idx="49">
                  <c:v>1419.1323366418364</c:v>
                </c:pt>
                <c:pt idx="50">
                  <c:v>1455.781454304054</c:v>
                </c:pt>
                <c:pt idx="51">
                  <c:v>1506.8924403993262</c:v>
                </c:pt>
                <c:pt idx="52">
                  <c:v>1471.1514028728297</c:v>
                </c:pt>
                <c:pt idx="53">
                  <c:v>1437.9485707558777</c:v>
                </c:pt>
                <c:pt idx="54">
                  <c:v>1403.1508037733081</c:v>
                </c:pt>
                <c:pt idx="55">
                  <c:v>1358.0403439032607</c:v>
                </c:pt>
                <c:pt idx="56">
                  <c:v>1319.6538107917722</c:v>
                </c:pt>
                <c:pt idx="57">
                  <c:v>1301.1555433045335</c:v>
                </c:pt>
                <c:pt idx="58">
                  <c:v>1348.6359374239173</c:v>
                </c:pt>
                <c:pt idx="59">
                  <c:v>1301.6112611596509</c:v>
                </c:pt>
                <c:pt idx="60">
                  <c:v>1222.6385276234216</c:v>
                </c:pt>
                <c:pt idx="61">
                  <c:v>1220.280666961042</c:v>
                </c:pt>
                <c:pt idx="62">
                  <c:v>1219.0522062674938</c:v>
                </c:pt>
                <c:pt idx="63">
                  <c:v>1324.2070916118523</c:v>
                </c:pt>
                <c:pt idx="64">
                  <c:v>1298.2188052663332</c:v>
                </c:pt>
                <c:pt idx="65">
                  <c:v>1305.329147447231</c:v>
                </c:pt>
                <c:pt idx="66">
                  <c:v>1312.3250481326295</c:v>
                </c:pt>
                <c:pt idx="67">
                  <c:v>1299.341184780694</c:v>
                </c:pt>
                <c:pt idx="68">
                  <c:v>1215.475460876419</c:v>
                </c:pt>
                <c:pt idx="69">
                  <c:v>1124.9660228818332</c:v>
                </c:pt>
                <c:pt idx="70">
                  <c:v>1005.1095817896935</c:v>
                </c:pt>
                <c:pt idx="71">
                  <c:v>946.57420204551511</c:v>
                </c:pt>
                <c:pt idx="72">
                  <c:v>887.91627063008821</c:v>
                </c:pt>
                <c:pt idx="73">
                  <c:v>859.93481323640015</c:v>
                </c:pt>
                <c:pt idx="74">
                  <c:v>817.96310619015901</c:v>
                </c:pt>
                <c:pt idx="75">
                  <c:v>789.64372361746314</c:v>
                </c:pt>
                <c:pt idx="76">
                  <c:v>761.13246580723273</c:v>
                </c:pt>
                <c:pt idx="77">
                  <c:v>703.56999999999994</c:v>
                </c:pt>
                <c:pt idx="78">
                  <c:v>661.27</c:v>
                </c:pt>
                <c:pt idx="79">
                  <c:v>627.23</c:v>
                </c:pt>
                <c:pt idx="80">
                  <c:v>571.09999999999991</c:v>
                </c:pt>
                <c:pt idx="81">
                  <c:v>585.5</c:v>
                </c:pt>
                <c:pt idx="82">
                  <c:v>606.28</c:v>
                </c:pt>
                <c:pt idx="83">
                  <c:v>585.55999999999995</c:v>
                </c:pt>
                <c:pt idx="84">
                  <c:v>556.83000000000004</c:v>
                </c:pt>
                <c:pt idx="85">
                  <c:v>526.16</c:v>
                </c:pt>
                <c:pt idx="86">
                  <c:v>537.88999999999987</c:v>
                </c:pt>
                <c:pt idx="87">
                  <c:v>529.68999999999994</c:v>
                </c:pt>
                <c:pt idx="88">
                  <c:v>484.02999999999992</c:v>
                </c:pt>
                <c:pt idx="89">
                  <c:v>500.29999999999995</c:v>
                </c:pt>
                <c:pt idx="90">
                  <c:v>515.83999999999992</c:v>
                </c:pt>
                <c:pt idx="91">
                  <c:v>490.34999999999997</c:v>
                </c:pt>
                <c:pt idx="92">
                  <c:v>508.24999999999994</c:v>
                </c:pt>
                <c:pt idx="93">
                  <c:v>486.10999999999996</c:v>
                </c:pt>
                <c:pt idx="94">
                  <c:v>444.62</c:v>
                </c:pt>
                <c:pt idx="95">
                  <c:v>453.45</c:v>
                </c:pt>
                <c:pt idx="96">
                  <c:v>421.96999999999991</c:v>
                </c:pt>
                <c:pt idx="97">
                  <c:v>380.28999999999996</c:v>
                </c:pt>
                <c:pt idx="98">
                  <c:v>386.65999999999997</c:v>
                </c:pt>
                <c:pt idx="99">
                  <c:v>414.44</c:v>
                </c:pt>
                <c:pt idx="100">
                  <c:v>398.26</c:v>
                </c:pt>
                <c:pt idx="101">
                  <c:v>499.79999999999995</c:v>
                </c:pt>
                <c:pt idx="102">
                  <c:v>485.38</c:v>
                </c:pt>
                <c:pt idx="103">
                  <c:v>489.95</c:v>
                </c:pt>
                <c:pt idx="104">
                  <c:v>479.71</c:v>
                </c:pt>
                <c:pt idx="105">
                  <c:v>474.65000000000003</c:v>
                </c:pt>
                <c:pt idx="106">
                  <c:v>451.25</c:v>
                </c:pt>
                <c:pt idx="107">
                  <c:v>438.37</c:v>
                </c:pt>
                <c:pt idx="108">
                  <c:v>425.53</c:v>
                </c:pt>
                <c:pt idx="109">
                  <c:v>365.95000000000005</c:v>
                </c:pt>
                <c:pt idx="110">
                  <c:v>358.77</c:v>
                </c:pt>
                <c:pt idx="111">
                  <c:v>357.88</c:v>
                </c:pt>
                <c:pt idx="112">
                  <c:v>352.86</c:v>
                </c:pt>
                <c:pt idx="113">
                  <c:v>348.37</c:v>
                </c:pt>
                <c:pt idx="114">
                  <c:v>388.56000000000006</c:v>
                </c:pt>
                <c:pt idx="115">
                  <c:v>438.9</c:v>
                </c:pt>
                <c:pt idx="116">
                  <c:v>476.97</c:v>
                </c:pt>
                <c:pt idx="117">
                  <c:v>492.52207015950381</c:v>
                </c:pt>
                <c:pt idx="118">
                  <c:v>491.5895355690044</c:v>
                </c:pt>
                <c:pt idx="119">
                  <c:v>470.2906913529763</c:v>
                </c:pt>
                <c:pt idx="120">
                  <c:v>466.25203557010559</c:v>
                </c:pt>
                <c:pt idx="121">
                  <c:v>465.72882895062344</c:v>
                </c:pt>
                <c:pt idx="122">
                  <c:v>462.46673732015768</c:v>
                </c:pt>
                <c:pt idx="123">
                  <c:v>459.54197271997992</c:v>
                </c:pt>
                <c:pt idx="124">
                  <c:v>446.30434443913225</c:v>
                </c:pt>
                <c:pt idx="125">
                  <c:v>438.9890339982739</c:v>
                </c:pt>
                <c:pt idx="126">
                  <c:v>422.43200991822414</c:v>
                </c:pt>
                <c:pt idx="127">
                  <c:v>420.56505622178304</c:v>
                </c:pt>
                <c:pt idx="128">
                  <c:v>401.2</c:v>
                </c:pt>
                <c:pt idx="129">
                  <c:v>400.12</c:v>
                </c:pt>
                <c:pt idx="130">
                  <c:v>401.54999999999995</c:v>
                </c:pt>
                <c:pt idx="131">
                  <c:v>397.65</c:v>
                </c:pt>
                <c:pt idx="132">
                  <c:v>395.87</c:v>
                </c:pt>
                <c:pt idx="133">
                  <c:v>390.40999999999997</c:v>
                </c:pt>
                <c:pt idx="134">
                  <c:v>363.7</c:v>
                </c:pt>
                <c:pt idx="135">
                  <c:v>338.12</c:v>
                </c:pt>
                <c:pt idx="136">
                  <c:v>340.91</c:v>
                </c:pt>
                <c:pt idx="137">
                  <c:v>456.5067124088124</c:v>
                </c:pt>
                <c:pt idx="138">
                  <c:v>473.59000000000003</c:v>
                </c:pt>
                <c:pt idx="139">
                  <c:v>479.53999999999996</c:v>
                </c:pt>
                <c:pt idx="140">
                  <c:v>473.7</c:v>
                </c:pt>
                <c:pt idx="141">
                  <c:v>475.09</c:v>
                </c:pt>
                <c:pt idx="142">
                  <c:v>443.80999999999995</c:v>
                </c:pt>
                <c:pt idx="143">
                  <c:v>418.74</c:v>
                </c:pt>
                <c:pt idx="144">
                  <c:v>420.33000000000004</c:v>
                </c:pt>
                <c:pt idx="145">
                  <c:v>416.78999999999996</c:v>
                </c:pt>
                <c:pt idx="146">
                  <c:v>418.54</c:v>
                </c:pt>
                <c:pt idx="147">
                  <c:v>417.89</c:v>
                </c:pt>
                <c:pt idx="148">
                  <c:v>419.29999999999995</c:v>
                </c:pt>
                <c:pt idx="149">
                  <c:v>420.2</c:v>
                </c:pt>
                <c:pt idx="150">
                  <c:v>449.71999999999997</c:v>
                </c:pt>
                <c:pt idx="151">
                  <c:v>446.95000000000005</c:v>
                </c:pt>
                <c:pt idx="152">
                  <c:v>460.14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Data!$B$89:$EX$89</c:f>
              <c:numCache>
                <c:formatCode>0</c:formatCode>
                <c:ptCount val="153"/>
                <c:pt idx="0">
                  <c:v>341.97469999999998</c:v>
                </c:pt>
                <c:pt idx="1">
                  <c:v>333.45640000000003</c:v>
                </c:pt>
                <c:pt idx="2">
                  <c:v>354.3415</c:v>
                </c:pt>
                <c:pt idx="3">
                  <c:v>363.82299999999998</c:v>
                </c:pt>
                <c:pt idx="73">
                  <c:v>369.77196969165203</c:v>
                </c:pt>
                <c:pt idx="74">
                  <c:v>351.72413566176834</c:v>
                </c:pt>
                <c:pt idx="75">
                  <c:v>339.54680115550917</c:v>
                </c:pt>
                <c:pt idx="76">
                  <c:v>327.28696029711006</c:v>
                </c:pt>
                <c:pt idx="77">
                  <c:v>302.53509999999994</c:v>
                </c:pt>
                <c:pt idx="78">
                  <c:v>284.34609999999998</c:v>
                </c:pt>
                <c:pt idx="79">
                  <c:v>269.70890000000003</c:v>
                </c:pt>
                <c:pt idx="80">
                  <c:v>245.57299999999995</c:v>
                </c:pt>
                <c:pt idx="81">
                  <c:v>251.76499999999999</c:v>
                </c:pt>
                <c:pt idx="82">
                  <c:v>260.7004</c:v>
                </c:pt>
                <c:pt idx="83">
                  <c:v>251.79079999999996</c:v>
                </c:pt>
                <c:pt idx="84">
                  <c:v>239.43690000000001</c:v>
                </c:pt>
                <c:pt idx="85">
                  <c:v>226.24879999999999</c:v>
                </c:pt>
                <c:pt idx="86">
                  <c:v>231.29269999999994</c:v>
                </c:pt>
                <c:pt idx="87">
                  <c:v>227.76669999999996</c:v>
                </c:pt>
                <c:pt idx="88">
                  <c:v>208.13289999999995</c:v>
                </c:pt>
                <c:pt idx="89">
                  <c:v>215.12899999999999</c:v>
                </c:pt>
                <c:pt idx="90">
                  <c:v>221.81119999999996</c:v>
                </c:pt>
                <c:pt idx="91">
                  <c:v>210.85049999999998</c:v>
                </c:pt>
                <c:pt idx="92">
                  <c:v>218.54749999999999</c:v>
                </c:pt>
                <c:pt idx="93">
                  <c:v>209.02729999999997</c:v>
                </c:pt>
                <c:pt idx="94">
                  <c:v>191.1866</c:v>
                </c:pt>
                <c:pt idx="95">
                  <c:v>194.98349999999999</c:v>
                </c:pt>
                <c:pt idx="96">
                  <c:v>181.44709999999995</c:v>
                </c:pt>
                <c:pt idx="97">
                  <c:v>163.5247</c:v>
                </c:pt>
                <c:pt idx="98">
                  <c:v>166.26379999999997</c:v>
                </c:pt>
                <c:pt idx="99">
                  <c:v>178.20920000000001</c:v>
                </c:pt>
                <c:pt idx="100">
                  <c:v>171.2518</c:v>
                </c:pt>
                <c:pt idx="101">
                  <c:v>214.91399999999999</c:v>
                </c:pt>
                <c:pt idx="102">
                  <c:v>208.71340000000001</c:v>
                </c:pt>
                <c:pt idx="103">
                  <c:v>210.67849999999999</c:v>
                </c:pt>
                <c:pt idx="104">
                  <c:v>206.27529999999999</c:v>
                </c:pt>
                <c:pt idx="105">
                  <c:v>204.09950000000001</c:v>
                </c:pt>
                <c:pt idx="106">
                  <c:v>194.03749999999999</c:v>
                </c:pt>
                <c:pt idx="107">
                  <c:v>188.4991</c:v>
                </c:pt>
                <c:pt idx="108">
                  <c:v>182.97789999999998</c:v>
                </c:pt>
                <c:pt idx="109">
                  <c:v>157.35850000000002</c:v>
                </c:pt>
                <c:pt idx="110">
                  <c:v>154.27109999999999</c:v>
                </c:pt>
                <c:pt idx="111">
                  <c:v>153.88839999999999</c:v>
                </c:pt>
                <c:pt idx="112">
                  <c:v>151.72980000000001</c:v>
                </c:pt>
                <c:pt idx="113">
                  <c:v>149.79910000000001</c:v>
                </c:pt>
                <c:pt idx="114">
                  <c:v>167.08080000000001</c:v>
                </c:pt>
                <c:pt idx="115">
                  <c:v>188.72699999999998</c:v>
                </c:pt>
                <c:pt idx="116">
                  <c:v>205.09710000000001</c:v>
                </c:pt>
                <c:pt idx="117">
                  <c:v>211.78449016858664</c:v>
                </c:pt>
                <c:pt idx="118">
                  <c:v>211.38350029467188</c:v>
                </c:pt>
                <c:pt idx="119">
                  <c:v>202.22499728177979</c:v>
                </c:pt>
                <c:pt idx="120">
                  <c:v>200.4883752951454</c:v>
                </c:pt>
                <c:pt idx="121">
                  <c:v>200.26339644876808</c:v>
                </c:pt>
                <c:pt idx="122">
                  <c:v>198.8606970476678</c:v>
                </c:pt>
                <c:pt idx="123">
                  <c:v>197.60304826959137</c:v>
                </c:pt>
                <c:pt idx="124">
                  <c:v>191.91086810882686</c:v>
                </c:pt>
                <c:pt idx="125">
                  <c:v>188.76528461925778</c:v>
                </c:pt>
                <c:pt idx="126">
                  <c:v>181.64576426483637</c:v>
                </c:pt>
                <c:pt idx="127">
                  <c:v>180.84297417536669</c:v>
                </c:pt>
                <c:pt idx="128">
                  <c:v>172.51599999999999</c:v>
                </c:pt>
                <c:pt idx="129">
                  <c:v>172.05160000000001</c:v>
                </c:pt>
                <c:pt idx="130">
                  <c:v>172.66649999999998</c:v>
                </c:pt>
                <c:pt idx="131">
                  <c:v>170.98949999999999</c:v>
                </c:pt>
                <c:pt idx="132">
                  <c:v>170.22409999999999</c:v>
                </c:pt>
                <c:pt idx="133">
                  <c:v>167.87629999999999</c:v>
                </c:pt>
                <c:pt idx="134">
                  <c:v>156.39099999999999</c:v>
                </c:pt>
                <c:pt idx="135">
                  <c:v>145.39160000000001</c:v>
                </c:pt>
                <c:pt idx="136">
                  <c:v>146.59130000000002</c:v>
                </c:pt>
                <c:pt idx="137">
                  <c:v>196.29788633578934</c:v>
                </c:pt>
                <c:pt idx="138">
                  <c:v>203.64370000000002</c:v>
                </c:pt>
                <c:pt idx="139">
                  <c:v>206.20219999999998</c:v>
                </c:pt>
                <c:pt idx="140">
                  <c:v>203.691</c:v>
                </c:pt>
                <c:pt idx="141">
                  <c:v>204.28869999999998</c:v>
                </c:pt>
                <c:pt idx="142">
                  <c:v>190.83829999999998</c:v>
                </c:pt>
                <c:pt idx="143">
                  <c:v>180.0582</c:v>
                </c:pt>
                <c:pt idx="144">
                  <c:v>180.74190000000002</c:v>
                </c:pt>
                <c:pt idx="145">
                  <c:v>179.21969999999999</c:v>
                </c:pt>
                <c:pt idx="146">
                  <c:v>179.97220000000002</c:v>
                </c:pt>
                <c:pt idx="147">
                  <c:v>179.6927</c:v>
                </c:pt>
                <c:pt idx="148">
                  <c:v>180.29899999999998</c:v>
                </c:pt>
                <c:pt idx="149">
                  <c:v>180.68599999999998</c:v>
                </c:pt>
                <c:pt idx="150">
                  <c:v>193.37959999999998</c:v>
                </c:pt>
                <c:pt idx="151">
                  <c:v>192.1885</c:v>
                </c:pt>
                <c:pt idx="152">
                  <c:v>197.86019999999999</c:v>
                </c:pt>
              </c:numCache>
            </c:numRef>
          </c:val>
          <c:smooth val="0"/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Data!$B$88:$EX$88</c:f>
              <c:numCache>
                <c:formatCode>0</c:formatCode>
                <c:ptCount val="153"/>
                <c:pt idx="0">
                  <c:v>263.26</c:v>
                </c:pt>
                <c:pt idx="1">
                  <c:v>268.82000000000005</c:v>
                </c:pt>
                <c:pt idx="2">
                  <c:v>282.77</c:v>
                </c:pt>
                <c:pt idx="3">
                  <c:v>304.20000000000005</c:v>
                </c:pt>
                <c:pt idx="4">
                  <c:v>350.53000000000003</c:v>
                </c:pt>
                <c:pt idx="5">
                  <c:v>354.23999999999995</c:v>
                </c:pt>
                <c:pt idx="6">
                  <c:v>361.99000000000007</c:v>
                </c:pt>
                <c:pt idx="7">
                  <c:v>384.02</c:v>
                </c:pt>
                <c:pt idx="8">
                  <c:v>377.44999999999993</c:v>
                </c:pt>
                <c:pt idx="9">
                  <c:v>377.76</c:v>
                </c:pt>
                <c:pt idx="10">
                  <c:v>373.45999999999992</c:v>
                </c:pt>
                <c:pt idx="11">
                  <c:v>347.63000000000005</c:v>
                </c:pt>
                <c:pt idx="12">
                  <c:v>299.27000000000004</c:v>
                </c:pt>
                <c:pt idx="13">
                  <c:v>296.34000000000003</c:v>
                </c:pt>
                <c:pt idx="14">
                  <c:v>290.33000000000004</c:v>
                </c:pt>
                <c:pt idx="15">
                  <c:v>309.85000000000002</c:v>
                </c:pt>
                <c:pt idx="16">
                  <c:v>343.59999999999997</c:v>
                </c:pt>
                <c:pt idx="17">
                  <c:v>348.83000000000004</c:v>
                </c:pt>
                <c:pt idx="18">
                  <c:v>366.48000000000008</c:v>
                </c:pt>
                <c:pt idx="19">
                  <c:v>450.30999999999989</c:v>
                </c:pt>
                <c:pt idx="20">
                  <c:v>455.99999999999994</c:v>
                </c:pt>
                <c:pt idx="21">
                  <c:v>469.01</c:v>
                </c:pt>
                <c:pt idx="22">
                  <c:v>489.57</c:v>
                </c:pt>
                <c:pt idx="23">
                  <c:v>496.4500000000001</c:v>
                </c:pt>
                <c:pt idx="24">
                  <c:v>501.45</c:v>
                </c:pt>
                <c:pt idx="25">
                  <c:v>491.40999999999997</c:v>
                </c:pt>
                <c:pt idx="26">
                  <c:v>446.1</c:v>
                </c:pt>
                <c:pt idx="27">
                  <c:v>472.80000000000007</c:v>
                </c:pt>
                <c:pt idx="28">
                  <c:v>523.15</c:v>
                </c:pt>
                <c:pt idx="29">
                  <c:v>535.76999999999987</c:v>
                </c:pt>
                <c:pt idx="30">
                  <c:v>531.75999999999988</c:v>
                </c:pt>
                <c:pt idx="31">
                  <c:v>528.09</c:v>
                </c:pt>
                <c:pt idx="32">
                  <c:v>555.95999999999992</c:v>
                </c:pt>
                <c:pt idx="33">
                  <c:v>572.91999999999996</c:v>
                </c:pt>
                <c:pt idx="34">
                  <c:v>660.4</c:v>
                </c:pt>
                <c:pt idx="35">
                  <c:v>663.94999999999993</c:v>
                </c:pt>
                <c:pt idx="36">
                  <c:v>671.77</c:v>
                </c:pt>
                <c:pt idx="37">
                  <c:v>693.20000000000016</c:v>
                </c:pt>
                <c:pt idx="38">
                  <c:v>704.28</c:v>
                </c:pt>
                <c:pt idx="39">
                  <c:v>653.50999999999988</c:v>
                </c:pt>
                <c:pt idx="40">
                  <c:v>598.13000000000011</c:v>
                </c:pt>
                <c:pt idx="41">
                  <c:v>500.77</c:v>
                </c:pt>
                <c:pt idx="42">
                  <c:v>511.37</c:v>
                </c:pt>
                <c:pt idx="43">
                  <c:v>513.14999999999986</c:v>
                </c:pt>
                <c:pt idx="44">
                  <c:v>515.1099999999999</c:v>
                </c:pt>
                <c:pt idx="45">
                  <c:v>508.66000000000008</c:v>
                </c:pt>
                <c:pt idx="46">
                  <c:v>490.65999999999997</c:v>
                </c:pt>
                <c:pt idx="47">
                  <c:v>510.46000000000009</c:v>
                </c:pt>
                <c:pt idx="48">
                  <c:v>491.18</c:v>
                </c:pt>
                <c:pt idx="49">
                  <c:v>486.87</c:v>
                </c:pt>
                <c:pt idx="50">
                  <c:v>508.21000000000004</c:v>
                </c:pt>
                <c:pt idx="51">
                  <c:v>566.85000000000014</c:v>
                </c:pt>
                <c:pt idx="52">
                  <c:v>568.49000000000012</c:v>
                </c:pt>
                <c:pt idx="53">
                  <c:v>559</c:v>
                </c:pt>
                <c:pt idx="54">
                  <c:v>553.62</c:v>
                </c:pt>
                <c:pt idx="55">
                  <c:v>535.23</c:v>
                </c:pt>
                <c:pt idx="56">
                  <c:v>530.68000000000006</c:v>
                </c:pt>
                <c:pt idx="57">
                  <c:v>529.99</c:v>
                </c:pt>
                <c:pt idx="58">
                  <c:v>492.86000000000007</c:v>
                </c:pt>
                <c:pt idx="59">
                  <c:v>449.02999999999992</c:v>
                </c:pt>
                <c:pt idx="60">
                  <c:v>409.06</c:v>
                </c:pt>
                <c:pt idx="61">
                  <c:v>391.26000000000005</c:v>
                </c:pt>
                <c:pt idx="62">
                  <c:v>390.84999999999997</c:v>
                </c:pt>
                <c:pt idx="63">
                  <c:v>400.29000000000008</c:v>
                </c:pt>
                <c:pt idx="64">
                  <c:v>401.9799999999999</c:v>
                </c:pt>
                <c:pt idx="65">
                  <c:v>397.45</c:v>
                </c:pt>
                <c:pt idx="66">
                  <c:v>395.9</c:v>
                </c:pt>
                <c:pt idx="67">
                  <c:v>381.52</c:v>
                </c:pt>
                <c:pt idx="68">
                  <c:v>354.9</c:v>
                </c:pt>
                <c:pt idx="69">
                  <c:v>329.46</c:v>
                </c:pt>
                <c:pt idx="70">
                  <c:v>330</c:v>
                </c:pt>
                <c:pt idx="71">
                  <c:v>322.64999999999998</c:v>
                </c:pt>
                <c:pt idx="72">
                  <c:v>304.16999999999996</c:v>
                </c:pt>
                <c:pt idx="73">
                  <c:v>300.15999999999997</c:v>
                </c:pt>
                <c:pt idx="74">
                  <c:v>281.77999999999997</c:v>
                </c:pt>
                <c:pt idx="75">
                  <c:v>267.22000000000003</c:v>
                </c:pt>
                <c:pt idx="76">
                  <c:v>268.03000000000003</c:v>
                </c:pt>
                <c:pt idx="77">
                  <c:v>265.65000000000003</c:v>
                </c:pt>
                <c:pt idx="78">
                  <c:v>265.32000000000005</c:v>
                </c:pt>
                <c:pt idx="79">
                  <c:v>264.27999999999997</c:v>
                </c:pt>
                <c:pt idx="80">
                  <c:v>261.14999999999998</c:v>
                </c:pt>
                <c:pt idx="81">
                  <c:v>266.22000000000003</c:v>
                </c:pt>
                <c:pt idx="82">
                  <c:v>279.61</c:v>
                </c:pt>
                <c:pt idx="83">
                  <c:v>281.66000000000003</c:v>
                </c:pt>
                <c:pt idx="84">
                  <c:v>270.38000000000005</c:v>
                </c:pt>
                <c:pt idx="85">
                  <c:v>260.67999999999995</c:v>
                </c:pt>
                <c:pt idx="86">
                  <c:v>269.36999999999995</c:v>
                </c:pt>
                <c:pt idx="87">
                  <c:v>264.64</c:v>
                </c:pt>
                <c:pt idx="88">
                  <c:v>256.44999999999993</c:v>
                </c:pt>
                <c:pt idx="89">
                  <c:v>252.12999999999994</c:v>
                </c:pt>
                <c:pt idx="90">
                  <c:v>263.83999999999997</c:v>
                </c:pt>
                <c:pt idx="91">
                  <c:v>266.84999999999997</c:v>
                </c:pt>
                <c:pt idx="92">
                  <c:v>262.74999999999994</c:v>
                </c:pt>
                <c:pt idx="93">
                  <c:v>240.60999999999996</c:v>
                </c:pt>
                <c:pt idx="94">
                  <c:v>210.61999999999998</c:v>
                </c:pt>
                <c:pt idx="95">
                  <c:v>209.45</c:v>
                </c:pt>
                <c:pt idx="96">
                  <c:v>197.76999999999995</c:v>
                </c:pt>
                <c:pt idx="97">
                  <c:v>178.58999999999997</c:v>
                </c:pt>
                <c:pt idx="98">
                  <c:v>163.45999999999998</c:v>
                </c:pt>
                <c:pt idx="99">
                  <c:v>166.51999999999998</c:v>
                </c:pt>
                <c:pt idx="100">
                  <c:v>169.11999999999998</c:v>
                </c:pt>
                <c:pt idx="101">
                  <c:v>169.93999999999997</c:v>
                </c:pt>
                <c:pt idx="102">
                  <c:v>144.79</c:v>
                </c:pt>
                <c:pt idx="103">
                  <c:v>147.38999999999999</c:v>
                </c:pt>
                <c:pt idx="104">
                  <c:v>147.18</c:v>
                </c:pt>
                <c:pt idx="105">
                  <c:v>146.35000000000002</c:v>
                </c:pt>
                <c:pt idx="106">
                  <c:v>145.35</c:v>
                </c:pt>
                <c:pt idx="107">
                  <c:v>143.5</c:v>
                </c:pt>
                <c:pt idx="108">
                  <c:v>141.69999999999999</c:v>
                </c:pt>
                <c:pt idx="109">
                  <c:v>123.15</c:v>
                </c:pt>
                <c:pt idx="110">
                  <c:v>117.16999999999999</c:v>
                </c:pt>
                <c:pt idx="111">
                  <c:v>117.22999999999999</c:v>
                </c:pt>
                <c:pt idx="112">
                  <c:v>117.66</c:v>
                </c:pt>
                <c:pt idx="113">
                  <c:v>117.07000000000002</c:v>
                </c:pt>
                <c:pt idx="114">
                  <c:v>117.76000000000002</c:v>
                </c:pt>
                <c:pt idx="115">
                  <c:v>117.6</c:v>
                </c:pt>
                <c:pt idx="116">
                  <c:v>130.17000000000002</c:v>
                </c:pt>
                <c:pt idx="117">
                  <c:v>118.38</c:v>
                </c:pt>
                <c:pt idx="118">
                  <c:v>117.02000000000001</c:v>
                </c:pt>
                <c:pt idx="119">
                  <c:v>116.02</c:v>
                </c:pt>
                <c:pt idx="120">
                  <c:v>114.52</c:v>
                </c:pt>
                <c:pt idx="121">
                  <c:v>113.63000000000001</c:v>
                </c:pt>
                <c:pt idx="122">
                  <c:v>113.59</c:v>
                </c:pt>
                <c:pt idx="123">
                  <c:v>113.53000000000003</c:v>
                </c:pt>
                <c:pt idx="124">
                  <c:v>103.60000000000001</c:v>
                </c:pt>
                <c:pt idx="125">
                  <c:v>102.10000000000001</c:v>
                </c:pt>
                <c:pt idx="126">
                  <c:v>100.25</c:v>
                </c:pt>
                <c:pt idx="127">
                  <c:v>99.28</c:v>
                </c:pt>
                <c:pt idx="128">
                  <c:v>98.86</c:v>
                </c:pt>
                <c:pt idx="129">
                  <c:v>98.789999999999992</c:v>
                </c:pt>
                <c:pt idx="130">
                  <c:v>98.72999999999999</c:v>
                </c:pt>
                <c:pt idx="131">
                  <c:v>93.339999999999989</c:v>
                </c:pt>
                <c:pt idx="132">
                  <c:v>94.170000000000016</c:v>
                </c:pt>
                <c:pt idx="133">
                  <c:v>92.58</c:v>
                </c:pt>
                <c:pt idx="134">
                  <c:v>91.499999999999986</c:v>
                </c:pt>
                <c:pt idx="135">
                  <c:v>92.049999999999983</c:v>
                </c:pt>
                <c:pt idx="136">
                  <c:v>93.810000000000016</c:v>
                </c:pt>
                <c:pt idx="137">
                  <c:v>92.9</c:v>
                </c:pt>
                <c:pt idx="138">
                  <c:v>90.440000000000026</c:v>
                </c:pt>
                <c:pt idx="139">
                  <c:v>90.089999999999989</c:v>
                </c:pt>
                <c:pt idx="140">
                  <c:v>90.3</c:v>
                </c:pt>
                <c:pt idx="141">
                  <c:v>90.689999999999984</c:v>
                </c:pt>
                <c:pt idx="142">
                  <c:v>90.41</c:v>
                </c:pt>
                <c:pt idx="143">
                  <c:v>90.63</c:v>
                </c:pt>
                <c:pt idx="144">
                  <c:v>92.510000000000019</c:v>
                </c:pt>
                <c:pt idx="145">
                  <c:v>89.260000000000019</c:v>
                </c:pt>
                <c:pt idx="146">
                  <c:v>89.300000000000011</c:v>
                </c:pt>
                <c:pt idx="147">
                  <c:v>88.940000000000012</c:v>
                </c:pt>
                <c:pt idx="148">
                  <c:v>88.639999999999986</c:v>
                </c:pt>
                <c:pt idx="149">
                  <c:v>89.83</c:v>
                </c:pt>
                <c:pt idx="150">
                  <c:v>92.64</c:v>
                </c:pt>
                <c:pt idx="151">
                  <c:v>78.16</c:v>
                </c:pt>
                <c:pt idx="152">
                  <c:v>76.640000000000015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Data!$B$123:$EX$123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0888"/>
        <c:axId val="475831280"/>
      </c:lineChart>
      <c:catAx>
        <c:axId val="4758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83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5831280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830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734E-2"/>
          <c:y val="0.92268907563025215"/>
          <c:w val="0.85903083700441785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885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Data!$B$86:$EX$86</c:f>
              <c:numCache>
                <c:formatCode>0</c:formatCode>
                <c:ptCount val="153"/>
                <c:pt idx="0">
                  <c:v>795.29</c:v>
                </c:pt>
                <c:pt idx="1">
                  <c:v>775.48</c:v>
                </c:pt>
                <c:pt idx="2">
                  <c:v>824.05</c:v>
                </c:pt>
                <c:pt idx="3">
                  <c:v>846.1</c:v>
                </c:pt>
                <c:pt idx="4">
                  <c:v>944.05</c:v>
                </c:pt>
                <c:pt idx="5">
                  <c:v>992.42995922777686</c:v>
                </c:pt>
                <c:pt idx="6">
                  <c:v>1007.8261498860097</c:v>
                </c:pt>
                <c:pt idx="7">
                  <c:v>1027.153545202598</c:v>
                </c:pt>
                <c:pt idx="8">
                  <c:v>1031.9662066908909</c:v>
                </c:pt>
                <c:pt idx="9">
                  <c:v>967.39</c:v>
                </c:pt>
                <c:pt idx="10">
                  <c:v>905.70999999999992</c:v>
                </c:pt>
                <c:pt idx="11">
                  <c:v>868.5</c:v>
                </c:pt>
                <c:pt idx="12">
                  <c:v>901.76</c:v>
                </c:pt>
                <c:pt idx="13">
                  <c:v>898.46</c:v>
                </c:pt>
                <c:pt idx="14">
                  <c:v>892.06000000000006</c:v>
                </c:pt>
                <c:pt idx="15">
                  <c:v>927.21</c:v>
                </c:pt>
                <c:pt idx="16">
                  <c:v>962.62999999999988</c:v>
                </c:pt>
                <c:pt idx="17">
                  <c:v>968.53000000000009</c:v>
                </c:pt>
                <c:pt idx="18">
                  <c:v>984.84000000000015</c:v>
                </c:pt>
                <c:pt idx="19">
                  <c:v>1238.0646233546199</c:v>
                </c:pt>
                <c:pt idx="20">
                  <c:v>1268.9353035590827</c:v>
                </c:pt>
                <c:pt idx="21">
                  <c:v>1323.9327371572592</c:v>
                </c:pt>
                <c:pt idx="22">
                  <c:v>1348.2864486717438</c:v>
                </c:pt>
                <c:pt idx="23">
                  <c:v>1374.7122884149244</c:v>
                </c:pt>
                <c:pt idx="24">
                  <c:v>1402.3607624188701</c:v>
                </c:pt>
                <c:pt idx="25">
                  <c:v>1426.3037443458265</c:v>
                </c:pt>
                <c:pt idx="26">
                  <c:v>1384.5746582758729</c:v>
                </c:pt>
                <c:pt idx="27">
                  <c:v>1404.9340571634393</c:v>
                </c:pt>
                <c:pt idx="28">
                  <c:v>1477.4985598603489</c:v>
                </c:pt>
                <c:pt idx="29">
                  <c:v>1506.3302153497211</c:v>
                </c:pt>
                <c:pt idx="30">
                  <c:v>1539.0481701808294</c:v>
                </c:pt>
                <c:pt idx="31">
                  <c:v>1557.7932149766475</c:v>
                </c:pt>
                <c:pt idx="32">
                  <c:v>1592.1845012361046</c:v>
                </c:pt>
                <c:pt idx="33">
                  <c:v>1681.0261794334683</c:v>
                </c:pt>
                <c:pt idx="34">
                  <c:v>1765.0816376879052</c:v>
                </c:pt>
                <c:pt idx="35">
                  <c:v>1734.6073485251381</c:v>
                </c:pt>
                <c:pt idx="36">
                  <c:v>1746.3189866104187</c:v>
                </c:pt>
                <c:pt idx="37">
                  <c:v>1775.9401336143037</c:v>
                </c:pt>
                <c:pt idx="38">
                  <c:v>1788.0436198185557</c:v>
                </c:pt>
                <c:pt idx="39">
                  <c:v>1740.3013744368573</c:v>
                </c:pt>
                <c:pt idx="40">
                  <c:v>1654.0121695378127</c:v>
                </c:pt>
                <c:pt idx="41">
                  <c:v>1506.023792634348</c:v>
                </c:pt>
                <c:pt idx="42">
                  <c:v>1475.1091814137012</c:v>
                </c:pt>
                <c:pt idx="43">
                  <c:v>1432.05128067736</c:v>
                </c:pt>
                <c:pt idx="44">
                  <c:v>1419.3010446470321</c:v>
                </c:pt>
                <c:pt idx="45">
                  <c:v>1363.4191342472741</c:v>
                </c:pt>
                <c:pt idx="46">
                  <c:v>1302.4977995416111</c:v>
                </c:pt>
                <c:pt idx="47">
                  <c:v>1337.6785240155889</c:v>
                </c:pt>
                <c:pt idx="48">
                  <c:v>1368.3428384039416</c:v>
                </c:pt>
                <c:pt idx="49">
                  <c:v>1419.1323366418364</c:v>
                </c:pt>
                <c:pt idx="50">
                  <c:v>1455.781454304054</c:v>
                </c:pt>
                <c:pt idx="51">
                  <c:v>1506.8924403993262</c:v>
                </c:pt>
                <c:pt idx="52">
                  <c:v>1471.1514028728297</c:v>
                </c:pt>
                <c:pt idx="53">
                  <c:v>1437.9485707558777</c:v>
                </c:pt>
                <c:pt idx="54">
                  <c:v>1403.1508037733081</c:v>
                </c:pt>
                <c:pt idx="55">
                  <c:v>1358.0403439032607</c:v>
                </c:pt>
                <c:pt idx="56">
                  <c:v>1319.6538107917722</c:v>
                </c:pt>
                <c:pt idx="57">
                  <c:v>1301.1555433045335</c:v>
                </c:pt>
                <c:pt idx="58">
                  <c:v>1348.6359374239173</c:v>
                </c:pt>
                <c:pt idx="59">
                  <c:v>1301.6112611596509</c:v>
                </c:pt>
                <c:pt idx="60">
                  <c:v>1222.6385276234216</c:v>
                </c:pt>
                <c:pt idx="61">
                  <c:v>1220.280666961042</c:v>
                </c:pt>
                <c:pt idx="62">
                  <c:v>1219.0522062674938</c:v>
                </c:pt>
                <c:pt idx="63">
                  <c:v>1324.2070916118523</c:v>
                </c:pt>
                <c:pt idx="64">
                  <c:v>1298.2188052663332</c:v>
                </c:pt>
                <c:pt idx="65">
                  <c:v>1305.329147447231</c:v>
                </c:pt>
                <c:pt idx="66">
                  <c:v>1312.3250481326295</c:v>
                </c:pt>
                <c:pt idx="67">
                  <c:v>1299.341184780694</c:v>
                </c:pt>
                <c:pt idx="68">
                  <c:v>1215.475460876419</c:v>
                </c:pt>
                <c:pt idx="69">
                  <c:v>1124.9660228818332</c:v>
                </c:pt>
                <c:pt idx="70">
                  <c:v>1005.1095817896935</c:v>
                </c:pt>
                <c:pt idx="71">
                  <c:v>946.57420204551511</c:v>
                </c:pt>
                <c:pt idx="72">
                  <c:v>887.91627063008821</c:v>
                </c:pt>
                <c:pt idx="73">
                  <c:v>859.93481323640015</c:v>
                </c:pt>
                <c:pt idx="74">
                  <c:v>817.96310619015901</c:v>
                </c:pt>
                <c:pt idx="75">
                  <c:v>789.64372361746314</c:v>
                </c:pt>
                <c:pt idx="76">
                  <c:v>761.13246580723273</c:v>
                </c:pt>
                <c:pt idx="77">
                  <c:v>703.56999999999994</c:v>
                </c:pt>
                <c:pt idx="78">
                  <c:v>661.27</c:v>
                </c:pt>
                <c:pt idx="79">
                  <c:v>627.23</c:v>
                </c:pt>
                <c:pt idx="80">
                  <c:v>571.09999999999991</c:v>
                </c:pt>
                <c:pt idx="81">
                  <c:v>585.5</c:v>
                </c:pt>
                <c:pt idx="82">
                  <c:v>606.28</c:v>
                </c:pt>
                <c:pt idx="83">
                  <c:v>585.55999999999995</c:v>
                </c:pt>
                <c:pt idx="84">
                  <c:v>556.83000000000004</c:v>
                </c:pt>
                <c:pt idx="85">
                  <c:v>526.16</c:v>
                </c:pt>
                <c:pt idx="86">
                  <c:v>537.88999999999987</c:v>
                </c:pt>
                <c:pt idx="87">
                  <c:v>529.68999999999994</c:v>
                </c:pt>
                <c:pt idx="88">
                  <c:v>484.02999999999992</c:v>
                </c:pt>
                <c:pt idx="89">
                  <c:v>500.29999999999995</c:v>
                </c:pt>
                <c:pt idx="90">
                  <c:v>515.83999999999992</c:v>
                </c:pt>
                <c:pt idx="91">
                  <c:v>490.34999999999997</c:v>
                </c:pt>
                <c:pt idx="92">
                  <c:v>508.24999999999994</c:v>
                </c:pt>
                <c:pt idx="93">
                  <c:v>486.10999999999996</c:v>
                </c:pt>
                <c:pt idx="94">
                  <c:v>444.62</c:v>
                </c:pt>
                <c:pt idx="95">
                  <c:v>453.45</c:v>
                </c:pt>
                <c:pt idx="96">
                  <c:v>421.96999999999991</c:v>
                </c:pt>
                <c:pt idx="97">
                  <c:v>380.28999999999996</c:v>
                </c:pt>
                <c:pt idx="98">
                  <c:v>386.65999999999997</c:v>
                </c:pt>
                <c:pt idx="99">
                  <c:v>414.44</c:v>
                </c:pt>
                <c:pt idx="100">
                  <c:v>398.26</c:v>
                </c:pt>
                <c:pt idx="101">
                  <c:v>499.79999999999995</c:v>
                </c:pt>
                <c:pt idx="102">
                  <c:v>485.38</c:v>
                </c:pt>
                <c:pt idx="103">
                  <c:v>489.95</c:v>
                </c:pt>
                <c:pt idx="104">
                  <c:v>479.71</c:v>
                </c:pt>
                <c:pt idx="105">
                  <c:v>474.65000000000003</c:v>
                </c:pt>
                <c:pt idx="106">
                  <c:v>451.25</c:v>
                </c:pt>
                <c:pt idx="107">
                  <c:v>438.37</c:v>
                </c:pt>
                <c:pt idx="108">
                  <c:v>425.53</c:v>
                </c:pt>
                <c:pt idx="109">
                  <c:v>365.95000000000005</c:v>
                </c:pt>
                <c:pt idx="110">
                  <c:v>358.77</c:v>
                </c:pt>
                <c:pt idx="111">
                  <c:v>357.88</c:v>
                </c:pt>
                <c:pt idx="112">
                  <c:v>352.86</c:v>
                </c:pt>
                <c:pt idx="113">
                  <c:v>348.37</c:v>
                </c:pt>
                <c:pt idx="114">
                  <c:v>388.56000000000006</c:v>
                </c:pt>
                <c:pt idx="115">
                  <c:v>438.9</c:v>
                </c:pt>
                <c:pt idx="116">
                  <c:v>476.97</c:v>
                </c:pt>
                <c:pt idx="117">
                  <c:v>492.52207015950381</c:v>
                </c:pt>
                <c:pt idx="118">
                  <c:v>491.5895355690044</c:v>
                </c:pt>
                <c:pt idx="119">
                  <c:v>470.2906913529763</c:v>
                </c:pt>
                <c:pt idx="120">
                  <c:v>466.25203557010559</c:v>
                </c:pt>
                <c:pt idx="121">
                  <c:v>465.72882895062344</c:v>
                </c:pt>
                <c:pt idx="122">
                  <c:v>462.46673732015768</c:v>
                </c:pt>
                <c:pt idx="123">
                  <c:v>459.54197271997992</c:v>
                </c:pt>
                <c:pt idx="124">
                  <c:v>446.30434443913225</c:v>
                </c:pt>
                <c:pt idx="125">
                  <c:v>438.9890339982739</c:v>
                </c:pt>
                <c:pt idx="126">
                  <c:v>422.43200991822414</c:v>
                </c:pt>
                <c:pt idx="127">
                  <c:v>420.56505622178304</c:v>
                </c:pt>
                <c:pt idx="128">
                  <c:v>401.2</c:v>
                </c:pt>
                <c:pt idx="129">
                  <c:v>400.12</c:v>
                </c:pt>
                <c:pt idx="130">
                  <c:v>401.54999999999995</c:v>
                </c:pt>
                <c:pt idx="131">
                  <c:v>397.65</c:v>
                </c:pt>
                <c:pt idx="132">
                  <c:v>395.87</c:v>
                </c:pt>
                <c:pt idx="133">
                  <c:v>390.40999999999997</c:v>
                </c:pt>
                <c:pt idx="134">
                  <c:v>363.7</c:v>
                </c:pt>
                <c:pt idx="135">
                  <c:v>338.12</c:v>
                </c:pt>
                <c:pt idx="136">
                  <c:v>340.91</c:v>
                </c:pt>
                <c:pt idx="137">
                  <c:v>456.5067124088124</c:v>
                </c:pt>
                <c:pt idx="138">
                  <c:v>473.59000000000003</c:v>
                </c:pt>
                <c:pt idx="139">
                  <c:v>479.53999999999996</c:v>
                </c:pt>
                <c:pt idx="140">
                  <c:v>473.7</c:v>
                </c:pt>
                <c:pt idx="141">
                  <c:v>475.09</c:v>
                </c:pt>
                <c:pt idx="142">
                  <c:v>443.80999999999995</c:v>
                </c:pt>
                <c:pt idx="143">
                  <c:v>418.74</c:v>
                </c:pt>
                <c:pt idx="144">
                  <c:v>420.33000000000004</c:v>
                </c:pt>
                <c:pt idx="145">
                  <c:v>416.78999999999996</c:v>
                </c:pt>
                <c:pt idx="146">
                  <c:v>418.54</c:v>
                </c:pt>
                <c:pt idx="147">
                  <c:v>417.89</c:v>
                </c:pt>
                <c:pt idx="148">
                  <c:v>419.29999999999995</c:v>
                </c:pt>
                <c:pt idx="149">
                  <c:v>420.2</c:v>
                </c:pt>
                <c:pt idx="150">
                  <c:v>449.71999999999997</c:v>
                </c:pt>
                <c:pt idx="151">
                  <c:v>446.95000000000005</c:v>
                </c:pt>
                <c:pt idx="152">
                  <c:v>460.14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Data!$B$95:$EX$95</c:f>
              <c:numCache>
                <c:formatCode>0</c:formatCode>
                <c:ptCount val="153"/>
                <c:pt idx="0">
                  <c:v>453.31529999999992</c:v>
                </c:pt>
                <c:pt idx="1">
                  <c:v>442.02359999999999</c:v>
                </c:pt>
                <c:pt idx="2">
                  <c:v>469.70849999999996</c:v>
                </c:pt>
                <c:pt idx="3">
                  <c:v>482.27699999999999</c:v>
                </c:pt>
                <c:pt idx="73">
                  <c:v>490.16284354474806</c:v>
                </c:pt>
                <c:pt idx="74">
                  <c:v>466.23897052839061</c:v>
                </c:pt>
                <c:pt idx="75">
                  <c:v>450.09692246195397</c:v>
                </c:pt>
                <c:pt idx="76">
                  <c:v>433.84550551012262</c:v>
                </c:pt>
                <c:pt idx="77">
                  <c:v>401.03489999999994</c:v>
                </c:pt>
                <c:pt idx="78">
                  <c:v>376.92389999999995</c:v>
                </c:pt>
                <c:pt idx="79">
                  <c:v>357.52109999999999</c:v>
                </c:pt>
                <c:pt idx="80">
                  <c:v>325.52699999999993</c:v>
                </c:pt>
                <c:pt idx="81">
                  <c:v>333.73499999999996</c:v>
                </c:pt>
                <c:pt idx="82">
                  <c:v>345.57959999999997</c:v>
                </c:pt>
                <c:pt idx="83">
                  <c:v>333.76919999999996</c:v>
                </c:pt>
                <c:pt idx="84">
                  <c:v>317.3931</c:v>
                </c:pt>
                <c:pt idx="85">
                  <c:v>299.91119999999995</c:v>
                </c:pt>
                <c:pt idx="86">
                  <c:v>306.5972999999999</c:v>
                </c:pt>
                <c:pt idx="87">
                  <c:v>301.92329999999993</c:v>
                </c:pt>
                <c:pt idx="88">
                  <c:v>275.89709999999991</c:v>
                </c:pt>
                <c:pt idx="89">
                  <c:v>285.17099999999994</c:v>
                </c:pt>
                <c:pt idx="90">
                  <c:v>294.02879999999993</c:v>
                </c:pt>
                <c:pt idx="91">
                  <c:v>279.49949999999995</c:v>
                </c:pt>
                <c:pt idx="92">
                  <c:v>289.70249999999993</c:v>
                </c:pt>
                <c:pt idx="93">
                  <c:v>277.08269999999993</c:v>
                </c:pt>
                <c:pt idx="94">
                  <c:v>253.43339999999998</c:v>
                </c:pt>
                <c:pt idx="95">
                  <c:v>258.4665</c:v>
                </c:pt>
                <c:pt idx="96">
                  <c:v>240.52289999999994</c:v>
                </c:pt>
                <c:pt idx="97">
                  <c:v>216.76529999999997</c:v>
                </c:pt>
                <c:pt idx="98">
                  <c:v>220.39619999999996</c:v>
                </c:pt>
                <c:pt idx="99">
                  <c:v>236.23079999999999</c:v>
                </c:pt>
                <c:pt idx="100">
                  <c:v>227.00819999999999</c:v>
                </c:pt>
                <c:pt idx="101">
                  <c:v>284.88599999999997</c:v>
                </c:pt>
                <c:pt idx="102">
                  <c:v>276.66659999999996</c:v>
                </c:pt>
                <c:pt idx="103">
                  <c:v>279.27149999999995</c:v>
                </c:pt>
                <c:pt idx="104">
                  <c:v>273.43469999999996</c:v>
                </c:pt>
                <c:pt idx="105">
                  <c:v>270.5505</c:v>
                </c:pt>
                <c:pt idx="106">
                  <c:v>257.21249999999998</c:v>
                </c:pt>
                <c:pt idx="107">
                  <c:v>249.87089999999998</c:v>
                </c:pt>
                <c:pt idx="108">
                  <c:v>242.55209999999997</c:v>
                </c:pt>
                <c:pt idx="109">
                  <c:v>208.5915</c:v>
                </c:pt>
                <c:pt idx="110">
                  <c:v>204.49889999999996</c:v>
                </c:pt>
                <c:pt idx="111">
                  <c:v>203.99159999999998</c:v>
                </c:pt>
                <c:pt idx="112">
                  <c:v>201.1302</c:v>
                </c:pt>
                <c:pt idx="113">
                  <c:v>198.57089999999999</c:v>
                </c:pt>
                <c:pt idx="114">
                  <c:v>221.47920000000002</c:v>
                </c:pt>
                <c:pt idx="115">
                  <c:v>250.17299999999997</c:v>
                </c:pt>
                <c:pt idx="116">
                  <c:v>271.87290000000002</c:v>
                </c:pt>
                <c:pt idx="117">
                  <c:v>280.73757999091714</c:v>
                </c:pt>
                <c:pt idx="118">
                  <c:v>280.20603527433246</c:v>
                </c:pt>
                <c:pt idx="119">
                  <c:v>268.06569407119645</c:v>
                </c:pt>
                <c:pt idx="120">
                  <c:v>265.76366027496016</c:v>
                </c:pt>
                <c:pt idx="121">
                  <c:v>265.46543250185533</c:v>
                </c:pt>
                <c:pt idx="122">
                  <c:v>263.60604027248985</c:v>
                </c:pt>
                <c:pt idx="123">
                  <c:v>261.93892445038853</c:v>
                </c:pt>
                <c:pt idx="124">
                  <c:v>254.39347633030536</c:v>
                </c:pt>
                <c:pt idx="125">
                  <c:v>250.22374937901611</c:v>
                </c:pt>
                <c:pt idx="126">
                  <c:v>240.78624565338774</c:v>
                </c:pt>
                <c:pt idx="127">
                  <c:v>239.72208204641632</c:v>
                </c:pt>
                <c:pt idx="128">
                  <c:v>228.68399999999997</c:v>
                </c:pt>
                <c:pt idx="129">
                  <c:v>228.0684</c:v>
                </c:pt>
                <c:pt idx="130">
                  <c:v>228.88349999999994</c:v>
                </c:pt>
                <c:pt idx="131">
                  <c:v>226.66049999999996</c:v>
                </c:pt>
                <c:pt idx="132">
                  <c:v>225.64589999999998</c:v>
                </c:pt>
                <c:pt idx="133">
                  <c:v>222.53369999999995</c:v>
                </c:pt>
                <c:pt idx="134">
                  <c:v>207.30899999999997</c:v>
                </c:pt>
                <c:pt idx="135">
                  <c:v>192.72839999999999</c:v>
                </c:pt>
                <c:pt idx="136">
                  <c:v>194.31870000000001</c:v>
                </c:pt>
                <c:pt idx="137">
                  <c:v>260.20882607302303</c:v>
                </c:pt>
                <c:pt idx="138">
                  <c:v>269.94630000000001</c:v>
                </c:pt>
                <c:pt idx="139">
                  <c:v>273.33779999999996</c:v>
                </c:pt>
                <c:pt idx="140">
                  <c:v>270.00899999999996</c:v>
                </c:pt>
                <c:pt idx="141">
                  <c:v>270.80129999999997</c:v>
                </c:pt>
                <c:pt idx="142">
                  <c:v>252.97169999999994</c:v>
                </c:pt>
                <c:pt idx="143">
                  <c:v>238.68179999999998</c:v>
                </c:pt>
                <c:pt idx="144">
                  <c:v>239.5881</c:v>
                </c:pt>
                <c:pt idx="145">
                  <c:v>237.57029999999995</c:v>
                </c:pt>
                <c:pt idx="146">
                  <c:v>238.56780000000001</c:v>
                </c:pt>
                <c:pt idx="147">
                  <c:v>238.19729999999998</c:v>
                </c:pt>
                <c:pt idx="148">
                  <c:v>239.00099999999995</c:v>
                </c:pt>
                <c:pt idx="149">
                  <c:v>239.51399999999998</c:v>
                </c:pt>
                <c:pt idx="150">
                  <c:v>256.34039999999999</c:v>
                </c:pt>
                <c:pt idx="151">
                  <c:v>254.76150000000001</c:v>
                </c:pt>
                <c:pt idx="152">
                  <c:v>262.27979999999997</c:v>
                </c:pt>
              </c:numCache>
            </c:numRef>
          </c:val>
          <c:smooth val="0"/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Data!$B$94:$EX$94</c:f>
              <c:numCache>
                <c:formatCode>0</c:formatCode>
                <c:ptCount val="153"/>
                <c:pt idx="0">
                  <c:v>532.03</c:v>
                </c:pt>
                <c:pt idx="1">
                  <c:v>506.65999999999997</c:v>
                </c:pt>
                <c:pt idx="2">
                  <c:v>541.28</c:v>
                </c:pt>
                <c:pt idx="3">
                  <c:v>541.9</c:v>
                </c:pt>
                <c:pt idx="4">
                  <c:v>593.52</c:v>
                </c:pt>
                <c:pt idx="5">
                  <c:v>638.18995922777685</c:v>
                </c:pt>
                <c:pt idx="6">
                  <c:v>645.83614988600971</c:v>
                </c:pt>
                <c:pt idx="7">
                  <c:v>643.13354520259804</c:v>
                </c:pt>
                <c:pt idx="8">
                  <c:v>654.51620669089107</c:v>
                </c:pt>
                <c:pt idx="9">
                  <c:v>589.63</c:v>
                </c:pt>
                <c:pt idx="10">
                  <c:v>532.25</c:v>
                </c:pt>
                <c:pt idx="11">
                  <c:v>520.87</c:v>
                </c:pt>
                <c:pt idx="12">
                  <c:v>602.49</c:v>
                </c:pt>
                <c:pt idx="13">
                  <c:v>602.12</c:v>
                </c:pt>
                <c:pt idx="14">
                  <c:v>601.73</c:v>
                </c:pt>
                <c:pt idx="15">
                  <c:v>617.36</c:v>
                </c:pt>
                <c:pt idx="16">
                  <c:v>619.03</c:v>
                </c:pt>
                <c:pt idx="17">
                  <c:v>619.70000000000005</c:v>
                </c:pt>
                <c:pt idx="18">
                  <c:v>618.36</c:v>
                </c:pt>
                <c:pt idx="19">
                  <c:v>787.75462335461998</c:v>
                </c:pt>
                <c:pt idx="20">
                  <c:v>812.93530355908285</c:v>
                </c:pt>
                <c:pt idx="21">
                  <c:v>854.92273715725923</c:v>
                </c:pt>
                <c:pt idx="22">
                  <c:v>858.71644867174371</c:v>
                </c:pt>
                <c:pt idx="23">
                  <c:v>878.26228841492434</c:v>
                </c:pt>
                <c:pt idx="24">
                  <c:v>900.91076241887015</c:v>
                </c:pt>
                <c:pt idx="25">
                  <c:v>934.89374434582646</c:v>
                </c:pt>
                <c:pt idx="26">
                  <c:v>938.47465827587291</c:v>
                </c:pt>
                <c:pt idx="27">
                  <c:v>932.13405716343937</c:v>
                </c:pt>
                <c:pt idx="28">
                  <c:v>954.34855986034893</c:v>
                </c:pt>
                <c:pt idx="29">
                  <c:v>970.56021534972115</c:v>
                </c:pt>
                <c:pt idx="30">
                  <c:v>1007.2881701808294</c:v>
                </c:pt>
                <c:pt idx="31">
                  <c:v>1029.7032149766474</c:v>
                </c:pt>
                <c:pt idx="32">
                  <c:v>1036.2245012361045</c:v>
                </c:pt>
                <c:pt idx="33">
                  <c:v>1108.1061794334682</c:v>
                </c:pt>
                <c:pt idx="34">
                  <c:v>1104.6816376879051</c:v>
                </c:pt>
                <c:pt idx="35">
                  <c:v>1070.6573485251383</c:v>
                </c:pt>
                <c:pt idx="36">
                  <c:v>1074.5489866104188</c:v>
                </c:pt>
                <c:pt idx="37">
                  <c:v>1082.7401336143034</c:v>
                </c:pt>
                <c:pt idx="38">
                  <c:v>1083.7636198185558</c:v>
                </c:pt>
                <c:pt idx="39">
                  <c:v>1086.7913744368575</c:v>
                </c:pt>
                <c:pt idx="40">
                  <c:v>1055.8821695378126</c:v>
                </c:pt>
                <c:pt idx="41">
                  <c:v>1005.2537926343479</c:v>
                </c:pt>
                <c:pt idx="42">
                  <c:v>963.73918141370109</c:v>
                </c:pt>
                <c:pt idx="43">
                  <c:v>918.90128067736009</c:v>
                </c:pt>
                <c:pt idx="44">
                  <c:v>904.19104464703219</c:v>
                </c:pt>
                <c:pt idx="45">
                  <c:v>854.75913424727401</c:v>
                </c:pt>
                <c:pt idx="46">
                  <c:v>811.83779954161116</c:v>
                </c:pt>
                <c:pt idx="47">
                  <c:v>827.21852401558886</c:v>
                </c:pt>
                <c:pt idx="48">
                  <c:v>877.16283840394158</c:v>
                </c:pt>
                <c:pt idx="49">
                  <c:v>932.26233664183633</c:v>
                </c:pt>
                <c:pt idx="50">
                  <c:v>947.57145430405399</c:v>
                </c:pt>
                <c:pt idx="51">
                  <c:v>940.0424403993261</c:v>
                </c:pt>
                <c:pt idx="52">
                  <c:v>902.66140287282963</c:v>
                </c:pt>
                <c:pt idx="53">
                  <c:v>878.94857075587765</c:v>
                </c:pt>
                <c:pt idx="54">
                  <c:v>849.53080377330809</c:v>
                </c:pt>
                <c:pt idx="55">
                  <c:v>822.81034390326067</c:v>
                </c:pt>
                <c:pt idx="56">
                  <c:v>788.97381079177217</c:v>
                </c:pt>
                <c:pt idx="57">
                  <c:v>771.16554330453346</c:v>
                </c:pt>
                <c:pt idx="58">
                  <c:v>855.7759374239173</c:v>
                </c:pt>
                <c:pt idx="59">
                  <c:v>852.58126115965104</c:v>
                </c:pt>
                <c:pt idx="60">
                  <c:v>813.57852762342168</c:v>
                </c:pt>
                <c:pt idx="61">
                  <c:v>829.02066696104191</c:v>
                </c:pt>
                <c:pt idx="62">
                  <c:v>828.20220626749392</c:v>
                </c:pt>
                <c:pt idx="63">
                  <c:v>923.91709161185213</c:v>
                </c:pt>
                <c:pt idx="64">
                  <c:v>896.23880526633343</c:v>
                </c:pt>
                <c:pt idx="65">
                  <c:v>907.87914744723105</c:v>
                </c:pt>
                <c:pt idx="66">
                  <c:v>916.4250481326294</c:v>
                </c:pt>
                <c:pt idx="67">
                  <c:v>917.82118478069401</c:v>
                </c:pt>
                <c:pt idx="68">
                  <c:v>860.57546087641902</c:v>
                </c:pt>
                <c:pt idx="69">
                  <c:v>795.50602288183325</c:v>
                </c:pt>
                <c:pt idx="70">
                  <c:v>675.10958178969349</c:v>
                </c:pt>
                <c:pt idx="71">
                  <c:v>623.92420204551513</c:v>
                </c:pt>
                <c:pt idx="72">
                  <c:v>583.74627063008825</c:v>
                </c:pt>
                <c:pt idx="73">
                  <c:v>559.77481323640018</c:v>
                </c:pt>
                <c:pt idx="74">
                  <c:v>536.18310619015904</c:v>
                </c:pt>
                <c:pt idx="75">
                  <c:v>522.42372361746311</c:v>
                </c:pt>
                <c:pt idx="76">
                  <c:v>493.1024658072327</c:v>
                </c:pt>
                <c:pt idx="77">
                  <c:v>437.91999999999996</c:v>
                </c:pt>
                <c:pt idx="78">
                  <c:v>395.95</c:v>
                </c:pt>
                <c:pt idx="79">
                  <c:v>362.95</c:v>
                </c:pt>
                <c:pt idx="80">
                  <c:v>309.95</c:v>
                </c:pt>
                <c:pt idx="81">
                  <c:v>319.28000000000003</c:v>
                </c:pt>
                <c:pt idx="82">
                  <c:v>326.66999999999996</c:v>
                </c:pt>
                <c:pt idx="83">
                  <c:v>303.89999999999998</c:v>
                </c:pt>
                <c:pt idx="84">
                  <c:v>286.45</c:v>
                </c:pt>
                <c:pt idx="85">
                  <c:v>265.48</c:v>
                </c:pt>
                <c:pt idx="86">
                  <c:v>268.52</c:v>
                </c:pt>
                <c:pt idx="87">
                  <c:v>265.04999999999995</c:v>
                </c:pt>
                <c:pt idx="88">
                  <c:v>227.57999999999998</c:v>
                </c:pt>
                <c:pt idx="89">
                  <c:v>248.17000000000002</c:v>
                </c:pt>
                <c:pt idx="90">
                  <c:v>252</c:v>
                </c:pt>
                <c:pt idx="91">
                  <c:v>223.5</c:v>
                </c:pt>
                <c:pt idx="92">
                  <c:v>245.5</c:v>
                </c:pt>
                <c:pt idx="93">
                  <c:v>245.5</c:v>
                </c:pt>
                <c:pt idx="94">
                  <c:v>234</c:v>
                </c:pt>
                <c:pt idx="95">
                  <c:v>244</c:v>
                </c:pt>
                <c:pt idx="96">
                  <c:v>224.2</c:v>
                </c:pt>
                <c:pt idx="97">
                  <c:v>201.7</c:v>
                </c:pt>
                <c:pt idx="98">
                  <c:v>223.2</c:v>
                </c:pt>
                <c:pt idx="99">
                  <c:v>247.92000000000002</c:v>
                </c:pt>
                <c:pt idx="100">
                  <c:v>229.14</c:v>
                </c:pt>
                <c:pt idx="101">
                  <c:v>329.86</c:v>
                </c:pt>
                <c:pt idx="102">
                  <c:v>340.59000000000003</c:v>
                </c:pt>
                <c:pt idx="103">
                  <c:v>342.56</c:v>
                </c:pt>
                <c:pt idx="104">
                  <c:v>332.53</c:v>
                </c:pt>
                <c:pt idx="105">
                  <c:v>328.3</c:v>
                </c:pt>
                <c:pt idx="106">
                  <c:v>305.89999999999998</c:v>
                </c:pt>
                <c:pt idx="107">
                  <c:v>294.87</c:v>
                </c:pt>
                <c:pt idx="108">
                  <c:v>283.83</c:v>
                </c:pt>
                <c:pt idx="109">
                  <c:v>242.8</c:v>
                </c:pt>
                <c:pt idx="110">
                  <c:v>241.6</c:v>
                </c:pt>
                <c:pt idx="111">
                  <c:v>240.65</c:v>
                </c:pt>
                <c:pt idx="112">
                  <c:v>235.2</c:v>
                </c:pt>
                <c:pt idx="113">
                  <c:v>231.3</c:v>
                </c:pt>
                <c:pt idx="114">
                  <c:v>270.8</c:v>
                </c:pt>
                <c:pt idx="115">
                  <c:v>321.3</c:v>
                </c:pt>
                <c:pt idx="116">
                  <c:v>346.8</c:v>
                </c:pt>
                <c:pt idx="117">
                  <c:v>374.14207015950382</c:v>
                </c:pt>
                <c:pt idx="118">
                  <c:v>374.56953556900442</c:v>
                </c:pt>
                <c:pt idx="119">
                  <c:v>354.27069135297631</c:v>
                </c:pt>
                <c:pt idx="120">
                  <c:v>351.73203557010561</c:v>
                </c:pt>
                <c:pt idx="121">
                  <c:v>352.09882895062344</c:v>
                </c:pt>
                <c:pt idx="122">
                  <c:v>348.87673732015764</c:v>
                </c:pt>
                <c:pt idx="123">
                  <c:v>346.01197271997989</c:v>
                </c:pt>
                <c:pt idx="124">
                  <c:v>342.70434443913223</c:v>
                </c:pt>
                <c:pt idx="125">
                  <c:v>336.88903399827387</c:v>
                </c:pt>
                <c:pt idx="126">
                  <c:v>322.18200991822414</c:v>
                </c:pt>
                <c:pt idx="127">
                  <c:v>321.28505622178301</c:v>
                </c:pt>
                <c:pt idx="128">
                  <c:v>302.33999999999997</c:v>
                </c:pt>
                <c:pt idx="129">
                  <c:v>301.33</c:v>
                </c:pt>
                <c:pt idx="130">
                  <c:v>302.82</c:v>
                </c:pt>
                <c:pt idx="131">
                  <c:v>304.31</c:v>
                </c:pt>
                <c:pt idx="132">
                  <c:v>301.7</c:v>
                </c:pt>
                <c:pt idx="133">
                  <c:v>297.83</c:v>
                </c:pt>
                <c:pt idx="134">
                  <c:v>272.2</c:v>
                </c:pt>
                <c:pt idx="135">
                  <c:v>246.07</c:v>
                </c:pt>
                <c:pt idx="136">
                  <c:v>247.1</c:v>
                </c:pt>
                <c:pt idx="137">
                  <c:v>363.60671240881243</c:v>
                </c:pt>
                <c:pt idx="138">
                  <c:v>383.15</c:v>
                </c:pt>
                <c:pt idx="139">
                  <c:v>389.45</c:v>
                </c:pt>
                <c:pt idx="140">
                  <c:v>383.4</c:v>
                </c:pt>
                <c:pt idx="141">
                  <c:v>384.4</c:v>
                </c:pt>
                <c:pt idx="142">
                  <c:v>353.4</c:v>
                </c:pt>
                <c:pt idx="143">
                  <c:v>328.11</c:v>
                </c:pt>
                <c:pt idx="144">
                  <c:v>327.82</c:v>
                </c:pt>
                <c:pt idx="145">
                  <c:v>327.52999999999997</c:v>
                </c:pt>
                <c:pt idx="146">
                  <c:v>329.24</c:v>
                </c:pt>
                <c:pt idx="147">
                  <c:v>328.95</c:v>
                </c:pt>
                <c:pt idx="148">
                  <c:v>330.65999999999997</c:v>
                </c:pt>
                <c:pt idx="149">
                  <c:v>330.37</c:v>
                </c:pt>
                <c:pt idx="150">
                  <c:v>357.08</c:v>
                </c:pt>
                <c:pt idx="151">
                  <c:v>368.79</c:v>
                </c:pt>
                <c:pt idx="152">
                  <c:v>383.5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Data!$B$123:$EX$123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1672"/>
        <c:axId val="475824224"/>
      </c:lineChart>
      <c:catAx>
        <c:axId val="4758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82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5824224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831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734E-2"/>
          <c:y val="0.92268907563025215"/>
          <c:w val="0.85903083700441785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88546255506723E-2"/>
          <c:y val="0.12717086834733887"/>
          <c:w val="0.86343612334801767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487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354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472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448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390.5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476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419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Data!$B$113:$EX$113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185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209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Data!$B$103:$EX$103</c:f>
              <c:numCache>
                <c:formatCode>General</c:formatCode>
                <c:ptCount val="153"/>
                <c:pt idx="84">
                  <c:v>280</c:v>
                </c:pt>
                <c:pt idx="91">
                  <c:v>254</c:v>
                </c:pt>
                <c:pt idx="98">
                  <c:v>208</c:v>
                </c:pt>
                <c:pt idx="105">
                  <c:v>147</c:v>
                </c:pt>
                <c:pt idx="112">
                  <c:v>121</c:v>
                </c:pt>
                <c:pt idx="119">
                  <c:v>123</c:v>
                </c:pt>
                <c:pt idx="126">
                  <c:v>100</c:v>
                </c:pt>
                <c:pt idx="133">
                  <c:v>92.5</c:v>
                </c:pt>
                <c:pt idx="140">
                  <c:v>92</c:v>
                </c:pt>
                <c:pt idx="147">
                  <c:v>90</c:v>
                </c:pt>
              </c:numCache>
            </c:numRef>
          </c:val>
          <c:smooth val="0"/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Data!$B$114:$EX$114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267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278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269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271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239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Data!$B$108:$EX$108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50">
                  <c:v>0</c:v>
                </c:pt>
                <c:pt idx="57">
                  <c:v>0</c:v>
                </c:pt>
                <c:pt idx="65">
                  <c:v>0</c:v>
                </c:pt>
                <c:pt idx="71">
                  <c:v>0</c:v>
                </c:pt>
                <c:pt idx="78">
                  <c:v>0</c:v>
                </c:pt>
                <c:pt idx="84">
                  <c:v>330</c:v>
                </c:pt>
                <c:pt idx="85">
                  <c:v>0</c:v>
                </c:pt>
                <c:pt idx="91">
                  <c:v>214</c:v>
                </c:pt>
                <c:pt idx="92">
                  <c:v>0</c:v>
                </c:pt>
                <c:pt idx="98">
                  <c:v>222</c:v>
                </c:pt>
                <c:pt idx="99">
                  <c:v>0</c:v>
                </c:pt>
                <c:pt idx="105">
                  <c:v>340</c:v>
                </c:pt>
                <c:pt idx="106">
                  <c:v>0</c:v>
                </c:pt>
                <c:pt idx="112">
                  <c:v>233</c:v>
                </c:pt>
                <c:pt idx="113">
                  <c:v>0</c:v>
                </c:pt>
                <c:pt idx="119">
                  <c:v>349</c:v>
                </c:pt>
                <c:pt idx="120">
                  <c:v>0</c:v>
                </c:pt>
                <c:pt idx="126">
                  <c:v>348</c:v>
                </c:pt>
                <c:pt idx="127">
                  <c:v>0</c:v>
                </c:pt>
                <c:pt idx="133">
                  <c:v>298</c:v>
                </c:pt>
                <c:pt idx="134">
                  <c:v>0</c:v>
                </c:pt>
                <c:pt idx="140">
                  <c:v>384</c:v>
                </c:pt>
                <c:pt idx="141">
                  <c:v>0</c:v>
                </c:pt>
                <c:pt idx="147">
                  <c:v>329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Data!$B$116:$EX$116</c:f>
              <c:numCache>
                <c:formatCode>General</c:formatCode>
                <c:ptCount val="153"/>
              </c:numCache>
            </c:numRef>
          </c:val>
          <c:smooth val="0"/>
        </c:ser>
        <c:ser>
          <c:idx val="5"/>
          <c:order val="6"/>
          <c:tx>
            <c:v>Border</c:v>
          </c:tx>
          <c:spPr>
            <a:ln w="22225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Data!$B$97:$EX$97</c:f>
              <c:numCache>
                <c:formatCode>General</c:formatCode>
                <c:ptCount val="153"/>
                <c:pt idx="0">
                  <c:v>216</c:v>
                </c:pt>
                <c:pt idx="1">
                  <c:v>248</c:v>
                </c:pt>
                <c:pt idx="2">
                  <c:v>321</c:v>
                </c:pt>
                <c:pt idx="3">
                  <c:v>405</c:v>
                </c:pt>
                <c:pt idx="4">
                  <c:v>448</c:v>
                </c:pt>
                <c:pt idx="5">
                  <c:v>442</c:v>
                </c:pt>
                <c:pt idx="6">
                  <c:v>427</c:v>
                </c:pt>
                <c:pt idx="7">
                  <c:v>425</c:v>
                </c:pt>
                <c:pt idx="8">
                  <c:v>392</c:v>
                </c:pt>
                <c:pt idx="9">
                  <c:v>400</c:v>
                </c:pt>
                <c:pt idx="10">
                  <c:v>384</c:v>
                </c:pt>
                <c:pt idx="11">
                  <c:v>357</c:v>
                </c:pt>
                <c:pt idx="12">
                  <c:v>350</c:v>
                </c:pt>
                <c:pt idx="13">
                  <c:v>328</c:v>
                </c:pt>
                <c:pt idx="14">
                  <c:v>318</c:v>
                </c:pt>
                <c:pt idx="15">
                  <c:v>339</c:v>
                </c:pt>
                <c:pt idx="16">
                  <c:v>403</c:v>
                </c:pt>
                <c:pt idx="17">
                  <c:v>482</c:v>
                </c:pt>
                <c:pt idx="18">
                  <c:v>542</c:v>
                </c:pt>
                <c:pt idx="19">
                  <c:v>506</c:v>
                </c:pt>
                <c:pt idx="20">
                  <c:v>509</c:v>
                </c:pt>
                <c:pt idx="21">
                  <c:v>552</c:v>
                </c:pt>
                <c:pt idx="22">
                  <c:v>609</c:v>
                </c:pt>
                <c:pt idx="23">
                  <c:v>669</c:v>
                </c:pt>
                <c:pt idx="24">
                  <c:v>689</c:v>
                </c:pt>
                <c:pt idx="25">
                  <c:v>708</c:v>
                </c:pt>
                <c:pt idx="26">
                  <c:v>744</c:v>
                </c:pt>
                <c:pt idx="27">
                  <c:v>795</c:v>
                </c:pt>
                <c:pt idx="28">
                  <c:v>859</c:v>
                </c:pt>
                <c:pt idx="29">
                  <c:v>918</c:v>
                </c:pt>
                <c:pt idx="30">
                  <c:v>942</c:v>
                </c:pt>
                <c:pt idx="31">
                  <c:v>911</c:v>
                </c:pt>
                <c:pt idx="32">
                  <c:v>880</c:v>
                </c:pt>
                <c:pt idx="33">
                  <c:v>819</c:v>
                </c:pt>
                <c:pt idx="34">
                  <c:v>778</c:v>
                </c:pt>
                <c:pt idx="35">
                  <c:v>797</c:v>
                </c:pt>
                <c:pt idx="36">
                  <c:v>799</c:v>
                </c:pt>
                <c:pt idx="37">
                  <c:v>817</c:v>
                </c:pt>
                <c:pt idx="38">
                  <c:v>808</c:v>
                </c:pt>
                <c:pt idx="39">
                  <c:v>805</c:v>
                </c:pt>
                <c:pt idx="40">
                  <c:v>785</c:v>
                </c:pt>
                <c:pt idx="41">
                  <c:v>797</c:v>
                </c:pt>
                <c:pt idx="42">
                  <c:v>773</c:v>
                </c:pt>
                <c:pt idx="43">
                  <c:v>773</c:v>
                </c:pt>
                <c:pt idx="44">
                  <c:v>742</c:v>
                </c:pt>
                <c:pt idx="45">
                  <c:v>731</c:v>
                </c:pt>
                <c:pt idx="46">
                  <c:v>696</c:v>
                </c:pt>
                <c:pt idx="47">
                  <c:v>713</c:v>
                </c:pt>
                <c:pt idx="48">
                  <c:v>819</c:v>
                </c:pt>
                <c:pt idx="49">
                  <c:v>819</c:v>
                </c:pt>
                <c:pt idx="50">
                  <c:v>819</c:v>
                </c:pt>
                <c:pt idx="51">
                  <c:v>745</c:v>
                </c:pt>
                <c:pt idx="52">
                  <c:v>723</c:v>
                </c:pt>
                <c:pt idx="53">
                  <c:v>704</c:v>
                </c:pt>
                <c:pt idx="54">
                  <c:v>691</c:v>
                </c:pt>
                <c:pt idx="55">
                  <c:v>675</c:v>
                </c:pt>
                <c:pt idx="56">
                  <c:v>700</c:v>
                </c:pt>
                <c:pt idx="57">
                  <c:v>750</c:v>
                </c:pt>
                <c:pt idx="58">
                  <c:v>799</c:v>
                </c:pt>
                <c:pt idx="59">
                  <c:v>782</c:v>
                </c:pt>
                <c:pt idx="60">
                  <c:v>744</c:v>
                </c:pt>
                <c:pt idx="61">
                  <c:v>779</c:v>
                </c:pt>
                <c:pt idx="62">
                  <c:v>778</c:v>
                </c:pt>
                <c:pt idx="63">
                  <c:v>712</c:v>
                </c:pt>
                <c:pt idx="64">
                  <c:v>669</c:v>
                </c:pt>
                <c:pt idx="65">
                  <c:v>627</c:v>
                </c:pt>
                <c:pt idx="66">
                  <c:v>584</c:v>
                </c:pt>
                <c:pt idx="67">
                  <c:v>556</c:v>
                </c:pt>
                <c:pt idx="68">
                  <c:v>549</c:v>
                </c:pt>
                <c:pt idx="69">
                  <c:v>484</c:v>
                </c:pt>
                <c:pt idx="70">
                  <c:v>435</c:v>
                </c:pt>
                <c:pt idx="71">
                  <c:v>409</c:v>
                </c:pt>
                <c:pt idx="72">
                  <c:v>419</c:v>
                </c:pt>
                <c:pt idx="73">
                  <c:v>503</c:v>
                </c:pt>
                <c:pt idx="74">
                  <c:v>484</c:v>
                </c:pt>
                <c:pt idx="75">
                  <c:v>424</c:v>
                </c:pt>
                <c:pt idx="76">
                  <c:v>367</c:v>
                </c:pt>
                <c:pt idx="77">
                  <c:v>339</c:v>
                </c:pt>
                <c:pt idx="78">
                  <c:v>323</c:v>
                </c:pt>
                <c:pt idx="79">
                  <c:v>309</c:v>
                </c:pt>
                <c:pt idx="80">
                  <c:v>301</c:v>
                </c:pt>
                <c:pt idx="81">
                  <c:v>279</c:v>
                </c:pt>
                <c:pt idx="82">
                  <c:v>236</c:v>
                </c:pt>
                <c:pt idx="83">
                  <c:v>225</c:v>
                </c:pt>
                <c:pt idx="84">
                  <c:v>216</c:v>
                </c:pt>
                <c:pt idx="85">
                  <c:v>211</c:v>
                </c:pt>
                <c:pt idx="86">
                  <c:v>196</c:v>
                </c:pt>
                <c:pt idx="87">
                  <c:v>177</c:v>
                </c:pt>
                <c:pt idx="88">
                  <c:v>172</c:v>
                </c:pt>
                <c:pt idx="89">
                  <c:v>173</c:v>
                </c:pt>
                <c:pt idx="90">
                  <c:v>185</c:v>
                </c:pt>
                <c:pt idx="91">
                  <c:v>204</c:v>
                </c:pt>
                <c:pt idx="92">
                  <c:v>204</c:v>
                </c:pt>
                <c:pt idx="93">
                  <c:v>211</c:v>
                </c:pt>
                <c:pt idx="94">
                  <c:v>229</c:v>
                </c:pt>
                <c:pt idx="95">
                  <c:v>219</c:v>
                </c:pt>
                <c:pt idx="96">
                  <c:v>247</c:v>
                </c:pt>
                <c:pt idx="97">
                  <c:v>340</c:v>
                </c:pt>
                <c:pt idx="98">
                  <c:v>358</c:v>
                </c:pt>
                <c:pt idx="99">
                  <c:v>363</c:v>
                </c:pt>
                <c:pt idx="100">
                  <c:v>386</c:v>
                </c:pt>
                <c:pt idx="101">
                  <c:v>374</c:v>
                </c:pt>
                <c:pt idx="102">
                  <c:v>344</c:v>
                </c:pt>
                <c:pt idx="103">
                  <c:v>326</c:v>
                </c:pt>
                <c:pt idx="104">
                  <c:v>326</c:v>
                </c:pt>
                <c:pt idx="105">
                  <c:v>314</c:v>
                </c:pt>
                <c:pt idx="106">
                  <c:v>303</c:v>
                </c:pt>
                <c:pt idx="107">
                  <c:v>288</c:v>
                </c:pt>
                <c:pt idx="108">
                  <c:v>275</c:v>
                </c:pt>
                <c:pt idx="109">
                  <c:v>263</c:v>
                </c:pt>
                <c:pt idx="110">
                  <c:v>253</c:v>
                </c:pt>
                <c:pt idx="111">
                  <c:v>252</c:v>
                </c:pt>
                <c:pt idx="112">
                  <c:v>253</c:v>
                </c:pt>
                <c:pt idx="113">
                  <c:v>267</c:v>
                </c:pt>
                <c:pt idx="114">
                  <c:v>296</c:v>
                </c:pt>
                <c:pt idx="115">
                  <c:v>315</c:v>
                </c:pt>
                <c:pt idx="116">
                  <c:v>325</c:v>
                </c:pt>
                <c:pt idx="117">
                  <c:v>332</c:v>
                </c:pt>
                <c:pt idx="118">
                  <c:v>329</c:v>
                </c:pt>
                <c:pt idx="119">
                  <c:v>335</c:v>
                </c:pt>
                <c:pt idx="120">
                  <c:v>328</c:v>
                </c:pt>
                <c:pt idx="121">
                  <c:v>314</c:v>
                </c:pt>
                <c:pt idx="122">
                  <c:v>315</c:v>
                </c:pt>
                <c:pt idx="123">
                  <c:v>306</c:v>
                </c:pt>
                <c:pt idx="124">
                  <c:v>293</c:v>
                </c:pt>
                <c:pt idx="125">
                  <c:v>282</c:v>
                </c:pt>
                <c:pt idx="126">
                  <c:v>273</c:v>
                </c:pt>
                <c:pt idx="127">
                  <c:v>265</c:v>
                </c:pt>
                <c:pt idx="128">
                  <c:v>261</c:v>
                </c:pt>
                <c:pt idx="129">
                  <c:v>254</c:v>
                </c:pt>
                <c:pt idx="130">
                  <c:v>242</c:v>
                </c:pt>
                <c:pt idx="131">
                  <c:v>239</c:v>
                </c:pt>
                <c:pt idx="132">
                  <c:v>235</c:v>
                </c:pt>
                <c:pt idx="133">
                  <c:v>227</c:v>
                </c:pt>
                <c:pt idx="134">
                  <c:v>217</c:v>
                </c:pt>
                <c:pt idx="135">
                  <c:v>217</c:v>
                </c:pt>
                <c:pt idx="136">
                  <c:v>213</c:v>
                </c:pt>
                <c:pt idx="137">
                  <c:v>209</c:v>
                </c:pt>
                <c:pt idx="138">
                  <c:v>205</c:v>
                </c:pt>
                <c:pt idx="139">
                  <c:v>203</c:v>
                </c:pt>
                <c:pt idx="140">
                  <c:v>201</c:v>
                </c:pt>
                <c:pt idx="141">
                  <c:v>197</c:v>
                </c:pt>
                <c:pt idx="142">
                  <c:v>199</c:v>
                </c:pt>
                <c:pt idx="143">
                  <c:v>196</c:v>
                </c:pt>
                <c:pt idx="144">
                  <c:v>205</c:v>
                </c:pt>
                <c:pt idx="145">
                  <c:v>210</c:v>
                </c:pt>
                <c:pt idx="146">
                  <c:v>201</c:v>
                </c:pt>
                <c:pt idx="147">
                  <c:v>196</c:v>
                </c:pt>
                <c:pt idx="148">
                  <c:v>195</c:v>
                </c:pt>
                <c:pt idx="149">
                  <c:v>201</c:v>
                </c:pt>
                <c:pt idx="150">
                  <c:v>288</c:v>
                </c:pt>
                <c:pt idx="151">
                  <c:v>374</c:v>
                </c:pt>
                <c:pt idx="152">
                  <c:v>384</c:v>
                </c:pt>
              </c:numCache>
            </c:numRef>
          </c:val>
          <c:smooth val="0"/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Data!$B$120:$EX$120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-136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133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54096"/>
        <c:axId val="475352920"/>
      </c:lineChart>
      <c:catAx>
        <c:axId val="4753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7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5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5352920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54096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0924369747899936"/>
          <c:w val="0.85903083700441785"/>
          <c:h val="8.06722689075630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0.61089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65096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 Call-ins/</a:t>
          </a:r>
          <a:r>
            <a:rPr lang="en-US" sz="975" b="1" i="0" strike="sngStrike" baseline="0">
              <a:solidFill>
                <a:srgbClr val="FF0000"/>
              </a:solidFill>
              <a:latin typeface="Arial"/>
              <a:cs typeface="Arial"/>
            </a:rPr>
            <a:t>Regulation</a:t>
          </a:r>
        </a:p>
      </cdr:txBody>
    </cdr:sp>
  </cdr:relSizeAnchor>
  <cdr:relSizeAnchor xmlns:cdr="http://schemas.openxmlformats.org/drawingml/2006/chartDrawing">
    <cdr:from>
      <cdr:x>0.43873</cdr:x>
      <cdr:y>0.03361</cdr:y>
    </cdr:from>
    <cdr:to>
      <cdr:x>0.62727</cdr:x>
      <cdr:y>0.07221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61013" y="195865"/>
          <a:ext cx="1616282" cy="224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2014 Central Division Division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0.58951</cdr:x>
      <cdr:y>0.47952</cdr:y>
    </cdr:from>
    <cdr:to>
      <cdr:x>0.85654</cdr:x>
      <cdr:y>0.51952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07279" y="3014506"/>
          <a:ext cx="2313444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2014.12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0.53406</cdr:x>
      <cdr:y>0.29375</cdr:y>
    </cdr:from>
    <cdr:to>
      <cdr:x>0.80109</cdr:x>
      <cdr:y>0.33375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8677" y="1849897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2014.12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0.60509</cdr:x>
      <cdr:y>0.47682</cdr:y>
    </cdr:from>
    <cdr:to>
      <cdr:x>0.87212</cdr:x>
      <cdr:y>0.51682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42243" y="2997518"/>
          <a:ext cx="2313444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2014.13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4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0.64905</cdr:x>
      <cdr:y>0.17917</cdr:y>
    </cdr:from>
    <cdr:to>
      <cdr:x>0.7633</cdr:x>
      <cdr:y>0.26761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3456" y="1015396"/>
          <a:ext cx="988102" cy="501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4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/Documents/BEAR/BIENNIAL/2012/2012%20Central%20Di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yoming"/>
      <sheetName val="Idaho"/>
      <sheetName val="Idaho (2)"/>
      <sheetName val="Regulation"/>
      <sheetName val="New Graph"/>
      <sheetName val="Sheet3"/>
    </sheetNames>
    <sheetDataSet>
      <sheetData sheetId="0">
        <row r="128">
          <cell r="P128" t="str">
            <v>MAY</v>
          </cell>
          <cell r="AV128" t="str">
            <v>JUN</v>
          </cell>
          <cell r="BY128" t="str">
            <v>JUL</v>
          </cell>
          <cell r="DD128" t="str">
            <v>AUG</v>
          </cell>
          <cell r="EI128" t="str">
            <v>SEP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07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35" customWidth="1"/>
    <col min="2" max="154" width="6.7109375" customWidth="1"/>
  </cols>
  <sheetData>
    <row r="1" spans="1:155" ht="15" x14ac:dyDescent="0.2">
      <c r="A1" s="8">
        <v>2014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 x14ac:dyDescent="0.25">
      <c r="P3" s="7" t="s">
        <v>76</v>
      </c>
      <c r="AU3" s="7" t="s">
        <v>77</v>
      </c>
      <c r="BY3" s="7" t="s">
        <v>78</v>
      </c>
      <c r="DD3" s="7" t="s">
        <v>79</v>
      </c>
      <c r="EI3" s="7" t="s">
        <v>80</v>
      </c>
    </row>
    <row r="4" spans="1:155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81</v>
      </c>
    </row>
    <row r="6" spans="1:155" x14ac:dyDescent="0.2">
      <c r="A6" t="s">
        <v>1</v>
      </c>
    </row>
    <row r="7" spans="1:155" x14ac:dyDescent="0.2">
      <c r="A7" t="s">
        <v>2</v>
      </c>
    </row>
    <row r="8" spans="1:155" x14ac:dyDescent="0.2">
      <c r="A8" s="23" t="s">
        <v>99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0.32</v>
      </c>
      <c r="AC8" s="32">
        <v>2.11</v>
      </c>
      <c r="AD8" s="32">
        <v>1.39</v>
      </c>
      <c r="AE8" s="32">
        <v>1.6</v>
      </c>
      <c r="AF8" s="32">
        <v>1.82</v>
      </c>
      <c r="AG8" s="32">
        <v>2.59</v>
      </c>
      <c r="AH8" s="32">
        <v>2.37</v>
      </c>
      <c r="AI8" s="32">
        <v>2.59</v>
      </c>
      <c r="AJ8" s="32">
        <v>1.48</v>
      </c>
      <c r="AK8" s="32">
        <v>2.59</v>
      </c>
      <c r="AL8" s="32">
        <v>1.4</v>
      </c>
      <c r="AM8" s="32">
        <v>1.42</v>
      </c>
      <c r="AN8" s="32">
        <v>2.59</v>
      </c>
      <c r="AO8" s="32">
        <v>2.59</v>
      </c>
      <c r="AP8" s="32">
        <v>2.59</v>
      </c>
      <c r="AQ8" s="32">
        <v>2.59</v>
      </c>
      <c r="AR8" s="32">
        <v>2.59</v>
      </c>
      <c r="AS8" s="32">
        <v>2.59</v>
      </c>
      <c r="AT8" s="32">
        <v>1.52</v>
      </c>
      <c r="AU8" s="32">
        <v>0</v>
      </c>
      <c r="AV8" s="32">
        <v>1.1000000000000001</v>
      </c>
      <c r="AW8" s="32">
        <v>2.5099999999999998</v>
      </c>
      <c r="AX8" s="32">
        <v>0</v>
      </c>
      <c r="AY8" s="32">
        <v>0</v>
      </c>
      <c r="AZ8" s="32">
        <v>1.56</v>
      </c>
      <c r="BA8" s="32">
        <v>2.59</v>
      </c>
      <c r="BB8" s="32">
        <v>2.59</v>
      </c>
      <c r="BC8" s="32">
        <v>0.35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0.98</v>
      </c>
      <c r="BS8" s="32">
        <v>2.59</v>
      </c>
      <c r="BT8" s="32">
        <v>2.59</v>
      </c>
      <c r="BU8" s="32">
        <v>2.59</v>
      </c>
      <c r="BV8" s="32">
        <v>2.59</v>
      </c>
      <c r="BW8" s="32">
        <v>2.59</v>
      </c>
      <c r="BX8" s="32">
        <v>2.59</v>
      </c>
      <c r="BY8" s="32">
        <v>2.59</v>
      </c>
      <c r="BZ8" s="32">
        <v>2.59</v>
      </c>
      <c r="CA8" s="32">
        <v>2.58</v>
      </c>
      <c r="CB8" s="32">
        <v>2.59</v>
      </c>
      <c r="CC8" s="32">
        <v>1.67</v>
      </c>
      <c r="CD8" s="32">
        <v>0.35</v>
      </c>
      <c r="CE8" s="32">
        <v>0.01</v>
      </c>
      <c r="CF8" s="32">
        <v>0</v>
      </c>
      <c r="CG8" s="32">
        <v>0</v>
      </c>
      <c r="CH8" s="32">
        <v>2.5099999999999998</v>
      </c>
      <c r="CI8" s="32">
        <v>2.59</v>
      </c>
      <c r="CJ8" s="32">
        <v>2.59</v>
      </c>
      <c r="CK8" s="32">
        <v>2.59</v>
      </c>
      <c r="CL8" s="32">
        <v>2.59</v>
      </c>
      <c r="CM8" s="32">
        <v>2.2799999999999998</v>
      </c>
      <c r="CN8" s="32">
        <v>2.59</v>
      </c>
      <c r="CO8" s="32">
        <v>2.59</v>
      </c>
      <c r="CP8" s="32">
        <v>2.59</v>
      </c>
      <c r="CQ8" s="32">
        <v>2.52</v>
      </c>
      <c r="CR8" s="32">
        <v>2.59</v>
      </c>
      <c r="CS8" s="32">
        <v>2.59</v>
      </c>
      <c r="CT8" s="32">
        <v>1.1100000000000001</v>
      </c>
      <c r="CU8" s="32">
        <v>0</v>
      </c>
      <c r="CV8" s="32">
        <v>0</v>
      </c>
      <c r="CW8" s="32">
        <v>0</v>
      </c>
      <c r="CX8" s="32">
        <v>0</v>
      </c>
      <c r="CY8" s="32">
        <v>0</v>
      </c>
      <c r="CZ8" s="32">
        <v>0</v>
      </c>
      <c r="DA8" s="32">
        <v>0.39</v>
      </c>
      <c r="DB8" s="32">
        <v>0</v>
      </c>
      <c r="DC8" s="32">
        <v>0</v>
      </c>
      <c r="DD8" s="32">
        <v>0</v>
      </c>
      <c r="DE8" s="32">
        <v>0</v>
      </c>
      <c r="DF8" s="32">
        <v>0</v>
      </c>
      <c r="DG8" s="32">
        <v>0</v>
      </c>
      <c r="DH8" s="32">
        <v>0</v>
      </c>
      <c r="DI8" s="32">
        <v>0</v>
      </c>
      <c r="DJ8" s="32">
        <v>0</v>
      </c>
      <c r="DK8" s="32">
        <v>0</v>
      </c>
      <c r="DL8" s="32">
        <v>0</v>
      </c>
      <c r="DM8" s="32">
        <v>0</v>
      </c>
      <c r="DN8" s="32">
        <v>0</v>
      </c>
      <c r="DO8" s="32">
        <v>0</v>
      </c>
      <c r="DP8" s="32">
        <v>0</v>
      </c>
      <c r="DQ8" s="32">
        <v>0</v>
      </c>
      <c r="DR8" s="32">
        <v>0</v>
      </c>
      <c r="DS8" s="32">
        <v>0</v>
      </c>
      <c r="DT8" s="32">
        <v>0</v>
      </c>
      <c r="DU8" s="32">
        <v>0</v>
      </c>
      <c r="DV8" s="32">
        <v>0</v>
      </c>
      <c r="DW8" s="32">
        <v>0</v>
      </c>
      <c r="DX8" s="32">
        <v>0</v>
      </c>
      <c r="DY8" s="32">
        <v>0</v>
      </c>
      <c r="DZ8" s="32">
        <v>0</v>
      </c>
      <c r="EA8" s="32">
        <v>0</v>
      </c>
      <c r="EB8" s="32">
        <v>0</v>
      </c>
      <c r="EC8" s="32">
        <v>1.69</v>
      </c>
      <c r="ED8" s="32">
        <v>2.59</v>
      </c>
      <c r="EE8" s="32">
        <v>0.98</v>
      </c>
      <c r="EF8" s="32">
        <v>7.0000000000000007E-2</v>
      </c>
      <c r="EG8" s="32">
        <v>0.96</v>
      </c>
      <c r="EH8" s="32">
        <v>2.59</v>
      </c>
      <c r="EI8" s="32">
        <v>2.59</v>
      </c>
      <c r="EJ8" s="32">
        <v>0.24</v>
      </c>
      <c r="EK8" s="32">
        <v>0</v>
      </c>
      <c r="EL8" s="32">
        <v>0</v>
      </c>
      <c r="EM8" s="32">
        <v>0</v>
      </c>
      <c r="EN8" s="32">
        <v>0</v>
      </c>
      <c r="EO8" s="32">
        <v>0</v>
      </c>
      <c r="EP8" s="32">
        <v>0</v>
      </c>
      <c r="EQ8" s="32">
        <v>0</v>
      </c>
      <c r="ER8" s="32">
        <v>0</v>
      </c>
      <c r="ES8" s="32">
        <v>0</v>
      </c>
      <c r="ET8" s="32">
        <v>0</v>
      </c>
      <c r="EU8" s="32">
        <v>0</v>
      </c>
      <c r="EV8" s="32">
        <v>0</v>
      </c>
      <c r="EW8" s="32">
        <v>0</v>
      </c>
      <c r="EX8" s="32">
        <v>0</v>
      </c>
      <c r="EY8" s="2">
        <f t="shared" ref="EY8:EY16" si="0">SUM(B8:EX8)</f>
        <v>122.17000000000006</v>
      </c>
    </row>
    <row r="9" spans="1:155" x14ac:dyDescent="0.2">
      <c r="A9" t="s">
        <v>3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0.5</v>
      </c>
      <c r="BE9" s="32">
        <v>0.5</v>
      </c>
      <c r="BF9" s="32">
        <v>0.5</v>
      </c>
      <c r="BG9" s="32">
        <v>0.5</v>
      </c>
      <c r="BH9" s="32">
        <v>0.5</v>
      </c>
      <c r="BI9" s="32">
        <v>0.5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32">
        <v>0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0</v>
      </c>
      <c r="CY9" s="32">
        <v>0</v>
      </c>
      <c r="CZ9" s="32">
        <v>0</v>
      </c>
      <c r="DA9" s="32">
        <v>0</v>
      </c>
      <c r="DB9" s="32">
        <v>0</v>
      </c>
      <c r="DC9" s="32">
        <v>0</v>
      </c>
      <c r="DD9" s="32">
        <v>0</v>
      </c>
      <c r="DE9" s="32">
        <v>0</v>
      </c>
      <c r="DF9" s="32">
        <v>0</v>
      </c>
      <c r="DG9" s="32">
        <v>0</v>
      </c>
      <c r="DH9" s="32">
        <v>0</v>
      </c>
      <c r="DI9" s="32">
        <v>0</v>
      </c>
      <c r="DJ9" s="32">
        <v>0</v>
      </c>
      <c r="DK9" s="32">
        <v>0</v>
      </c>
      <c r="DL9" s="32">
        <v>0</v>
      </c>
      <c r="DM9" s="32">
        <v>0</v>
      </c>
      <c r="DN9" s="32">
        <v>0</v>
      </c>
      <c r="DO9" s="32">
        <v>0</v>
      </c>
      <c r="DP9" s="32">
        <v>0</v>
      </c>
      <c r="DQ9" s="32">
        <v>0</v>
      </c>
      <c r="DR9" s="32">
        <v>0</v>
      </c>
      <c r="DS9" s="32">
        <v>0</v>
      </c>
      <c r="DT9" s="32">
        <v>0</v>
      </c>
      <c r="DU9" s="32">
        <v>0</v>
      </c>
      <c r="DV9" s="32">
        <v>0</v>
      </c>
      <c r="DW9" s="32">
        <v>0</v>
      </c>
      <c r="DX9" s="32">
        <v>0</v>
      </c>
      <c r="DY9" s="32">
        <v>0</v>
      </c>
      <c r="DZ9" s="32">
        <v>0</v>
      </c>
      <c r="EA9" s="32">
        <v>0</v>
      </c>
      <c r="EB9" s="32">
        <v>0</v>
      </c>
      <c r="EC9" s="32">
        <v>0</v>
      </c>
      <c r="ED9" s="32">
        <v>0</v>
      </c>
      <c r="EE9" s="32">
        <v>0</v>
      </c>
      <c r="EF9" s="32">
        <v>0</v>
      </c>
      <c r="EG9" s="32">
        <v>0</v>
      </c>
      <c r="EH9" s="32">
        <v>0</v>
      </c>
      <c r="EI9" s="32">
        <v>0</v>
      </c>
      <c r="EJ9" s="32">
        <v>0</v>
      </c>
      <c r="EK9" s="32">
        <v>0</v>
      </c>
      <c r="EL9" s="32">
        <v>0</v>
      </c>
      <c r="EM9" s="32">
        <v>0</v>
      </c>
      <c r="EN9" s="32">
        <v>0</v>
      </c>
      <c r="EO9" s="32">
        <v>0</v>
      </c>
      <c r="EP9" s="32">
        <v>0</v>
      </c>
      <c r="EQ9" s="32">
        <v>0</v>
      </c>
      <c r="ER9" s="32">
        <v>0</v>
      </c>
      <c r="ES9" s="32">
        <v>0</v>
      </c>
      <c r="ET9" s="32">
        <v>0</v>
      </c>
      <c r="EU9" s="32">
        <v>0</v>
      </c>
      <c r="EV9" s="32">
        <v>0</v>
      </c>
      <c r="EW9" s="32">
        <v>0</v>
      </c>
      <c r="EX9" s="32">
        <v>0</v>
      </c>
      <c r="EY9" s="2">
        <f t="shared" si="0"/>
        <v>3</v>
      </c>
    </row>
    <row r="10" spans="1:155" x14ac:dyDescent="0.2">
      <c r="A10" t="s">
        <v>4</v>
      </c>
      <c r="B10" s="32">
        <v>1.67</v>
      </c>
      <c r="C10" s="32">
        <v>1.87</v>
      </c>
      <c r="D10" s="32">
        <v>3.1</v>
      </c>
      <c r="E10" s="32">
        <v>2.98</v>
      </c>
      <c r="F10" s="32">
        <v>3.76</v>
      </c>
      <c r="G10" s="32">
        <v>4.01</v>
      </c>
      <c r="H10" s="32">
        <v>4.1399999999999997</v>
      </c>
      <c r="I10" s="32">
        <v>3.82</v>
      </c>
      <c r="J10" s="32">
        <v>3.54</v>
      </c>
      <c r="K10" s="32">
        <v>3.6</v>
      </c>
      <c r="L10" s="32">
        <v>3.52</v>
      </c>
      <c r="M10" s="32">
        <v>5.28</v>
      </c>
      <c r="N10" s="32">
        <v>7.22</v>
      </c>
      <c r="O10" s="32">
        <v>7.26</v>
      </c>
      <c r="P10" s="32">
        <v>6.91</v>
      </c>
      <c r="Q10" s="32">
        <v>7.2</v>
      </c>
      <c r="R10" s="32">
        <v>7.08</v>
      </c>
      <c r="S10" s="32">
        <v>7.83</v>
      </c>
      <c r="T10" s="32">
        <v>7.92</v>
      </c>
      <c r="U10" s="32">
        <v>7.99</v>
      </c>
      <c r="V10" s="32">
        <v>8.31</v>
      </c>
      <c r="W10" s="32">
        <v>8.5</v>
      </c>
      <c r="X10" s="32">
        <v>8.56</v>
      </c>
      <c r="Y10" s="32">
        <v>10.16</v>
      </c>
      <c r="Z10" s="32">
        <v>9.99</v>
      </c>
      <c r="AA10" s="32">
        <v>9.61</v>
      </c>
      <c r="AB10" s="32">
        <v>9.17</v>
      </c>
      <c r="AC10" s="32">
        <v>9.11</v>
      </c>
      <c r="AD10" s="32">
        <v>9.0399999999999991</v>
      </c>
      <c r="AE10" s="32">
        <v>9.41</v>
      </c>
      <c r="AF10" s="32">
        <v>9.1</v>
      </c>
      <c r="AG10" s="32">
        <v>9.67</v>
      </c>
      <c r="AH10" s="32">
        <v>10.210000000000001</v>
      </c>
      <c r="AI10" s="32">
        <v>10.38</v>
      </c>
      <c r="AJ10" s="32">
        <v>10.49</v>
      </c>
      <c r="AK10" s="32">
        <v>10.58</v>
      </c>
      <c r="AL10" s="32">
        <v>10.57</v>
      </c>
      <c r="AM10" s="32">
        <v>10.37</v>
      </c>
      <c r="AN10" s="32">
        <v>10.33</v>
      </c>
      <c r="AO10" s="32">
        <v>10.47</v>
      </c>
      <c r="AP10" s="32">
        <v>10.46</v>
      </c>
      <c r="AQ10" s="32">
        <v>10.65</v>
      </c>
      <c r="AR10" s="32">
        <v>10.48</v>
      </c>
      <c r="AS10" s="32">
        <v>11.82</v>
      </c>
      <c r="AT10" s="32">
        <v>12</v>
      </c>
      <c r="AU10" s="32">
        <v>11.12</v>
      </c>
      <c r="AV10" s="32">
        <v>10.82</v>
      </c>
      <c r="AW10" s="32">
        <v>11.22</v>
      </c>
      <c r="AX10" s="32">
        <v>12.1</v>
      </c>
      <c r="AY10" s="32">
        <v>12.77</v>
      </c>
      <c r="AZ10" s="32">
        <v>12.51</v>
      </c>
      <c r="BA10" s="32">
        <v>11.77</v>
      </c>
      <c r="BB10" s="32">
        <v>11.87</v>
      </c>
      <c r="BC10" s="32">
        <v>11.42</v>
      </c>
      <c r="BD10" s="32">
        <v>10.93</v>
      </c>
      <c r="BE10" s="32">
        <v>10.57</v>
      </c>
      <c r="BF10" s="32">
        <v>10.62</v>
      </c>
      <c r="BG10" s="32">
        <v>11.04</v>
      </c>
      <c r="BH10" s="32">
        <v>11.36</v>
      </c>
      <c r="BI10" s="32">
        <v>11.17</v>
      </c>
      <c r="BJ10" s="32">
        <v>10.87</v>
      </c>
      <c r="BK10" s="32">
        <v>10.81</v>
      </c>
      <c r="BL10" s="32">
        <v>11.09</v>
      </c>
      <c r="BM10" s="32">
        <v>11.73</v>
      </c>
      <c r="BN10" s="32">
        <v>10.69</v>
      </c>
      <c r="BO10" s="32">
        <v>10.96</v>
      </c>
      <c r="BP10" s="32">
        <v>10.76</v>
      </c>
      <c r="BQ10" s="32">
        <v>10.53</v>
      </c>
      <c r="BR10" s="32">
        <v>9.85</v>
      </c>
      <c r="BS10" s="32">
        <v>8.92</v>
      </c>
      <c r="BT10" s="32">
        <v>8.52</v>
      </c>
      <c r="BU10" s="32">
        <v>8.4700000000000006</v>
      </c>
      <c r="BV10" s="32">
        <v>7.98</v>
      </c>
      <c r="BW10" s="32">
        <v>7.46</v>
      </c>
      <c r="BX10" s="32">
        <v>1.34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0</v>
      </c>
      <c r="CH10" s="32">
        <v>0</v>
      </c>
      <c r="CI10" s="32">
        <v>0</v>
      </c>
      <c r="CJ10" s="32">
        <v>0</v>
      </c>
      <c r="CK10" s="32">
        <v>0</v>
      </c>
      <c r="CL10" s="32">
        <v>0</v>
      </c>
      <c r="CM10" s="32">
        <v>0</v>
      </c>
      <c r="CN10" s="32">
        <v>0</v>
      </c>
      <c r="CO10" s="32">
        <v>0</v>
      </c>
      <c r="CP10" s="32">
        <v>0</v>
      </c>
      <c r="CQ10" s="32">
        <v>0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  <c r="DA10" s="32">
        <v>0</v>
      </c>
      <c r="DB10" s="32">
        <v>0</v>
      </c>
      <c r="DC10" s="32">
        <v>0</v>
      </c>
      <c r="DD10" s="32">
        <v>0</v>
      </c>
      <c r="DE10" s="32">
        <v>0</v>
      </c>
      <c r="DF10" s="32">
        <v>0</v>
      </c>
      <c r="DG10" s="32">
        <v>0</v>
      </c>
      <c r="DH10" s="32">
        <v>0</v>
      </c>
      <c r="DI10" s="32">
        <v>0</v>
      </c>
      <c r="DJ10" s="32">
        <v>0</v>
      </c>
      <c r="DK10" s="32">
        <v>0</v>
      </c>
      <c r="DL10" s="32">
        <v>0</v>
      </c>
      <c r="DM10" s="32">
        <v>0</v>
      </c>
      <c r="DN10" s="32">
        <v>0</v>
      </c>
      <c r="DO10" s="32">
        <v>0</v>
      </c>
      <c r="DP10" s="32">
        <v>0</v>
      </c>
      <c r="DQ10" s="32">
        <v>0</v>
      </c>
      <c r="DR10" s="32">
        <v>0</v>
      </c>
      <c r="DS10" s="32">
        <v>0</v>
      </c>
      <c r="DT10" s="32">
        <v>0</v>
      </c>
      <c r="DU10" s="32">
        <v>0</v>
      </c>
      <c r="DV10" s="32">
        <v>0</v>
      </c>
      <c r="DW10" s="32">
        <v>0</v>
      </c>
      <c r="DX10" s="32">
        <v>0</v>
      </c>
      <c r="DY10" s="32">
        <v>0</v>
      </c>
      <c r="DZ10" s="32">
        <v>0</v>
      </c>
      <c r="EA10" s="32">
        <v>0</v>
      </c>
      <c r="EB10" s="32">
        <v>0</v>
      </c>
      <c r="EC10" s="32">
        <v>0</v>
      </c>
      <c r="ED10" s="32">
        <v>0</v>
      </c>
      <c r="EE10" s="32">
        <v>0</v>
      </c>
      <c r="EF10" s="32">
        <v>0</v>
      </c>
      <c r="EG10" s="32">
        <v>0</v>
      </c>
      <c r="EH10" s="32">
        <v>0</v>
      </c>
      <c r="EI10" s="32">
        <v>0</v>
      </c>
      <c r="EJ10" s="32">
        <v>0</v>
      </c>
      <c r="EK10" s="32">
        <v>0</v>
      </c>
      <c r="EL10" s="32">
        <v>0</v>
      </c>
      <c r="EM10" s="32">
        <v>0</v>
      </c>
      <c r="EN10" s="32">
        <v>0</v>
      </c>
      <c r="EO10" s="32">
        <v>0</v>
      </c>
      <c r="EP10" s="32">
        <v>0</v>
      </c>
      <c r="EQ10" s="32">
        <v>0</v>
      </c>
      <c r="ER10" s="32">
        <v>0</v>
      </c>
      <c r="ES10" s="32">
        <v>0</v>
      </c>
      <c r="ET10" s="32">
        <v>0</v>
      </c>
      <c r="EU10" s="32">
        <v>0</v>
      </c>
      <c r="EV10" s="32">
        <v>0</v>
      </c>
      <c r="EW10" s="32">
        <v>0</v>
      </c>
      <c r="EX10" s="32">
        <v>0</v>
      </c>
      <c r="EY10" s="2">
        <f t="shared" si="0"/>
        <v>661.4100000000002</v>
      </c>
    </row>
    <row r="11" spans="1:155" x14ac:dyDescent="0.2">
      <c r="A11" t="s">
        <v>5</v>
      </c>
      <c r="B11" s="32">
        <v>4.2300000000000004</v>
      </c>
      <c r="C11" s="32">
        <v>4.66</v>
      </c>
      <c r="D11" s="32">
        <v>5.2</v>
      </c>
      <c r="E11" s="32">
        <v>10.08</v>
      </c>
      <c r="F11" s="32">
        <v>18.62</v>
      </c>
      <c r="G11" s="32">
        <v>18.96</v>
      </c>
      <c r="H11" s="32">
        <v>18.98</v>
      </c>
      <c r="I11" s="32">
        <v>18.420000000000002</v>
      </c>
      <c r="J11" s="32">
        <v>17.5</v>
      </c>
      <c r="K11" s="32">
        <v>17.66</v>
      </c>
      <c r="L11" s="32">
        <v>17.38</v>
      </c>
      <c r="M11" s="32">
        <v>16.77</v>
      </c>
      <c r="N11" s="32">
        <v>16.399999999999999</v>
      </c>
      <c r="O11" s="32">
        <v>16.100000000000001</v>
      </c>
      <c r="P11" s="32">
        <v>16.12</v>
      </c>
      <c r="Q11" s="32">
        <v>17.37</v>
      </c>
      <c r="R11" s="32">
        <v>19.07</v>
      </c>
      <c r="S11" s="32">
        <v>16.52</v>
      </c>
      <c r="T11" s="32">
        <v>10.89</v>
      </c>
      <c r="U11" s="32">
        <v>10.72</v>
      </c>
      <c r="V11" s="32">
        <v>10.87</v>
      </c>
      <c r="W11" s="32">
        <v>11.14</v>
      </c>
      <c r="X11" s="32">
        <v>11.44</v>
      </c>
      <c r="Y11" s="32">
        <v>11.69</v>
      </c>
      <c r="Z11" s="32">
        <v>11.7</v>
      </c>
      <c r="AA11" s="32">
        <v>15.19</v>
      </c>
      <c r="AB11" s="32">
        <v>26.39</v>
      </c>
      <c r="AC11" s="32">
        <v>27.5</v>
      </c>
      <c r="AD11" s="32">
        <v>28.43</v>
      </c>
      <c r="AE11" s="32">
        <v>29.25</v>
      </c>
      <c r="AF11" s="32">
        <v>29.33</v>
      </c>
      <c r="AG11" s="32">
        <v>28.96</v>
      </c>
      <c r="AH11" s="32">
        <v>28.37</v>
      </c>
      <c r="AI11" s="32">
        <v>27.33</v>
      </c>
      <c r="AJ11" s="32">
        <v>27.28</v>
      </c>
      <c r="AK11" s="32">
        <v>27.29</v>
      </c>
      <c r="AL11" s="32">
        <v>27.27</v>
      </c>
      <c r="AM11" s="32">
        <v>27.41</v>
      </c>
      <c r="AN11" s="32">
        <v>27.38</v>
      </c>
      <c r="AO11" s="32">
        <v>27.31</v>
      </c>
      <c r="AP11" s="32">
        <v>24.13</v>
      </c>
      <c r="AQ11" s="32">
        <v>10.029999999999999</v>
      </c>
      <c r="AR11" s="32">
        <v>9.93</v>
      </c>
      <c r="AS11" s="32">
        <v>10.029999999999999</v>
      </c>
      <c r="AT11" s="32">
        <v>9.9600000000000009</v>
      </c>
      <c r="AU11" s="32">
        <v>9.8699999999999992</v>
      </c>
      <c r="AV11" s="32">
        <v>9.7100000000000009</v>
      </c>
      <c r="AW11" s="32">
        <v>9.73</v>
      </c>
      <c r="AX11" s="32">
        <v>9.98</v>
      </c>
      <c r="AY11" s="32">
        <v>9.99</v>
      </c>
      <c r="AZ11" s="32">
        <v>14.04</v>
      </c>
      <c r="BA11" s="32">
        <v>27.45</v>
      </c>
      <c r="BB11" s="32">
        <v>27.27</v>
      </c>
      <c r="BC11" s="32">
        <v>26.89</v>
      </c>
      <c r="BD11" s="32">
        <v>25.34</v>
      </c>
      <c r="BE11" s="32">
        <v>23.66</v>
      </c>
      <c r="BF11" s="32">
        <v>24.41</v>
      </c>
      <c r="BG11" s="32">
        <v>25.64</v>
      </c>
      <c r="BH11" s="32">
        <v>26.35</v>
      </c>
      <c r="BI11" s="32">
        <v>26.76</v>
      </c>
      <c r="BJ11" s="32">
        <v>24.15</v>
      </c>
      <c r="BK11" s="32">
        <v>7.31</v>
      </c>
      <c r="BL11" s="32">
        <v>7.3</v>
      </c>
      <c r="BM11" s="32">
        <v>7.28</v>
      </c>
      <c r="BN11" s="32">
        <v>7.37</v>
      </c>
      <c r="BO11" s="32">
        <v>7.41</v>
      </c>
      <c r="BP11" s="32">
        <v>7.4</v>
      </c>
      <c r="BQ11" s="32">
        <v>7.42</v>
      </c>
      <c r="BR11" s="32">
        <v>7.52</v>
      </c>
      <c r="BS11" s="32">
        <v>6.68</v>
      </c>
      <c r="BT11" s="32">
        <v>5.82</v>
      </c>
      <c r="BU11" s="32">
        <v>5.0599999999999996</v>
      </c>
      <c r="BV11" s="32">
        <v>2.5099999999999998</v>
      </c>
      <c r="BW11" s="32">
        <v>0.35</v>
      </c>
      <c r="BX11" s="32">
        <v>0.1</v>
      </c>
      <c r="BY11" s="32">
        <v>0</v>
      </c>
      <c r="BZ11" s="32">
        <v>0</v>
      </c>
      <c r="CA11" s="32">
        <v>0</v>
      </c>
      <c r="CB11" s="32">
        <v>0</v>
      </c>
      <c r="CC11" s="32">
        <v>0</v>
      </c>
      <c r="CD11" s="32">
        <v>0</v>
      </c>
      <c r="CE11" s="32">
        <v>0</v>
      </c>
      <c r="CF11" s="32">
        <v>0</v>
      </c>
      <c r="CG11" s="32">
        <v>0</v>
      </c>
      <c r="CH11" s="32">
        <v>0</v>
      </c>
      <c r="CI11" s="32">
        <v>0</v>
      </c>
      <c r="CJ11" s="32">
        <v>0</v>
      </c>
      <c r="CK11" s="32">
        <v>0</v>
      </c>
      <c r="CL11" s="32">
        <v>0</v>
      </c>
      <c r="CM11" s="32">
        <v>0</v>
      </c>
      <c r="CN11" s="32">
        <v>0</v>
      </c>
      <c r="CO11" s="32">
        <v>0</v>
      </c>
      <c r="CP11" s="32">
        <v>0</v>
      </c>
      <c r="CQ11" s="32">
        <v>0</v>
      </c>
      <c r="CR11" s="32">
        <v>0</v>
      </c>
      <c r="CS11" s="32">
        <v>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0</v>
      </c>
      <c r="CZ11" s="32">
        <v>0</v>
      </c>
      <c r="DA11" s="32">
        <v>0</v>
      </c>
      <c r="DB11" s="32">
        <v>0</v>
      </c>
      <c r="DC11" s="32">
        <v>0</v>
      </c>
      <c r="DD11" s="32">
        <v>0</v>
      </c>
      <c r="DE11" s="32">
        <v>0</v>
      </c>
      <c r="DF11" s="32">
        <v>0</v>
      </c>
      <c r="DG11" s="32">
        <v>0</v>
      </c>
      <c r="DH11" s="32">
        <v>0.05</v>
      </c>
      <c r="DI11" s="32">
        <v>0.1</v>
      </c>
      <c r="DJ11" s="32">
        <v>0.1</v>
      </c>
      <c r="DK11" s="32">
        <v>0.11</v>
      </c>
      <c r="DL11" s="32">
        <v>0.11</v>
      </c>
      <c r="DM11" s="32">
        <v>0.11</v>
      </c>
      <c r="DN11" s="32">
        <v>0.11</v>
      </c>
      <c r="DO11" s="32">
        <v>0.12</v>
      </c>
      <c r="DP11" s="32">
        <v>0.12</v>
      </c>
      <c r="DQ11" s="32">
        <v>0.12</v>
      </c>
      <c r="DR11" s="32">
        <v>0.12</v>
      </c>
      <c r="DS11" s="32">
        <v>0.13</v>
      </c>
      <c r="DT11" s="32">
        <v>0.13</v>
      </c>
      <c r="DU11" s="32">
        <v>0.13</v>
      </c>
      <c r="DV11" s="32">
        <v>0.13</v>
      </c>
      <c r="DW11" s="32">
        <v>0.13</v>
      </c>
      <c r="DX11" s="32">
        <v>0.11</v>
      </c>
      <c r="DY11" s="32">
        <v>0.09</v>
      </c>
      <c r="DZ11" s="32">
        <v>0.09</v>
      </c>
      <c r="EA11" s="32">
        <v>0.09</v>
      </c>
      <c r="EB11" s="32">
        <v>0.1</v>
      </c>
      <c r="EC11" s="32">
        <v>0.1</v>
      </c>
      <c r="ED11" s="32">
        <v>0.1</v>
      </c>
      <c r="EE11" s="32">
        <v>0.08</v>
      </c>
      <c r="EF11" s="32">
        <v>0.06</v>
      </c>
      <c r="EG11" s="32">
        <v>0.06</v>
      </c>
      <c r="EH11" s="32">
        <v>0.06</v>
      </c>
      <c r="EI11" s="32">
        <v>0.06</v>
      </c>
      <c r="EJ11" s="32">
        <v>7.0000000000000007E-2</v>
      </c>
      <c r="EK11" s="32">
        <v>7.0000000000000007E-2</v>
      </c>
      <c r="EL11" s="32">
        <v>7.0000000000000007E-2</v>
      </c>
      <c r="EM11" s="32">
        <v>7.0000000000000007E-2</v>
      </c>
      <c r="EN11" s="32">
        <v>0.08</v>
      </c>
      <c r="EO11" s="32">
        <v>0.08</v>
      </c>
      <c r="EP11" s="32">
        <v>0.08</v>
      </c>
      <c r="EQ11" s="32">
        <v>0.08</v>
      </c>
      <c r="ER11" s="32">
        <v>0.08</v>
      </c>
      <c r="ES11" s="32">
        <v>0.08</v>
      </c>
      <c r="ET11" s="32">
        <v>7.0000000000000007E-2</v>
      </c>
      <c r="EU11" s="32">
        <v>0.08</v>
      </c>
      <c r="EV11" s="32">
        <v>0.05</v>
      </c>
      <c r="EW11" s="32">
        <v>0.06</v>
      </c>
      <c r="EX11" s="32">
        <v>0.05</v>
      </c>
      <c r="EY11" s="2">
        <f t="shared" si="0"/>
        <v>1221.9199999999973</v>
      </c>
    </row>
    <row r="12" spans="1:155" x14ac:dyDescent="0.2">
      <c r="A12" t="s">
        <v>6</v>
      </c>
      <c r="B12" s="32">
        <v>76.319999999999993</v>
      </c>
      <c r="C12" s="32">
        <v>76.16</v>
      </c>
      <c r="D12" s="32">
        <v>81.510000000000005</v>
      </c>
      <c r="E12" s="32">
        <v>86.05</v>
      </c>
      <c r="F12" s="32">
        <v>86.64</v>
      </c>
      <c r="G12" s="32">
        <v>85.92</v>
      </c>
      <c r="H12" s="32">
        <v>86.28</v>
      </c>
      <c r="I12" s="32">
        <v>84.38</v>
      </c>
      <c r="J12" s="32">
        <v>81.81</v>
      </c>
      <c r="K12" s="32">
        <v>82.81</v>
      </c>
      <c r="L12" s="32">
        <v>83.36</v>
      </c>
      <c r="M12" s="32">
        <v>67.790000000000006</v>
      </c>
      <c r="N12" s="32">
        <v>14.48</v>
      </c>
      <c r="O12" s="32">
        <v>14.58</v>
      </c>
      <c r="P12" s="32">
        <v>14.77</v>
      </c>
      <c r="Q12" s="32">
        <v>15.19</v>
      </c>
      <c r="R12" s="32">
        <v>15.55</v>
      </c>
      <c r="S12" s="32">
        <v>15.37</v>
      </c>
      <c r="T12" s="32">
        <v>29.58</v>
      </c>
      <c r="U12" s="32">
        <v>95.52</v>
      </c>
      <c r="V12" s="32">
        <v>95.31</v>
      </c>
      <c r="W12" s="32">
        <v>99.62</v>
      </c>
      <c r="X12" s="32">
        <v>103.97</v>
      </c>
      <c r="Y12" s="32">
        <v>105.05</v>
      </c>
      <c r="Z12" s="32">
        <v>104.87</v>
      </c>
      <c r="AA12" s="32">
        <v>82.14</v>
      </c>
      <c r="AB12" s="32">
        <v>5.45</v>
      </c>
      <c r="AC12" s="32">
        <v>3.97</v>
      </c>
      <c r="AD12" s="32">
        <v>3.85</v>
      </c>
      <c r="AE12" s="32">
        <v>3.94</v>
      </c>
      <c r="AF12" s="32">
        <v>4.24</v>
      </c>
      <c r="AG12" s="32">
        <v>4.3600000000000003</v>
      </c>
      <c r="AH12" s="32">
        <v>4.43</v>
      </c>
      <c r="AI12" s="32">
        <v>24.64</v>
      </c>
      <c r="AJ12" s="32">
        <v>116.69</v>
      </c>
      <c r="AK12" s="32">
        <v>117.8</v>
      </c>
      <c r="AL12" s="32">
        <v>118.73</v>
      </c>
      <c r="AM12" s="32">
        <v>119.84</v>
      </c>
      <c r="AN12" s="32">
        <v>120.06</v>
      </c>
      <c r="AO12" s="32">
        <v>120.29</v>
      </c>
      <c r="AP12" s="32">
        <v>103.44</v>
      </c>
      <c r="AQ12" s="32">
        <v>20.96</v>
      </c>
      <c r="AR12" s="32">
        <v>19.62</v>
      </c>
      <c r="AS12" s="32">
        <v>18.46</v>
      </c>
      <c r="AT12" s="32">
        <v>17.3</v>
      </c>
      <c r="AU12" s="32">
        <v>16.14</v>
      </c>
      <c r="AV12" s="32">
        <v>14.96</v>
      </c>
      <c r="AW12" s="32">
        <v>13.69</v>
      </c>
      <c r="AX12" s="32">
        <v>12.75</v>
      </c>
      <c r="AY12" s="32">
        <v>13.43</v>
      </c>
      <c r="AZ12" s="32">
        <v>38.020000000000003</v>
      </c>
      <c r="BA12" s="32">
        <v>100.13</v>
      </c>
      <c r="BB12" s="32">
        <v>104.05</v>
      </c>
      <c r="BC12" s="32">
        <v>107.44</v>
      </c>
      <c r="BD12" s="32">
        <v>108.04</v>
      </c>
      <c r="BE12" s="32">
        <v>97.72</v>
      </c>
      <c r="BF12" s="32">
        <v>89.97</v>
      </c>
      <c r="BG12" s="32">
        <v>83.21</v>
      </c>
      <c r="BH12" s="32">
        <v>46.19</v>
      </c>
      <c r="BI12" s="32">
        <v>8.7899999999999991</v>
      </c>
      <c r="BJ12" s="32">
        <v>6.06</v>
      </c>
      <c r="BK12" s="32">
        <v>4.0999999999999996</v>
      </c>
      <c r="BL12" s="32">
        <v>3.12</v>
      </c>
      <c r="BM12" s="32">
        <v>3.16</v>
      </c>
      <c r="BN12" s="32">
        <v>3.15</v>
      </c>
      <c r="BO12" s="32">
        <v>3.29</v>
      </c>
      <c r="BP12" s="32">
        <v>3.43</v>
      </c>
      <c r="BQ12" s="32">
        <v>3.58</v>
      </c>
      <c r="BR12" s="32">
        <v>3.72</v>
      </c>
      <c r="BS12" s="32">
        <v>3.86</v>
      </c>
      <c r="BT12" s="32">
        <v>4</v>
      </c>
      <c r="BU12" s="32">
        <v>4.1399999999999997</v>
      </c>
      <c r="BV12" s="32">
        <v>4.28</v>
      </c>
      <c r="BW12" s="32">
        <v>4.42</v>
      </c>
      <c r="BX12" s="32">
        <v>4.5599999999999996</v>
      </c>
      <c r="BY12" s="32">
        <v>4.7</v>
      </c>
      <c r="BZ12" s="32">
        <v>4.84</v>
      </c>
      <c r="CA12" s="32">
        <v>4.9800000000000004</v>
      </c>
      <c r="CB12" s="32">
        <v>5.0999999999999996</v>
      </c>
      <c r="CC12" s="32">
        <v>5.16</v>
      </c>
      <c r="CD12" s="32">
        <v>4.78</v>
      </c>
      <c r="CE12" s="32">
        <v>3.23</v>
      </c>
      <c r="CF12" s="32">
        <v>2.97</v>
      </c>
      <c r="CG12" s="32">
        <v>2.54</v>
      </c>
      <c r="CH12" s="32">
        <v>2.63</v>
      </c>
      <c r="CI12" s="32">
        <v>2.72</v>
      </c>
      <c r="CJ12" s="32">
        <v>2.75</v>
      </c>
      <c r="CK12" s="32">
        <v>2.88</v>
      </c>
      <c r="CL12" s="32">
        <v>3.02</v>
      </c>
      <c r="CM12" s="32">
        <v>3.16</v>
      </c>
      <c r="CN12" s="32">
        <v>3.3</v>
      </c>
      <c r="CO12" s="32">
        <v>3.62</v>
      </c>
      <c r="CP12" s="32">
        <v>3.25</v>
      </c>
      <c r="CQ12" s="32">
        <v>3.24</v>
      </c>
      <c r="CR12" s="32">
        <v>3.23</v>
      </c>
      <c r="CS12" s="32">
        <v>3.22</v>
      </c>
      <c r="CT12" s="32">
        <v>3.21</v>
      </c>
      <c r="CU12" s="32">
        <v>3.21</v>
      </c>
      <c r="CV12" s="32">
        <v>3.2</v>
      </c>
      <c r="CW12" s="32">
        <v>3.19</v>
      </c>
      <c r="CX12" s="32">
        <v>3.18</v>
      </c>
      <c r="CY12" s="32">
        <v>3.17</v>
      </c>
      <c r="CZ12" s="32">
        <v>3.17</v>
      </c>
      <c r="DA12" s="32">
        <v>3.16</v>
      </c>
      <c r="DB12" s="32">
        <v>3.15</v>
      </c>
      <c r="DC12" s="32">
        <v>3.14</v>
      </c>
      <c r="DD12" s="32">
        <v>3.14</v>
      </c>
      <c r="DE12" s="32">
        <v>3.13</v>
      </c>
      <c r="DF12" s="32">
        <v>3.12</v>
      </c>
      <c r="DG12" s="32">
        <v>3.11</v>
      </c>
      <c r="DH12" s="32">
        <v>3.1</v>
      </c>
      <c r="DI12" s="32">
        <v>3.1</v>
      </c>
      <c r="DJ12" s="32">
        <v>3.09</v>
      </c>
      <c r="DK12" s="32">
        <v>3.08</v>
      </c>
      <c r="DL12" s="32">
        <v>3.07</v>
      </c>
      <c r="DM12" s="32">
        <v>3.06</v>
      </c>
      <c r="DN12" s="32">
        <v>3.06</v>
      </c>
      <c r="DO12" s="32">
        <v>3.05</v>
      </c>
      <c r="DP12" s="32">
        <v>3.04</v>
      </c>
      <c r="DQ12" s="32">
        <v>3.03</v>
      </c>
      <c r="DR12" s="32">
        <v>3.02</v>
      </c>
      <c r="DS12" s="32">
        <v>3.02</v>
      </c>
      <c r="DT12" s="32">
        <v>3.01</v>
      </c>
      <c r="DU12" s="32">
        <v>3</v>
      </c>
      <c r="DV12" s="32">
        <v>2.99</v>
      </c>
      <c r="DW12" s="32">
        <v>2.99</v>
      </c>
      <c r="DX12" s="32">
        <v>2.98</v>
      </c>
      <c r="DY12" s="32">
        <v>2.97</v>
      </c>
      <c r="DZ12" s="32">
        <v>2.96</v>
      </c>
      <c r="EA12" s="32">
        <v>2.95</v>
      </c>
      <c r="EB12" s="32">
        <v>2.95</v>
      </c>
      <c r="EC12" s="32">
        <v>2.94</v>
      </c>
      <c r="ED12" s="32">
        <v>2.93</v>
      </c>
      <c r="EE12" s="32">
        <v>2.92</v>
      </c>
      <c r="EF12" s="32">
        <v>2.91</v>
      </c>
      <c r="EG12" s="32">
        <v>2.91</v>
      </c>
      <c r="EH12" s="32">
        <v>2.9</v>
      </c>
      <c r="EI12" s="32">
        <v>2.89</v>
      </c>
      <c r="EJ12" s="32">
        <v>2.88</v>
      </c>
      <c r="EK12" s="32">
        <v>2.87</v>
      </c>
      <c r="EL12" s="32">
        <v>2.87</v>
      </c>
      <c r="EM12" s="32">
        <v>2.86</v>
      </c>
      <c r="EN12" s="32">
        <v>2.85</v>
      </c>
      <c r="EO12" s="32">
        <v>2.84</v>
      </c>
      <c r="EP12" s="32">
        <v>2.84</v>
      </c>
      <c r="EQ12" s="32">
        <v>2.83</v>
      </c>
      <c r="ER12" s="32">
        <v>2.82</v>
      </c>
      <c r="ES12" s="32">
        <v>2.81</v>
      </c>
      <c r="ET12" s="32">
        <v>2.8</v>
      </c>
      <c r="EU12" s="32">
        <v>2.8</v>
      </c>
      <c r="EV12" s="32">
        <v>2.79</v>
      </c>
      <c r="EW12" s="32">
        <v>2.78</v>
      </c>
      <c r="EX12" s="32">
        <v>2.77</v>
      </c>
      <c r="EY12" s="2">
        <f t="shared" si="0"/>
        <v>3892.429999999998</v>
      </c>
    </row>
    <row r="13" spans="1:155" x14ac:dyDescent="0.2">
      <c r="A13" t="s">
        <v>7</v>
      </c>
      <c r="B13" s="32">
        <v>6</v>
      </c>
      <c r="C13" s="32">
        <v>6</v>
      </c>
      <c r="D13" s="32">
        <v>6</v>
      </c>
      <c r="E13" s="32">
        <v>6</v>
      </c>
      <c r="F13" s="32">
        <v>6</v>
      </c>
      <c r="G13" s="32">
        <v>6</v>
      </c>
      <c r="H13" s="32">
        <v>6</v>
      </c>
      <c r="I13" s="32">
        <v>34</v>
      </c>
      <c r="J13" s="32">
        <v>34</v>
      </c>
      <c r="K13" s="32">
        <v>34</v>
      </c>
      <c r="L13" s="32">
        <v>34</v>
      </c>
      <c r="M13" s="32">
        <v>34</v>
      </c>
      <c r="N13" s="32">
        <v>34</v>
      </c>
      <c r="O13" s="32">
        <v>34</v>
      </c>
      <c r="P13" s="32">
        <v>32</v>
      </c>
      <c r="Q13" s="32">
        <v>32</v>
      </c>
      <c r="R13" s="32">
        <v>32</v>
      </c>
      <c r="S13" s="32">
        <v>32</v>
      </c>
      <c r="T13" s="32">
        <v>40</v>
      </c>
      <c r="U13" s="32">
        <v>40</v>
      </c>
      <c r="V13" s="32">
        <v>40</v>
      </c>
      <c r="W13" s="32">
        <v>40</v>
      </c>
      <c r="X13" s="32">
        <v>40</v>
      </c>
      <c r="Y13" s="32">
        <v>40</v>
      </c>
      <c r="Z13" s="32">
        <v>40</v>
      </c>
      <c r="AA13" s="32">
        <v>40</v>
      </c>
      <c r="AB13" s="32">
        <v>40</v>
      </c>
      <c r="AC13" s="32">
        <v>40</v>
      </c>
      <c r="AD13" s="32">
        <v>40</v>
      </c>
      <c r="AE13" s="32">
        <v>40</v>
      </c>
      <c r="AF13" s="32">
        <v>40</v>
      </c>
      <c r="AG13" s="32">
        <v>40</v>
      </c>
      <c r="AH13" s="32">
        <v>40</v>
      </c>
      <c r="AI13" s="32">
        <v>40</v>
      </c>
      <c r="AJ13" s="32">
        <v>40</v>
      </c>
      <c r="AK13" s="32">
        <v>40</v>
      </c>
      <c r="AL13" s="32">
        <v>40</v>
      </c>
      <c r="AM13" s="32">
        <v>40</v>
      </c>
      <c r="AN13" s="32">
        <v>40</v>
      </c>
      <c r="AO13" s="32">
        <v>40</v>
      </c>
      <c r="AP13" s="32">
        <v>40</v>
      </c>
      <c r="AQ13" s="32">
        <v>40</v>
      </c>
      <c r="AR13" s="32">
        <v>40</v>
      </c>
      <c r="AS13" s="32">
        <v>40</v>
      </c>
      <c r="AT13" s="32">
        <v>40</v>
      </c>
      <c r="AU13" s="32">
        <v>40</v>
      </c>
      <c r="AV13" s="32">
        <v>35</v>
      </c>
      <c r="AW13" s="32">
        <v>35</v>
      </c>
      <c r="AX13" s="32">
        <v>35</v>
      </c>
      <c r="AY13" s="32">
        <v>35</v>
      </c>
      <c r="AZ13" s="32">
        <v>35</v>
      </c>
      <c r="BA13" s="32">
        <v>35</v>
      </c>
      <c r="BB13" s="32">
        <v>35</v>
      </c>
      <c r="BC13" s="32">
        <v>35</v>
      </c>
      <c r="BD13" s="32">
        <v>35</v>
      </c>
      <c r="BE13" s="32">
        <v>35</v>
      </c>
      <c r="BF13" s="32">
        <v>35</v>
      </c>
      <c r="BG13" s="32">
        <v>35</v>
      </c>
      <c r="BH13" s="32">
        <v>35</v>
      </c>
      <c r="BI13" s="32">
        <v>35</v>
      </c>
      <c r="BJ13" s="32">
        <v>18</v>
      </c>
      <c r="BK13" s="32">
        <v>18</v>
      </c>
      <c r="BL13" s="32">
        <v>18</v>
      </c>
      <c r="BM13" s="32">
        <v>18</v>
      </c>
      <c r="BN13" s="32">
        <v>18</v>
      </c>
      <c r="BO13" s="32">
        <v>18</v>
      </c>
      <c r="BP13" s="32">
        <v>18</v>
      </c>
      <c r="BQ13" s="32">
        <v>18</v>
      </c>
      <c r="BR13" s="32">
        <v>14</v>
      </c>
      <c r="BS13" s="32">
        <v>14</v>
      </c>
      <c r="BT13" s="32">
        <v>14</v>
      </c>
      <c r="BU13" s="32">
        <v>14</v>
      </c>
      <c r="BV13" s="32">
        <v>14</v>
      </c>
      <c r="BW13" s="32">
        <v>14</v>
      </c>
      <c r="BX13" s="32">
        <v>14</v>
      </c>
      <c r="BY13" s="32">
        <v>12.5</v>
      </c>
      <c r="BZ13" s="32">
        <v>12.5</v>
      </c>
      <c r="CA13" s="32">
        <v>12.5</v>
      </c>
      <c r="CB13" s="32">
        <v>12.5</v>
      </c>
      <c r="CC13" s="32">
        <v>12.5</v>
      </c>
      <c r="CD13" s="32">
        <v>12.5</v>
      </c>
      <c r="CE13" s="32">
        <v>12.5</v>
      </c>
      <c r="CF13" s="32">
        <v>32</v>
      </c>
      <c r="CG13" s="32">
        <v>32</v>
      </c>
      <c r="CH13" s="32">
        <v>32</v>
      </c>
      <c r="CI13" s="32">
        <v>32</v>
      </c>
      <c r="CJ13" s="32">
        <v>32</v>
      </c>
      <c r="CK13" s="32">
        <v>32</v>
      </c>
      <c r="CL13" s="32">
        <v>32</v>
      </c>
      <c r="CM13" s="32">
        <v>27.5</v>
      </c>
      <c r="CN13" s="32">
        <v>27.5</v>
      </c>
      <c r="CO13" s="32">
        <v>27.5</v>
      </c>
      <c r="CP13" s="32">
        <v>27.5</v>
      </c>
      <c r="CQ13" s="32">
        <v>27.5</v>
      </c>
      <c r="CR13" s="32">
        <v>27.5</v>
      </c>
      <c r="CS13" s="32">
        <v>27.5</v>
      </c>
      <c r="CT13" s="32">
        <v>30</v>
      </c>
      <c r="CU13" s="32">
        <v>30</v>
      </c>
      <c r="CV13" s="32">
        <v>30</v>
      </c>
      <c r="CW13" s="32">
        <v>30</v>
      </c>
      <c r="CX13" s="32">
        <v>30</v>
      </c>
      <c r="CY13" s="32">
        <v>30</v>
      </c>
      <c r="CZ13" s="32">
        <v>30</v>
      </c>
      <c r="DA13" s="32">
        <v>32</v>
      </c>
      <c r="DB13" s="32">
        <v>32</v>
      </c>
      <c r="DC13" s="32">
        <v>32</v>
      </c>
      <c r="DD13" s="32">
        <v>32</v>
      </c>
      <c r="DE13" s="32">
        <v>32</v>
      </c>
      <c r="DF13" s="32">
        <v>32</v>
      </c>
      <c r="DG13" s="32">
        <v>32</v>
      </c>
      <c r="DH13" s="32">
        <v>28</v>
      </c>
      <c r="DI13" s="32">
        <v>28</v>
      </c>
      <c r="DJ13" s="32">
        <v>28</v>
      </c>
      <c r="DK13" s="32">
        <v>28</v>
      </c>
      <c r="DL13" s="32">
        <v>28</v>
      </c>
      <c r="DM13" s="32">
        <v>28</v>
      </c>
      <c r="DN13" s="32">
        <v>32</v>
      </c>
      <c r="DO13" s="32">
        <v>32</v>
      </c>
      <c r="DP13" s="32">
        <v>32</v>
      </c>
      <c r="DQ13" s="32">
        <v>32</v>
      </c>
      <c r="DR13" s="32">
        <v>32</v>
      </c>
      <c r="DS13" s="32">
        <v>32</v>
      </c>
      <c r="DT13" s="32">
        <v>32</v>
      </c>
      <c r="DU13" s="32">
        <v>32</v>
      </c>
      <c r="DV13" s="32">
        <v>31</v>
      </c>
      <c r="DW13" s="32">
        <v>31</v>
      </c>
      <c r="DX13" s="32">
        <v>31</v>
      </c>
      <c r="DY13" s="32">
        <v>31</v>
      </c>
      <c r="DZ13" s="32">
        <v>31</v>
      </c>
      <c r="EA13" s="32">
        <v>31</v>
      </c>
      <c r="EB13" s="32">
        <v>31</v>
      </c>
      <c r="EC13" s="32">
        <v>27.5</v>
      </c>
      <c r="ED13" s="32">
        <v>27.5</v>
      </c>
      <c r="EE13" s="32">
        <v>27.5</v>
      </c>
      <c r="EF13" s="32">
        <v>27.5</v>
      </c>
      <c r="EG13" s="32">
        <v>27.5</v>
      </c>
      <c r="EH13" s="32">
        <v>27.5</v>
      </c>
      <c r="EI13" s="32">
        <v>26</v>
      </c>
      <c r="EJ13" s="32">
        <v>26</v>
      </c>
      <c r="EK13" s="32">
        <v>26</v>
      </c>
      <c r="EL13" s="32">
        <v>26</v>
      </c>
      <c r="EM13" s="32">
        <v>26</v>
      </c>
      <c r="EN13" s="32">
        <v>26</v>
      </c>
      <c r="EO13" s="32">
        <v>26</v>
      </c>
      <c r="EP13" s="32">
        <v>28</v>
      </c>
      <c r="EQ13" s="32">
        <v>28</v>
      </c>
      <c r="ER13" s="32">
        <v>28</v>
      </c>
      <c r="ES13" s="32">
        <v>28</v>
      </c>
      <c r="ET13" s="32">
        <v>28</v>
      </c>
      <c r="EU13" s="32">
        <v>28</v>
      </c>
      <c r="EV13" s="32">
        <v>28</v>
      </c>
      <c r="EW13" s="32">
        <v>11</v>
      </c>
      <c r="EX13" s="32">
        <v>11</v>
      </c>
      <c r="EY13" s="2">
        <f t="shared" si="0"/>
        <v>4404</v>
      </c>
    </row>
    <row r="14" spans="1:155" x14ac:dyDescent="0.2">
      <c r="A14" t="s">
        <v>8</v>
      </c>
      <c r="B14" s="32">
        <v>11.33</v>
      </c>
      <c r="C14" s="32">
        <v>11.39</v>
      </c>
      <c r="D14" s="32">
        <v>9.23</v>
      </c>
      <c r="E14" s="32">
        <v>9.32</v>
      </c>
      <c r="F14" s="32">
        <v>12.86</v>
      </c>
      <c r="G14" s="32">
        <v>16.84</v>
      </c>
      <c r="H14" s="32">
        <v>16.95</v>
      </c>
      <c r="I14" s="32">
        <v>16.670000000000002</v>
      </c>
      <c r="J14" s="32">
        <v>16.559999999999999</v>
      </c>
      <c r="K14" s="32">
        <v>16.989999999999998</v>
      </c>
      <c r="L14" s="32">
        <v>16.66</v>
      </c>
      <c r="M14" s="32">
        <v>16.53</v>
      </c>
      <c r="N14" s="32">
        <v>16.45</v>
      </c>
      <c r="O14" s="32">
        <v>16.37</v>
      </c>
      <c r="P14" s="32">
        <v>16.27</v>
      </c>
      <c r="Q14" s="32">
        <v>16.52</v>
      </c>
      <c r="R14" s="32">
        <v>16.89</v>
      </c>
      <c r="S14" s="32">
        <v>17.29</v>
      </c>
      <c r="T14" s="32">
        <v>17.23</v>
      </c>
      <c r="U14" s="32">
        <v>16.97</v>
      </c>
      <c r="V14" s="32">
        <v>16.920000000000002</v>
      </c>
      <c r="W14" s="32">
        <v>17.12</v>
      </c>
      <c r="X14" s="32">
        <v>17.18</v>
      </c>
      <c r="Y14" s="32">
        <v>16.97</v>
      </c>
      <c r="Z14" s="32">
        <v>16.739999999999998</v>
      </c>
      <c r="AA14" s="32">
        <v>16.47</v>
      </c>
      <c r="AB14" s="32">
        <v>15.36</v>
      </c>
      <c r="AC14" s="32">
        <v>14.1</v>
      </c>
      <c r="AD14" s="32">
        <v>14.14</v>
      </c>
      <c r="AE14" s="32">
        <v>14.11</v>
      </c>
      <c r="AF14" s="32">
        <v>13.78</v>
      </c>
      <c r="AG14" s="32">
        <v>13.57</v>
      </c>
      <c r="AH14" s="32">
        <v>14.2</v>
      </c>
      <c r="AI14" s="32">
        <v>13.85</v>
      </c>
      <c r="AJ14" s="32">
        <v>13.68</v>
      </c>
      <c r="AK14" s="32">
        <v>19.059999999999999</v>
      </c>
      <c r="AL14" s="32">
        <v>35.119999999999997</v>
      </c>
      <c r="AM14" s="32">
        <v>52.46</v>
      </c>
      <c r="AN14" s="32">
        <v>61.2</v>
      </c>
      <c r="AO14" s="32">
        <v>48.8</v>
      </c>
      <c r="AP14" s="32">
        <v>13.99</v>
      </c>
      <c r="AQ14" s="32">
        <v>12.69</v>
      </c>
      <c r="AR14" s="32">
        <v>17.149999999999999</v>
      </c>
      <c r="AS14" s="32">
        <v>18.66</v>
      </c>
      <c r="AT14" s="32">
        <v>20.350000000000001</v>
      </c>
      <c r="AU14" s="32">
        <v>22.38</v>
      </c>
      <c r="AV14" s="32">
        <v>24.26</v>
      </c>
      <c r="AW14" s="32">
        <v>26.95</v>
      </c>
      <c r="AX14" s="32">
        <v>30.1</v>
      </c>
      <c r="AY14" s="32">
        <v>29.09</v>
      </c>
      <c r="AZ14" s="32">
        <v>28.95</v>
      </c>
      <c r="BA14" s="32">
        <v>28.42</v>
      </c>
      <c r="BB14" s="32">
        <v>28.4</v>
      </c>
      <c r="BC14" s="32">
        <v>28.34</v>
      </c>
      <c r="BD14" s="32">
        <v>28.34</v>
      </c>
      <c r="BE14" s="32">
        <v>28.58</v>
      </c>
      <c r="BF14" s="32">
        <v>29.02</v>
      </c>
      <c r="BG14" s="32">
        <v>29.17</v>
      </c>
      <c r="BH14" s="32">
        <v>29.69</v>
      </c>
      <c r="BI14" s="32">
        <v>30.05</v>
      </c>
      <c r="BJ14" s="32">
        <v>30.03</v>
      </c>
      <c r="BK14" s="32">
        <v>29.71</v>
      </c>
      <c r="BL14" s="32">
        <v>30.22</v>
      </c>
      <c r="BM14" s="32">
        <v>30.36</v>
      </c>
      <c r="BN14" s="32">
        <v>29.79</v>
      </c>
      <c r="BO14" s="32">
        <v>29.71</v>
      </c>
      <c r="BP14" s="32">
        <v>29.71</v>
      </c>
      <c r="BQ14" s="32">
        <v>29.71</v>
      </c>
      <c r="BR14" s="32">
        <v>21.89</v>
      </c>
      <c r="BS14" s="32">
        <v>4.66</v>
      </c>
      <c r="BT14" s="32">
        <v>4.2699999999999996</v>
      </c>
      <c r="BU14" s="32">
        <v>2.82</v>
      </c>
      <c r="BV14" s="32">
        <v>1.17</v>
      </c>
      <c r="BW14" s="32">
        <v>0.05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2">
        <v>0</v>
      </c>
      <c r="DD14" s="32">
        <v>0</v>
      </c>
      <c r="DE14" s="32">
        <v>0</v>
      </c>
      <c r="DF14" s="32">
        <v>0</v>
      </c>
      <c r="DG14" s="32">
        <v>0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32">
        <v>0</v>
      </c>
      <c r="DO14" s="32">
        <v>0</v>
      </c>
      <c r="DP14" s="32">
        <v>0</v>
      </c>
      <c r="DQ14" s="32">
        <v>0</v>
      </c>
      <c r="DR14" s="32">
        <v>0</v>
      </c>
      <c r="DS14" s="32">
        <v>0</v>
      </c>
      <c r="DT14" s="32">
        <v>0</v>
      </c>
      <c r="DU14" s="32">
        <v>0</v>
      </c>
      <c r="DV14" s="32">
        <v>0</v>
      </c>
      <c r="DW14" s="32">
        <v>0</v>
      </c>
      <c r="DX14" s="32">
        <v>0</v>
      </c>
      <c r="DY14" s="32">
        <v>0</v>
      </c>
      <c r="DZ14" s="32">
        <v>0</v>
      </c>
      <c r="EA14" s="32">
        <v>0</v>
      </c>
      <c r="EB14" s="32">
        <v>0</v>
      </c>
      <c r="EC14" s="32">
        <v>0</v>
      </c>
      <c r="ED14" s="32">
        <v>0</v>
      </c>
      <c r="EE14" s="32">
        <v>0</v>
      </c>
      <c r="EF14" s="32">
        <v>0</v>
      </c>
      <c r="EG14" s="32">
        <v>0</v>
      </c>
      <c r="EH14" s="32">
        <v>0</v>
      </c>
      <c r="EI14" s="32">
        <v>0</v>
      </c>
      <c r="EJ14" s="32">
        <v>0</v>
      </c>
      <c r="EK14" s="32">
        <v>0</v>
      </c>
      <c r="EL14" s="32">
        <v>0</v>
      </c>
      <c r="EM14" s="32">
        <v>0</v>
      </c>
      <c r="EN14" s="32">
        <v>0</v>
      </c>
      <c r="EO14" s="32">
        <v>0</v>
      </c>
      <c r="EP14" s="32">
        <v>0</v>
      </c>
      <c r="EQ14" s="32">
        <v>0</v>
      </c>
      <c r="ER14" s="32">
        <v>0</v>
      </c>
      <c r="ES14" s="32">
        <v>0</v>
      </c>
      <c r="ET14" s="32">
        <v>0</v>
      </c>
      <c r="EU14" s="32">
        <v>0</v>
      </c>
      <c r="EV14" s="32">
        <v>0</v>
      </c>
      <c r="EW14" s="32">
        <v>0</v>
      </c>
      <c r="EX14" s="32">
        <v>0</v>
      </c>
      <c r="EY14" s="2">
        <f t="shared" si="0"/>
        <v>1528.8300000000002</v>
      </c>
    </row>
    <row r="15" spans="1:155" x14ac:dyDescent="0.2">
      <c r="A15" t="s">
        <v>9</v>
      </c>
      <c r="B15" s="32">
        <v>48.61</v>
      </c>
      <c r="C15" s="32">
        <v>48.61</v>
      </c>
      <c r="D15" s="32">
        <v>48.61</v>
      </c>
      <c r="E15" s="32">
        <v>48.61</v>
      </c>
      <c r="F15" s="32">
        <v>48.61</v>
      </c>
      <c r="G15" s="32">
        <v>49.71</v>
      </c>
      <c r="H15" s="32">
        <v>51.21</v>
      </c>
      <c r="I15" s="32">
        <v>48.57</v>
      </c>
      <c r="J15" s="32">
        <v>44.06</v>
      </c>
      <c r="K15" s="32">
        <v>44.49</v>
      </c>
      <c r="L15" s="32">
        <v>42.55</v>
      </c>
      <c r="M15" s="32">
        <v>40.270000000000003</v>
      </c>
      <c r="N15" s="32">
        <v>39.22</v>
      </c>
      <c r="O15" s="32">
        <v>36.700000000000003</v>
      </c>
      <c r="P15" s="32">
        <v>35.92</v>
      </c>
      <c r="Q15" s="32">
        <v>39.19</v>
      </c>
      <c r="R15" s="32">
        <v>39.32</v>
      </c>
      <c r="S15" s="32">
        <v>41.87</v>
      </c>
      <c r="T15" s="32">
        <v>47.31</v>
      </c>
      <c r="U15" s="32">
        <v>55.11</v>
      </c>
      <c r="V15" s="32">
        <v>57.83</v>
      </c>
      <c r="W15" s="32">
        <v>58.77</v>
      </c>
      <c r="X15" s="32">
        <v>61.95</v>
      </c>
      <c r="Y15" s="32">
        <v>64.48</v>
      </c>
      <c r="Z15" s="32">
        <v>65.08</v>
      </c>
      <c r="AA15" s="32">
        <v>66.040000000000006</v>
      </c>
      <c r="AB15" s="32">
        <v>66.86</v>
      </c>
      <c r="AC15" s="32">
        <v>68.03</v>
      </c>
      <c r="AD15" s="32">
        <v>68.66</v>
      </c>
      <c r="AE15" s="32">
        <v>69.349999999999994</v>
      </c>
      <c r="AF15" s="32">
        <v>70.08</v>
      </c>
      <c r="AG15" s="32">
        <v>69.67</v>
      </c>
      <c r="AH15" s="32">
        <v>68.790000000000006</v>
      </c>
      <c r="AI15" s="32">
        <v>69.17</v>
      </c>
      <c r="AJ15" s="32">
        <v>69.56</v>
      </c>
      <c r="AK15" s="32">
        <v>68.760000000000005</v>
      </c>
      <c r="AL15" s="32">
        <v>69.42</v>
      </c>
      <c r="AM15" s="32">
        <v>69.069999999999993</v>
      </c>
      <c r="AN15" s="32">
        <v>68.989999999999995</v>
      </c>
      <c r="AO15" s="32">
        <v>69.34</v>
      </c>
      <c r="AP15" s="32">
        <v>68.92</v>
      </c>
      <c r="AQ15" s="32">
        <v>68.260000000000005</v>
      </c>
      <c r="AR15" s="32">
        <v>68.56</v>
      </c>
      <c r="AS15" s="32">
        <v>68.760000000000005</v>
      </c>
      <c r="AT15" s="32">
        <v>68.89</v>
      </c>
      <c r="AU15" s="32">
        <v>67.94</v>
      </c>
      <c r="AV15" s="32">
        <v>68.12</v>
      </c>
      <c r="AW15" s="32">
        <v>69.37</v>
      </c>
      <c r="AX15" s="32">
        <v>68.97</v>
      </c>
      <c r="AY15" s="32">
        <v>68.89</v>
      </c>
      <c r="AZ15" s="32">
        <v>68.87</v>
      </c>
      <c r="BA15" s="32">
        <v>67.91</v>
      </c>
      <c r="BB15" s="32">
        <v>68.66</v>
      </c>
      <c r="BC15" s="32">
        <v>68.16</v>
      </c>
      <c r="BD15" s="32">
        <v>67.459999999999994</v>
      </c>
      <c r="BE15" s="32">
        <v>68.25</v>
      </c>
      <c r="BF15" s="32">
        <v>67.959999999999994</v>
      </c>
      <c r="BG15" s="32">
        <v>69.17</v>
      </c>
      <c r="BH15" s="32">
        <v>68.39</v>
      </c>
      <c r="BI15" s="32">
        <v>67.44</v>
      </c>
      <c r="BJ15" s="32">
        <v>67.31</v>
      </c>
      <c r="BK15" s="32">
        <v>68.099999999999994</v>
      </c>
      <c r="BL15" s="32">
        <v>67.22</v>
      </c>
      <c r="BM15" s="32">
        <v>66.77</v>
      </c>
      <c r="BN15" s="32">
        <v>66.63</v>
      </c>
      <c r="BO15" s="32">
        <v>66.38</v>
      </c>
      <c r="BP15" s="32">
        <v>66.58</v>
      </c>
      <c r="BQ15" s="32">
        <v>59.93</v>
      </c>
      <c r="BR15" s="32">
        <v>54.91</v>
      </c>
      <c r="BS15" s="32">
        <v>51.66</v>
      </c>
      <c r="BT15" s="32">
        <v>49.84</v>
      </c>
      <c r="BU15" s="32">
        <v>48.6</v>
      </c>
      <c r="BV15" s="32">
        <v>49.41</v>
      </c>
      <c r="BW15" s="32">
        <v>53.84</v>
      </c>
      <c r="BX15" s="32">
        <v>51.89</v>
      </c>
      <c r="BY15" s="32">
        <v>49.8</v>
      </c>
      <c r="BZ15" s="32">
        <v>49.51</v>
      </c>
      <c r="CA15" s="32">
        <v>49.91</v>
      </c>
      <c r="CB15" s="32">
        <v>49.93</v>
      </c>
      <c r="CC15" s="32">
        <v>49.65</v>
      </c>
      <c r="CD15" s="32">
        <v>49.3</v>
      </c>
      <c r="CE15" s="32">
        <v>49.13</v>
      </c>
      <c r="CF15" s="32">
        <v>49.25</v>
      </c>
      <c r="CG15" s="32">
        <v>49.3</v>
      </c>
      <c r="CH15" s="32">
        <v>49.12</v>
      </c>
      <c r="CI15" s="32">
        <v>49.5</v>
      </c>
      <c r="CJ15" s="32">
        <v>47.04</v>
      </c>
      <c r="CK15" s="32">
        <v>43.25</v>
      </c>
      <c r="CL15" s="32">
        <v>42.11</v>
      </c>
      <c r="CM15" s="32">
        <v>42.05</v>
      </c>
      <c r="CN15" s="32">
        <v>44.02</v>
      </c>
      <c r="CO15" s="32">
        <v>47.62</v>
      </c>
      <c r="CP15" s="32">
        <v>47.63</v>
      </c>
      <c r="CQ15" s="32">
        <v>27.21</v>
      </c>
      <c r="CR15" s="32">
        <v>10.06</v>
      </c>
      <c r="CS15" s="32">
        <v>10.050000000000001</v>
      </c>
      <c r="CT15" s="32">
        <v>10.039999999999999</v>
      </c>
      <c r="CU15" s="32">
        <v>10.029999999999999</v>
      </c>
      <c r="CV15" s="32">
        <v>10.029999999999999</v>
      </c>
      <c r="CW15" s="32">
        <v>10.02</v>
      </c>
      <c r="CX15" s="32">
        <v>10.02</v>
      </c>
      <c r="CY15" s="32">
        <v>10.02</v>
      </c>
      <c r="CZ15" s="32">
        <v>10.01</v>
      </c>
      <c r="DA15" s="32">
        <v>10.01</v>
      </c>
      <c r="DB15" s="32">
        <v>10.01</v>
      </c>
      <c r="DC15" s="32">
        <v>9.9499999999999993</v>
      </c>
      <c r="DD15" s="32">
        <v>9.8000000000000007</v>
      </c>
      <c r="DE15" s="32">
        <v>9.6</v>
      </c>
      <c r="DF15" s="32">
        <v>9.52</v>
      </c>
      <c r="DG15" s="32">
        <v>9.44</v>
      </c>
      <c r="DH15" s="32">
        <v>9.3699999999999992</v>
      </c>
      <c r="DI15" s="32">
        <v>9.3000000000000007</v>
      </c>
      <c r="DJ15" s="32">
        <v>9.18</v>
      </c>
      <c r="DK15" s="32">
        <v>9.18</v>
      </c>
      <c r="DL15" s="32">
        <v>9.17</v>
      </c>
      <c r="DM15" s="32">
        <v>9.17</v>
      </c>
      <c r="DN15" s="32">
        <v>9.17</v>
      </c>
      <c r="DO15" s="32">
        <v>9.17</v>
      </c>
      <c r="DP15" s="32">
        <v>9.17</v>
      </c>
      <c r="DQ15" s="32">
        <v>9.16</v>
      </c>
      <c r="DR15" s="32">
        <v>9.17</v>
      </c>
      <c r="DS15" s="32">
        <v>9.16</v>
      </c>
      <c r="DT15" s="32">
        <v>9.18</v>
      </c>
      <c r="DU15" s="32">
        <v>9.17</v>
      </c>
      <c r="DV15" s="32">
        <v>9.0299999999999994</v>
      </c>
      <c r="DW15" s="32">
        <v>8.8000000000000007</v>
      </c>
      <c r="DX15" s="32">
        <v>8.58</v>
      </c>
      <c r="DY15" s="32">
        <v>8.49</v>
      </c>
      <c r="DZ15" s="32">
        <v>8.44</v>
      </c>
      <c r="EA15" s="32">
        <v>8.4</v>
      </c>
      <c r="EB15" s="32">
        <v>8.33</v>
      </c>
      <c r="EC15" s="32">
        <v>8.3000000000000007</v>
      </c>
      <c r="ED15" s="32">
        <v>8.24</v>
      </c>
      <c r="EE15" s="32">
        <v>8.2100000000000009</v>
      </c>
      <c r="EF15" s="32">
        <v>8.1999999999999993</v>
      </c>
      <c r="EG15" s="32">
        <v>8.19</v>
      </c>
      <c r="EH15" s="32">
        <v>8.16</v>
      </c>
      <c r="EI15" s="32">
        <v>8.1199999999999992</v>
      </c>
      <c r="EJ15" s="32">
        <v>8.1199999999999992</v>
      </c>
      <c r="EK15" s="32">
        <v>8.1</v>
      </c>
      <c r="EL15" s="32">
        <v>8.1</v>
      </c>
      <c r="EM15" s="32">
        <v>8.09</v>
      </c>
      <c r="EN15" s="32">
        <v>8.09</v>
      </c>
      <c r="EO15" s="32">
        <v>8.09</v>
      </c>
      <c r="EP15" s="32">
        <v>8.08</v>
      </c>
      <c r="EQ15" s="32">
        <v>8.07</v>
      </c>
      <c r="ER15" s="32">
        <v>8.07</v>
      </c>
      <c r="ES15" s="32">
        <v>8.06</v>
      </c>
      <c r="ET15" s="32">
        <v>8.0500000000000007</v>
      </c>
      <c r="EU15" s="32">
        <v>8.0500000000000007</v>
      </c>
      <c r="EV15" s="32">
        <v>8.0500000000000007</v>
      </c>
      <c r="EW15" s="32">
        <v>8.0399999999999991</v>
      </c>
      <c r="EX15" s="32">
        <v>8.0500000000000007</v>
      </c>
      <c r="EY15" s="2">
        <f t="shared" si="0"/>
        <v>5907.7300000000032</v>
      </c>
    </row>
    <row r="16" spans="1:155" x14ac:dyDescent="0.2">
      <c r="A16" t="s">
        <v>10</v>
      </c>
      <c r="B16" s="32">
        <v>6.68</v>
      </c>
      <c r="C16" s="32">
        <v>7.58</v>
      </c>
      <c r="D16" s="32">
        <v>9.34</v>
      </c>
      <c r="E16" s="32">
        <v>10.46</v>
      </c>
      <c r="F16" s="32">
        <v>9.52</v>
      </c>
      <c r="G16" s="32">
        <v>3.47</v>
      </c>
      <c r="H16" s="32">
        <v>3.54</v>
      </c>
      <c r="I16" s="32">
        <v>3.56</v>
      </c>
      <c r="J16" s="32">
        <v>3.58</v>
      </c>
      <c r="K16" s="32">
        <v>3.72</v>
      </c>
      <c r="L16" s="32">
        <v>3.64</v>
      </c>
      <c r="M16" s="32">
        <v>3.44</v>
      </c>
      <c r="N16" s="32">
        <v>3.36</v>
      </c>
      <c r="O16" s="32">
        <v>3.17</v>
      </c>
      <c r="P16" s="32">
        <v>3.12</v>
      </c>
      <c r="Q16" s="32">
        <v>3.21</v>
      </c>
      <c r="R16" s="32">
        <v>3.37</v>
      </c>
      <c r="S16" s="32">
        <v>4.01</v>
      </c>
      <c r="T16" s="32">
        <v>7.16</v>
      </c>
      <c r="U16" s="32">
        <v>8.64</v>
      </c>
      <c r="V16" s="32">
        <v>8.8699999999999992</v>
      </c>
      <c r="W16" s="32">
        <v>9.25</v>
      </c>
      <c r="X16" s="32">
        <v>9.6300000000000008</v>
      </c>
      <c r="Y16" s="32">
        <v>9.99</v>
      </c>
      <c r="Z16" s="32">
        <v>10</v>
      </c>
      <c r="AA16" s="32">
        <v>10.37</v>
      </c>
      <c r="AB16" s="32">
        <v>10.51</v>
      </c>
      <c r="AC16" s="32">
        <v>10.61</v>
      </c>
      <c r="AD16" s="32">
        <v>11.07</v>
      </c>
      <c r="AE16" s="32">
        <v>11.5</v>
      </c>
      <c r="AF16" s="32">
        <v>11.45</v>
      </c>
      <c r="AG16" s="32">
        <v>11.04</v>
      </c>
      <c r="AH16" s="32">
        <v>10.69</v>
      </c>
      <c r="AI16" s="32">
        <v>10.31</v>
      </c>
      <c r="AJ16" s="32">
        <v>10.09</v>
      </c>
      <c r="AK16" s="32">
        <v>10.130000000000001</v>
      </c>
      <c r="AL16" s="32">
        <v>10.17</v>
      </c>
      <c r="AM16" s="32">
        <v>10.16</v>
      </c>
      <c r="AN16" s="32">
        <v>10.07</v>
      </c>
      <c r="AO16" s="32">
        <v>9.99</v>
      </c>
      <c r="AP16" s="32">
        <v>9.77</v>
      </c>
      <c r="AQ16" s="32">
        <v>9.76</v>
      </c>
      <c r="AR16" s="32">
        <v>9.51</v>
      </c>
      <c r="AS16" s="32">
        <v>9.2899999999999991</v>
      </c>
      <c r="AT16" s="32">
        <v>8.69</v>
      </c>
      <c r="AU16" s="32">
        <v>8.49</v>
      </c>
      <c r="AV16" s="32">
        <v>8.09</v>
      </c>
      <c r="AW16" s="32">
        <v>8.34</v>
      </c>
      <c r="AX16" s="32">
        <v>9.3699999999999992</v>
      </c>
      <c r="AY16" s="32">
        <v>9.5399999999999991</v>
      </c>
      <c r="AZ16" s="32">
        <v>9.0399999999999991</v>
      </c>
      <c r="BA16" s="32">
        <v>8.1</v>
      </c>
      <c r="BB16" s="32">
        <v>7.71</v>
      </c>
      <c r="BC16" s="32">
        <v>7.16</v>
      </c>
      <c r="BD16" s="32">
        <v>6.77</v>
      </c>
      <c r="BE16" s="32">
        <v>6.27</v>
      </c>
      <c r="BF16" s="32">
        <v>7.28</v>
      </c>
      <c r="BG16" s="32">
        <v>10.39</v>
      </c>
      <c r="BH16" s="32">
        <v>11.19</v>
      </c>
      <c r="BI16" s="32">
        <v>10.64</v>
      </c>
      <c r="BJ16" s="32">
        <v>9.0500000000000007</v>
      </c>
      <c r="BK16" s="32">
        <v>8.84</v>
      </c>
      <c r="BL16" s="32">
        <v>8.32</v>
      </c>
      <c r="BM16" s="32">
        <v>7.16</v>
      </c>
      <c r="BN16" s="32">
        <v>6.32</v>
      </c>
      <c r="BO16" s="32">
        <v>5.44</v>
      </c>
      <c r="BP16" s="32">
        <v>4.8099999999999996</v>
      </c>
      <c r="BQ16" s="32">
        <v>4.42</v>
      </c>
      <c r="BR16" s="32">
        <v>4.22</v>
      </c>
      <c r="BS16" s="32">
        <v>3.6</v>
      </c>
      <c r="BT16" s="32">
        <v>3.37</v>
      </c>
      <c r="BU16" s="32">
        <v>3.32</v>
      </c>
      <c r="BV16" s="32">
        <v>3.41</v>
      </c>
      <c r="BW16" s="32">
        <v>4.2699999999999996</v>
      </c>
      <c r="BX16" s="32">
        <v>4.41</v>
      </c>
      <c r="BY16" s="32">
        <v>3.25</v>
      </c>
      <c r="BZ16" s="32">
        <v>1.86</v>
      </c>
      <c r="CA16" s="32">
        <v>1.75</v>
      </c>
      <c r="CB16" s="32">
        <v>1.7</v>
      </c>
      <c r="CC16" s="32">
        <v>1.64</v>
      </c>
      <c r="CD16" s="32">
        <v>1.43</v>
      </c>
      <c r="CE16" s="32">
        <v>1.19</v>
      </c>
      <c r="CF16" s="32">
        <v>0.7</v>
      </c>
      <c r="CG16" s="32">
        <v>0.52</v>
      </c>
      <c r="CH16" s="32">
        <v>0.47</v>
      </c>
      <c r="CI16" s="32">
        <v>0.42</v>
      </c>
      <c r="CJ16" s="32">
        <v>0.37</v>
      </c>
      <c r="CK16" s="32">
        <v>0.31</v>
      </c>
      <c r="CL16" s="32">
        <v>0.26</v>
      </c>
      <c r="CM16" s="32">
        <v>0.28000000000000003</v>
      </c>
      <c r="CN16" s="32">
        <v>0.16</v>
      </c>
      <c r="CO16" s="32">
        <v>0.14000000000000001</v>
      </c>
      <c r="CP16" s="32">
        <v>0.13</v>
      </c>
      <c r="CQ16" s="32">
        <v>0.13</v>
      </c>
      <c r="CR16" s="32">
        <v>0.14000000000000001</v>
      </c>
      <c r="CS16" s="32">
        <v>0.13</v>
      </c>
      <c r="CT16" s="32">
        <v>0.18</v>
      </c>
      <c r="CU16" s="32">
        <v>0.26</v>
      </c>
      <c r="CV16" s="32">
        <v>0.34</v>
      </c>
      <c r="CW16" s="32">
        <v>0.37</v>
      </c>
      <c r="CX16" s="32">
        <v>0.42</v>
      </c>
      <c r="CY16" s="32">
        <v>0.42</v>
      </c>
      <c r="CZ16" s="32">
        <v>0.4</v>
      </c>
      <c r="DA16" s="32">
        <v>0.38</v>
      </c>
      <c r="DB16" s="32">
        <v>0.39</v>
      </c>
      <c r="DC16" s="32">
        <v>0.38</v>
      </c>
      <c r="DD16" s="32">
        <v>0.38</v>
      </c>
      <c r="DE16" s="32">
        <v>0.38</v>
      </c>
      <c r="DF16" s="32">
        <v>0.36</v>
      </c>
      <c r="DG16" s="32">
        <v>0.32</v>
      </c>
      <c r="DH16" s="32">
        <v>0.31</v>
      </c>
      <c r="DI16" s="32">
        <v>0.31</v>
      </c>
      <c r="DJ16" s="32">
        <v>0.31</v>
      </c>
      <c r="DK16" s="32">
        <v>0.32</v>
      </c>
      <c r="DL16" s="32">
        <v>0.35</v>
      </c>
      <c r="DM16" s="32">
        <v>0.39</v>
      </c>
      <c r="DN16" s="32">
        <v>0.42</v>
      </c>
      <c r="DO16" s="32">
        <v>0.45</v>
      </c>
      <c r="DP16" s="32">
        <v>0.43</v>
      </c>
      <c r="DQ16" s="32">
        <v>0.42</v>
      </c>
      <c r="DR16" s="32">
        <v>0.39</v>
      </c>
      <c r="DS16" s="32">
        <v>0.37</v>
      </c>
      <c r="DT16" s="32">
        <v>0.36</v>
      </c>
      <c r="DU16" s="32">
        <v>0.34</v>
      </c>
      <c r="DV16" s="32">
        <v>0.32</v>
      </c>
      <c r="DW16" s="32">
        <v>0.31</v>
      </c>
      <c r="DX16" s="32">
        <v>0.28999999999999998</v>
      </c>
      <c r="DY16" s="32">
        <v>0.28999999999999998</v>
      </c>
      <c r="DZ16" s="32">
        <v>0.28000000000000003</v>
      </c>
      <c r="EA16" s="32">
        <v>0.26</v>
      </c>
      <c r="EB16" s="32">
        <v>0.21</v>
      </c>
      <c r="EC16" s="32">
        <v>0.21</v>
      </c>
      <c r="ED16" s="32">
        <v>0.41</v>
      </c>
      <c r="EE16" s="32">
        <v>0.72</v>
      </c>
      <c r="EF16" s="32">
        <v>0.76</v>
      </c>
      <c r="EG16" s="32">
        <v>0.76</v>
      </c>
      <c r="EH16" s="32">
        <v>0.76</v>
      </c>
      <c r="EI16" s="32">
        <v>0.77</v>
      </c>
      <c r="EJ16" s="32">
        <v>0.77</v>
      </c>
      <c r="EK16" s="32">
        <v>0.76</v>
      </c>
      <c r="EL16" s="32">
        <v>0.74</v>
      </c>
      <c r="EM16" s="32">
        <v>0.73</v>
      </c>
      <c r="EN16" s="32">
        <v>0.73</v>
      </c>
      <c r="EO16" s="32">
        <v>0.74</v>
      </c>
      <c r="EP16" s="32">
        <v>0.74</v>
      </c>
      <c r="EQ16" s="32">
        <v>0.74</v>
      </c>
      <c r="ER16" s="32">
        <v>0.73</v>
      </c>
      <c r="ES16" s="32">
        <v>0.72</v>
      </c>
      <c r="ET16" s="32">
        <v>0.72</v>
      </c>
      <c r="EU16" s="32">
        <v>0.73</v>
      </c>
      <c r="EV16" s="32">
        <v>0.88</v>
      </c>
      <c r="EW16" s="32">
        <v>0.94</v>
      </c>
      <c r="EX16" s="32">
        <v>0.9</v>
      </c>
      <c r="EY16" s="2">
        <f t="shared" si="0"/>
        <v>611.87999999999965</v>
      </c>
    </row>
    <row r="17" spans="1:155" x14ac:dyDescent="0.2">
      <c r="A17" t="s">
        <v>11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2"/>
    </row>
    <row r="18" spans="1:155" x14ac:dyDescent="0.2">
      <c r="A18" s="23" t="s">
        <v>12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2</v>
      </c>
      <c r="AL18" s="32">
        <v>2</v>
      </c>
      <c r="AM18" s="32">
        <v>2</v>
      </c>
      <c r="AN18" s="32">
        <v>2</v>
      </c>
      <c r="AO18" s="32">
        <v>2</v>
      </c>
      <c r="AP18" s="32">
        <v>2</v>
      </c>
      <c r="AQ18" s="32">
        <v>2</v>
      </c>
      <c r="AR18" s="32">
        <v>2</v>
      </c>
      <c r="AS18" s="32">
        <v>2</v>
      </c>
      <c r="AT18" s="32">
        <v>2</v>
      </c>
      <c r="AU18" s="32">
        <v>2</v>
      </c>
      <c r="AV18" s="32">
        <v>2</v>
      </c>
      <c r="AW18" s="32">
        <v>2</v>
      </c>
      <c r="AX18" s="32">
        <v>2</v>
      </c>
      <c r="AY18" s="32">
        <v>2</v>
      </c>
      <c r="AZ18" s="32">
        <v>2</v>
      </c>
      <c r="BA18" s="32">
        <v>2</v>
      </c>
      <c r="BB18" s="32">
        <v>2</v>
      </c>
      <c r="BC18" s="32">
        <v>2</v>
      </c>
      <c r="BD18" s="32">
        <v>2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2</v>
      </c>
      <c r="BK18" s="32">
        <v>2</v>
      </c>
      <c r="BL18" s="32">
        <v>2</v>
      </c>
      <c r="BM18" s="32">
        <v>2</v>
      </c>
      <c r="BN18" s="32">
        <v>2</v>
      </c>
      <c r="BO18" s="32">
        <v>2</v>
      </c>
      <c r="BP18" s="32">
        <v>2</v>
      </c>
      <c r="BQ18" s="32">
        <v>2</v>
      </c>
      <c r="BR18" s="32">
        <v>2</v>
      </c>
      <c r="BS18" s="32">
        <v>2</v>
      </c>
      <c r="BT18" s="32">
        <v>2</v>
      </c>
      <c r="BU18" s="32">
        <v>2</v>
      </c>
      <c r="BV18" s="32">
        <v>2</v>
      </c>
      <c r="BW18" s="32">
        <v>2</v>
      </c>
      <c r="BX18" s="32">
        <v>2</v>
      </c>
      <c r="BY18" s="32">
        <v>2</v>
      </c>
      <c r="BZ18" s="32">
        <v>2</v>
      </c>
      <c r="CA18" s="32">
        <v>2</v>
      </c>
      <c r="CB18" s="32">
        <v>2</v>
      </c>
      <c r="CC18" s="32">
        <v>2</v>
      </c>
      <c r="CD18" s="32">
        <v>2</v>
      </c>
      <c r="CE18" s="32">
        <v>2</v>
      </c>
      <c r="CF18" s="32">
        <v>2</v>
      </c>
      <c r="CG18" s="32">
        <v>2</v>
      </c>
      <c r="CH18" s="32">
        <v>2</v>
      </c>
      <c r="CI18" s="32">
        <v>2</v>
      </c>
      <c r="CJ18" s="32">
        <v>2</v>
      </c>
      <c r="CK18" s="32">
        <v>2</v>
      </c>
      <c r="CL18" s="32">
        <v>2</v>
      </c>
      <c r="CM18" s="32">
        <v>2</v>
      </c>
      <c r="CN18" s="32">
        <v>2</v>
      </c>
      <c r="CO18" s="32">
        <v>2</v>
      </c>
      <c r="CP18" s="32">
        <v>2</v>
      </c>
      <c r="CQ18" s="32">
        <v>2</v>
      </c>
      <c r="CR18" s="32">
        <v>2</v>
      </c>
      <c r="CS18" s="32">
        <v>2</v>
      </c>
      <c r="CT18" s="32">
        <v>2</v>
      </c>
      <c r="CU18" s="32">
        <v>2</v>
      </c>
      <c r="CV18" s="32">
        <v>2</v>
      </c>
      <c r="CW18" s="32">
        <v>2</v>
      </c>
      <c r="CX18" s="32">
        <v>2</v>
      </c>
      <c r="CY18" s="32">
        <v>2</v>
      </c>
      <c r="CZ18" s="32">
        <v>0</v>
      </c>
      <c r="DA18" s="32">
        <v>0</v>
      </c>
      <c r="DB18" s="32">
        <v>0</v>
      </c>
      <c r="DC18" s="32">
        <v>0</v>
      </c>
      <c r="DD18" s="32">
        <v>0</v>
      </c>
      <c r="DE18" s="32">
        <v>0</v>
      </c>
      <c r="DF18" s="32">
        <v>0</v>
      </c>
      <c r="DG18" s="32">
        <v>0</v>
      </c>
      <c r="DH18" s="32">
        <v>0</v>
      </c>
      <c r="DI18" s="32">
        <v>0</v>
      </c>
      <c r="DJ18" s="32">
        <v>0</v>
      </c>
      <c r="DK18" s="32">
        <v>0</v>
      </c>
      <c r="DL18" s="32">
        <v>0</v>
      </c>
      <c r="DM18" s="32">
        <v>0</v>
      </c>
      <c r="DN18" s="32">
        <v>0</v>
      </c>
      <c r="DO18" s="32">
        <v>0</v>
      </c>
      <c r="DP18" s="32">
        <v>0</v>
      </c>
      <c r="DQ18" s="32">
        <v>0</v>
      </c>
      <c r="DR18" s="32">
        <v>0</v>
      </c>
      <c r="DS18" s="32">
        <v>0</v>
      </c>
      <c r="DT18" s="32">
        <v>0</v>
      </c>
      <c r="DU18" s="32">
        <v>0</v>
      </c>
      <c r="DV18" s="32">
        <v>0</v>
      </c>
      <c r="DW18" s="32">
        <v>0</v>
      </c>
      <c r="DX18" s="32">
        <v>0</v>
      </c>
      <c r="DY18" s="32">
        <v>0</v>
      </c>
      <c r="DZ18" s="32">
        <v>0</v>
      </c>
      <c r="EA18" s="32">
        <v>0</v>
      </c>
      <c r="EB18" s="32">
        <v>0</v>
      </c>
      <c r="EC18" s="32">
        <v>0</v>
      </c>
      <c r="ED18" s="32">
        <v>0</v>
      </c>
      <c r="EE18" s="32">
        <v>0</v>
      </c>
      <c r="EF18" s="32">
        <v>0</v>
      </c>
      <c r="EG18" s="32">
        <v>0</v>
      </c>
      <c r="EH18" s="32">
        <v>0</v>
      </c>
      <c r="EI18" s="32">
        <v>0</v>
      </c>
      <c r="EJ18" s="32">
        <v>0</v>
      </c>
      <c r="EK18" s="32">
        <v>0</v>
      </c>
      <c r="EL18" s="32">
        <v>0</v>
      </c>
      <c r="EM18" s="32">
        <v>0</v>
      </c>
      <c r="EN18" s="32">
        <v>0</v>
      </c>
      <c r="EO18" s="32">
        <v>0</v>
      </c>
      <c r="EP18" s="32">
        <v>0</v>
      </c>
      <c r="EQ18" s="32">
        <v>0</v>
      </c>
      <c r="ER18" s="32">
        <v>0</v>
      </c>
      <c r="ES18" s="32">
        <v>0</v>
      </c>
      <c r="ET18" s="32">
        <v>0</v>
      </c>
      <c r="EU18" s="32">
        <v>0</v>
      </c>
      <c r="EV18" s="32">
        <v>0</v>
      </c>
      <c r="EW18" s="32">
        <v>0</v>
      </c>
      <c r="EX18" s="32">
        <v>0</v>
      </c>
      <c r="EY18" s="2">
        <f t="shared" ref="EY18:EY28" si="1">SUM(B18:EX18)</f>
        <v>124</v>
      </c>
    </row>
    <row r="19" spans="1:155" s="31" customFormat="1" x14ac:dyDescent="0.2">
      <c r="A19" s="23" t="s">
        <v>111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1</v>
      </c>
      <c r="BY19" s="33">
        <v>1</v>
      </c>
      <c r="BZ19" s="33">
        <v>1</v>
      </c>
      <c r="CA19" s="33">
        <v>1</v>
      </c>
      <c r="CB19" s="33">
        <v>1</v>
      </c>
      <c r="CC19" s="33">
        <v>1</v>
      </c>
      <c r="CD19" s="33">
        <v>1</v>
      </c>
      <c r="CE19" s="33">
        <v>1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>
        <v>0</v>
      </c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>
        <v>0</v>
      </c>
      <c r="DF19" s="33">
        <v>0</v>
      </c>
      <c r="DG19" s="33">
        <v>0</v>
      </c>
      <c r="DH19" s="33">
        <v>0</v>
      </c>
      <c r="DI19" s="33">
        <v>0</v>
      </c>
      <c r="DJ19" s="33">
        <v>0</v>
      </c>
      <c r="DK19" s="33">
        <v>0</v>
      </c>
      <c r="DL19" s="33">
        <v>0</v>
      </c>
      <c r="DM19" s="33">
        <v>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0</v>
      </c>
      <c r="DV19" s="33">
        <v>0</v>
      </c>
      <c r="DW19" s="33">
        <v>0</v>
      </c>
      <c r="DX19" s="33">
        <v>0</v>
      </c>
      <c r="DY19" s="33">
        <v>0</v>
      </c>
      <c r="DZ19" s="33">
        <v>0</v>
      </c>
      <c r="EA19" s="33">
        <v>0</v>
      </c>
      <c r="EB19" s="33">
        <v>0</v>
      </c>
      <c r="EC19" s="33">
        <v>0</v>
      </c>
      <c r="ED19" s="33">
        <v>0</v>
      </c>
      <c r="EE19" s="33">
        <v>0</v>
      </c>
      <c r="EF19" s="33">
        <v>0</v>
      </c>
      <c r="EG19" s="33">
        <v>0</v>
      </c>
      <c r="EH19" s="33">
        <v>0</v>
      </c>
      <c r="EI19" s="33">
        <v>0</v>
      </c>
      <c r="EJ19" s="33">
        <v>0</v>
      </c>
      <c r="EK19" s="33">
        <v>0</v>
      </c>
      <c r="EL19" s="33">
        <v>0</v>
      </c>
      <c r="EM19" s="33">
        <v>0</v>
      </c>
      <c r="EN19" s="33">
        <v>0</v>
      </c>
      <c r="EO19" s="33">
        <v>0</v>
      </c>
      <c r="EP19" s="33">
        <v>0</v>
      </c>
      <c r="EQ19" s="33">
        <v>0</v>
      </c>
      <c r="ER19" s="33">
        <v>0</v>
      </c>
      <c r="ES19" s="33">
        <v>0</v>
      </c>
      <c r="ET19" s="33">
        <v>0</v>
      </c>
      <c r="EU19" s="33">
        <v>0</v>
      </c>
      <c r="EV19" s="33">
        <v>0</v>
      </c>
      <c r="EW19" s="33">
        <v>0</v>
      </c>
      <c r="EX19" s="33">
        <v>0</v>
      </c>
      <c r="EY19" s="33">
        <f t="shared" si="1"/>
        <v>8</v>
      </c>
    </row>
    <row r="20" spans="1:155" s="31" customFormat="1" x14ac:dyDescent="0.2">
      <c r="A20" s="23" t="s">
        <v>112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1.5</v>
      </c>
      <c r="AS20" s="33">
        <v>1.5</v>
      </c>
      <c r="AT20" s="33">
        <v>1.5</v>
      </c>
      <c r="AU20" s="33">
        <v>1.5</v>
      </c>
      <c r="AV20" s="33">
        <v>1.5</v>
      </c>
      <c r="AW20" s="33">
        <v>4</v>
      </c>
      <c r="AX20" s="33">
        <v>4</v>
      </c>
      <c r="AY20" s="33">
        <v>4</v>
      </c>
      <c r="AZ20" s="33">
        <v>4</v>
      </c>
      <c r="BA20" s="33">
        <v>4</v>
      </c>
      <c r="BB20" s="33">
        <v>4</v>
      </c>
      <c r="BC20" s="33">
        <v>4</v>
      </c>
      <c r="BD20" s="33">
        <v>4</v>
      </c>
      <c r="BE20" s="33">
        <v>4</v>
      </c>
      <c r="BF20" s="33">
        <v>4</v>
      </c>
      <c r="BG20" s="33">
        <v>4</v>
      </c>
      <c r="BH20" s="33">
        <v>4</v>
      </c>
      <c r="BI20" s="33">
        <v>4</v>
      </c>
      <c r="BJ20" s="33">
        <v>2.5</v>
      </c>
      <c r="BK20" s="33">
        <v>2.5</v>
      </c>
      <c r="BL20" s="33">
        <v>2.5</v>
      </c>
      <c r="BM20" s="33">
        <v>2.5</v>
      </c>
      <c r="BN20" s="33">
        <v>2.5</v>
      </c>
      <c r="BO20" s="33">
        <v>2.5</v>
      </c>
      <c r="BP20" s="33">
        <v>2.5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0</v>
      </c>
      <c r="CP20" s="33">
        <v>0</v>
      </c>
      <c r="CQ20" s="33">
        <v>0</v>
      </c>
      <c r="CR20" s="33">
        <v>0</v>
      </c>
      <c r="CS20" s="33">
        <v>0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0</v>
      </c>
      <c r="DH20" s="33">
        <v>0</v>
      </c>
      <c r="DI20" s="33">
        <v>0</v>
      </c>
      <c r="DJ20" s="33">
        <v>0</v>
      </c>
      <c r="DK20" s="33">
        <v>0</v>
      </c>
      <c r="DL20" s="33">
        <v>0</v>
      </c>
      <c r="DM20" s="33">
        <v>0</v>
      </c>
      <c r="DN20" s="33">
        <v>0</v>
      </c>
      <c r="DO20" s="33">
        <v>0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0</v>
      </c>
      <c r="DW20" s="33">
        <v>0</v>
      </c>
      <c r="DX20" s="33">
        <v>0</v>
      </c>
      <c r="DY20" s="33">
        <v>0</v>
      </c>
      <c r="DZ20" s="33">
        <v>0</v>
      </c>
      <c r="EA20" s="33">
        <v>0</v>
      </c>
      <c r="EB20" s="33">
        <v>0</v>
      </c>
      <c r="EC20" s="33">
        <v>0</v>
      </c>
      <c r="ED20" s="33">
        <v>0</v>
      </c>
      <c r="EE20" s="33">
        <v>0</v>
      </c>
      <c r="EF20" s="33">
        <v>0</v>
      </c>
      <c r="EG20" s="33">
        <v>0</v>
      </c>
      <c r="EH20" s="33">
        <v>0</v>
      </c>
      <c r="EI20" s="33">
        <v>0</v>
      </c>
      <c r="EJ20" s="33">
        <v>0</v>
      </c>
      <c r="EK20" s="33">
        <v>0</v>
      </c>
      <c r="EL20" s="33">
        <v>0</v>
      </c>
      <c r="EM20" s="33">
        <v>0</v>
      </c>
      <c r="EN20" s="33">
        <v>0</v>
      </c>
      <c r="EO20" s="33">
        <v>0</v>
      </c>
      <c r="EP20" s="33">
        <v>0</v>
      </c>
      <c r="EQ20" s="33">
        <v>0</v>
      </c>
      <c r="ER20" s="33">
        <v>0</v>
      </c>
      <c r="ES20" s="33">
        <v>0</v>
      </c>
      <c r="ET20" s="33">
        <v>0</v>
      </c>
      <c r="EU20" s="33">
        <v>0</v>
      </c>
      <c r="EV20" s="33">
        <v>0</v>
      </c>
      <c r="EW20" s="33">
        <v>0</v>
      </c>
      <c r="EX20" s="33">
        <v>0</v>
      </c>
      <c r="EY20" s="33">
        <f t="shared" si="1"/>
        <v>77</v>
      </c>
    </row>
    <row r="21" spans="1:155" x14ac:dyDescent="0.2">
      <c r="A21" t="s">
        <v>71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2</v>
      </c>
      <c r="AI21" s="32">
        <v>2</v>
      </c>
      <c r="AJ21" s="32">
        <v>2</v>
      </c>
      <c r="AK21" s="32">
        <v>2</v>
      </c>
      <c r="AL21" s="32">
        <v>2</v>
      </c>
      <c r="AM21" s="32">
        <v>2</v>
      </c>
      <c r="AN21" s="32">
        <v>2</v>
      </c>
      <c r="AO21" s="32">
        <v>2</v>
      </c>
      <c r="AP21" s="32">
        <v>2</v>
      </c>
      <c r="AQ21" s="32">
        <v>2</v>
      </c>
      <c r="AR21" s="32">
        <v>2</v>
      </c>
      <c r="AS21" s="32">
        <v>2</v>
      </c>
      <c r="AT21" s="32">
        <v>2</v>
      </c>
      <c r="AU21" s="32">
        <v>2</v>
      </c>
      <c r="AV21" s="32">
        <v>2</v>
      </c>
      <c r="AW21" s="32">
        <v>2</v>
      </c>
      <c r="AX21" s="32">
        <v>2</v>
      </c>
      <c r="AY21" s="32">
        <v>2</v>
      </c>
      <c r="AZ21" s="32">
        <v>2</v>
      </c>
      <c r="BA21" s="32">
        <v>2</v>
      </c>
      <c r="BB21" s="32">
        <v>2</v>
      </c>
      <c r="BC21" s="32">
        <v>2</v>
      </c>
      <c r="BD21" s="32">
        <v>2</v>
      </c>
      <c r="BE21" s="32">
        <v>2</v>
      </c>
      <c r="BF21" s="32">
        <v>2</v>
      </c>
      <c r="BG21" s="32">
        <v>2</v>
      </c>
      <c r="BH21" s="32">
        <v>2</v>
      </c>
      <c r="BI21" s="32">
        <v>2</v>
      </c>
      <c r="BJ21" s="32">
        <v>2</v>
      </c>
      <c r="BK21" s="32">
        <v>2</v>
      </c>
      <c r="BL21" s="32">
        <v>2</v>
      </c>
      <c r="BM21" s="32">
        <v>2</v>
      </c>
      <c r="BN21" s="32">
        <v>2</v>
      </c>
      <c r="BO21" s="32">
        <v>2</v>
      </c>
      <c r="BP21" s="32">
        <v>2</v>
      </c>
      <c r="BQ21" s="32">
        <v>2</v>
      </c>
      <c r="BR21" s="32">
        <v>2</v>
      </c>
      <c r="BS21" s="32">
        <v>2</v>
      </c>
      <c r="BT21" s="32">
        <v>2</v>
      </c>
      <c r="BU21" s="32">
        <v>2</v>
      </c>
      <c r="BV21" s="32">
        <v>2</v>
      </c>
      <c r="BW21" s="32">
        <v>2</v>
      </c>
      <c r="BX21" s="32">
        <v>2</v>
      </c>
      <c r="BY21" s="32">
        <v>2</v>
      </c>
      <c r="BZ21" s="32">
        <v>2</v>
      </c>
      <c r="CA21" s="32">
        <v>2</v>
      </c>
      <c r="CB21" s="32">
        <v>2</v>
      </c>
      <c r="CC21" s="32">
        <v>2</v>
      </c>
      <c r="CD21" s="32">
        <v>2</v>
      </c>
      <c r="CE21" s="32">
        <v>2</v>
      </c>
      <c r="CF21" s="32">
        <v>2</v>
      </c>
      <c r="CG21" s="32">
        <v>2</v>
      </c>
      <c r="CH21" s="32">
        <v>2</v>
      </c>
      <c r="CI21" s="32">
        <v>2</v>
      </c>
      <c r="CJ21" s="32">
        <v>2</v>
      </c>
      <c r="CK21" s="32">
        <v>2</v>
      </c>
      <c r="CL21" s="32">
        <v>2</v>
      </c>
      <c r="CM21" s="32">
        <v>2</v>
      </c>
      <c r="CN21" s="32">
        <v>2</v>
      </c>
      <c r="CO21" s="32">
        <v>2</v>
      </c>
      <c r="CP21" s="32">
        <v>2</v>
      </c>
      <c r="CQ21" s="32">
        <v>2</v>
      </c>
      <c r="CR21" s="32">
        <v>2</v>
      </c>
      <c r="CS21" s="32">
        <v>2</v>
      </c>
      <c r="CT21" s="32">
        <v>2</v>
      </c>
      <c r="CU21" s="32">
        <v>2</v>
      </c>
      <c r="CV21" s="32">
        <v>2</v>
      </c>
      <c r="CW21" s="32">
        <v>2</v>
      </c>
      <c r="CX21" s="32">
        <v>2</v>
      </c>
      <c r="CY21" s="32">
        <v>2</v>
      </c>
      <c r="CZ21" s="32">
        <v>2</v>
      </c>
      <c r="DA21" s="32">
        <v>2</v>
      </c>
      <c r="DB21" s="32">
        <v>2</v>
      </c>
      <c r="DC21" s="32">
        <v>2</v>
      </c>
      <c r="DD21" s="32">
        <v>2</v>
      </c>
      <c r="DE21" s="32">
        <v>2</v>
      </c>
      <c r="DF21" s="32">
        <v>2</v>
      </c>
      <c r="DG21" s="32">
        <v>0</v>
      </c>
      <c r="DH21" s="32">
        <v>0</v>
      </c>
      <c r="DI21" s="32">
        <v>0</v>
      </c>
      <c r="DJ21" s="32">
        <v>0</v>
      </c>
      <c r="DK21" s="32">
        <v>0</v>
      </c>
      <c r="DL21" s="32">
        <v>0</v>
      </c>
      <c r="DM21" s="32">
        <v>0</v>
      </c>
      <c r="DN21" s="32">
        <v>0</v>
      </c>
      <c r="DO21" s="32">
        <v>0</v>
      </c>
      <c r="DP21" s="32">
        <v>0</v>
      </c>
      <c r="DQ21" s="32">
        <v>0</v>
      </c>
      <c r="DR21" s="32">
        <v>0</v>
      </c>
      <c r="DS21" s="32">
        <v>0</v>
      </c>
      <c r="DT21" s="32">
        <v>0</v>
      </c>
      <c r="DU21" s="32">
        <v>0</v>
      </c>
      <c r="DV21" s="32">
        <v>0</v>
      </c>
      <c r="DW21" s="32">
        <v>0</v>
      </c>
      <c r="DX21" s="32">
        <v>0</v>
      </c>
      <c r="DY21" s="32">
        <v>0</v>
      </c>
      <c r="DZ21" s="32">
        <v>0</v>
      </c>
      <c r="EA21" s="32">
        <v>0</v>
      </c>
      <c r="EB21" s="32">
        <v>0</v>
      </c>
      <c r="EC21" s="32">
        <v>0</v>
      </c>
      <c r="ED21" s="32">
        <v>0</v>
      </c>
      <c r="EE21" s="32">
        <v>0</v>
      </c>
      <c r="EF21" s="32">
        <v>0</v>
      </c>
      <c r="EG21" s="32">
        <v>0</v>
      </c>
      <c r="EH21" s="32">
        <v>0</v>
      </c>
      <c r="EI21" s="32">
        <v>0</v>
      </c>
      <c r="EJ21" s="32">
        <v>0</v>
      </c>
      <c r="EK21" s="32">
        <v>0</v>
      </c>
      <c r="EL21" s="32">
        <v>0</v>
      </c>
      <c r="EM21" s="32">
        <v>0</v>
      </c>
      <c r="EN21" s="32">
        <v>0</v>
      </c>
      <c r="EO21" s="32">
        <v>0</v>
      </c>
      <c r="EP21" s="32">
        <v>0</v>
      </c>
      <c r="EQ21" s="32">
        <v>0</v>
      </c>
      <c r="ER21" s="32">
        <v>0</v>
      </c>
      <c r="ES21" s="32">
        <v>0</v>
      </c>
      <c r="ET21" s="32">
        <v>0</v>
      </c>
      <c r="EU21" s="32">
        <v>0</v>
      </c>
      <c r="EV21" s="32">
        <v>0</v>
      </c>
      <c r="EW21" s="32">
        <v>0</v>
      </c>
      <c r="EX21" s="32">
        <v>0</v>
      </c>
      <c r="EY21" s="2">
        <f t="shared" si="1"/>
        <v>154</v>
      </c>
    </row>
    <row r="22" spans="1:155" x14ac:dyDescent="0.2">
      <c r="A22" t="s">
        <v>13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1</v>
      </c>
      <c r="AP22" s="32">
        <v>1</v>
      </c>
      <c r="AQ22" s="32">
        <v>1</v>
      </c>
      <c r="AR22" s="32">
        <v>1</v>
      </c>
      <c r="AS22" s="32">
        <v>1</v>
      </c>
      <c r="AT22" s="32">
        <v>1</v>
      </c>
      <c r="AU22" s="32">
        <v>1</v>
      </c>
      <c r="AV22" s="32">
        <v>1</v>
      </c>
      <c r="AW22" s="32">
        <v>1</v>
      </c>
      <c r="AX22" s="32">
        <v>1</v>
      </c>
      <c r="AY22" s="32">
        <v>1</v>
      </c>
      <c r="AZ22" s="32">
        <v>1</v>
      </c>
      <c r="BA22" s="32">
        <v>1</v>
      </c>
      <c r="BB22" s="32">
        <v>1</v>
      </c>
      <c r="BC22" s="32">
        <v>1</v>
      </c>
      <c r="BD22" s="32">
        <v>1</v>
      </c>
      <c r="BE22" s="32">
        <v>1</v>
      </c>
      <c r="BF22" s="32">
        <v>1</v>
      </c>
      <c r="BG22" s="32">
        <v>1</v>
      </c>
      <c r="BH22" s="32">
        <v>1</v>
      </c>
      <c r="BI22" s="32">
        <v>1</v>
      </c>
      <c r="BJ22" s="32">
        <v>1</v>
      </c>
      <c r="BK22" s="32">
        <v>1</v>
      </c>
      <c r="BL22" s="32">
        <v>1</v>
      </c>
      <c r="BM22" s="32">
        <v>1</v>
      </c>
      <c r="BN22" s="32">
        <v>1</v>
      </c>
      <c r="BO22" s="32">
        <v>1</v>
      </c>
      <c r="BP22" s="32">
        <v>1</v>
      </c>
      <c r="BQ22" s="32">
        <v>1</v>
      </c>
      <c r="BR22" s="32">
        <v>1</v>
      </c>
      <c r="BS22" s="32">
        <v>1</v>
      </c>
      <c r="BT22" s="32">
        <v>1</v>
      </c>
      <c r="BU22" s="32">
        <v>1</v>
      </c>
      <c r="BV22" s="32">
        <v>1</v>
      </c>
      <c r="BW22" s="32">
        <v>1</v>
      </c>
      <c r="BX22" s="32">
        <v>1</v>
      </c>
      <c r="BY22" s="32">
        <v>1</v>
      </c>
      <c r="BZ22" s="32">
        <v>1</v>
      </c>
      <c r="CA22" s="32">
        <v>1</v>
      </c>
      <c r="CB22" s="32">
        <v>1</v>
      </c>
      <c r="CC22" s="32">
        <v>1</v>
      </c>
      <c r="CD22" s="32">
        <v>1</v>
      </c>
      <c r="CE22" s="32">
        <v>1</v>
      </c>
      <c r="CF22" s="32">
        <v>1</v>
      </c>
      <c r="CG22" s="32">
        <v>1</v>
      </c>
      <c r="CH22" s="32">
        <v>1</v>
      </c>
      <c r="CI22" s="32">
        <v>1</v>
      </c>
      <c r="CJ22" s="32">
        <v>1</v>
      </c>
      <c r="CK22" s="32">
        <v>1</v>
      </c>
      <c r="CL22" s="32">
        <v>0</v>
      </c>
      <c r="CM22" s="32">
        <v>0</v>
      </c>
      <c r="CN22" s="32">
        <v>0</v>
      </c>
      <c r="CO22" s="32">
        <v>0</v>
      </c>
      <c r="CP22" s="32">
        <v>0</v>
      </c>
      <c r="CQ22" s="32">
        <v>0</v>
      </c>
      <c r="CR22" s="32">
        <v>0</v>
      </c>
      <c r="CS22" s="32">
        <v>0</v>
      </c>
      <c r="CT22" s="32">
        <v>0</v>
      </c>
      <c r="CU22" s="32">
        <v>0</v>
      </c>
      <c r="CV22" s="32">
        <v>0</v>
      </c>
      <c r="CW22" s="32">
        <v>0</v>
      </c>
      <c r="CX22" s="32">
        <v>0</v>
      </c>
      <c r="CY22" s="32">
        <v>0</v>
      </c>
      <c r="CZ22" s="32">
        <v>0</v>
      </c>
      <c r="DA22" s="32">
        <v>0</v>
      </c>
      <c r="DB22" s="32">
        <v>0</v>
      </c>
      <c r="DC22" s="32">
        <v>0</v>
      </c>
      <c r="DD22" s="32">
        <v>0</v>
      </c>
      <c r="DE22" s="32">
        <v>0</v>
      </c>
      <c r="DF22" s="32">
        <v>0</v>
      </c>
      <c r="DG22" s="32">
        <v>0</v>
      </c>
      <c r="DH22" s="32">
        <v>0</v>
      </c>
      <c r="DI22" s="32">
        <v>0</v>
      </c>
      <c r="DJ22" s="32">
        <v>0</v>
      </c>
      <c r="DK22" s="32">
        <v>0</v>
      </c>
      <c r="DL22" s="32">
        <v>0</v>
      </c>
      <c r="DM22" s="32">
        <v>0</v>
      </c>
      <c r="DN22" s="32">
        <v>0</v>
      </c>
      <c r="DO22" s="32">
        <v>0</v>
      </c>
      <c r="DP22" s="32">
        <v>0</v>
      </c>
      <c r="DQ22" s="32">
        <v>0</v>
      </c>
      <c r="DR22" s="32">
        <v>0</v>
      </c>
      <c r="DS22" s="32">
        <v>0</v>
      </c>
      <c r="DT22" s="32">
        <v>0</v>
      </c>
      <c r="DU22" s="32">
        <v>0</v>
      </c>
      <c r="DV22" s="32">
        <v>0</v>
      </c>
      <c r="DW22" s="32">
        <v>0</v>
      </c>
      <c r="DX22" s="32">
        <v>0</v>
      </c>
      <c r="DY22" s="32">
        <v>0</v>
      </c>
      <c r="DZ22" s="32">
        <v>0</v>
      </c>
      <c r="EA22" s="32">
        <v>0</v>
      </c>
      <c r="EB22" s="32">
        <v>0</v>
      </c>
      <c r="EC22" s="32">
        <v>0</v>
      </c>
      <c r="ED22" s="32">
        <v>0</v>
      </c>
      <c r="EE22" s="32">
        <v>0</v>
      </c>
      <c r="EF22" s="32">
        <v>0</v>
      </c>
      <c r="EG22" s="32">
        <v>0</v>
      </c>
      <c r="EH22" s="32">
        <v>0</v>
      </c>
      <c r="EI22" s="32">
        <v>0</v>
      </c>
      <c r="EJ22" s="32">
        <v>0</v>
      </c>
      <c r="EK22" s="32">
        <v>0</v>
      </c>
      <c r="EL22" s="32">
        <v>0</v>
      </c>
      <c r="EM22" s="32">
        <v>0</v>
      </c>
      <c r="EN22" s="32">
        <v>0</v>
      </c>
      <c r="EO22" s="32">
        <v>0</v>
      </c>
      <c r="EP22" s="32">
        <v>0</v>
      </c>
      <c r="EQ22" s="32">
        <v>0</v>
      </c>
      <c r="ER22" s="32">
        <v>0</v>
      </c>
      <c r="ES22" s="32">
        <v>0</v>
      </c>
      <c r="ET22" s="32">
        <v>0</v>
      </c>
      <c r="EU22" s="32">
        <v>0</v>
      </c>
      <c r="EV22" s="32">
        <v>0</v>
      </c>
      <c r="EW22" s="32">
        <v>0</v>
      </c>
      <c r="EX22" s="32">
        <v>0</v>
      </c>
      <c r="EY22" s="2">
        <f t="shared" si="1"/>
        <v>49</v>
      </c>
    </row>
    <row r="23" spans="1:155" x14ac:dyDescent="0.2">
      <c r="A23" t="s">
        <v>14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2</v>
      </c>
      <c r="AP23" s="32">
        <v>2</v>
      </c>
      <c r="AQ23" s="32">
        <v>2</v>
      </c>
      <c r="AR23" s="32">
        <v>2</v>
      </c>
      <c r="AS23" s="32">
        <v>2</v>
      </c>
      <c r="AT23" s="32">
        <v>2</v>
      </c>
      <c r="AU23" s="32">
        <v>2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3</v>
      </c>
      <c r="BK23" s="32">
        <v>3</v>
      </c>
      <c r="BL23" s="32">
        <v>3</v>
      </c>
      <c r="BM23" s="32">
        <v>3</v>
      </c>
      <c r="BN23" s="32">
        <v>3</v>
      </c>
      <c r="BO23" s="32">
        <v>3</v>
      </c>
      <c r="BP23" s="32">
        <v>3</v>
      </c>
      <c r="BQ23" s="32">
        <v>3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1.25</v>
      </c>
      <c r="BZ23" s="32">
        <v>1.25</v>
      </c>
      <c r="CA23" s="32">
        <v>1.25</v>
      </c>
      <c r="CB23" s="32">
        <v>1.25</v>
      </c>
      <c r="CC23" s="32">
        <v>1.25</v>
      </c>
      <c r="CD23" s="32">
        <v>1.25</v>
      </c>
      <c r="CE23" s="32">
        <v>0</v>
      </c>
      <c r="CF23" s="32">
        <v>0</v>
      </c>
      <c r="CG23" s="32">
        <v>0</v>
      </c>
      <c r="CH23" s="32">
        <v>0</v>
      </c>
      <c r="CI23" s="32">
        <v>0</v>
      </c>
      <c r="CJ23" s="32">
        <v>0</v>
      </c>
      <c r="CK23" s="32">
        <v>0</v>
      </c>
      <c r="CL23" s="32">
        <v>0</v>
      </c>
      <c r="CM23" s="32">
        <v>0</v>
      </c>
      <c r="CN23" s="32">
        <v>0</v>
      </c>
      <c r="CO23" s="32">
        <v>0</v>
      </c>
      <c r="CP23" s="32">
        <v>0</v>
      </c>
      <c r="CQ23" s="32">
        <v>0</v>
      </c>
      <c r="CR23" s="32">
        <v>0</v>
      </c>
      <c r="CS23" s="32">
        <v>0</v>
      </c>
      <c r="CT23" s="32">
        <v>0</v>
      </c>
      <c r="CU23" s="32">
        <v>0</v>
      </c>
      <c r="CV23" s="32">
        <v>0</v>
      </c>
      <c r="CW23" s="32">
        <v>0</v>
      </c>
      <c r="CX23" s="32">
        <v>0</v>
      </c>
      <c r="CY23" s="32">
        <v>0</v>
      </c>
      <c r="CZ23" s="32">
        <v>0</v>
      </c>
      <c r="DA23" s="32">
        <v>0</v>
      </c>
      <c r="DB23" s="32">
        <v>0</v>
      </c>
      <c r="DC23" s="32">
        <v>0</v>
      </c>
      <c r="DD23" s="32">
        <v>0</v>
      </c>
      <c r="DE23" s="32">
        <v>0</v>
      </c>
      <c r="DF23" s="32">
        <v>0</v>
      </c>
      <c r="DG23" s="32">
        <v>0</v>
      </c>
      <c r="DH23" s="32">
        <v>0</v>
      </c>
      <c r="DI23" s="32">
        <v>0</v>
      </c>
      <c r="DJ23" s="32">
        <v>0</v>
      </c>
      <c r="DK23" s="32">
        <v>0</v>
      </c>
      <c r="DL23" s="32">
        <v>0</v>
      </c>
      <c r="DM23" s="32">
        <v>0</v>
      </c>
      <c r="DN23" s="32">
        <v>0</v>
      </c>
      <c r="DO23" s="32">
        <v>0</v>
      </c>
      <c r="DP23" s="32">
        <v>0</v>
      </c>
      <c r="DQ23" s="32">
        <v>0</v>
      </c>
      <c r="DR23" s="32">
        <v>0</v>
      </c>
      <c r="DS23" s="32">
        <v>0</v>
      </c>
      <c r="DT23" s="32">
        <v>0</v>
      </c>
      <c r="DU23" s="32">
        <v>0</v>
      </c>
      <c r="DV23" s="32">
        <v>0</v>
      </c>
      <c r="DW23" s="32">
        <v>0</v>
      </c>
      <c r="DX23" s="32">
        <v>0</v>
      </c>
      <c r="DY23" s="32">
        <v>0</v>
      </c>
      <c r="DZ23" s="32">
        <v>0</v>
      </c>
      <c r="EA23" s="32">
        <v>0</v>
      </c>
      <c r="EB23" s="32">
        <v>0</v>
      </c>
      <c r="EC23" s="32">
        <v>0</v>
      </c>
      <c r="ED23" s="32">
        <v>0</v>
      </c>
      <c r="EE23" s="32">
        <v>0</v>
      </c>
      <c r="EF23" s="32">
        <v>0</v>
      </c>
      <c r="EG23" s="32">
        <v>0</v>
      </c>
      <c r="EH23" s="32">
        <v>0</v>
      </c>
      <c r="EI23" s="32">
        <v>0</v>
      </c>
      <c r="EJ23" s="32">
        <v>0</v>
      </c>
      <c r="EK23" s="32">
        <v>0</v>
      </c>
      <c r="EL23" s="32">
        <v>0</v>
      </c>
      <c r="EM23" s="32">
        <v>0</v>
      </c>
      <c r="EN23" s="32">
        <v>0</v>
      </c>
      <c r="EO23" s="32">
        <v>0</v>
      </c>
      <c r="EP23" s="32">
        <v>0</v>
      </c>
      <c r="EQ23" s="32">
        <v>0</v>
      </c>
      <c r="ER23" s="32">
        <v>0</v>
      </c>
      <c r="ES23" s="32">
        <v>0</v>
      </c>
      <c r="ET23" s="32">
        <v>0</v>
      </c>
      <c r="EU23" s="32">
        <v>0</v>
      </c>
      <c r="EV23" s="32">
        <v>0</v>
      </c>
      <c r="EW23" s="32">
        <v>0</v>
      </c>
      <c r="EX23" s="32">
        <v>0</v>
      </c>
      <c r="EY23" s="2">
        <f t="shared" si="1"/>
        <v>45.5</v>
      </c>
    </row>
    <row r="24" spans="1:155" x14ac:dyDescent="0.2">
      <c r="A24" t="s">
        <v>15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32">
        <v>0</v>
      </c>
      <c r="BZ24" s="32">
        <v>0</v>
      </c>
      <c r="CA24" s="32">
        <v>0</v>
      </c>
      <c r="CB24" s="32">
        <v>0</v>
      </c>
      <c r="CC24" s="32">
        <v>0</v>
      </c>
      <c r="CD24" s="32">
        <v>0</v>
      </c>
      <c r="CE24" s="32">
        <v>0</v>
      </c>
      <c r="CF24" s="32">
        <v>0</v>
      </c>
      <c r="CG24" s="32">
        <v>0</v>
      </c>
      <c r="CH24" s="32">
        <v>0</v>
      </c>
      <c r="CI24" s="32">
        <v>0</v>
      </c>
      <c r="CJ24" s="32">
        <v>0</v>
      </c>
      <c r="CK24" s="32">
        <v>0</v>
      </c>
      <c r="CL24" s="32">
        <v>0</v>
      </c>
      <c r="CM24" s="32">
        <v>0</v>
      </c>
      <c r="CN24" s="32">
        <v>0</v>
      </c>
      <c r="CO24" s="32">
        <v>0</v>
      </c>
      <c r="CP24" s="32">
        <v>0</v>
      </c>
      <c r="CQ24" s="32">
        <v>0</v>
      </c>
      <c r="CR24" s="32">
        <v>0</v>
      </c>
      <c r="CS24" s="32">
        <v>0</v>
      </c>
      <c r="CT24" s="32">
        <v>0</v>
      </c>
      <c r="CU24" s="32">
        <v>0</v>
      </c>
      <c r="CV24" s="32">
        <v>0</v>
      </c>
      <c r="CW24" s="32">
        <v>0</v>
      </c>
      <c r="CX24" s="32">
        <v>0</v>
      </c>
      <c r="CY24" s="32">
        <v>0</v>
      </c>
      <c r="CZ24" s="32">
        <v>0</v>
      </c>
      <c r="DA24" s="32">
        <v>0</v>
      </c>
      <c r="DB24" s="32">
        <v>0</v>
      </c>
      <c r="DC24" s="32">
        <v>0</v>
      </c>
      <c r="DD24" s="32">
        <v>0</v>
      </c>
      <c r="DE24" s="32">
        <v>0</v>
      </c>
      <c r="DF24" s="32">
        <v>0</v>
      </c>
      <c r="DG24" s="32">
        <v>0</v>
      </c>
      <c r="DH24" s="32">
        <v>0</v>
      </c>
      <c r="DI24" s="32">
        <v>0</v>
      </c>
      <c r="DJ24" s="32">
        <v>0</v>
      </c>
      <c r="DK24" s="32">
        <v>0</v>
      </c>
      <c r="DL24" s="32">
        <v>0</v>
      </c>
      <c r="DM24" s="32">
        <v>0</v>
      </c>
      <c r="DN24" s="32">
        <v>0</v>
      </c>
      <c r="DO24" s="32">
        <v>0</v>
      </c>
      <c r="DP24" s="32">
        <v>0</v>
      </c>
      <c r="DQ24" s="32">
        <v>0</v>
      </c>
      <c r="DR24" s="32">
        <v>0</v>
      </c>
      <c r="DS24" s="32">
        <v>0</v>
      </c>
      <c r="DT24" s="32">
        <v>0</v>
      </c>
      <c r="DU24" s="32">
        <v>0</v>
      </c>
      <c r="DV24" s="32">
        <v>0</v>
      </c>
      <c r="DW24" s="32">
        <v>0</v>
      </c>
      <c r="DX24" s="32">
        <v>0</v>
      </c>
      <c r="DY24" s="32">
        <v>0</v>
      </c>
      <c r="DZ24" s="32">
        <v>0</v>
      </c>
      <c r="EA24" s="32">
        <v>0</v>
      </c>
      <c r="EB24" s="32">
        <v>0</v>
      </c>
      <c r="EC24" s="32">
        <v>0</v>
      </c>
      <c r="ED24" s="32">
        <v>0</v>
      </c>
      <c r="EE24" s="32">
        <v>0</v>
      </c>
      <c r="EF24" s="32">
        <v>0</v>
      </c>
      <c r="EG24" s="32">
        <v>0</v>
      </c>
      <c r="EH24" s="32">
        <v>0</v>
      </c>
      <c r="EI24" s="32">
        <v>0</v>
      </c>
      <c r="EJ24" s="32">
        <v>0</v>
      </c>
      <c r="EK24" s="32">
        <v>0</v>
      </c>
      <c r="EL24" s="32">
        <v>0</v>
      </c>
      <c r="EM24" s="32">
        <v>0</v>
      </c>
      <c r="EN24" s="32">
        <v>0</v>
      </c>
      <c r="EO24" s="32">
        <v>0</v>
      </c>
      <c r="EP24" s="32">
        <v>0</v>
      </c>
      <c r="EQ24" s="32">
        <v>0</v>
      </c>
      <c r="ER24" s="32">
        <v>0</v>
      </c>
      <c r="ES24" s="32">
        <v>0</v>
      </c>
      <c r="ET24" s="32">
        <v>0</v>
      </c>
      <c r="EU24" s="32">
        <v>0</v>
      </c>
      <c r="EV24" s="32">
        <v>0</v>
      </c>
      <c r="EW24" s="32">
        <v>0</v>
      </c>
      <c r="EX24" s="32">
        <v>0</v>
      </c>
      <c r="EY24" s="2">
        <f t="shared" si="1"/>
        <v>0</v>
      </c>
    </row>
    <row r="25" spans="1:155" x14ac:dyDescent="0.2">
      <c r="A25" t="s">
        <v>16</v>
      </c>
      <c r="B25" s="32">
        <v>8.5</v>
      </c>
      <c r="C25" s="32">
        <v>8.5</v>
      </c>
      <c r="D25" s="32">
        <v>8.5</v>
      </c>
      <c r="E25" s="32">
        <v>8.5</v>
      </c>
      <c r="F25" s="32">
        <v>8.5</v>
      </c>
      <c r="G25" s="32">
        <v>8.5</v>
      </c>
      <c r="H25" s="32">
        <v>8.5</v>
      </c>
      <c r="I25" s="32">
        <v>8.5</v>
      </c>
      <c r="J25" s="32">
        <v>8.5</v>
      </c>
      <c r="K25" s="32">
        <v>8.5</v>
      </c>
      <c r="L25" s="32">
        <v>8.5</v>
      </c>
      <c r="M25" s="32">
        <v>8.25</v>
      </c>
      <c r="N25" s="32">
        <v>8.25</v>
      </c>
      <c r="O25" s="32">
        <v>8.25</v>
      </c>
      <c r="P25" s="32">
        <v>8.25</v>
      </c>
      <c r="Q25" s="32">
        <v>8.25</v>
      </c>
      <c r="R25" s="32">
        <v>8.25</v>
      </c>
      <c r="S25" s="32">
        <v>8.25</v>
      </c>
      <c r="T25" s="32">
        <v>9.94</v>
      </c>
      <c r="U25" s="32">
        <v>9.94</v>
      </c>
      <c r="V25" s="32">
        <v>9.94</v>
      </c>
      <c r="W25" s="32">
        <v>9.94</v>
      </c>
      <c r="X25" s="32">
        <v>9.94</v>
      </c>
      <c r="Y25" s="32">
        <v>9.94</v>
      </c>
      <c r="Z25" s="32">
        <v>9.94</v>
      </c>
      <c r="AA25" s="32">
        <v>9.94</v>
      </c>
      <c r="AB25" s="32">
        <v>9.14</v>
      </c>
      <c r="AC25" s="32">
        <v>9.14</v>
      </c>
      <c r="AD25" s="32">
        <v>9.14</v>
      </c>
      <c r="AE25" s="32">
        <v>9.14</v>
      </c>
      <c r="AF25" s="32">
        <v>9.14</v>
      </c>
      <c r="AG25" s="32">
        <v>9.14</v>
      </c>
      <c r="AH25" s="32">
        <v>9.5399999999999991</v>
      </c>
      <c r="AI25" s="32">
        <v>9.5399999999999991</v>
      </c>
      <c r="AJ25" s="32">
        <v>9.5399999999999991</v>
      </c>
      <c r="AK25" s="32">
        <v>9.5399999999999991</v>
      </c>
      <c r="AL25" s="32">
        <v>9.5399999999999991</v>
      </c>
      <c r="AM25" s="32">
        <v>9.5399999999999991</v>
      </c>
      <c r="AN25" s="32">
        <v>9.5399999999999991</v>
      </c>
      <c r="AO25" s="32">
        <v>9.5399999999999991</v>
      </c>
      <c r="AP25" s="32">
        <v>9.5399999999999991</v>
      </c>
      <c r="AQ25" s="32">
        <v>9.5399999999999991</v>
      </c>
      <c r="AR25" s="32">
        <v>9.5399999999999991</v>
      </c>
      <c r="AS25" s="32">
        <v>9.5399999999999991</v>
      </c>
      <c r="AT25" s="32">
        <v>9.5399999999999991</v>
      </c>
      <c r="AU25" s="32">
        <v>9.5399999999999991</v>
      </c>
      <c r="AV25" s="32">
        <v>9.01</v>
      </c>
      <c r="AW25" s="32">
        <v>9.01</v>
      </c>
      <c r="AX25" s="32">
        <v>9.01</v>
      </c>
      <c r="AY25" s="32">
        <v>9.01</v>
      </c>
      <c r="AZ25" s="32">
        <v>9.01</v>
      </c>
      <c r="BA25" s="32">
        <v>9.01</v>
      </c>
      <c r="BB25" s="32">
        <v>9.01</v>
      </c>
      <c r="BC25" s="32">
        <v>9.01</v>
      </c>
      <c r="BD25" s="32">
        <v>9.01</v>
      </c>
      <c r="BE25" s="32">
        <v>9.01</v>
      </c>
      <c r="BF25" s="32">
        <v>9.01</v>
      </c>
      <c r="BG25" s="32">
        <v>9.01</v>
      </c>
      <c r="BH25" s="32">
        <v>9.01</v>
      </c>
      <c r="BI25" s="32">
        <v>9.01</v>
      </c>
      <c r="BJ25" s="32">
        <v>10.6</v>
      </c>
      <c r="BK25" s="32">
        <v>10.6</v>
      </c>
      <c r="BL25" s="32">
        <v>10.6</v>
      </c>
      <c r="BM25" s="32">
        <v>10.6</v>
      </c>
      <c r="BN25" s="32">
        <v>10.6</v>
      </c>
      <c r="BO25" s="32">
        <v>10.6</v>
      </c>
      <c r="BP25" s="32">
        <v>10.6</v>
      </c>
      <c r="BQ25" s="32">
        <v>10.6</v>
      </c>
      <c r="BR25" s="32">
        <v>10.6</v>
      </c>
      <c r="BS25" s="32">
        <v>10.6</v>
      </c>
      <c r="BT25" s="32">
        <v>10.6</v>
      </c>
      <c r="BU25" s="32">
        <v>10.6</v>
      </c>
      <c r="BV25" s="32">
        <v>10.6</v>
      </c>
      <c r="BW25" s="32">
        <v>10.6</v>
      </c>
      <c r="BX25" s="32">
        <v>10.6</v>
      </c>
      <c r="BY25" s="32">
        <v>9.27</v>
      </c>
      <c r="BZ25" s="32">
        <v>9.27</v>
      </c>
      <c r="CA25" s="32">
        <v>9.27</v>
      </c>
      <c r="CB25" s="32">
        <v>9.27</v>
      </c>
      <c r="CC25" s="32">
        <v>9.27</v>
      </c>
      <c r="CD25" s="32">
        <v>9.27</v>
      </c>
      <c r="CE25" s="32">
        <v>8.5</v>
      </c>
      <c r="CF25" s="32">
        <v>8.5</v>
      </c>
      <c r="CG25" s="32">
        <v>8.5</v>
      </c>
      <c r="CH25" s="32">
        <v>8.5</v>
      </c>
      <c r="CI25" s="32">
        <v>8.5</v>
      </c>
      <c r="CJ25" s="32">
        <v>8.5</v>
      </c>
      <c r="CK25" s="32">
        <v>8.5</v>
      </c>
      <c r="CL25" s="32">
        <v>9.67</v>
      </c>
      <c r="CM25" s="32">
        <v>9.67</v>
      </c>
      <c r="CN25" s="32">
        <v>9.67</v>
      </c>
      <c r="CO25" s="32">
        <v>9.67</v>
      </c>
      <c r="CP25" s="32">
        <v>9.67</v>
      </c>
      <c r="CQ25" s="32">
        <v>9.67</v>
      </c>
      <c r="CR25" s="32">
        <v>9.67</v>
      </c>
      <c r="CS25" s="32">
        <v>10.6</v>
      </c>
      <c r="CT25" s="32">
        <v>10.6</v>
      </c>
      <c r="CU25" s="32">
        <v>10.6</v>
      </c>
      <c r="CV25" s="32">
        <v>10.6</v>
      </c>
      <c r="CW25" s="32">
        <v>10.6</v>
      </c>
      <c r="CX25" s="32">
        <v>10.6</v>
      </c>
      <c r="CY25" s="32">
        <v>10.6</v>
      </c>
      <c r="CZ25" s="32">
        <v>13.3</v>
      </c>
      <c r="DA25" s="32">
        <v>13.3</v>
      </c>
      <c r="DB25" s="32">
        <v>13.3</v>
      </c>
      <c r="DC25" s="32">
        <v>13.3</v>
      </c>
      <c r="DD25" s="32">
        <v>13.3</v>
      </c>
      <c r="DE25" s="32">
        <v>13.3</v>
      </c>
      <c r="DF25" s="32">
        <v>13.3</v>
      </c>
      <c r="DG25" s="32">
        <v>7.03</v>
      </c>
      <c r="DH25" s="32">
        <v>7.03</v>
      </c>
      <c r="DI25" s="32">
        <v>7.03</v>
      </c>
      <c r="DJ25" s="32">
        <v>7.03</v>
      </c>
      <c r="DK25" s="32">
        <v>7.03</v>
      </c>
      <c r="DL25" s="32">
        <v>7.03</v>
      </c>
      <c r="DM25" s="32">
        <v>7.03</v>
      </c>
      <c r="DN25" s="32">
        <v>10.8</v>
      </c>
      <c r="DO25" s="32">
        <v>10.8</v>
      </c>
      <c r="DP25" s="32">
        <v>10.8</v>
      </c>
      <c r="DQ25" s="32">
        <v>10.8</v>
      </c>
      <c r="DR25" s="32">
        <v>10.8</v>
      </c>
      <c r="DS25" s="32">
        <v>10.8</v>
      </c>
      <c r="DT25" s="32">
        <v>10.8</v>
      </c>
      <c r="DU25" s="32">
        <v>10.8</v>
      </c>
      <c r="DV25" s="32">
        <v>10.9</v>
      </c>
      <c r="DW25" s="32">
        <v>10.9</v>
      </c>
      <c r="DX25" s="32">
        <v>10.9</v>
      </c>
      <c r="DY25" s="32">
        <v>10.9</v>
      </c>
      <c r="DZ25" s="32">
        <v>10.9</v>
      </c>
      <c r="EA25" s="32">
        <v>10.9</v>
      </c>
      <c r="EB25" s="32">
        <v>10.9</v>
      </c>
      <c r="EC25" s="32">
        <v>10.6</v>
      </c>
      <c r="ED25" s="32">
        <v>10.6</v>
      </c>
      <c r="EE25" s="32">
        <v>10.6</v>
      </c>
      <c r="EF25" s="32">
        <v>10.6</v>
      </c>
      <c r="EG25" s="32">
        <v>10.6</v>
      </c>
      <c r="EH25" s="32">
        <v>10.6</v>
      </c>
      <c r="EI25" s="32">
        <v>10.8</v>
      </c>
      <c r="EJ25" s="32">
        <v>10.8</v>
      </c>
      <c r="EK25" s="32">
        <v>10.8</v>
      </c>
      <c r="EL25" s="32">
        <v>10.8</v>
      </c>
      <c r="EM25" s="32">
        <v>10.8</v>
      </c>
      <c r="EN25" s="32">
        <v>10.8</v>
      </c>
      <c r="EO25" s="32">
        <v>10.8</v>
      </c>
      <c r="EP25" s="32">
        <v>10.8</v>
      </c>
      <c r="EQ25" s="32">
        <v>10.8</v>
      </c>
      <c r="ER25" s="32">
        <v>10.8</v>
      </c>
      <c r="ES25" s="32">
        <v>10.8</v>
      </c>
      <c r="ET25" s="32">
        <v>10.8</v>
      </c>
      <c r="EU25" s="32">
        <v>10.8</v>
      </c>
      <c r="EV25" s="32">
        <v>10.8</v>
      </c>
      <c r="EW25" s="32">
        <v>10.9</v>
      </c>
      <c r="EX25" s="32">
        <v>10.9</v>
      </c>
      <c r="EY25" s="2">
        <f t="shared" si="1"/>
        <v>1502.9299999999989</v>
      </c>
    </row>
    <row r="26" spans="1:155" x14ac:dyDescent="0.2">
      <c r="A26" t="s">
        <v>17</v>
      </c>
      <c r="B26" s="32">
        <v>13.29</v>
      </c>
      <c r="C26" s="32">
        <v>13.29</v>
      </c>
      <c r="D26" s="32">
        <v>13.29</v>
      </c>
      <c r="E26" s="32">
        <v>13.29</v>
      </c>
      <c r="F26" s="32">
        <v>13.29</v>
      </c>
      <c r="G26" s="32">
        <v>13.29</v>
      </c>
      <c r="H26" s="32">
        <v>13.29</v>
      </c>
      <c r="I26" s="32">
        <v>13.29</v>
      </c>
      <c r="J26" s="32">
        <v>13.29</v>
      </c>
      <c r="K26" s="32">
        <v>13.29</v>
      </c>
      <c r="L26" s="32">
        <v>13.29</v>
      </c>
      <c r="M26" s="32">
        <v>13.46</v>
      </c>
      <c r="N26" s="32">
        <v>13.46</v>
      </c>
      <c r="O26" s="32">
        <v>13.46</v>
      </c>
      <c r="P26" s="32">
        <v>13.46</v>
      </c>
      <c r="Q26" s="32">
        <v>13.46</v>
      </c>
      <c r="R26" s="32">
        <v>13.46</v>
      </c>
      <c r="S26" s="32">
        <v>13.46</v>
      </c>
      <c r="T26" s="32">
        <v>12.77</v>
      </c>
      <c r="U26" s="32">
        <v>12.77</v>
      </c>
      <c r="V26" s="32">
        <v>12.77</v>
      </c>
      <c r="W26" s="32">
        <v>12.77</v>
      </c>
      <c r="X26" s="32">
        <v>12.77</v>
      </c>
      <c r="Y26" s="32">
        <v>12.77</v>
      </c>
      <c r="Z26" s="32">
        <v>12.77</v>
      </c>
      <c r="AA26" s="32">
        <v>12.77</v>
      </c>
      <c r="AB26" s="32">
        <v>12.77</v>
      </c>
      <c r="AC26" s="32">
        <v>12.77</v>
      </c>
      <c r="AD26" s="32">
        <v>13.63</v>
      </c>
      <c r="AE26" s="32">
        <v>13.63</v>
      </c>
      <c r="AF26" s="32">
        <v>13.63</v>
      </c>
      <c r="AG26" s="32">
        <v>13.63</v>
      </c>
      <c r="AH26" s="32">
        <v>13.29</v>
      </c>
      <c r="AI26" s="32">
        <v>13.29</v>
      </c>
      <c r="AJ26" s="32">
        <v>13.29</v>
      </c>
      <c r="AK26" s="32">
        <v>13.29</v>
      </c>
      <c r="AL26" s="32">
        <v>13.29</v>
      </c>
      <c r="AM26" s="32">
        <v>13.29</v>
      </c>
      <c r="AN26" s="32">
        <v>13.29</v>
      </c>
      <c r="AO26" s="32">
        <v>13.63</v>
      </c>
      <c r="AP26" s="32">
        <v>13.63</v>
      </c>
      <c r="AQ26" s="32">
        <v>13.63</v>
      </c>
      <c r="AR26" s="32">
        <v>13.63</v>
      </c>
      <c r="AS26" s="32">
        <v>13.63</v>
      </c>
      <c r="AT26" s="32">
        <v>13.63</v>
      </c>
      <c r="AU26" s="32">
        <v>13.63</v>
      </c>
      <c r="AV26" s="32">
        <v>13.98</v>
      </c>
      <c r="AW26" s="32">
        <v>13.98</v>
      </c>
      <c r="AX26" s="32">
        <v>13.98</v>
      </c>
      <c r="AY26" s="32">
        <v>13.98</v>
      </c>
      <c r="AZ26" s="32">
        <v>13.98</v>
      </c>
      <c r="BA26" s="32">
        <v>13.98</v>
      </c>
      <c r="BB26" s="32">
        <v>13.98</v>
      </c>
      <c r="BC26" s="32">
        <v>13.63</v>
      </c>
      <c r="BD26" s="32">
        <v>13.63</v>
      </c>
      <c r="BE26" s="32">
        <v>13.63</v>
      </c>
      <c r="BF26" s="32">
        <v>13.63</v>
      </c>
      <c r="BG26" s="32">
        <v>13.63</v>
      </c>
      <c r="BH26" s="32">
        <v>13.63</v>
      </c>
      <c r="BI26" s="32">
        <v>13.63</v>
      </c>
      <c r="BJ26" s="32">
        <v>11.93</v>
      </c>
      <c r="BK26" s="32">
        <v>11.93</v>
      </c>
      <c r="BL26" s="32">
        <v>11.93</v>
      </c>
      <c r="BM26" s="32">
        <v>11.93</v>
      </c>
      <c r="BN26" s="32">
        <v>11.93</v>
      </c>
      <c r="BO26" s="32">
        <v>11.93</v>
      </c>
      <c r="BP26" s="32">
        <v>11.93</v>
      </c>
      <c r="BQ26" s="32">
        <v>11.93</v>
      </c>
      <c r="BR26" s="32">
        <v>11.6</v>
      </c>
      <c r="BS26" s="32">
        <v>11.6</v>
      </c>
      <c r="BT26" s="32">
        <v>11.6</v>
      </c>
      <c r="BU26" s="32">
        <v>11.6</v>
      </c>
      <c r="BV26" s="32">
        <v>11.6</v>
      </c>
      <c r="BW26" s="32">
        <v>11.6</v>
      </c>
      <c r="BX26" s="32">
        <v>11.6</v>
      </c>
      <c r="BY26" s="32">
        <v>9.69</v>
      </c>
      <c r="BZ26" s="32">
        <v>9.69</v>
      </c>
      <c r="CA26" s="32">
        <v>9.69</v>
      </c>
      <c r="CB26" s="32">
        <v>9.69</v>
      </c>
      <c r="CC26" s="32">
        <v>9.69</v>
      </c>
      <c r="CD26" s="32">
        <v>9.69</v>
      </c>
      <c r="CE26" s="32">
        <v>11.44</v>
      </c>
      <c r="CF26" s="32">
        <v>11.44</v>
      </c>
      <c r="CG26" s="32">
        <v>11.44</v>
      </c>
      <c r="CH26" s="32">
        <v>11.44</v>
      </c>
      <c r="CI26" s="32">
        <v>11.44</v>
      </c>
      <c r="CJ26" s="32">
        <v>11.44</v>
      </c>
      <c r="CK26" s="32">
        <v>11.44</v>
      </c>
      <c r="CL26" s="32">
        <v>11.6</v>
      </c>
      <c r="CM26" s="32">
        <v>11.6</v>
      </c>
      <c r="CN26" s="32">
        <v>11.6</v>
      </c>
      <c r="CO26" s="32">
        <v>11.6</v>
      </c>
      <c r="CP26" s="32">
        <v>11.6</v>
      </c>
      <c r="CQ26" s="32">
        <v>11.6</v>
      </c>
      <c r="CR26" s="32">
        <v>11.6</v>
      </c>
      <c r="CS26" s="32">
        <v>6.38</v>
      </c>
      <c r="CT26" s="32">
        <v>6.38</v>
      </c>
      <c r="CU26" s="32">
        <v>6.38</v>
      </c>
      <c r="CV26" s="32">
        <v>6.38</v>
      </c>
      <c r="CW26" s="32">
        <v>6.38</v>
      </c>
      <c r="CX26" s="32">
        <v>6.38</v>
      </c>
      <c r="CY26" s="32">
        <v>6.38</v>
      </c>
      <c r="CZ26" s="32">
        <v>1.86</v>
      </c>
      <c r="DA26" s="32">
        <v>1.86</v>
      </c>
      <c r="DB26" s="32">
        <v>1.86</v>
      </c>
      <c r="DC26" s="32">
        <v>1.86</v>
      </c>
      <c r="DD26" s="32">
        <v>1.86</v>
      </c>
      <c r="DE26" s="32">
        <v>1.86</v>
      </c>
      <c r="DF26" s="32">
        <v>1.86</v>
      </c>
      <c r="DG26" s="32">
        <v>6.38</v>
      </c>
      <c r="DH26" s="32">
        <v>6.38</v>
      </c>
      <c r="DI26" s="32">
        <v>6.38</v>
      </c>
      <c r="DJ26" s="32">
        <v>6.38</v>
      </c>
      <c r="DK26" s="32">
        <v>6.38</v>
      </c>
      <c r="DL26" s="32">
        <v>6.38</v>
      </c>
      <c r="DM26" s="32">
        <v>6.38</v>
      </c>
      <c r="DN26" s="32">
        <v>10.31</v>
      </c>
      <c r="DO26" s="32">
        <v>10.31</v>
      </c>
      <c r="DP26" s="32">
        <v>10.31</v>
      </c>
      <c r="DQ26" s="32">
        <v>10.31</v>
      </c>
      <c r="DR26" s="32">
        <v>10.31</v>
      </c>
      <c r="DS26" s="32">
        <v>10.31</v>
      </c>
      <c r="DT26" s="32">
        <v>10.31</v>
      </c>
      <c r="DU26" s="32">
        <v>10.31</v>
      </c>
      <c r="DV26" s="32">
        <v>10.31</v>
      </c>
      <c r="DW26" s="32">
        <v>10.31</v>
      </c>
      <c r="DX26" s="32">
        <v>10.31</v>
      </c>
      <c r="DY26" s="32">
        <v>10.31</v>
      </c>
      <c r="DZ26" s="32">
        <v>10.31</v>
      </c>
      <c r="EA26" s="32">
        <v>10.31</v>
      </c>
      <c r="EB26" s="32">
        <v>10.31</v>
      </c>
      <c r="EC26" s="32">
        <v>10.31</v>
      </c>
      <c r="ED26" s="32">
        <v>10.31</v>
      </c>
      <c r="EE26" s="32">
        <v>10.31</v>
      </c>
      <c r="EF26" s="32">
        <v>10.31</v>
      </c>
      <c r="EG26" s="32">
        <v>10.31</v>
      </c>
      <c r="EH26" s="32">
        <v>10.31</v>
      </c>
      <c r="EI26" s="32">
        <v>9.69</v>
      </c>
      <c r="EJ26" s="32">
        <v>9.69</v>
      </c>
      <c r="EK26" s="32">
        <v>9.69</v>
      </c>
      <c r="EL26" s="32">
        <v>9.69</v>
      </c>
      <c r="EM26" s="32">
        <v>9.69</v>
      </c>
      <c r="EN26" s="32">
        <v>9.69</v>
      </c>
      <c r="EO26" s="32">
        <v>9.69</v>
      </c>
      <c r="EP26" s="32">
        <v>10</v>
      </c>
      <c r="EQ26" s="32">
        <v>10</v>
      </c>
      <c r="ER26" s="32">
        <v>10</v>
      </c>
      <c r="ES26" s="32">
        <v>10</v>
      </c>
      <c r="ET26" s="32">
        <v>10</v>
      </c>
      <c r="EU26" s="32">
        <v>10</v>
      </c>
      <c r="EV26" s="32">
        <v>10</v>
      </c>
      <c r="EW26" s="32">
        <v>11.11</v>
      </c>
      <c r="EX26" s="32">
        <v>11.11</v>
      </c>
      <c r="EY26" s="2">
        <f t="shared" si="1"/>
        <v>1679.2999999999997</v>
      </c>
    </row>
    <row r="27" spans="1:155" x14ac:dyDescent="0.2">
      <c r="A27" t="s">
        <v>18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1</v>
      </c>
      <c r="U27" s="32">
        <v>1</v>
      </c>
      <c r="V27" s="32">
        <v>1</v>
      </c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2">
        <v>1</v>
      </c>
      <c r="AC27" s="32">
        <v>1</v>
      </c>
      <c r="AD27" s="32">
        <v>1</v>
      </c>
      <c r="AE27" s="32">
        <v>1</v>
      </c>
      <c r="AF27" s="32">
        <v>1</v>
      </c>
      <c r="AG27" s="32">
        <v>1</v>
      </c>
      <c r="AH27" s="32">
        <v>1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32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2">
        <v>0</v>
      </c>
      <c r="CE27" s="32">
        <v>0</v>
      </c>
      <c r="CF27" s="32">
        <v>0</v>
      </c>
      <c r="CG27" s="32">
        <v>0</v>
      </c>
      <c r="CH27" s="32">
        <v>0</v>
      </c>
      <c r="CI27" s="32">
        <v>0</v>
      </c>
      <c r="CJ27" s="32">
        <v>0</v>
      </c>
      <c r="CK27" s="32">
        <v>0</v>
      </c>
      <c r="CL27" s="32">
        <v>0</v>
      </c>
      <c r="CM27" s="32">
        <v>0</v>
      </c>
      <c r="CN27" s="32">
        <v>0</v>
      </c>
      <c r="CO27" s="32">
        <v>0</v>
      </c>
      <c r="CP27" s="32">
        <v>0</v>
      </c>
      <c r="CQ27" s="32">
        <v>0</v>
      </c>
      <c r="CR27" s="32">
        <v>0</v>
      </c>
      <c r="CS27" s="32">
        <v>0</v>
      </c>
      <c r="CT27" s="32">
        <v>0</v>
      </c>
      <c r="CU27" s="32">
        <v>0</v>
      </c>
      <c r="CV27" s="32">
        <v>0</v>
      </c>
      <c r="CW27" s="32">
        <v>0</v>
      </c>
      <c r="CX27" s="32">
        <v>0</v>
      </c>
      <c r="CY27" s="32">
        <v>0</v>
      </c>
      <c r="CZ27" s="32">
        <v>0</v>
      </c>
      <c r="DA27" s="32">
        <v>0</v>
      </c>
      <c r="DB27" s="32">
        <v>0</v>
      </c>
      <c r="DC27" s="32">
        <v>0</v>
      </c>
      <c r="DD27" s="32">
        <v>0</v>
      </c>
      <c r="DE27" s="32">
        <v>0</v>
      </c>
      <c r="DF27" s="32">
        <v>0</v>
      </c>
      <c r="DG27" s="32">
        <v>0</v>
      </c>
      <c r="DH27" s="32">
        <v>0</v>
      </c>
      <c r="DI27" s="32">
        <v>0</v>
      </c>
      <c r="DJ27" s="32">
        <v>0</v>
      </c>
      <c r="DK27" s="32">
        <v>0</v>
      </c>
      <c r="DL27" s="32">
        <v>0</v>
      </c>
      <c r="DM27" s="32">
        <v>0</v>
      </c>
      <c r="DN27" s="32">
        <v>0</v>
      </c>
      <c r="DO27" s="32">
        <v>0</v>
      </c>
      <c r="DP27" s="32">
        <v>0</v>
      </c>
      <c r="DQ27" s="32">
        <v>0</v>
      </c>
      <c r="DR27" s="32">
        <v>0</v>
      </c>
      <c r="DS27" s="32">
        <v>0</v>
      </c>
      <c r="DT27" s="32">
        <v>0</v>
      </c>
      <c r="DU27" s="32">
        <v>0</v>
      </c>
      <c r="DV27" s="32">
        <v>0</v>
      </c>
      <c r="DW27" s="32">
        <v>0</v>
      </c>
      <c r="DX27" s="32">
        <v>0</v>
      </c>
      <c r="DY27" s="32">
        <v>0</v>
      </c>
      <c r="DZ27" s="32">
        <v>0</v>
      </c>
      <c r="EA27" s="32">
        <v>0</v>
      </c>
      <c r="EB27" s="32">
        <v>0</v>
      </c>
      <c r="EC27" s="32">
        <v>0</v>
      </c>
      <c r="ED27" s="32">
        <v>0</v>
      </c>
      <c r="EE27" s="32">
        <v>0</v>
      </c>
      <c r="EF27" s="32">
        <v>0</v>
      </c>
      <c r="EG27" s="32">
        <v>0</v>
      </c>
      <c r="EH27" s="32">
        <v>0</v>
      </c>
      <c r="EI27" s="32">
        <v>0</v>
      </c>
      <c r="EJ27" s="32">
        <v>0</v>
      </c>
      <c r="EK27" s="32">
        <v>0</v>
      </c>
      <c r="EL27" s="32">
        <v>0</v>
      </c>
      <c r="EM27" s="32">
        <v>0</v>
      </c>
      <c r="EN27" s="32">
        <v>0</v>
      </c>
      <c r="EO27" s="32">
        <v>0</v>
      </c>
      <c r="EP27" s="32">
        <v>0</v>
      </c>
      <c r="EQ27" s="32">
        <v>0</v>
      </c>
      <c r="ER27" s="32">
        <v>0</v>
      </c>
      <c r="ES27" s="32">
        <v>0</v>
      </c>
      <c r="ET27" s="32">
        <v>0</v>
      </c>
      <c r="EU27" s="32">
        <v>0</v>
      </c>
      <c r="EV27" s="32">
        <v>0</v>
      </c>
      <c r="EW27" s="32">
        <v>0</v>
      </c>
      <c r="EX27" s="32">
        <v>0</v>
      </c>
      <c r="EY27" s="2">
        <f t="shared" si="1"/>
        <v>15</v>
      </c>
    </row>
    <row r="28" spans="1:155" x14ac:dyDescent="0.2">
      <c r="A28" t="s">
        <v>19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2">
        <v>0</v>
      </c>
      <c r="CE28" s="32">
        <v>0</v>
      </c>
      <c r="CF28" s="32">
        <v>0</v>
      </c>
      <c r="CG28" s="32">
        <v>0</v>
      </c>
      <c r="CH28" s="32">
        <v>0</v>
      </c>
      <c r="CI28" s="32">
        <v>0</v>
      </c>
      <c r="CJ28" s="32">
        <v>0</v>
      </c>
      <c r="CK28" s="32">
        <v>0</v>
      </c>
      <c r="CL28" s="32">
        <v>0</v>
      </c>
      <c r="CM28" s="32">
        <v>0</v>
      </c>
      <c r="CN28" s="32">
        <v>0</v>
      </c>
      <c r="CO28" s="32">
        <v>0</v>
      </c>
      <c r="CP28" s="32">
        <v>0</v>
      </c>
      <c r="CQ28" s="32">
        <v>0</v>
      </c>
      <c r="CR28" s="32">
        <v>0</v>
      </c>
      <c r="CS28" s="32">
        <v>0</v>
      </c>
      <c r="CT28" s="32">
        <v>0</v>
      </c>
      <c r="CU28" s="32">
        <v>0</v>
      </c>
      <c r="CV28" s="32">
        <v>0</v>
      </c>
      <c r="CW28" s="32">
        <v>0</v>
      </c>
      <c r="CX28" s="32">
        <v>0</v>
      </c>
      <c r="CY28" s="32">
        <v>0</v>
      </c>
      <c r="CZ28" s="32">
        <v>0</v>
      </c>
      <c r="DA28" s="32">
        <v>0</v>
      </c>
      <c r="DB28" s="32">
        <v>0</v>
      </c>
      <c r="DC28" s="32">
        <v>0</v>
      </c>
      <c r="DD28" s="32">
        <v>0</v>
      </c>
      <c r="DE28" s="32">
        <v>0</v>
      </c>
      <c r="DF28" s="32">
        <v>0</v>
      </c>
      <c r="DG28" s="32">
        <v>0</v>
      </c>
      <c r="DH28" s="32">
        <v>0</v>
      </c>
      <c r="DI28" s="32">
        <v>0</v>
      </c>
      <c r="DJ28" s="32">
        <v>0</v>
      </c>
      <c r="DK28" s="32">
        <v>0</v>
      </c>
      <c r="DL28" s="32">
        <v>0</v>
      </c>
      <c r="DM28" s="32">
        <v>0</v>
      </c>
      <c r="DN28" s="32">
        <v>0</v>
      </c>
      <c r="DO28" s="32">
        <v>0</v>
      </c>
      <c r="DP28" s="32">
        <v>0</v>
      </c>
      <c r="DQ28" s="32">
        <v>0</v>
      </c>
      <c r="DR28" s="32">
        <v>0</v>
      </c>
      <c r="DS28" s="32">
        <v>0</v>
      </c>
      <c r="DT28" s="32">
        <v>0</v>
      </c>
      <c r="DU28" s="32">
        <v>0</v>
      </c>
      <c r="DV28" s="32">
        <v>0</v>
      </c>
      <c r="DW28" s="32">
        <v>0</v>
      </c>
      <c r="DX28" s="32">
        <v>0</v>
      </c>
      <c r="DY28" s="32">
        <v>0</v>
      </c>
      <c r="DZ28" s="32">
        <v>0</v>
      </c>
      <c r="EA28" s="32">
        <v>0</v>
      </c>
      <c r="EB28" s="32">
        <v>0</v>
      </c>
      <c r="EC28" s="32">
        <v>0</v>
      </c>
      <c r="ED28" s="32">
        <v>0</v>
      </c>
      <c r="EE28" s="32">
        <v>0</v>
      </c>
      <c r="EF28" s="32">
        <v>0</v>
      </c>
      <c r="EG28" s="32">
        <v>0</v>
      </c>
      <c r="EH28" s="32">
        <v>0</v>
      </c>
      <c r="EI28" s="32">
        <v>0</v>
      </c>
      <c r="EJ28" s="32">
        <v>0</v>
      </c>
      <c r="EK28" s="32">
        <v>0</v>
      </c>
      <c r="EL28" s="32">
        <v>0</v>
      </c>
      <c r="EM28" s="32">
        <v>0</v>
      </c>
      <c r="EN28" s="32">
        <v>0</v>
      </c>
      <c r="EO28" s="32">
        <v>0</v>
      </c>
      <c r="EP28" s="32">
        <v>0</v>
      </c>
      <c r="EQ28" s="32">
        <v>0</v>
      </c>
      <c r="ER28" s="32">
        <v>0</v>
      </c>
      <c r="ES28" s="32">
        <v>0</v>
      </c>
      <c r="ET28" s="32">
        <v>0</v>
      </c>
      <c r="EU28" s="32">
        <v>0</v>
      </c>
      <c r="EV28" s="32">
        <v>0</v>
      </c>
      <c r="EW28" s="32">
        <v>0</v>
      </c>
      <c r="EX28" s="32">
        <v>0</v>
      </c>
      <c r="EY28" s="2">
        <f t="shared" si="1"/>
        <v>0</v>
      </c>
    </row>
    <row r="29" spans="1:155" x14ac:dyDescent="0.2">
      <c r="A29" t="s">
        <v>20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2"/>
    </row>
    <row r="30" spans="1:155" x14ac:dyDescent="0.2">
      <c r="A30" t="s">
        <v>21</v>
      </c>
      <c r="B30" s="32">
        <v>0.23</v>
      </c>
      <c r="C30" s="32">
        <v>0.21</v>
      </c>
      <c r="D30" s="32">
        <v>0.14000000000000001</v>
      </c>
      <c r="E30" s="32">
        <v>0.06</v>
      </c>
      <c r="F30" s="32">
        <v>0.02</v>
      </c>
      <c r="G30" s="32">
        <v>1.07</v>
      </c>
      <c r="H30" s="32">
        <v>2.08</v>
      </c>
      <c r="I30" s="32">
        <v>1.81</v>
      </c>
      <c r="J30" s="32">
        <v>1.79</v>
      </c>
      <c r="K30" s="32">
        <v>1.69</v>
      </c>
      <c r="L30" s="32">
        <v>1.51</v>
      </c>
      <c r="M30" s="32">
        <v>1.46</v>
      </c>
      <c r="N30" s="32">
        <v>1.3</v>
      </c>
      <c r="O30" s="32">
        <v>1.17</v>
      </c>
      <c r="P30" s="32">
        <v>1.19</v>
      </c>
      <c r="Q30" s="32">
        <v>4.58</v>
      </c>
      <c r="R30" s="32">
        <v>8.59</v>
      </c>
      <c r="S30" s="32">
        <v>9.44</v>
      </c>
      <c r="T30" s="32">
        <v>9.27</v>
      </c>
      <c r="U30" s="32">
        <v>9.4700000000000006</v>
      </c>
      <c r="V30" s="32">
        <v>9.83</v>
      </c>
      <c r="W30" s="32">
        <v>10.17</v>
      </c>
      <c r="X30" s="32">
        <v>10.51</v>
      </c>
      <c r="Y30" s="32">
        <v>10.26</v>
      </c>
      <c r="Z30" s="32">
        <v>10.039999999999999</v>
      </c>
      <c r="AA30" s="32">
        <v>9.57</v>
      </c>
      <c r="AB30" s="32">
        <v>9.09</v>
      </c>
      <c r="AC30" s="32">
        <v>11.74</v>
      </c>
      <c r="AD30" s="32">
        <v>11.74</v>
      </c>
      <c r="AE30" s="32">
        <v>11.42</v>
      </c>
      <c r="AF30" s="32">
        <v>11.03</v>
      </c>
      <c r="AG30" s="32">
        <v>10.65</v>
      </c>
      <c r="AH30" s="32">
        <v>10.37</v>
      </c>
      <c r="AI30" s="32">
        <v>10.06</v>
      </c>
      <c r="AJ30" s="32">
        <v>9.59</v>
      </c>
      <c r="AK30" s="32">
        <v>9.32</v>
      </c>
      <c r="AL30" s="32">
        <v>9.26</v>
      </c>
      <c r="AM30" s="32">
        <v>9.11</v>
      </c>
      <c r="AN30" s="32">
        <v>8.9600000000000009</v>
      </c>
      <c r="AO30" s="32">
        <v>8.68</v>
      </c>
      <c r="AP30" s="32">
        <v>8.66</v>
      </c>
      <c r="AQ30" s="32">
        <v>8.73</v>
      </c>
      <c r="AR30" s="32">
        <v>8.73</v>
      </c>
      <c r="AS30" s="32">
        <v>8.5500000000000007</v>
      </c>
      <c r="AT30" s="32">
        <v>8.66</v>
      </c>
      <c r="AU30" s="32">
        <v>7.83</v>
      </c>
      <c r="AV30" s="32">
        <v>6.89</v>
      </c>
      <c r="AW30" s="32">
        <v>7.03</v>
      </c>
      <c r="AX30" s="32">
        <v>5.95</v>
      </c>
      <c r="AY30" s="32">
        <v>4.57</v>
      </c>
      <c r="AZ30" s="32">
        <v>3.1</v>
      </c>
      <c r="BA30" s="32">
        <v>2.31</v>
      </c>
      <c r="BB30" s="32">
        <v>2.66</v>
      </c>
      <c r="BC30" s="32">
        <v>3.03</v>
      </c>
      <c r="BD30" s="32">
        <v>3.57</v>
      </c>
      <c r="BE30" s="32">
        <v>4.0599999999999996</v>
      </c>
      <c r="BF30" s="32">
        <v>4.59</v>
      </c>
      <c r="BG30" s="32">
        <v>4.74</v>
      </c>
      <c r="BH30" s="32">
        <v>3.8</v>
      </c>
      <c r="BI30" s="32">
        <v>2.35</v>
      </c>
      <c r="BJ30" s="32">
        <v>1.61</v>
      </c>
      <c r="BK30" s="32">
        <v>0.94</v>
      </c>
      <c r="BL30" s="32">
        <v>5.53</v>
      </c>
      <c r="BM30" s="32">
        <v>12.51</v>
      </c>
      <c r="BN30" s="32">
        <v>12.54</v>
      </c>
      <c r="BO30" s="32">
        <v>12.2</v>
      </c>
      <c r="BP30" s="32">
        <v>11.97</v>
      </c>
      <c r="BQ30" s="32">
        <v>11.7</v>
      </c>
      <c r="BR30" s="32">
        <v>11.43</v>
      </c>
      <c r="BS30" s="32">
        <v>11.18</v>
      </c>
      <c r="BT30" s="32">
        <v>10.93</v>
      </c>
      <c r="BU30" s="32">
        <v>10.68</v>
      </c>
      <c r="BV30" s="32">
        <v>10.43</v>
      </c>
      <c r="BW30" s="32">
        <v>10.18</v>
      </c>
      <c r="BX30" s="32">
        <v>9.93</v>
      </c>
      <c r="BY30" s="32">
        <v>8.8000000000000007</v>
      </c>
      <c r="BZ30" s="32">
        <v>8.51</v>
      </c>
      <c r="CA30" s="32">
        <v>8.61</v>
      </c>
      <c r="CB30" s="32">
        <v>8.3699999999999992</v>
      </c>
      <c r="CC30" s="32">
        <v>8.15</v>
      </c>
      <c r="CD30" s="32">
        <v>7.96</v>
      </c>
      <c r="CE30" s="32">
        <v>7.86</v>
      </c>
      <c r="CF30" s="32">
        <v>7.62</v>
      </c>
      <c r="CG30" s="32">
        <v>7.66</v>
      </c>
      <c r="CH30" s="32">
        <v>7.61</v>
      </c>
      <c r="CI30" s="32">
        <v>7.41</v>
      </c>
      <c r="CJ30" s="32">
        <v>7.27</v>
      </c>
      <c r="CK30" s="32">
        <v>6.81</v>
      </c>
      <c r="CL30" s="32">
        <v>6.81</v>
      </c>
      <c r="CM30" s="32">
        <v>6.87</v>
      </c>
      <c r="CN30" s="32">
        <v>7.15</v>
      </c>
      <c r="CO30" s="32">
        <v>6.76</v>
      </c>
      <c r="CP30" s="32">
        <v>6.38</v>
      </c>
      <c r="CQ30" s="32">
        <v>6.2</v>
      </c>
      <c r="CR30" s="32">
        <v>6.03</v>
      </c>
      <c r="CS30" s="32">
        <v>4.7699999999999996</v>
      </c>
      <c r="CT30" s="32">
        <v>1.61</v>
      </c>
      <c r="CU30" s="32">
        <v>0.99</v>
      </c>
      <c r="CV30" s="32">
        <v>0.73</v>
      </c>
      <c r="CW30" s="32">
        <v>0.68</v>
      </c>
      <c r="CX30" s="32">
        <v>2.99</v>
      </c>
      <c r="CY30" s="32">
        <v>5.66</v>
      </c>
      <c r="CZ30" s="32">
        <v>5.44</v>
      </c>
      <c r="DA30" s="32">
        <v>5.23</v>
      </c>
      <c r="DB30" s="32">
        <v>4.97</v>
      </c>
      <c r="DC30" s="32">
        <v>4.54</v>
      </c>
      <c r="DD30" s="32">
        <v>4.1900000000000004</v>
      </c>
      <c r="DE30" s="32">
        <v>3.25</v>
      </c>
      <c r="DF30" s="32">
        <v>2.0099999999999998</v>
      </c>
      <c r="DG30" s="32">
        <v>3.41</v>
      </c>
      <c r="DH30" s="32">
        <v>1.68</v>
      </c>
      <c r="DI30" s="32">
        <v>1.29</v>
      </c>
      <c r="DJ30" s="32">
        <v>1.1000000000000001</v>
      </c>
      <c r="DK30" s="32">
        <v>0.93</v>
      </c>
      <c r="DL30" s="32">
        <v>1.01</v>
      </c>
      <c r="DM30" s="32">
        <v>0.92</v>
      </c>
      <c r="DN30" s="32">
        <v>0.84</v>
      </c>
      <c r="DO30" s="32">
        <v>0.84</v>
      </c>
      <c r="DP30" s="32">
        <v>0.8</v>
      </c>
      <c r="DQ30" s="32">
        <v>0.8</v>
      </c>
      <c r="DR30" s="32">
        <v>0.79</v>
      </c>
      <c r="DS30" s="32">
        <v>0.78</v>
      </c>
      <c r="DT30" s="32">
        <v>0.8</v>
      </c>
      <c r="DU30" s="32">
        <v>2.25</v>
      </c>
      <c r="DV30" s="32">
        <v>3.53</v>
      </c>
      <c r="DW30" s="32">
        <v>3.41</v>
      </c>
      <c r="DX30" s="32">
        <v>2.17</v>
      </c>
      <c r="DY30" s="32">
        <v>1.28</v>
      </c>
      <c r="DZ30" s="32">
        <v>0.98</v>
      </c>
      <c r="EA30" s="32">
        <v>0.84</v>
      </c>
      <c r="EB30" s="32">
        <v>0.84</v>
      </c>
      <c r="EC30" s="32">
        <v>0.84</v>
      </c>
      <c r="ED30" s="32">
        <v>0.84</v>
      </c>
      <c r="EE30" s="32">
        <v>0.8</v>
      </c>
      <c r="EF30" s="32">
        <v>0.78</v>
      </c>
      <c r="EG30" s="32">
        <v>0.76</v>
      </c>
      <c r="EH30" s="32">
        <v>0.74</v>
      </c>
      <c r="EI30" s="32">
        <v>0.72</v>
      </c>
      <c r="EJ30" s="32">
        <v>0.67</v>
      </c>
      <c r="EK30" s="32">
        <v>0.64</v>
      </c>
      <c r="EL30" s="32">
        <v>0.62</v>
      </c>
      <c r="EM30" s="32">
        <v>0.57999999999999996</v>
      </c>
      <c r="EN30" s="32">
        <v>0.57999999999999996</v>
      </c>
      <c r="EO30" s="32">
        <v>0.57999999999999996</v>
      </c>
      <c r="EP30" s="32">
        <v>0.56000000000000005</v>
      </c>
      <c r="EQ30" s="32">
        <v>0.56000000000000005</v>
      </c>
      <c r="ER30" s="32">
        <v>0.56000000000000005</v>
      </c>
      <c r="ES30" s="32">
        <v>0.56000000000000005</v>
      </c>
      <c r="ET30" s="32">
        <v>0.56000000000000005</v>
      </c>
      <c r="EU30" s="32">
        <v>0.56000000000000005</v>
      </c>
      <c r="EV30" s="32">
        <v>0.61</v>
      </c>
      <c r="EW30" s="32">
        <v>0.73</v>
      </c>
      <c r="EX30" s="32">
        <v>0.74</v>
      </c>
      <c r="EY30" s="2">
        <f t="shared" ref="EY30:EY65" si="2">SUM(B30:EX30)</f>
        <v>753.82999999999936</v>
      </c>
    </row>
    <row r="31" spans="1:155" x14ac:dyDescent="0.2">
      <c r="A31" t="s">
        <v>22</v>
      </c>
      <c r="B31" s="32">
        <v>0.2</v>
      </c>
      <c r="C31" s="32">
        <v>0.62</v>
      </c>
      <c r="D31" s="32">
        <v>1.06</v>
      </c>
      <c r="E31" s="32">
        <v>1.7</v>
      </c>
      <c r="F31" s="32">
        <v>2.44</v>
      </c>
      <c r="G31" s="32">
        <v>3.25</v>
      </c>
      <c r="H31" s="32">
        <v>4.0199999999999996</v>
      </c>
      <c r="I31" s="32">
        <v>4.68</v>
      </c>
      <c r="J31" s="32">
        <v>4.7</v>
      </c>
      <c r="K31" s="32">
        <v>4.59</v>
      </c>
      <c r="L31" s="32">
        <v>4.5</v>
      </c>
      <c r="M31" s="32">
        <v>5.48</v>
      </c>
      <c r="N31" s="32">
        <v>5.23</v>
      </c>
      <c r="O31" s="32">
        <v>5.35</v>
      </c>
      <c r="P31" s="32">
        <v>5.65</v>
      </c>
      <c r="Q31" s="32">
        <v>6.58</v>
      </c>
      <c r="R31" s="32">
        <v>7.64</v>
      </c>
      <c r="S31" s="32">
        <v>8.31</v>
      </c>
      <c r="T31" s="32">
        <v>8</v>
      </c>
      <c r="U31" s="32">
        <v>7.88</v>
      </c>
      <c r="V31" s="32">
        <v>8.27</v>
      </c>
      <c r="W31" s="32">
        <v>8.58</v>
      </c>
      <c r="X31" s="32">
        <v>8.57</v>
      </c>
      <c r="Y31" s="32">
        <v>8.1999999999999993</v>
      </c>
      <c r="Z31" s="32">
        <v>8.18</v>
      </c>
      <c r="AA31" s="32">
        <v>8.9</v>
      </c>
      <c r="AB31" s="32">
        <v>9.07</v>
      </c>
      <c r="AC31" s="32">
        <v>10.1</v>
      </c>
      <c r="AD31" s="32">
        <v>10.18</v>
      </c>
      <c r="AE31" s="32">
        <v>9.06</v>
      </c>
      <c r="AF31" s="32">
        <v>8.4600000000000009</v>
      </c>
      <c r="AG31" s="32">
        <v>7.97</v>
      </c>
      <c r="AH31" s="32">
        <v>7.27</v>
      </c>
      <c r="AI31" s="32">
        <v>6.72</v>
      </c>
      <c r="AJ31" s="32">
        <v>6.54</v>
      </c>
      <c r="AK31" s="32">
        <v>8.5399999999999991</v>
      </c>
      <c r="AL31" s="32">
        <v>10.09</v>
      </c>
      <c r="AM31" s="32">
        <v>9.81</v>
      </c>
      <c r="AN31" s="32">
        <v>9.6</v>
      </c>
      <c r="AO31" s="32">
        <v>9.2899999999999991</v>
      </c>
      <c r="AP31" s="32">
        <v>9.1300000000000008</v>
      </c>
      <c r="AQ31" s="32">
        <v>9.06</v>
      </c>
      <c r="AR31" s="32">
        <v>8.4499999999999993</v>
      </c>
      <c r="AS31" s="32">
        <v>7.97</v>
      </c>
      <c r="AT31" s="32">
        <v>7.97</v>
      </c>
      <c r="AU31" s="32">
        <v>7.4</v>
      </c>
      <c r="AV31" s="32">
        <v>6.89</v>
      </c>
      <c r="AW31" s="32">
        <v>6.91</v>
      </c>
      <c r="AX31" s="32">
        <v>6.37</v>
      </c>
      <c r="AY31" s="32">
        <v>6.13</v>
      </c>
      <c r="AZ31" s="32">
        <v>5.93</v>
      </c>
      <c r="BA31" s="32">
        <v>5.75</v>
      </c>
      <c r="BB31" s="32">
        <v>5.81</v>
      </c>
      <c r="BC31" s="32">
        <v>5.82</v>
      </c>
      <c r="BD31" s="32">
        <v>5.92</v>
      </c>
      <c r="BE31" s="32">
        <v>6.02</v>
      </c>
      <c r="BF31" s="32">
        <v>6.17</v>
      </c>
      <c r="BG31" s="32">
        <v>6.21</v>
      </c>
      <c r="BH31" s="32">
        <v>6.04</v>
      </c>
      <c r="BI31" s="32">
        <v>5.75</v>
      </c>
      <c r="BJ31" s="32">
        <v>5.69</v>
      </c>
      <c r="BK31" s="32">
        <v>5.55</v>
      </c>
      <c r="BL31" s="32">
        <v>5.3</v>
      </c>
      <c r="BM31" s="32">
        <v>5.15</v>
      </c>
      <c r="BN31" s="32">
        <v>5.2</v>
      </c>
      <c r="BO31" s="32">
        <v>4.92</v>
      </c>
      <c r="BP31" s="32">
        <v>4.76</v>
      </c>
      <c r="BQ31" s="32">
        <v>4.54</v>
      </c>
      <c r="BR31" s="32">
        <v>4.3600000000000003</v>
      </c>
      <c r="BS31" s="32">
        <v>4.1900000000000004</v>
      </c>
      <c r="BT31" s="32">
        <v>4.2300000000000004</v>
      </c>
      <c r="BU31" s="32">
        <v>4.2699999999999996</v>
      </c>
      <c r="BV31" s="32">
        <v>4.1900000000000004</v>
      </c>
      <c r="BW31" s="32">
        <v>4.01</v>
      </c>
      <c r="BX31" s="32">
        <v>3.9</v>
      </c>
      <c r="BY31" s="32">
        <v>5.03</v>
      </c>
      <c r="BZ31" s="32">
        <v>5.9</v>
      </c>
      <c r="CA31" s="32">
        <v>5.68</v>
      </c>
      <c r="CB31" s="32">
        <v>5.47</v>
      </c>
      <c r="CC31" s="32">
        <v>5.19</v>
      </c>
      <c r="CD31" s="32">
        <v>5</v>
      </c>
      <c r="CE31" s="32">
        <v>4.87</v>
      </c>
      <c r="CF31" s="32">
        <v>4.72</v>
      </c>
      <c r="CG31" s="32">
        <v>4.6100000000000003</v>
      </c>
      <c r="CH31" s="32">
        <v>4.53</v>
      </c>
      <c r="CI31" s="32">
        <v>4.4400000000000004</v>
      </c>
      <c r="CJ31" s="32">
        <v>4.33</v>
      </c>
      <c r="CK31" s="32">
        <v>4.25</v>
      </c>
      <c r="CL31" s="32">
        <v>4.1900000000000004</v>
      </c>
      <c r="CM31" s="32">
        <v>4.24</v>
      </c>
      <c r="CN31" s="32">
        <v>4.68</v>
      </c>
      <c r="CO31" s="32">
        <v>2.2400000000000002</v>
      </c>
      <c r="CP31" s="32">
        <v>0.22</v>
      </c>
      <c r="CQ31" s="32">
        <v>0.23</v>
      </c>
      <c r="CR31" s="32">
        <v>0.02</v>
      </c>
      <c r="CS31" s="32">
        <v>0</v>
      </c>
      <c r="CT31" s="32">
        <v>0</v>
      </c>
      <c r="CU31" s="32">
        <v>0</v>
      </c>
      <c r="CV31" s="32">
        <v>0</v>
      </c>
      <c r="CW31" s="32">
        <v>0</v>
      </c>
      <c r="CX31" s="32">
        <v>0</v>
      </c>
      <c r="CY31" s="32">
        <v>0</v>
      </c>
      <c r="CZ31" s="32">
        <v>0</v>
      </c>
      <c r="DA31" s="32">
        <v>0</v>
      </c>
      <c r="DB31" s="32">
        <v>0</v>
      </c>
      <c r="DC31" s="32">
        <v>0</v>
      </c>
      <c r="DD31" s="32">
        <v>0</v>
      </c>
      <c r="DE31" s="32">
        <v>0</v>
      </c>
      <c r="DF31" s="32">
        <v>0</v>
      </c>
      <c r="DG31" s="32">
        <v>0</v>
      </c>
      <c r="DH31" s="32">
        <v>0</v>
      </c>
      <c r="DI31" s="32">
        <v>0</v>
      </c>
      <c r="DJ31" s="32">
        <v>0</v>
      </c>
      <c r="DK31" s="32">
        <v>0</v>
      </c>
      <c r="DL31" s="32">
        <v>0</v>
      </c>
      <c r="DM31" s="32">
        <v>0</v>
      </c>
      <c r="DN31" s="32">
        <v>0</v>
      </c>
      <c r="DO31" s="32">
        <v>0</v>
      </c>
      <c r="DP31" s="32">
        <v>0</v>
      </c>
      <c r="DQ31" s="32">
        <v>0</v>
      </c>
      <c r="DR31" s="32">
        <v>0</v>
      </c>
      <c r="DS31" s="32">
        <v>0</v>
      </c>
      <c r="DT31" s="32">
        <v>0</v>
      </c>
      <c r="DU31" s="32">
        <v>0</v>
      </c>
      <c r="DV31" s="32">
        <v>0</v>
      </c>
      <c r="DW31" s="32">
        <v>0</v>
      </c>
      <c r="DX31" s="32">
        <v>0</v>
      </c>
      <c r="DY31" s="32">
        <v>0</v>
      </c>
      <c r="DZ31" s="32">
        <v>0</v>
      </c>
      <c r="EA31" s="32">
        <v>0</v>
      </c>
      <c r="EB31" s="32">
        <v>0</v>
      </c>
      <c r="EC31" s="32">
        <v>0</v>
      </c>
      <c r="ED31" s="32">
        <v>0</v>
      </c>
      <c r="EE31" s="32">
        <v>0</v>
      </c>
      <c r="EF31" s="32">
        <v>0</v>
      </c>
      <c r="EG31" s="32">
        <v>0</v>
      </c>
      <c r="EH31" s="32">
        <v>0</v>
      </c>
      <c r="EI31" s="32">
        <v>0</v>
      </c>
      <c r="EJ31" s="32">
        <v>0</v>
      </c>
      <c r="EK31" s="32">
        <v>0</v>
      </c>
      <c r="EL31" s="32">
        <v>0</v>
      </c>
      <c r="EM31" s="32">
        <v>0</v>
      </c>
      <c r="EN31" s="32">
        <v>0</v>
      </c>
      <c r="EO31" s="32">
        <v>0</v>
      </c>
      <c r="EP31" s="32">
        <v>0</v>
      </c>
      <c r="EQ31" s="32">
        <v>0</v>
      </c>
      <c r="ER31" s="32">
        <v>0</v>
      </c>
      <c r="ES31" s="32">
        <v>0</v>
      </c>
      <c r="ET31" s="32">
        <v>0</v>
      </c>
      <c r="EU31" s="32">
        <v>0</v>
      </c>
      <c r="EV31" s="32">
        <v>0</v>
      </c>
      <c r="EW31" s="32">
        <v>0</v>
      </c>
      <c r="EX31" s="32">
        <v>0</v>
      </c>
      <c r="EY31" s="2">
        <f t="shared" si="2"/>
        <v>551.08000000000015</v>
      </c>
    </row>
    <row r="32" spans="1:155" s="19" customFormat="1" x14ac:dyDescent="0.2">
      <c r="A32" s="19" t="s">
        <v>100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10</v>
      </c>
      <c r="AE32" s="32">
        <v>10</v>
      </c>
      <c r="AF32" s="32">
        <v>10</v>
      </c>
      <c r="AG32" s="32">
        <v>10</v>
      </c>
      <c r="AH32" s="32">
        <v>10</v>
      </c>
      <c r="AI32" s="32">
        <v>10</v>
      </c>
      <c r="AJ32" s="32">
        <v>10</v>
      </c>
      <c r="AK32" s="32">
        <v>10</v>
      </c>
      <c r="AL32" s="32">
        <v>10</v>
      </c>
      <c r="AM32" s="32">
        <v>10</v>
      </c>
      <c r="AN32" s="32">
        <v>10</v>
      </c>
      <c r="AO32" s="32">
        <v>3</v>
      </c>
      <c r="AP32" s="32">
        <v>3</v>
      </c>
      <c r="AQ32" s="32">
        <v>3</v>
      </c>
      <c r="AR32" s="32">
        <v>3</v>
      </c>
      <c r="AS32" s="32">
        <v>3</v>
      </c>
      <c r="AT32" s="32">
        <v>3</v>
      </c>
      <c r="AU32" s="32">
        <v>3</v>
      </c>
      <c r="AV32" s="32">
        <v>2</v>
      </c>
      <c r="AW32" s="32">
        <v>2</v>
      </c>
      <c r="AX32" s="32">
        <v>2</v>
      </c>
      <c r="AY32" s="32">
        <v>2</v>
      </c>
      <c r="AZ32" s="32">
        <v>2</v>
      </c>
      <c r="BA32" s="32">
        <v>2</v>
      </c>
      <c r="BB32" s="32">
        <v>2</v>
      </c>
      <c r="BC32" s="32">
        <v>2</v>
      </c>
      <c r="BD32" s="32">
        <v>2</v>
      </c>
      <c r="BE32" s="32">
        <v>2</v>
      </c>
      <c r="BF32" s="32">
        <v>2</v>
      </c>
      <c r="BG32" s="32">
        <v>2</v>
      </c>
      <c r="BH32" s="32">
        <v>2</v>
      </c>
      <c r="BI32" s="32">
        <v>2</v>
      </c>
      <c r="BJ32" s="32">
        <v>2</v>
      </c>
      <c r="BK32" s="32">
        <v>1</v>
      </c>
      <c r="BL32" s="32">
        <v>1</v>
      </c>
      <c r="BM32" s="32">
        <v>1</v>
      </c>
      <c r="BN32" s="32">
        <v>1</v>
      </c>
      <c r="BO32" s="32">
        <v>1</v>
      </c>
      <c r="BP32" s="32">
        <v>1</v>
      </c>
      <c r="BQ32" s="32">
        <v>1</v>
      </c>
      <c r="BR32" s="32">
        <v>0.5</v>
      </c>
      <c r="BS32" s="32">
        <v>0.5</v>
      </c>
      <c r="BT32" s="32">
        <v>0.5</v>
      </c>
      <c r="BU32" s="32">
        <v>0.5</v>
      </c>
      <c r="BV32" s="32">
        <v>0.5</v>
      </c>
      <c r="BW32" s="32">
        <v>0.5</v>
      </c>
      <c r="BX32" s="32">
        <v>0.5</v>
      </c>
      <c r="BY32" s="32">
        <v>0.25</v>
      </c>
      <c r="BZ32" s="32">
        <v>0.25</v>
      </c>
      <c r="CA32" s="32">
        <v>0.25</v>
      </c>
      <c r="CB32" s="32">
        <v>0.25</v>
      </c>
      <c r="CC32" s="32">
        <v>0.25</v>
      </c>
      <c r="CD32" s="32">
        <v>0.25</v>
      </c>
      <c r="CE32" s="32">
        <v>0</v>
      </c>
      <c r="CF32" s="32">
        <v>0</v>
      </c>
      <c r="CG32" s="32">
        <v>0</v>
      </c>
      <c r="CH32" s="32">
        <v>0</v>
      </c>
      <c r="CI32" s="32">
        <v>0</v>
      </c>
      <c r="CJ32" s="32">
        <v>0</v>
      </c>
      <c r="CK32" s="32">
        <v>0</v>
      </c>
      <c r="CL32" s="32">
        <v>0</v>
      </c>
      <c r="CM32" s="32">
        <v>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2">
        <v>0</v>
      </c>
      <c r="CT32" s="32">
        <v>0</v>
      </c>
      <c r="CU32" s="32">
        <v>0</v>
      </c>
      <c r="CV32" s="32">
        <v>0</v>
      </c>
      <c r="CW32" s="32">
        <v>0</v>
      </c>
      <c r="CX32" s="32">
        <v>0</v>
      </c>
      <c r="CY32" s="32">
        <v>0</v>
      </c>
      <c r="CZ32" s="32">
        <v>0</v>
      </c>
      <c r="DA32" s="32">
        <v>0</v>
      </c>
      <c r="DB32" s="32">
        <v>0</v>
      </c>
      <c r="DC32" s="32">
        <v>0</v>
      </c>
      <c r="DD32" s="32">
        <v>0</v>
      </c>
      <c r="DE32" s="32">
        <v>0</v>
      </c>
      <c r="DF32" s="32">
        <v>0</v>
      </c>
      <c r="DG32" s="32">
        <v>0</v>
      </c>
      <c r="DH32" s="32">
        <v>0</v>
      </c>
      <c r="DI32" s="32">
        <v>0</v>
      </c>
      <c r="DJ32" s="32">
        <v>0</v>
      </c>
      <c r="DK32" s="32">
        <v>0</v>
      </c>
      <c r="DL32" s="32">
        <v>0</v>
      </c>
      <c r="DM32" s="32">
        <v>0</v>
      </c>
      <c r="DN32" s="32">
        <v>0</v>
      </c>
      <c r="DO32" s="32">
        <v>0</v>
      </c>
      <c r="DP32" s="32">
        <v>0</v>
      </c>
      <c r="DQ32" s="32">
        <v>0</v>
      </c>
      <c r="DR32" s="32">
        <v>0</v>
      </c>
      <c r="DS32" s="32">
        <v>0</v>
      </c>
      <c r="DT32" s="32">
        <v>0</v>
      </c>
      <c r="DU32" s="32">
        <v>0</v>
      </c>
      <c r="DV32" s="32">
        <v>0</v>
      </c>
      <c r="DW32" s="32">
        <v>0</v>
      </c>
      <c r="DX32" s="32">
        <v>0</v>
      </c>
      <c r="DY32" s="32">
        <v>0</v>
      </c>
      <c r="DZ32" s="32">
        <v>0</v>
      </c>
      <c r="EA32" s="32">
        <v>0</v>
      </c>
      <c r="EB32" s="32">
        <v>0</v>
      </c>
      <c r="EC32" s="32">
        <v>0</v>
      </c>
      <c r="ED32" s="32">
        <v>0</v>
      </c>
      <c r="EE32" s="32">
        <v>0</v>
      </c>
      <c r="EF32" s="32">
        <v>0</v>
      </c>
      <c r="EG32" s="32">
        <v>0</v>
      </c>
      <c r="EH32" s="32">
        <v>0</v>
      </c>
      <c r="EI32" s="32">
        <v>0</v>
      </c>
      <c r="EJ32" s="32">
        <v>0</v>
      </c>
      <c r="EK32" s="32">
        <v>0</v>
      </c>
      <c r="EL32" s="32">
        <v>0</v>
      </c>
      <c r="EM32" s="32">
        <v>0</v>
      </c>
      <c r="EN32" s="32">
        <v>0</v>
      </c>
      <c r="EO32" s="32">
        <v>0</v>
      </c>
      <c r="EP32" s="32">
        <v>0</v>
      </c>
      <c r="EQ32" s="32">
        <v>0</v>
      </c>
      <c r="ER32" s="32">
        <v>0</v>
      </c>
      <c r="ES32" s="32">
        <v>0</v>
      </c>
      <c r="ET32" s="32">
        <v>0</v>
      </c>
      <c r="EU32" s="32">
        <v>0</v>
      </c>
      <c r="EV32" s="32">
        <v>0</v>
      </c>
      <c r="EW32" s="32">
        <v>0</v>
      </c>
      <c r="EX32" s="32">
        <v>0</v>
      </c>
      <c r="EY32" s="20"/>
    </row>
    <row r="33" spans="1:155" x14ac:dyDescent="0.2">
      <c r="A33" t="s">
        <v>23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10</v>
      </c>
      <c r="AE33" s="32">
        <v>10</v>
      </c>
      <c r="AF33" s="32">
        <v>10</v>
      </c>
      <c r="AG33" s="32">
        <v>10</v>
      </c>
      <c r="AH33" s="32">
        <v>11</v>
      </c>
      <c r="AI33" s="32">
        <v>11</v>
      </c>
      <c r="AJ33" s="32">
        <v>11</v>
      </c>
      <c r="AK33" s="32">
        <v>11</v>
      </c>
      <c r="AL33" s="32">
        <v>11</v>
      </c>
      <c r="AM33" s="32">
        <v>11</v>
      </c>
      <c r="AN33" s="32">
        <v>11</v>
      </c>
      <c r="AO33" s="32">
        <v>8</v>
      </c>
      <c r="AP33" s="32">
        <v>8</v>
      </c>
      <c r="AQ33" s="32">
        <v>8</v>
      </c>
      <c r="AR33" s="32">
        <v>8</v>
      </c>
      <c r="AS33" s="32">
        <v>8</v>
      </c>
      <c r="AT33" s="32">
        <v>8</v>
      </c>
      <c r="AU33" s="32">
        <v>8</v>
      </c>
      <c r="AV33" s="32">
        <v>7</v>
      </c>
      <c r="AW33" s="32">
        <v>7</v>
      </c>
      <c r="AX33" s="32">
        <v>7</v>
      </c>
      <c r="AY33" s="32">
        <v>7</v>
      </c>
      <c r="AZ33" s="32">
        <v>7</v>
      </c>
      <c r="BA33" s="32">
        <v>7</v>
      </c>
      <c r="BB33" s="32">
        <v>7</v>
      </c>
      <c r="BC33" s="32">
        <v>5.5</v>
      </c>
      <c r="BD33" s="32">
        <v>5.5</v>
      </c>
      <c r="BE33" s="32">
        <v>5.5</v>
      </c>
      <c r="BF33" s="32">
        <v>5.5</v>
      </c>
      <c r="BG33" s="32">
        <v>5.5</v>
      </c>
      <c r="BH33" s="32">
        <v>5.5</v>
      </c>
      <c r="BI33" s="32">
        <v>5.5</v>
      </c>
      <c r="BJ33" s="32">
        <v>5.5</v>
      </c>
      <c r="BK33" s="32">
        <v>8.5</v>
      </c>
      <c r="BL33" s="32">
        <v>8.5</v>
      </c>
      <c r="BM33" s="32">
        <v>8.5</v>
      </c>
      <c r="BN33" s="32">
        <v>8.5</v>
      </c>
      <c r="BO33" s="32">
        <v>8.5</v>
      </c>
      <c r="BP33" s="32">
        <v>8.5</v>
      </c>
      <c r="BQ33" s="32">
        <v>8.5</v>
      </c>
      <c r="BR33" s="32">
        <v>5</v>
      </c>
      <c r="BS33" s="32">
        <v>5</v>
      </c>
      <c r="BT33" s="32">
        <v>5</v>
      </c>
      <c r="BU33" s="32">
        <v>5</v>
      </c>
      <c r="BV33" s="32">
        <v>5</v>
      </c>
      <c r="BW33" s="32">
        <v>5</v>
      </c>
      <c r="BX33" s="32">
        <v>5</v>
      </c>
      <c r="BY33" s="32">
        <v>2</v>
      </c>
      <c r="BZ33" s="32">
        <v>2</v>
      </c>
      <c r="CA33" s="32">
        <v>2</v>
      </c>
      <c r="CB33" s="32">
        <v>2</v>
      </c>
      <c r="CC33" s="32">
        <v>2</v>
      </c>
      <c r="CD33" s="32">
        <v>2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J33" s="32">
        <v>0</v>
      </c>
      <c r="CK33" s="32">
        <v>0</v>
      </c>
      <c r="CL33" s="32">
        <v>2</v>
      </c>
      <c r="CM33" s="32">
        <v>2</v>
      </c>
      <c r="CN33" s="32">
        <v>2</v>
      </c>
      <c r="CO33" s="32">
        <v>2</v>
      </c>
      <c r="CP33" s="32">
        <v>2</v>
      </c>
      <c r="CQ33" s="32">
        <v>2</v>
      </c>
      <c r="CR33" s="32">
        <v>2</v>
      </c>
      <c r="CS33" s="32">
        <v>6</v>
      </c>
      <c r="CT33" s="32">
        <v>6</v>
      </c>
      <c r="CU33" s="32">
        <v>6</v>
      </c>
      <c r="CV33" s="32">
        <v>6</v>
      </c>
      <c r="CW33" s="32">
        <v>6</v>
      </c>
      <c r="CX33" s="32">
        <v>6</v>
      </c>
      <c r="CY33" s="32">
        <v>6</v>
      </c>
      <c r="CZ33" s="32">
        <v>3</v>
      </c>
      <c r="DA33" s="32">
        <v>3</v>
      </c>
      <c r="DB33" s="32">
        <v>3</v>
      </c>
      <c r="DC33" s="32">
        <v>3</v>
      </c>
      <c r="DD33" s="32">
        <v>3</v>
      </c>
      <c r="DE33" s="32">
        <v>3</v>
      </c>
      <c r="DF33" s="32">
        <v>3</v>
      </c>
      <c r="DG33" s="32">
        <v>3</v>
      </c>
      <c r="DH33" s="32">
        <v>3</v>
      </c>
      <c r="DI33" s="32">
        <v>3</v>
      </c>
      <c r="DJ33" s="32">
        <v>3</v>
      </c>
      <c r="DK33" s="32">
        <v>3</v>
      </c>
      <c r="DL33" s="32">
        <v>3</v>
      </c>
      <c r="DM33" s="32">
        <v>3</v>
      </c>
      <c r="DN33" s="32">
        <v>3</v>
      </c>
      <c r="DO33" s="32">
        <v>0.5</v>
      </c>
      <c r="DP33" s="32">
        <v>0.5</v>
      </c>
      <c r="DQ33" s="32">
        <v>0.5</v>
      </c>
      <c r="DR33" s="32">
        <v>0.5</v>
      </c>
      <c r="DS33" s="32">
        <v>0.5</v>
      </c>
      <c r="DT33" s="32">
        <v>0.5</v>
      </c>
      <c r="DU33" s="32">
        <v>0.5</v>
      </c>
      <c r="DV33" s="32">
        <v>0.5</v>
      </c>
      <c r="DW33" s="32">
        <v>0</v>
      </c>
      <c r="DX33" s="32">
        <v>0</v>
      </c>
      <c r="DY33" s="32">
        <v>0</v>
      </c>
      <c r="DZ33" s="32">
        <v>0</v>
      </c>
      <c r="EA33" s="32">
        <v>0</v>
      </c>
      <c r="EB33" s="32">
        <v>0</v>
      </c>
      <c r="EC33" s="32">
        <v>0.25</v>
      </c>
      <c r="ED33" s="32">
        <v>0.25</v>
      </c>
      <c r="EE33" s="32">
        <v>0.25</v>
      </c>
      <c r="EF33" s="32">
        <v>0.25</v>
      </c>
      <c r="EG33" s="32">
        <v>0.25</v>
      </c>
      <c r="EH33" s="32">
        <v>0.25</v>
      </c>
      <c r="EI33" s="32">
        <v>0.25</v>
      </c>
      <c r="EJ33" s="32">
        <v>0.1</v>
      </c>
      <c r="EK33" s="32">
        <v>0.1</v>
      </c>
      <c r="EL33" s="32">
        <v>0.1</v>
      </c>
      <c r="EM33" s="32">
        <v>0.1</v>
      </c>
      <c r="EN33" s="32">
        <v>0.1</v>
      </c>
      <c r="EO33" s="32">
        <v>0.1</v>
      </c>
      <c r="EP33" s="32">
        <v>0.1</v>
      </c>
      <c r="EQ33" s="32">
        <v>0.1</v>
      </c>
      <c r="ER33" s="32">
        <v>0.1</v>
      </c>
      <c r="ES33" s="32">
        <v>0.1</v>
      </c>
      <c r="ET33" s="32">
        <v>0.1</v>
      </c>
      <c r="EU33" s="32">
        <v>0.1</v>
      </c>
      <c r="EV33" s="32">
        <v>0.1</v>
      </c>
      <c r="EW33" s="32">
        <v>0.25</v>
      </c>
      <c r="EX33" s="32">
        <v>0.25</v>
      </c>
      <c r="EY33" s="2">
        <f t="shared" si="2"/>
        <v>481.0500000000003</v>
      </c>
    </row>
    <row r="34" spans="1:155" x14ac:dyDescent="0.2">
      <c r="A34" t="s">
        <v>24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2</v>
      </c>
      <c r="U34" s="32">
        <v>2</v>
      </c>
      <c r="V34" s="32">
        <v>2</v>
      </c>
      <c r="W34" s="32">
        <v>2</v>
      </c>
      <c r="X34" s="32">
        <v>2</v>
      </c>
      <c r="Y34" s="32">
        <v>2</v>
      </c>
      <c r="Z34" s="32">
        <v>2</v>
      </c>
      <c r="AA34" s="32">
        <v>2</v>
      </c>
      <c r="AB34" s="32">
        <v>2</v>
      </c>
      <c r="AC34" s="32">
        <v>2</v>
      </c>
      <c r="AD34" s="32">
        <v>3</v>
      </c>
      <c r="AE34" s="32">
        <v>3</v>
      </c>
      <c r="AF34" s="32">
        <v>3</v>
      </c>
      <c r="AG34" s="32">
        <v>3</v>
      </c>
      <c r="AH34" s="32">
        <v>1</v>
      </c>
      <c r="AI34" s="32">
        <v>1</v>
      </c>
      <c r="AJ34" s="32">
        <v>1</v>
      </c>
      <c r="AK34" s="32">
        <v>1</v>
      </c>
      <c r="AL34" s="32">
        <v>1</v>
      </c>
      <c r="AM34" s="32">
        <v>1</v>
      </c>
      <c r="AN34" s="32">
        <v>1</v>
      </c>
      <c r="AO34" s="32">
        <v>2</v>
      </c>
      <c r="AP34" s="32">
        <v>2</v>
      </c>
      <c r="AQ34" s="32">
        <v>2</v>
      </c>
      <c r="AR34" s="32">
        <v>2</v>
      </c>
      <c r="AS34" s="32">
        <v>2</v>
      </c>
      <c r="AT34" s="32">
        <v>2</v>
      </c>
      <c r="AU34" s="32">
        <v>2</v>
      </c>
      <c r="AV34" s="32">
        <v>2</v>
      </c>
      <c r="AW34" s="32">
        <v>2</v>
      </c>
      <c r="AX34" s="32">
        <v>2</v>
      </c>
      <c r="AY34" s="32">
        <v>2</v>
      </c>
      <c r="AZ34" s="32">
        <v>2</v>
      </c>
      <c r="BA34" s="32">
        <v>2</v>
      </c>
      <c r="BB34" s="32">
        <v>2</v>
      </c>
      <c r="BC34" s="32">
        <v>2</v>
      </c>
      <c r="BD34" s="32">
        <v>2</v>
      </c>
      <c r="BE34" s="32">
        <v>2</v>
      </c>
      <c r="BF34" s="32">
        <v>2</v>
      </c>
      <c r="BG34" s="32">
        <v>2</v>
      </c>
      <c r="BH34" s="32">
        <v>2</v>
      </c>
      <c r="BI34" s="32">
        <v>2</v>
      </c>
      <c r="BJ34" s="32">
        <v>2</v>
      </c>
      <c r="BK34" s="32">
        <v>1</v>
      </c>
      <c r="BL34" s="32">
        <v>1</v>
      </c>
      <c r="BM34" s="32">
        <v>1</v>
      </c>
      <c r="BN34" s="32">
        <v>1</v>
      </c>
      <c r="BO34" s="32">
        <v>1</v>
      </c>
      <c r="BP34" s="32">
        <v>1</v>
      </c>
      <c r="BQ34" s="32">
        <v>1</v>
      </c>
      <c r="BR34" s="32">
        <v>2.5</v>
      </c>
      <c r="BS34" s="32">
        <v>2.5</v>
      </c>
      <c r="BT34" s="32">
        <v>2.5</v>
      </c>
      <c r="BU34" s="32">
        <v>2.5</v>
      </c>
      <c r="BV34" s="32">
        <v>2.5</v>
      </c>
      <c r="BW34" s="32">
        <v>2.5</v>
      </c>
      <c r="BX34" s="32">
        <v>2.5</v>
      </c>
      <c r="BY34" s="32">
        <v>2.5</v>
      </c>
      <c r="BZ34" s="32">
        <v>2.5</v>
      </c>
      <c r="CA34" s="32">
        <v>2.5</v>
      </c>
      <c r="CB34" s="32">
        <v>2.5</v>
      </c>
      <c r="CC34" s="32">
        <v>2.5</v>
      </c>
      <c r="CD34" s="32">
        <v>2.5</v>
      </c>
      <c r="CE34" s="32">
        <v>2.5</v>
      </c>
      <c r="CF34" s="32">
        <v>2.5</v>
      </c>
      <c r="CG34" s="32">
        <v>2.5</v>
      </c>
      <c r="CH34" s="32">
        <v>2.5</v>
      </c>
      <c r="CI34" s="32">
        <v>2.5</v>
      </c>
      <c r="CJ34" s="32">
        <v>2.5</v>
      </c>
      <c r="CK34" s="32">
        <v>2.5</v>
      </c>
      <c r="CL34" s="32">
        <v>2</v>
      </c>
      <c r="CM34" s="32">
        <v>2</v>
      </c>
      <c r="CN34" s="32">
        <v>2</v>
      </c>
      <c r="CO34" s="32">
        <v>2</v>
      </c>
      <c r="CP34" s="32">
        <v>2</v>
      </c>
      <c r="CQ34" s="32">
        <v>2</v>
      </c>
      <c r="CR34" s="32">
        <v>2</v>
      </c>
      <c r="CS34" s="32">
        <v>2</v>
      </c>
      <c r="CT34" s="32">
        <v>2</v>
      </c>
      <c r="CU34" s="32">
        <v>2</v>
      </c>
      <c r="CV34" s="32">
        <v>2</v>
      </c>
      <c r="CW34" s="32">
        <v>2</v>
      </c>
      <c r="CX34" s="32">
        <v>2</v>
      </c>
      <c r="CY34" s="32">
        <v>2</v>
      </c>
      <c r="CZ34" s="32">
        <v>2</v>
      </c>
      <c r="DA34" s="32">
        <v>2</v>
      </c>
      <c r="DB34" s="32">
        <v>2</v>
      </c>
      <c r="DC34" s="32">
        <v>2</v>
      </c>
      <c r="DD34" s="32">
        <v>2</v>
      </c>
      <c r="DE34" s="32">
        <v>2</v>
      </c>
      <c r="DF34" s="32">
        <v>2</v>
      </c>
      <c r="DG34" s="32">
        <v>1</v>
      </c>
      <c r="DH34" s="32">
        <v>1</v>
      </c>
      <c r="DI34" s="32">
        <v>1</v>
      </c>
      <c r="DJ34" s="32">
        <v>1</v>
      </c>
      <c r="DK34" s="32">
        <v>1</v>
      </c>
      <c r="DL34" s="32">
        <v>1</v>
      </c>
      <c r="DM34" s="32">
        <v>1</v>
      </c>
      <c r="DN34" s="32">
        <v>1</v>
      </c>
      <c r="DO34" s="32">
        <v>1</v>
      </c>
      <c r="DP34" s="32">
        <v>1</v>
      </c>
      <c r="DQ34" s="32">
        <v>1</v>
      </c>
      <c r="DR34" s="32">
        <v>1</v>
      </c>
      <c r="DS34" s="32">
        <v>1</v>
      </c>
      <c r="DT34" s="32">
        <v>1</v>
      </c>
      <c r="DU34" s="32">
        <v>1</v>
      </c>
      <c r="DV34" s="32">
        <v>0.25</v>
      </c>
      <c r="DW34" s="32">
        <v>0.25</v>
      </c>
      <c r="DX34" s="32">
        <v>0.25</v>
      </c>
      <c r="DY34" s="32">
        <v>0.25</v>
      </c>
      <c r="DZ34" s="32">
        <v>0.25</v>
      </c>
      <c r="EA34" s="32">
        <v>0.25</v>
      </c>
      <c r="EB34" s="32">
        <v>0.25</v>
      </c>
      <c r="EC34" s="32">
        <v>0.25</v>
      </c>
      <c r="ED34" s="32">
        <v>0.25</v>
      </c>
      <c r="EE34" s="32">
        <v>0.25</v>
      </c>
      <c r="EF34" s="32">
        <v>0.25</v>
      </c>
      <c r="EG34" s="32">
        <v>0.25</v>
      </c>
      <c r="EH34" s="32">
        <v>0.25</v>
      </c>
      <c r="EI34" s="32">
        <v>0.25</v>
      </c>
      <c r="EJ34" s="32">
        <v>0.1</v>
      </c>
      <c r="EK34" s="32">
        <v>0.1</v>
      </c>
      <c r="EL34" s="32">
        <v>0.1</v>
      </c>
      <c r="EM34" s="32">
        <v>0.1</v>
      </c>
      <c r="EN34" s="32">
        <v>0.1</v>
      </c>
      <c r="EO34" s="32">
        <v>0.1</v>
      </c>
      <c r="EP34" s="32">
        <v>0.1</v>
      </c>
      <c r="EQ34" s="32">
        <v>0.1</v>
      </c>
      <c r="ER34" s="32">
        <v>0.1</v>
      </c>
      <c r="ES34" s="32">
        <v>0.1</v>
      </c>
      <c r="ET34" s="32">
        <v>0.1</v>
      </c>
      <c r="EU34" s="32">
        <v>0.1</v>
      </c>
      <c r="EV34" s="32">
        <v>0.1</v>
      </c>
      <c r="EW34" s="32">
        <v>1.5</v>
      </c>
      <c r="EX34" s="32">
        <v>1.5</v>
      </c>
      <c r="EY34" s="2">
        <f t="shared" si="2"/>
        <v>204.79999999999993</v>
      </c>
    </row>
    <row r="35" spans="1:155" x14ac:dyDescent="0.2">
      <c r="A35" t="s">
        <v>25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0</v>
      </c>
      <c r="BM35" s="32">
        <v>0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0</v>
      </c>
      <c r="BW35" s="32">
        <v>0</v>
      </c>
      <c r="BX35" s="32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0</v>
      </c>
      <c r="CH35" s="32">
        <v>0</v>
      </c>
      <c r="CI35" s="32">
        <v>0</v>
      </c>
      <c r="CJ35" s="32">
        <v>0</v>
      </c>
      <c r="CK35" s="32">
        <v>0</v>
      </c>
      <c r="CL35" s="32">
        <v>0</v>
      </c>
      <c r="CM35" s="32">
        <v>0</v>
      </c>
      <c r="CN35" s="32">
        <v>0</v>
      </c>
      <c r="CO35" s="32">
        <v>0</v>
      </c>
      <c r="CP35" s="32">
        <v>0</v>
      </c>
      <c r="CQ35" s="32">
        <v>0</v>
      </c>
      <c r="CR35" s="32">
        <v>0</v>
      </c>
      <c r="CS35" s="32">
        <v>0</v>
      </c>
      <c r="CT35" s="32">
        <v>0</v>
      </c>
      <c r="CU35" s="32">
        <v>0</v>
      </c>
      <c r="CV35" s="32">
        <v>0</v>
      </c>
      <c r="CW35" s="32">
        <v>0</v>
      </c>
      <c r="CX35" s="32">
        <v>0</v>
      </c>
      <c r="CY35" s="32">
        <v>0</v>
      </c>
      <c r="CZ35" s="32">
        <v>0</v>
      </c>
      <c r="DA35" s="32">
        <v>0</v>
      </c>
      <c r="DB35" s="32">
        <v>0</v>
      </c>
      <c r="DC35" s="32">
        <v>0</v>
      </c>
      <c r="DD35" s="32">
        <v>0</v>
      </c>
      <c r="DE35" s="32">
        <v>0</v>
      </c>
      <c r="DF35" s="32">
        <v>0</v>
      </c>
      <c r="DG35" s="32">
        <v>0</v>
      </c>
      <c r="DH35" s="32">
        <v>0</v>
      </c>
      <c r="DI35" s="32">
        <v>0</v>
      </c>
      <c r="DJ35" s="32">
        <v>0</v>
      </c>
      <c r="DK35" s="32">
        <v>0</v>
      </c>
      <c r="DL35" s="32">
        <v>0</v>
      </c>
      <c r="DM35" s="32">
        <v>0</v>
      </c>
      <c r="DN35" s="32">
        <v>0</v>
      </c>
      <c r="DO35" s="32">
        <v>0</v>
      </c>
      <c r="DP35" s="32">
        <v>0</v>
      </c>
      <c r="DQ35" s="32">
        <v>0</v>
      </c>
      <c r="DR35" s="32">
        <v>0</v>
      </c>
      <c r="DS35" s="32">
        <v>0</v>
      </c>
      <c r="DT35" s="32">
        <v>0</v>
      </c>
      <c r="DU35" s="32">
        <v>0</v>
      </c>
      <c r="DV35" s="32">
        <v>0</v>
      </c>
      <c r="DW35" s="32">
        <v>0</v>
      </c>
      <c r="DX35" s="32">
        <v>0</v>
      </c>
      <c r="DY35" s="32">
        <v>0</v>
      </c>
      <c r="DZ35" s="32">
        <v>0</v>
      </c>
      <c r="EA35" s="32">
        <v>0</v>
      </c>
      <c r="EB35" s="32">
        <v>0</v>
      </c>
      <c r="EC35" s="32">
        <v>0</v>
      </c>
      <c r="ED35" s="32">
        <v>0</v>
      </c>
      <c r="EE35" s="32">
        <v>0</v>
      </c>
      <c r="EF35" s="32">
        <v>0</v>
      </c>
      <c r="EG35" s="32">
        <v>0</v>
      </c>
      <c r="EH35" s="32">
        <v>0</v>
      </c>
      <c r="EI35" s="32">
        <v>0</v>
      </c>
      <c r="EJ35" s="32">
        <v>0</v>
      </c>
      <c r="EK35" s="32">
        <v>0</v>
      </c>
      <c r="EL35" s="32">
        <v>0</v>
      </c>
      <c r="EM35" s="32">
        <v>0</v>
      </c>
      <c r="EN35" s="32">
        <v>0</v>
      </c>
      <c r="EO35" s="32">
        <v>0</v>
      </c>
      <c r="EP35" s="32">
        <v>0</v>
      </c>
      <c r="EQ35" s="32">
        <v>0</v>
      </c>
      <c r="ER35" s="32">
        <v>0</v>
      </c>
      <c r="ES35" s="32">
        <v>0</v>
      </c>
      <c r="ET35" s="32">
        <v>0</v>
      </c>
      <c r="EU35" s="32">
        <v>0</v>
      </c>
      <c r="EV35" s="32">
        <v>0</v>
      </c>
      <c r="EW35" s="32">
        <v>0</v>
      </c>
      <c r="EX35" s="32">
        <v>0</v>
      </c>
      <c r="EY35" s="2">
        <f t="shared" si="2"/>
        <v>0</v>
      </c>
    </row>
    <row r="36" spans="1:155" x14ac:dyDescent="0.2">
      <c r="A36" t="s">
        <v>26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1.75</v>
      </c>
      <c r="AW36" s="32">
        <v>1.75</v>
      </c>
      <c r="AX36" s="32">
        <v>1.75</v>
      </c>
      <c r="AY36" s="32">
        <v>1.75</v>
      </c>
      <c r="AZ36" s="32">
        <v>1.75</v>
      </c>
      <c r="BA36" s="32">
        <v>1.75</v>
      </c>
      <c r="BB36" s="32">
        <v>1.75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1.75</v>
      </c>
      <c r="BL36" s="32">
        <v>1.75</v>
      </c>
      <c r="BM36" s="32">
        <v>1.75</v>
      </c>
      <c r="BN36" s="32">
        <v>1.75</v>
      </c>
      <c r="BO36" s="32">
        <v>1.75</v>
      </c>
      <c r="BP36" s="32">
        <v>1.75</v>
      </c>
      <c r="BQ36" s="32">
        <v>1.75</v>
      </c>
      <c r="BR36" s="32">
        <v>0</v>
      </c>
      <c r="BS36" s="32">
        <v>0</v>
      </c>
      <c r="BT36" s="32">
        <v>0</v>
      </c>
      <c r="BU36" s="32">
        <v>0</v>
      </c>
      <c r="BV36" s="32">
        <v>0</v>
      </c>
      <c r="BW36" s="32">
        <v>0</v>
      </c>
      <c r="BX36" s="32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1.75</v>
      </c>
      <c r="CF36" s="32">
        <v>1.75</v>
      </c>
      <c r="CG36" s="32">
        <v>1.75</v>
      </c>
      <c r="CH36" s="32">
        <v>1.75</v>
      </c>
      <c r="CI36" s="32">
        <v>1.75</v>
      </c>
      <c r="CJ36" s="32">
        <v>1.75</v>
      </c>
      <c r="CK36" s="32">
        <v>1.75</v>
      </c>
      <c r="CL36" s="32">
        <v>0</v>
      </c>
      <c r="CM36" s="32">
        <v>0</v>
      </c>
      <c r="CN36" s="32">
        <v>0</v>
      </c>
      <c r="CO36" s="32">
        <v>0</v>
      </c>
      <c r="CP36" s="32">
        <v>0</v>
      </c>
      <c r="CQ36" s="32">
        <v>0</v>
      </c>
      <c r="CR36" s="32">
        <v>0</v>
      </c>
      <c r="CS36" s="32">
        <v>0</v>
      </c>
      <c r="CT36" s="32">
        <v>0</v>
      </c>
      <c r="CU36" s="32">
        <v>0</v>
      </c>
      <c r="CV36" s="32">
        <v>0</v>
      </c>
      <c r="CW36" s="32">
        <v>0</v>
      </c>
      <c r="CX36" s="32">
        <v>0</v>
      </c>
      <c r="CY36" s="32">
        <v>0</v>
      </c>
      <c r="CZ36" s="32">
        <v>0</v>
      </c>
      <c r="DA36" s="32">
        <v>0</v>
      </c>
      <c r="DB36" s="32">
        <v>0</v>
      </c>
      <c r="DC36" s="32">
        <v>0</v>
      </c>
      <c r="DD36" s="32">
        <v>0</v>
      </c>
      <c r="DE36" s="32">
        <v>0</v>
      </c>
      <c r="DF36" s="32">
        <v>0</v>
      </c>
      <c r="DG36" s="32">
        <v>0</v>
      </c>
      <c r="DH36" s="32">
        <v>0</v>
      </c>
      <c r="DI36" s="32">
        <v>0</v>
      </c>
      <c r="DJ36" s="32">
        <v>0</v>
      </c>
      <c r="DK36" s="32">
        <v>0</v>
      </c>
      <c r="DL36" s="32">
        <v>0</v>
      </c>
      <c r="DM36" s="32">
        <v>0</v>
      </c>
      <c r="DN36" s="32">
        <v>0</v>
      </c>
      <c r="DO36" s="32">
        <v>0</v>
      </c>
      <c r="DP36" s="32">
        <v>0</v>
      </c>
      <c r="DQ36" s="32">
        <v>0</v>
      </c>
      <c r="DR36" s="32">
        <v>0</v>
      </c>
      <c r="DS36" s="32">
        <v>0</v>
      </c>
      <c r="DT36" s="32">
        <v>0</v>
      </c>
      <c r="DU36" s="32">
        <v>0</v>
      </c>
      <c r="DV36" s="32">
        <v>0</v>
      </c>
      <c r="DW36" s="32">
        <v>0</v>
      </c>
      <c r="DX36" s="32">
        <v>0</v>
      </c>
      <c r="DY36" s="32">
        <v>0</v>
      </c>
      <c r="DZ36" s="32">
        <v>0</v>
      </c>
      <c r="EA36" s="32">
        <v>0</v>
      </c>
      <c r="EB36" s="32">
        <v>0</v>
      </c>
      <c r="EC36" s="32">
        <v>0</v>
      </c>
      <c r="ED36" s="32">
        <v>0</v>
      </c>
      <c r="EE36" s="32">
        <v>0</v>
      </c>
      <c r="EF36" s="32">
        <v>0</v>
      </c>
      <c r="EG36" s="32">
        <v>0</v>
      </c>
      <c r="EH36" s="32">
        <v>0</v>
      </c>
      <c r="EI36" s="32">
        <v>0</v>
      </c>
      <c r="EJ36" s="32">
        <v>0</v>
      </c>
      <c r="EK36" s="32">
        <v>0</v>
      </c>
      <c r="EL36" s="32">
        <v>0</v>
      </c>
      <c r="EM36" s="32">
        <v>0</v>
      </c>
      <c r="EN36" s="32">
        <v>0</v>
      </c>
      <c r="EO36" s="32">
        <v>0</v>
      </c>
      <c r="EP36" s="32">
        <v>0</v>
      </c>
      <c r="EQ36" s="32">
        <v>0</v>
      </c>
      <c r="ER36" s="32">
        <v>0</v>
      </c>
      <c r="ES36" s="32">
        <v>0</v>
      </c>
      <c r="ET36" s="32">
        <v>0</v>
      </c>
      <c r="EU36" s="32">
        <v>0</v>
      </c>
      <c r="EV36" s="32">
        <v>0</v>
      </c>
      <c r="EW36" s="32">
        <v>0</v>
      </c>
      <c r="EX36" s="32">
        <v>0</v>
      </c>
      <c r="EY36" s="2">
        <f t="shared" si="2"/>
        <v>36.75</v>
      </c>
    </row>
    <row r="37" spans="1:155" x14ac:dyDescent="0.2">
      <c r="A37" t="s">
        <v>27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32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2">
        <v>0</v>
      </c>
      <c r="CE37" s="32">
        <v>0</v>
      </c>
      <c r="CF37" s="32">
        <v>0</v>
      </c>
      <c r="CG37" s="32">
        <v>0</v>
      </c>
      <c r="CH37" s="32">
        <v>0</v>
      </c>
      <c r="CI37" s="32">
        <v>0</v>
      </c>
      <c r="CJ37" s="32">
        <v>0</v>
      </c>
      <c r="CK37" s="32">
        <v>0</v>
      </c>
      <c r="CL37" s="32">
        <v>0</v>
      </c>
      <c r="CM37" s="32">
        <v>0</v>
      </c>
      <c r="CN37" s="32">
        <v>0</v>
      </c>
      <c r="CO37" s="32">
        <v>0</v>
      </c>
      <c r="CP37" s="32">
        <v>0</v>
      </c>
      <c r="CQ37" s="32">
        <v>0</v>
      </c>
      <c r="CR37" s="32">
        <v>0</v>
      </c>
      <c r="CS37" s="32">
        <v>0</v>
      </c>
      <c r="CT37" s="32">
        <v>0</v>
      </c>
      <c r="CU37" s="32">
        <v>0</v>
      </c>
      <c r="CV37" s="32">
        <v>0</v>
      </c>
      <c r="CW37" s="32">
        <v>0</v>
      </c>
      <c r="CX37" s="32">
        <v>0</v>
      </c>
      <c r="CY37" s="32">
        <v>0</v>
      </c>
      <c r="CZ37" s="32">
        <v>0</v>
      </c>
      <c r="DA37" s="32">
        <v>0</v>
      </c>
      <c r="DB37" s="32">
        <v>0</v>
      </c>
      <c r="DC37" s="32">
        <v>0</v>
      </c>
      <c r="DD37" s="32">
        <v>0</v>
      </c>
      <c r="DE37" s="32">
        <v>0</v>
      </c>
      <c r="DF37" s="32">
        <v>0</v>
      </c>
      <c r="DG37" s="32">
        <v>0</v>
      </c>
      <c r="DH37" s="32">
        <v>0</v>
      </c>
      <c r="DI37" s="32">
        <v>0</v>
      </c>
      <c r="DJ37" s="32">
        <v>0</v>
      </c>
      <c r="DK37" s="32">
        <v>0</v>
      </c>
      <c r="DL37" s="32">
        <v>0</v>
      </c>
      <c r="DM37" s="32">
        <v>0</v>
      </c>
      <c r="DN37" s="32">
        <v>0</v>
      </c>
      <c r="DO37" s="32">
        <v>0</v>
      </c>
      <c r="DP37" s="32">
        <v>0</v>
      </c>
      <c r="DQ37" s="32">
        <v>0</v>
      </c>
      <c r="DR37" s="32">
        <v>0</v>
      </c>
      <c r="DS37" s="32">
        <v>0</v>
      </c>
      <c r="DT37" s="32">
        <v>0</v>
      </c>
      <c r="DU37" s="32">
        <v>0</v>
      </c>
      <c r="DV37" s="32">
        <v>0</v>
      </c>
      <c r="DW37" s="32">
        <v>0</v>
      </c>
      <c r="DX37" s="32">
        <v>0</v>
      </c>
      <c r="DY37" s="32">
        <v>0</v>
      </c>
      <c r="DZ37" s="32">
        <v>0</v>
      </c>
      <c r="EA37" s="32">
        <v>0</v>
      </c>
      <c r="EB37" s="32">
        <v>0</v>
      </c>
      <c r="EC37" s="32">
        <v>0</v>
      </c>
      <c r="ED37" s="32">
        <v>0</v>
      </c>
      <c r="EE37" s="32">
        <v>0</v>
      </c>
      <c r="EF37" s="32">
        <v>0</v>
      </c>
      <c r="EG37" s="32">
        <v>0</v>
      </c>
      <c r="EH37" s="32">
        <v>0</v>
      </c>
      <c r="EI37" s="32">
        <v>0</v>
      </c>
      <c r="EJ37" s="32">
        <v>0</v>
      </c>
      <c r="EK37" s="32">
        <v>0</v>
      </c>
      <c r="EL37" s="32">
        <v>0</v>
      </c>
      <c r="EM37" s="32">
        <v>0</v>
      </c>
      <c r="EN37" s="32">
        <v>0</v>
      </c>
      <c r="EO37" s="32">
        <v>0</v>
      </c>
      <c r="EP37" s="32">
        <v>0</v>
      </c>
      <c r="EQ37" s="32">
        <v>0</v>
      </c>
      <c r="ER37" s="32">
        <v>0</v>
      </c>
      <c r="ES37" s="32">
        <v>0</v>
      </c>
      <c r="ET37" s="32">
        <v>0</v>
      </c>
      <c r="EU37" s="32">
        <v>0</v>
      </c>
      <c r="EV37" s="32">
        <v>0</v>
      </c>
      <c r="EW37" s="32">
        <v>0</v>
      </c>
      <c r="EX37" s="32">
        <v>0</v>
      </c>
      <c r="EY37" s="2">
        <f t="shared" si="2"/>
        <v>0</v>
      </c>
    </row>
    <row r="38" spans="1:155" x14ac:dyDescent="0.2">
      <c r="A38" t="s">
        <v>28</v>
      </c>
      <c r="B38" s="32">
        <v>2.78</v>
      </c>
      <c r="C38" s="32">
        <v>4.2300000000000004</v>
      </c>
      <c r="D38" s="32">
        <v>7.34</v>
      </c>
      <c r="E38" s="32">
        <v>10.02</v>
      </c>
      <c r="F38" s="32">
        <v>12.27</v>
      </c>
      <c r="G38" s="32">
        <v>12.41</v>
      </c>
      <c r="H38" s="32">
        <v>11.83</v>
      </c>
      <c r="I38" s="32">
        <v>9.9700000000000006</v>
      </c>
      <c r="J38" s="32">
        <v>9.44</v>
      </c>
      <c r="K38" s="32">
        <v>8.65</v>
      </c>
      <c r="L38" s="32">
        <v>7.47</v>
      </c>
      <c r="M38" s="32">
        <v>6.86</v>
      </c>
      <c r="N38" s="32">
        <v>6.11</v>
      </c>
      <c r="O38" s="32">
        <v>5.96</v>
      </c>
      <c r="P38" s="32">
        <v>6.81</v>
      </c>
      <c r="Q38" s="32">
        <v>10.18</v>
      </c>
      <c r="R38" s="32">
        <v>13.5</v>
      </c>
      <c r="S38" s="32">
        <v>12.39</v>
      </c>
      <c r="T38" s="32">
        <v>1.75</v>
      </c>
      <c r="U38" s="32">
        <v>1.1399999999999999</v>
      </c>
      <c r="V38" s="32">
        <v>0.88</v>
      </c>
      <c r="W38" s="32">
        <v>0.69</v>
      </c>
      <c r="X38" s="32">
        <v>0.51</v>
      </c>
      <c r="Y38" s="32">
        <v>1.1299999999999999</v>
      </c>
      <c r="Z38" s="32">
        <v>2.34</v>
      </c>
      <c r="AA38" s="32">
        <v>2.04</v>
      </c>
      <c r="AB38" s="32">
        <v>6.8</v>
      </c>
      <c r="AC38" s="32">
        <v>11.28</v>
      </c>
      <c r="AD38" s="32">
        <v>19.66</v>
      </c>
      <c r="AE38" s="32">
        <v>23.81</v>
      </c>
      <c r="AF38" s="32">
        <v>24.58</v>
      </c>
      <c r="AG38" s="32">
        <v>24.48</v>
      </c>
      <c r="AH38" s="32">
        <v>23.12</v>
      </c>
      <c r="AI38" s="32">
        <v>22.33</v>
      </c>
      <c r="AJ38" s="32">
        <v>22.39</v>
      </c>
      <c r="AK38" s="32">
        <v>22.02</v>
      </c>
      <c r="AL38" s="32">
        <v>21.76</v>
      </c>
      <c r="AM38" s="32">
        <v>21.25</v>
      </c>
      <c r="AN38" s="32">
        <v>20.81</v>
      </c>
      <c r="AO38" s="32">
        <v>19.27</v>
      </c>
      <c r="AP38" s="32">
        <v>18.989999999999998</v>
      </c>
      <c r="AQ38" s="32">
        <v>18.89</v>
      </c>
      <c r="AR38" s="32">
        <v>18.420000000000002</v>
      </c>
      <c r="AS38" s="32">
        <v>18</v>
      </c>
      <c r="AT38" s="32">
        <v>18.14</v>
      </c>
      <c r="AU38" s="32">
        <v>16.87</v>
      </c>
      <c r="AV38" s="32">
        <v>15.44</v>
      </c>
      <c r="AW38" s="32">
        <v>15.91</v>
      </c>
      <c r="AX38" s="32">
        <v>14.41</v>
      </c>
      <c r="AY38" s="32">
        <v>13.34</v>
      </c>
      <c r="AZ38" s="32">
        <v>12.49</v>
      </c>
      <c r="BA38" s="32">
        <v>12.1</v>
      </c>
      <c r="BB38" s="32">
        <v>12.36</v>
      </c>
      <c r="BC38" s="32">
        <v>9.43</v>
      </c>
      <c r="BD38" s="32">
        <v>7.63</v>
      </c>
      <c r="BE38" s="32">
        <v>7.11</v>
      </c>
      <c r="BF38" s="32">
        <v>7.35</v>
      </c>
      <c r="BG38" s="32">
        <v>5.71</v>
      </c>
      <c r="BH38" s="32">
        <v>5.27</v>
      </c>
      <c r="BI38" s="32">
        <v>4.92</v>
      </c>
      <c r="BJ38" s="32">
        <v>5.47</v>
      </c>
      <c r="BK38" s="32">
        <v>5.94</v>
      </c>
      <c r="BL38" s="32">
        <v>3.72</v>
      </c>
      <c r="BM38" s="32">
        <v>8.1300000000000008</v>
      </c>
      <c r="BN38" s="32">
        <v>10.98</v>
      </c>
      <c r="BO38" s="32">
        <v>10.07</v>
      </c>
      <c r="BP38" s="32">
        <v>9.56</v>
      </c>
      <c r="BQ38" s="32">
        <v>9.08</v>
      </c>
      <c r="BR38" s="32">
        <v>8.64</v>
      </c>
      <c r="BS38" s="32">
        <v>8.16</v>
      </c>
      <c r="BT38" s="32">
        <v>7.83</v>
      </c>
      <c r="BU38" s="32">
        <v>7.75</v>
      </c>
      <c r="BV38" s="32">
        <v>7.53</v>
      </c>
      <c r="BW38" s="32">
        <v>6.94</v>
      </c>
      <c r="BX38" s="32">
        <v>6.25</v>
      </c>
      <c r="BY38" s="32">
        <v>5.74</v>
      </c>
      <c r="BZ38" s="32">
        <v>5.49</v>
      </c>
      <c r="CA38" s="32">
        <v>5.21</v>
      </c>
      <c r="CB38" s="32">
        <v>5.05</v>
      </c>
      <c r="CC38" s="32">
        <v>4.8</v>
      </c>
      <c r="CD38" s="32">
        <v>4.6399999999999997</v>
      </c>
      <c r="CE38" s="32">
        <v>4.62</v>
      </c>
      <c r="CF38" s="32">
        <v>4.8499999999999996</v>
      </c>
      <c r="CG38" s="32">
        <v>8.76</v>
      </c>
      <c r="CH38" s="32">
        <v>17.850000000000001</v>
      </c>
      <c r="CI38" s="32">
        <v>23.36</v>
      </c>
      <c r="CJ38" s="32">
        <v>22.54</v>
      </c>
      <c r="CK38" s="32">
        <v>21.51</v>
      </c>
      <c r="CL38" s="32">
        <v>19.47</v>
      </c>
      <c r="CM38" s="32">
        <v>18.7</v>
      </c>
      <c r="CN38" s="32">
        <v>20.149999999999999</v>
      </c>
      <c r="CO38" s="32">
        <v>19.41</v>
      </c>
      <c r="CP38" s="32">
        <v>18.43</v>
      </c>
      <c r="CQ38" s="32">
        <v>17.86</v>
      </c>
      <c r="CR38" s="32">
        <v>17.149999999999999</v>
      </c>
      <c r="CS38" s="32">
        <v>17.690000000000001</v>
      </c>
      <c r="CT38" s="32">
        <v>10.54</v>
      </c>
      <c r="CU38" s="32">
        <v>3.81</v>
      </c>
      <c r="CV38" s="32">
        <v>3.62</v>
      </c>
      <c r="CW38" s="32">
        <v>1.71</v>
      </c>
      <c r="CX38" s="32">
        <v>1.5</v>
      </c>
      <c r="CY38" s="32">
        <v>1.49</v>
      </c>
      <c r="CZ38" s="32">
        <v>1.72</v>
      </c>
      <c r="DA38" s="32">
        <v>1.68</v>
      </c>
      <c r="DB38" s="32">
        <v>1.71</v>
      </c>
      <c r="DC38" s="32">
        <v>1.68</v>
      </c>
      <c r="DD38" s="32">
        <v>1.66</v>
      </c>
      <c r="DE38" s="32">
        <v>1.61</v>
      </c>
      <c r="DF38" s="32">
        <v>1.6</v>
      </c>
      <c r="DG38" s="32">
        <v>1.01</v>
      </c>
      <c r="DH38" s="32">
        <v>0.79</v>
      </c>
      <c r="DI38" s="32">
        <v>0.73</v>
      </c>
      <c r="DJ38" s="32">
        <v>0.92</v>
      </c>
      <c r="DK38" s="32">
        <v>0.89</v>
      </c>
      <c r="DL38" s="32">
        <v>1.21</v>
      </c>
      <c r="DM38" s="32">
        <v>1.25</v>
      </c>
      <c r="DN38" s="32">
        <v>1.23</v>
      </c>
      <c r="DO38" s="32">
        <v>1.52</v>
      </c>
      <c r="DP38" s="32">
        <v>1.31</v>
      </c>
      <c r="DQ38" s="32">
        <v>1.54</v>
      </c>
      <c r="DR38" s="32">
        <v>1.41</v>
      </c>
      <c r="DS38" s="32">
        <v>1.25</v>
      </c>
      <c r="DT38" s="32">
        <v>1.42</v>
      </c>
      <c r="DU38" s="32">
        <v>1.1499999999999999</v>
      </c>
      <c r="DV38" s="32">
        <v>0.92</v>
      </c>
      <c r="DW38" s="32">
        <v>0.59</v>
      </c>
      <c r="DX38" s="32">
        <v>0.39</v>
      </c>
      <c r="DY38" s="32">
        <v>0.59</v>
      </c>
      <c r="DZ38" s="32">
        <v>0.55000000000000004</v>
      </c>
      <c r="EA38" s="32">
        <v>0.64</v>
      </c>
      <c r="EB38" s="32">
        <v>0.72</v>
      </c>
      <c r="EC38" s="32">
        <v>0.73</v>
      </c>
      <c r="ED38" s="32">
        <v>0.7</v>
      </c>
      <c r="EE38" s="32">
        <v>0.6</v>
      </c>
      <c r="EF38" s="32">
        <v>0.54</v>
      </c>
      <c r="EG38" s="32">
        <v>0.48</v>
      </c>
      <c r="EH38" s="32">
        <v>0.43</v>
      </c>
      <c r="EI38" s="32">
        <v>0.55000000000000004</v>
      </c>
      <c r="EJ38" s="32">
        <v>0.49</v>
      </c>
      <c r="EK38" s="32">
        <v>0.39</v>
      </c>
      <c r="EL38" s="32">
        <v>0.46</v>
      </c>
      <c r="EM38" s="32">
        <v>0.48</v>
      </c>
      <c r="EN38" s="32">
        <v>0.28999999999999998</v>
      </c>
      <c r="EO38" s="32">
        <v>0.56999999999999995</v>
      </c>
      <c r="EP38" s="32">
        <v>0.54</v>
      </c>
      <c r="EQ38" s="32">
        <v>0.56000000000000005</v>
      </c>
      <c r="ER38" s="32">
        <v>0.52</v>
      </c>
      <c r="ES38" s="32">
        <v>0.46</v>
      </c>
      <c r="ET38" s="32">
        <v>0.71</v>
      </c>
      <c r="EU38" s="32">
        <v>0.88</v>
      </c>
      <c r="EV38" s="32">
        <v>1.38</v>
      </c>
      <c r="EW38" s="32">
        <v>1.1200000000000001</v>
      </c>
      <c r="EX38" s="32">
        <v>1.1499999999999999</v>
      </c>
      <c r="EY38" s="2">
        <f t="shared" si="2"/>
        <v>1174.7600000000009</v>
      </c>
    </row>
    <row r="39" spans="1:155" x14ac:dyDescent="0.2">
      <c r="A39" t="s">
        <v>29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2.5</v>
      </c>
      <c r="AW39" s="32">
        <v>2.5</v>
      </c>
      <c r="AX39" s="32">
        <v>2.5</v>
      </c>
      <c r="AY39" s="32">
        <v>2.5</v>
      </c>
      <c r="AZ39" s="32">
        <v>2.5</v>
      </c>
      <c r="BA39" s="32">
        <v>2.5</v>
      </c>
      <c r="BB39" s="32">
        <v>2.5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1.5</v>
      </c>
      <c r="BL39" s="32">
        <v>1.5</v>
      </c>
      <c r="BM39" s="32">
        <v>1.5</v>
      </c>
      <c r="BN39" s="32">
        <v>1.5</v>
      </c>
      <c r="BO39" s="32">
        <v>1.5</v>
      </c>
      <c r="BP39" s="32">
        <v>1.5</v>
      </c>
      <c r="BQ39" s="32">
        <v>1.5</v>
      </c>
      <c r="BR39" s="32">
        <v>1.5</v>
      </c>
      <c r="BS39" s="32">
        <v>1.5</v>
      </c>
      <c r="BT39" s="32">
        <v>1.5</v>
      </c>
      <c r="BU39" s="32">
        <v>1.5</v>
      </c>
      <c r="BV39" s="32">
        <v>1.5</v>
      </c>
      <c r="BW39" s="32">
        <v>1.5</v>
      </c>
      <c r="BX39" s="32">
        <v>1.5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2">
        <v>0</v>
      </c>
      <c r="CE39" s="32">
        <v>1.5</v>
      </c>
      <c r="CF39" s="32">
        <v>1.5</v>
      </c>
      <c r="CG39" s="32">
        <v>1.5</v>
      </c>
      <c r="CH39" s="32">
        <v>1.5</v>
      </c>
      <c r="CI39" s="32">
        <v>1.5</v>
      </c>
      <c r="CJ39" s="32">
        <v>1.5</v>
      </c>
      <c r="CK39" s="32">
        <v>1.5</v>
      </c>
      <c r="CL39" s="32">
        <v>0</v>
      </c>
      <c r="CM39" s="32">
        <v>0</v>
      </c>
      <c r="CN39" s="32">
        <v>0</v>
      </c>
      <c r="CO39" s="32">
        <v>0</v>
      </c>
      <c r="CP39" s="32">
        <v>0</v>
      </c>
      <c r="CQ39" s="32">
        <v>0</v>
      </c>
      <c r="CR39" s="32">
        <v>0</v>
      </c>
      <c r="CS39" s="32">
        <v>0</v>
      </c>
      <c r="CT39" s="32">
        <v>0</v>
      </c>
      <c r="CU39" s="32">
        <v>0</v>
      </c>
      <c r="CV39" s="32">
        <v>0</v>
      </c>
      <c r="CW39" s="32">
        <v>0</v>
      </c>
      <c r="CX39" s="32">
        <v>0</v>
      </c>
      <c r="CY39" s="32">
        <v>0</v>
      </c>
      <c r="CZ39" s="32">
        <v>0</v>
      </c>
      <c r="DA39" s="32">
        <v>0</v>
      </c>
      <c r="DB39" s="32">
        <v>0</v>
      </c>
      <c r="DC39" s="32">
        <v>0</v>
      </c>
      <c r="DD39" s="32">
        <v>0</v>
      </c>
      <c r="DE39" s="32">
        <v>0</v>
      </c>
      <c r="DF39" s="32">
        <v>0</v>
      </c>
      <c r="DG39" s="32">
        <v>0</v>
      </c>
      <c r="DH39" s="32">
        <v>0</v>
      </c>
      <c r="DI39" s="32">
        <v>0</v>
      </c>
      <c r="DJ39" s="32">
        <v>0</v>
      </c>
      <c r="DK39" s="32">
        <v>0</v>
      </c>
      <c r="DL39" s="32">
        <v>0</v>
      </c>
      <c r="DM39" s="32">
        <v>0</v>
      </c>
      <c r="DN39" s="32">
        <v>0</v>
      </c>
      <c r="DO39" s="32">
        <v>0</v>
      </c>
      <c r="DP39" s="32">
        <v>0</v>
      </c>
      <c r="DQ39" s="32">
        <v>0</v>
      </c>
      <c r="DR39" s="32">
        <v>0</v>
      </c>
      <c r="DS39" s="32">
        <v>0</v>
      </c>
      <c r="DT39" s="32">
        <v>0</v>
      </c>
      <c r="DU39" s="32">
        <v>0</v>
      </c>
      <c r="DV39" s="32">
        <v>0</v>
      </c>
      <c r="DW39" s="32">
        <v>0</v>
      </c>
      <c r="DX39" s="32">
        <v>0</v>
      </c>
      <c r="DY39" s="32">
        <v>0</v>
      </c>
      <c r="DZ39" s="32">
        <v>0</v>
      </c>
      <c r="EA39" s="32">
        <v>0</v>
      </c>
      <c r="EB39" s="32">
        <v>0</v>
      </c>
      <c r="EC39" s="32">
        <v>0</v>
      </c>
      <c r="ED39" s="32">
        <v>0</v>
      </c>
      <c r="EE39" s="32">
        <v>0</v>
      </c>
      <c r="EF39" s="32">
        <v>0</v>
      </c>
      <c r="EG39" s="32">
        <v>0</v>
      </c>
      <c r="EH39" s="32">
        <v>0</v>
      </c>
      <c r="EI39" s="32">
        <v>0</v>
      </c>
      <c r="EJ39" s="32">
        <v>0</v>
      </c>
      <c r="EK39" s="32">
        <v>0</v>
      </c>
      <c r="EL39" s="32">
        <v>0</v>
      </c>
      <c r="EM39" s="32">
        <v>0</v>
      </c>
      <c r="EN39" s="32">
        <v>0</v>
      </c>
      <c r="EO39" s="32">
        <v>0</v>
      </c>
      <c r="EP39" s="32">
        <v>0</v>
      </c>
      <c r="EQ39" s="32">
        <v>0</v>
      </c>
      <c r="ER39" s="32">
        <v>0</v>
      </c>
      <c r="ES39" s="32">
        <v>0</v>
      </c>
      <c r="ET39" s="32">
        <v>0</v>
      </c>
      <c r="EU39" s="32">
        <v>0</v>
      </c>
      <c r="EV39" s="32">
        <v>0</v>
      </c>
      <c r="EW39" s="32">
        <v>0</v>
      </c>
      <c r="EX39" s="32">
        <v>0</v>
      </c>
      <c r="EY39" s="2">
        <f t="shared" si="2"/>
        <v>49</v>
      </c>
    </row>
    <row r="40" spans="1:155" x14ac:dyDescent="0.2">
      <c r="A40" t="s">
        <v>30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2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2">
        <v>0</v>
      </c>
      <c r="CN40" s="32">
        <v>0</v>
      </c>
      <c r="CO40" s="32">
        <v>0</v>
      </c>
      <c r="CP40" s="32">
        <v>0</v>
      </c>
      <c r="CQ40" s="32">
        <v>0</v>
      </c>
      <c r="CR40" s="32">
        <v>0</v>
      </c>
      <c r="CS40" s="32">
        <v>0</v>
      </c>
      <c r="CT40" s="32">
        <v>0</v>
      </c>
      <c r="CU40" s="32">
        <v>0</v>
      </c>
      <c r="CV40" s="32">
        <v>0</v>
      </c>
      <c r="CW40" s="32">
        <v>0</v>
      </c>
      <c r="CX40" s="32">
        <v>0</v>
      </c>
      <c r="CY40" s="32">
        <v>0</v>
      </c>
      <c r="CZ40" s="32">
        <v>0</v>
      </c>
      <c r="DA40" s="32">
        <v>0</v>
      </c>
      <c r="DB40" s="32">
        <v>0</v>
      </c>
      <c r="DC40" s="32">
        <v>0</v>
      </c>
      <c r="DD40" s="32">
        <v>0</v>
      </c>
      <c r="DE40" s="32">
        <v>0</v>
      </c>
      <c r="DF40" s="32">
        <v>0</v>
      </c>
      <c r="DG40" s="32">
        <v>0</v>
      </c>
      <c r="DH40" s="32">
        <v>0</v>
      </c>
      <c r="DI40" s="32">
        <v>0</v>
      </c>
      <c r="DJ40" s="32">
        <v>0</v>
      </c>
      <c r="DK40" s="32">
        <v>0</v>
      </c>
      <c r="DL40" s="32">
        <v>0</v>
      </c>
      <c r="DM40" s="32">
        <v>0</v>
      </c>
      <c r="DN40" s="32">
        <v>0</v>
      </c>
      <c r="DO40" s="32">
        <v>0</v>
      </c>
      <c r="DP40" s="32">
        <v>0</v>
      </c>
      <c r="DQ40" s="32">
        <v>0</v>
      </c>
      <c r="DR40" s="32">
        <v>0</v>
      </c>
      <c r="DS40" s="32">
        <v>0</v>
      </c>
      <c r="DT40" s="32">
        <v>0</v>
      </c>
      <c r="DU40" s="32">
        <v>0</v>
      </c>
      <c r="DV40" s="32">
        <v>0</v>
      </c>
      <c r="DW40" s="32">
        <v>0</v>
      </c>
      <c r="DX40" s="32">
        <v>0</v>
      </c>
      <c r="DY40" s="32">
        <v>0</v>
      </c>
      <c r="DZ40" s="32">
        <v>0</v>
      </c>
      <c r="EA40" s="32">
        <v>0</v>
      </c>
      <c r="EB40" s="32">
        <v>0</v>
      </c>
      <c r="EC40" s="32">
        <v>0</v>
      </c>
      <c r="ED40" s="32">
        <v>0</v>
      </c>
      <c r="EE40" s="32">
        <v>0</v>
      </c>
      <c r="EF40" s="32">
        <v>0</v>
      </c>
      <c r="EG40" s="32">
        <v>0</v>
      </c>
      <c r="EH40" s="32">
        <v>0</v>
      </c>
      <c r="EI40" s="32">
        <v>0</v>
      </c>
      <c r="EJ40" s="32">
        <v>0</v>
      </c>
      <c r="EK40" s="32">
        <v>0</v>
      </c>
      <c r="EL40" s="32">
        <v>0</v>
      </c>
      <c r="EM40" s="32">
        <v>0</v>
      </c>
      <c r="EN40" s="32">
        <v>0</v>
      </c>
      <c r="EO40" s="32">
        <v>0</v>
      </c>
      <c r="EP40" s="32">
        <v>0</v>
      </c>
      <c r="EQ40" s="32">
        <v>0</v>
      </c>
      <c r="ER40" s="32">
        <v>0</v>
      </c>
      <c r="ES40" s="32">
        <v>0</v>
      </c>
      <c r="ET40" s="32">
        <v>0</v>
      </c>
      <c r="EU40" s="32">
        <v>0</v>
      </c>
      <c r="EV40" s="32">
        <v>0</v>
      </c>
      <c r="EW40" s="32">
        <v>0</v>
      </c>
      <c r="EX40" s="32">
        <v>0</v>
      </c>
      <c r="EY40" s="2">
        <f t="shared" si="2"/>
        <v>0</v>
      </c>
    </row>
    <row r="41" spans="1:155" x14ac:dyDescent="0.2">
      <c r="A41" t="s">
        <v>31</v>
      </c>
      <c r="B41" s="32">
        <v>1.1299999999999999</v>
      </c>
      <c r="C41" s="32">
        <v>2.21</v>
      </c>
      <c r="D41" s="32">
        <v>3.63</v>
      </c>
      <c r="E41" s="32">
        <v>5.41</v>
      </c>
      <c r="F41" s="32">
        <v>7.62</v>
      </c>
      <c r="G41" s="32">
        <v>10.199999999999999</v>
      </c>
      <c r="H41" s="32">
        <v>13.12</v>
      </c>
      <c r="I41" s="32">
        <v>16.09</v>
      </c>
      <c r="J41" s="32">
        <v>18.739999999999998</v>
      </c>
      <c r="K41" s="32">
        <v>19.03</v>
      </c>
      <c r="L41" s="32">
        <v>19.03</v>
      </c>
      <c r="M41" s="32">
        <v>19.489999999999998</v>
      </c>
      <c r="N41" s="32">
        <v>20.37</v>
      </c>
      <c r="O41" s="32">
        <v>18.37</v>
      </c>
      <c r="P41" s="32">
        <v>7.2</v>
      </c>
      <c r="Q41" s="32">
        <v>14.01</v>
      </c>
      <c r="R41" s="32">
        <v>37.6</v>
      </c>
      <c r="S41" s="32">
        <v>38.86</v>
      </c>
      <c r="T41" s="32">
        <v>39.729999999999997</v>
      </c>
      <c r="U41" s="32">
        <v>39.83</v>
      </c>
      <c r="V41" s="32">
        <v>39.83</v>
      </c>
      <c r="W41" s="32">
        <v>41</v>
      </c>
      <c r="X41" s="32">
        <v>46.16</v>
      </c>
      <c r="Y41" s="32">
        <v>47.1</v>
      </c>
      <c r="Z41" s="32">
        <v>47.58</v>
      </c>
      <c r="AA41" s="32">
        <v>48.36</v>
      </c>
      <c r="AB41" s="32">
        <v>50.11</v>
      </c>
      <c r="AC41" s="32">
        <v>52.38</v>
      </c>
      <c r="AD41" s="32">
        <v>55.55</v>
      </c>
      <c r="AE41" s="32">
        <v>55.86</v>
      </c>
      <c r="AF41" s="32">
        <v>53.27</v>
      </c>
      <c r="AG41" s="32">
        <v>51.25</v>
      </c>
      <c r="AH41" s="32">
        <v>44.7</v>
      </c>
      <c r="AI41" s="32">
        <v>39.46</v>
      </c>
      <c r="AJ41" s="32">
        <v>37.64</v>
      </c>
      <c r="AK41" s="32">
        <v>35.74</v>
      </c>
      <c r="AL41" s="32">
        <v>32.36</v>
      </c>
      <c r="AM41" s="32">
        <v>30.31</v>
      </c>
      <c r="AN41" s="32">
        <v>25</v>
      </c>
      <c r="AO41" s="32">
        <v>17.63</v>
      </c>
      <c r="AP41" s="32">
        <v>11.18</v>
      </c>
      <c r="AQ41" s="32">
        <v>11.1</v>
      </c>
      <c r="AR41" s="32">
        <v>17.829999999999998</v>
      </c>
      <c r="AS41" s="32">
        <v>17.239999999999998</v>
      </c>
      <c r="AT41" s="32">
        <v>16.93</v>
      </c>
      <c r="AU41" s="32">
        <v>15.74</v>
      </c>
      <c r="AV41" s="32">
        <v>9.44</v>
      </c>
      <c r="AW41" s="32">
        <v>3.14</v>
      </c>
      <c r="AX41" s="32">
        <v>2.11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2">
        <v>0</v>
      </c>
      <c r="CE41" s="32">
        <v>0</v>
      </c>
      <c r="CF41" s="32">
        <v>0</v>
      </c>
      <c r="CG41" s="32">
        <v>0</v>
      </c>
      <c r="CH41" s="32">
        <v>0</v>
      </c>
      <c r="CI41" s="32">
        <v>0</v>
      </c>
      <c r="CJ41" s="32">
        <v>0</v>
      </c>
      <c r="CK41" s="32">
        <v>0</v>
      </c>
      <c r="CL41" s="32">
        <v>0</v>
      </c>
      <c r="CM41" s="32">
        <v>0</v>
      </c>
      <c r="CN41" s="32">
        <v>0</v>
      </c>
      <c r="CO41" s="32">
        <v>0</v>
      </c>
      <c r="CP41" s="32">
        <v>0</v>
      </c>
      <c r="CQ41" s="32">
        <v>0</v>
      </c>
      <c r="CR41" s="32">
        <v>0</v>
      </c>
      <c r="CS41" s="32">
        <v>0</v>
      </c>
      <c r="CT41" s="32">
        <v>0</v>
      </c>
      <c r="CU41" s="32">
        <v>0</v>
      </c>
      <c r="CV41" s="32">
        <v>0</v>
      </c>
      <c r="CW41" s="32">
        <v>0</v>
      </c>
      <c r="CX41" s="32">
        <v>0</v>
      </c>
      <c r="CY41" s="32">
        <v>0</v>
      </c>
      <c r="CZ41" s="32">
        <v>0</v>
      </c>
      <c r="DA41" s="32">
        <v>0</v>
      </c>
      <c r="DB41" s="32">
        <v>0</v>
      </c>
      <c r="DC41" s="32">
        <v>0</v>
      </c>
      <c r="DD41" s="32">
        <v>0</v>
      </c>
      <c r="DE41" s="32">
        <v>0</v>
      </c>
      <c r="DF41" s="32">
        <v>0</v>
      </c>
      <c r="DG41" s="32">
        <v>0</v>
      </c>
      <c r="DH41" s="32">
        <v>0</v>
      </c>
      <c r="DI41" s="32">
        <v>0</v>
      </c>
      <c r="DJ41" s="32">
        <v>0</v>
      </c>
      <c r="DK41" s="32">
        <v>0</v>
      </c>
      <c r="DL41" s="32">
        <v>0</v>
      </c>
      <c r="DM41" s="32">
        <v>0</v>
      </c>
      <c r="DN41" s="32">
        <v>0</v>
      </c>
      <c r="DO41" s="32">
        <v>0</v>
      </c>
      <c r="DP41" s="32">
        <v>0</v>
      </c>
      <c r="DQ41" s="32">
        <v>0</v>
      </c>
      <c r="DR41" s="32">
        <v>0</v>
      </c>
      <c r="DS41" s="32">
        <v>0</v>
      </c>
      <c r="DT41" s="32">
        <v>0</v>
      </c>
      <c r="DU41" s="32">
        <v>0</v>
      </c>
      <c r="DV41" s="32">
        <v>0</v>
      </c>
      <c r="DW41" s="32">
        <v>0</v>
      </c>
      <c r="DX41" s="32">
        <v>0</v>
      </c>
      <c r="DY41" s="32">
        <v>0</v>
      </c>
      <c r="DZ41" s="32">
        <v>0</v>
      </c>
      <c r="EA41" s="32">
        <v>0</v>
      </c>
      <c r="EB41" s="32">
        <v>0</v>
      </c>
      <c r="EC41" s="32">
        <v>0</v>
      </c>
      <c r="ED41" s="32">
        <v>0</v>
      </c>
      <c r="EE41" s="32">
        <v>0</v>
      </c>
      <c r="EF41" s="32">
        <v>0</v>
      </c>
      <c r="EG41" s="32">
        <v>0</v>
      </c>
      <c r="EH41" s="32">
        <v>0</v>
      </c>
      <c r="EI41" s="32">
        <v>0</v>
      </c>
      <c r="EJ41" s="32">
        <v>0</v>
      </c>
      <c r="EK41" s="32">
        <v>0</v>
      </c>
      <c r="EL41" s="32">
        <v>0</v>
      </c>
      <c r="EM41" s="32">
        <v>0</v>
      </c>
      <c r="EN41" s="32">
        <v>0</v>
      </c>
      <c r="EO41" s="32">
        <v>0</v>
      </c>
      <c r="EP41" s="32">
        <v>0</v>
      </c>
      <c r="EQ41" s="32">
        <v>0</v>
      </c>
      <c r="ER41" s="32">
        <v>0</v>
      </c>
      <c r="ES41" s="32">
        <v>0</v>
      </c>
      <c r="ET41" s="32">
        <v>0</v>
      </c>
      <c r="EU41" s="32">
        <v>0</v>
      </c>
      <c r="EV41" s="32">
        <v>0</v>
      </c>
      <c r="EW41" s="32">
        <v>0</v>
      </c>
      <c r="EX41" s="32">
        <v>0</v>
      </c>
      <c r="EY41" s="2">
        <f t="shared" si="2"/>
        <v>1307.67</v>
      </c>
    </row>
    <row r="42" spans="1:155" x14ac:dyDescent="0.2">
      <c r="A42" t="s">
        <v>32</v>
      </c>
      <c r="B42" s="32">
        <v>0.25</v>
      </c>
      <c r="C42" s="32">
        <v>0.25</v>
      </c>
      <c r="D42" s="32">
        <v>0.25</v>
      </c>
      <c r="E42" s="32">
        <v>0.25</v>
      </c>
      <c r="F42" s="32">
        <v>0.25</v>
      </c>
      <c r="G42" s="32">
        <v>0.25</v>
      </c>
      <c r="H42" s="32">
        <v>0.25</v>
      </c>
      <c r="I42" s="32">
        <v>0.25</v>
      </c>
      <c r="J42" s="32">
        <v>0.25</v>
      </c>
      <c r="K42" s="32">
        <v>0.25</v>
      </c>
      <c r="L42" s="32">
        <v>0.25</v>
      </c>
      <c r="M42" s="32">
        <v>0.25</v>
      </c>
      <c r="N42" s="32">
        <v>0.25</v>
      </c>
      <c r="O42" s="32">
        <v>0.25</v>
      </c>
      <c r="P42" s="32">
        <v>0.25</v>
      </c>
      <c r="Q42" s="32">
        <v>0.25</v>
      </c>
      <c r="R42" s="32">
        <v>0.25</v>
      </c>
      <c r="S42" s="32">
        <v>0.25</v>
      </c>
      <c r="T42" s="32">
        <v>0.25</v>
      </c>
      <c r="U42" s="32">
        <v>0.25</v>
      </c>
      <c r="V42" s="32">
        <v>0.25</v>
      </c>
      <c r="W42" s="32">
        <v>0.25</v>
      </c>
      <c r="X42" s="32">
        <v>0.25</v>
      </c>
      <c r="Y42" s="32">
        <v>0.25</v>
      </c>
      <c r="Z42" s="32">
        <v>0.25</v>
      </c>
      <c r="AA42" s="32">
        <v>0.25</v>
      </c>
      <c r="AB42" s="32">
        <v>0.25</v>
      </c>
      <c r="AC42" s="32">
        <v>0.25</v>
      </c>
      <c r="AD42" s="32">
        <v>14</v>
      </c>
      <c r="AE42" s="32">
        <v>14</v>
      </c>
      <c r="AF42" s="32">
        <v>14</v>
      </c>
      <c r="AG42" s="32">
        <v>14</v>
      </c>
      <c r="AH42" s="32">
        <v>14</v>
      </c>
      <c r="AI42" s="32">
        <v>14</v>
      </c>
      <c r="AJ42" s="32">
        <v>14</v>
      </c>
      <c r="AK42" s="32">
        <v>14</v>
      </c>
      <c r="AL42" s="32">
        <v>14</v>
      </c>
      <c r="AM42" s="32">
        <v>14</v>
      </c>
      <c r="AN42" s="32">
        <v>14</v>
      </c>
      <c r="AO42" s="32">
        <v>14</v>
      </c>
      <c r="AP42" s="32">
        <v>14</v>
      </c>
      <c r="AQ42" s="32">
        <v>14</v>
      </c>
      <c r="AR42" s="32">
        <v>14</v>
      </c>
      <c r="AS42" s="32">
        <v>14</v>
      </c>
      <c r="AT42" s="32">
        <v>14</v>
      </c>
      <c r="AU42" s="32">
        <v>14</v>
      </c>
      <c r="AV42" s="32">
        <v>12</v>
      </c>
      <c r="AW42" s="32">
        <v>12</v>
      </c>
      <c r="AX42" s="32">
        <v>12</v>
      </c>
      <c r="AY42" s="32">
        <v>12</v>
      </c>
      <c r="AZ42" s="32">
        <v>12</v>
      </c>
      <c r="BA42" s="32">
        <v>12</v>
      </c>
      <c r="BB42" s="32">
        <v>12</v>
      </c>
      <c r="BC42" s="32">
        <v>12</v>
      </c>
      <c r="BD42" s="32">
        <v>12</v>
      </c>
      <c r="BE42" s="32">
        <v>12</v>
      </c>
      <c r="BF42" s="32">
        <v>12</v>
      </c>
      <c r="BG42" s="32">
        <v>12</v>
      </c>
      <c r="BH42" s="32">
        <v>12</v>
      </c>
      <c r="BI42" s="32">
        <v>12</v>
      </c>
      <c r="BJ42" s="32">
        <v>12</v>
      </c>
      <c r="BK42" s="32">
        <v>11</v>
      </c>
      <c r="BL42" s="32">
        <v>11</v>
      </c>
      <c r="BM42" s="32">
        <v>11</v>
      </c>
      <c r="BN42" s="32">
        <v>11</v>
      </c>
      <c r="BO42" s="32">
        <v>11</v>
      </c>
      <c r="BP42" s="32">
        <v>11</v>
      </c>
      <c r="BQ42" s="32">
        <v>11</v>
      </c>
      <c r="BR42" s="32">
        <v>11</v>
      </c>
      <c r="BS42" s="32">
        <v>11</v>
      </c>
      <c r="BT42" s="32">
        <v>11</v>
      </c>
      <c r="BU42" s="32">
        <v>11</v>
      </c>
      <c r="BV42" s="32">
        <v>11</v>
      </c>
      <c r="BW42" s="32">
        <v>11</v>
      </c>
      <c r="BX42" s="32">
        <v>11</v>
      </c>
      <c r="BY42" s="32">
        <v>11</v>
      </c>
      <c r="BZ42" s="32">
        <v>11</v>
      </c>
      <c r="CA42" s="32">
        <v>11</v>
      </c>
      <c r="CB42" s="32">
        <v>11</v>
      </c>
      <c r="CC42" s="32">
        <v>11</v>
      </c>
      <c r="CD42" s="32">
        <v>11</v>
      </c>
      <c r="CE42" s="32">
        <v>14</v>
      </c>
      <c r="CF42" s="32">
        <v>14</v>
      </c>
      <c r="CG42" s="32">
        <v>14</v>
      </c>
      <c r="CH42" s="32">
        <v>14</v>
      </c>
      <c r="CI42" s="32">
        <v>14</v>
      </c>
      <c r="CJ42" s="32">
        <v>14</v>
      </c>
      <c r="CK42" s="32">
        <v>14</v>
      </c>
      <c r="CL42" s="32">
        <v>14</v>
      </c>
      <c r="CM42" s="32">
        <v>14</v>
      </c>
      <c r="CN42" s="32">
        <v>14</v>
      </c>
      <c r="CO42" s="32">
        <v>14</v>
      </c>
      <c r="CP42" s="32">
        <v>14</v>
      </c>
      <c r="CQ42" s="32">
        <v>14</v>
      </c>
      <c r="CR42" s="32">
        <v>14</v>
      </c>
      <c r="CS42" s="32">
        <v>14</v>
      </c>
      <c r="CT42" s="32">
        <v>14</v>
      </c>
      <c r="CU42" s="32">
        <v>14</v>
      </c>
      <c r="CV42" s="32">
        <v>14</v>
      </c>
      <c r="CW42" s="32">
        <v>14</v>
      </c>
      <c r="CX42" s="32">
        <v>14</v>
      </c>
      <c r="CY42" s="32">
        <v>14</v>
      </c>
      <c r="CZ42" s="32">
        <v>0.5</v>
      </c>
      <c r="DA42" s="32">
        <v>0.5</v>
      </c>
      <c r="DB42" s="32">
        <v>0.5</v>
      </c>
      <c r="DC42" s="32">
        <v>0.5</v>
      </c>
      <c r="DD42" s="32">
        <v>0.5</v>
      </c>
      <c r="DE42" s="32">
        <v>0.5</v>
      </c>
      <c r="DF42" s="32">
        <v>0.5</v>
      </c>
      <c r="DG42" s="32">
        <v>0.5</v>
      </c>
      <c r="DH42" s="32">
        <v>0.5</v>
      </c>
      <c r="DI42" s="32">
        <v>0.5</v>
      </c>
      <c r="DJ42" s="32">
        <v>0.5</v>
      </c>
      <c r="DK42" s="32">
        <v>0.5</v>
      </c>
      <c r="DL42" s="32">
        <v>0.5</v>
      </c>
      <c r="DM42" s="32">
        <v>0.5</v>
      </c>
      <c r="DN42" s="32">
        <v>0.5</v>
      </c>
      <c r="DO42" s="32">
        <v>0.5</v>
      </c>
      <c r="DP42" s="32">
        <v>0.5</v>
      </c>
      <c r="DQ42" s="32">
        <v>0.5</v>
      </c>
      <c r="DR42" s="32">
        <v>0.5</v>
      </c>
      <c r="DS42" s="32">
        <v>0.5</v>
      </c>
      <c r="DT42" s="32">
        <v>0.5</v>
      </c>
      <c r="DU42" s="32">
        <v>0.5</v>
      </c>
      <c r="DV42" s="32">
        <v>0.5</v>
      </c>
      <c r="DW42" s="32">
        <v>0.5</v>
      </c>
      <c r="DX42" s="32">
        <v>0.5</v>
      </c>
      <c r="DY42" s="32">
        <v>0.5</v>
      </c>
      <c r="DZ42" s="32">
        <v>0.5</v>
      </c>
      <c r="EA42" s="32">
        <v>0.5</v>
      </c>
      <c r="EB42" s="32">
        <v>0.5</v>
      </c>
      <c r="EC42" s="32">
        <v>0.5</v>
      </c>
      <c r="ED42" s="32">
        <v>0.5</v>
      </c>
      <c r="EE42" s="32">
        <v>0.5</v>
      </c>
      <c r="EF42" s="32">
        <v>0.5</v>
      </c>
      <c r="EG42" s="32">
        <v>0.5</v>
      </c>
      <c r="EH42" s="32">
        <v>0.5</v>
      </c>
      <c r="EI42" s="32">
        <v>0.5</v>
      </c>
      <c r="EJ42" s="32">
        <v>0.5</v>
      </c>
      <c r="EK42" s="32">
        <v>0.5</v>
      </c>
      <c r="EL42" s="32">
        <v>0.5</v>
      </c>
      <c r="EM42" s="32">
        <v>0.5</v>
      </c>
      <c r="EN42" s="32">
        <v>0.5</v>
      </c>
      <c r="EO42" s="32">
        <v>0.5</v>
      </c>
      <c r="EP42" s="32">
        <v>0.5</v>
      </c>
      <c r="EQ42" s="32">
        <v>0.5</v>
      </c>
      <c r="ER42" s="32">
        <v>0.5</v>
      </c>
      <c r="ES42" s="32">
        <v>0.5</v>
      </c>
      <c r="ET42" s="32">
        <v>0.5</v>
      </c>
      <c r="EU42" s="32">
        <v>0.5</v>
      </c>
      <c r="EV42" s="32">
        <v>0.5</v>
      </c>
      <c r="EW42" s="32">
        <v>0.5</v>
      </c>
      <c r="EX42" s="32">
        <v>0.5</v>
      </c>
      <c r="EY42" s="2">
        <f t="shared" si="2"/>
        <v>978.5</v>
      </c>
    </row>
    <row r="43" spans="1:155" x14ac:dyDescent="0.2">
      <c r="A43" t="s">
        <v>33</v>
      </c>
      <c r="B43" s="32">
        <v>52.46</v>
      </c>
      <c r="C43" s="32">
        <v>53.31</v>
      </c>
      <c r="D43" s="32">
        <v>53.78</v>
      </c>
      <c r="E43" s="32">
        <v>59</v>
      </c>
      <c r="F43" s="32">
        <v>59.66</v>
      </c>
      <c r="G43" s="32">
        <v>59.65</v>
      </c>
      <c r="H43" s="32">
        <v>59.77</v>
      </c>
      <c r="I43" s="32">
        <v>59.36</v>
      </c>
      <c r="J43" s="32">
        <v>60.26</v>
      </c>
      <c r="K43" s="32">
        <v>59.55</v>
      </c>
      <c r="L43" s="32">
        <v>58.05</v>
      </c>
      <c r="M43" s="32">
        <v>58.19</v>
      </c>
      <c r="N43" s="32">
        <v>58.4</v>
      </c>
      <c r="O43" s="32">
        <v>61.19</v>
      </c>
      <c r="P43" s="32">
        <v>67.900000000000006</v>
      </c>
      <c r="Q43" s="32">
        <v>68.23</v>
      </c>
      <c r="R43" s="32">
        <v>66.91</v>
      </c>
      <c r="S43" s="32">
        <v>67.17</v>
      </c>
      <c r="T43" s="32">
        <v>68.53</v>
      </c>
      <c r="U43" s="32">
        <v>68.599999999999994</v>
      </c>
      <c r="V43" s="32">
        <v>68.709999999999994</v>
      </c>
      <c r="W43" s="32">
        <v>67.88</v>
      </c>
      <c r="X43" s="32">
        <v>68.03</v>
      </c>
      <c r="Y43" s="32">
        <v>66.47</v>
      </c>
      <c r="Z43" s="32">
        <v>67.930000000000007</v>
      </c>
      <c r="AA43" s="32">
        <v>75.069999999999993</v>
      </c>
      <c r="AB43" s="32">
        <v>79.08</v>
      </c>
      <c r="AC43" s="32">
        <v>90.81</v>
      </c>
      <c r="AD43" s="32">
        <v>94.65</v>
      </c>
      <c r="AE43" s="32">
        <v>94.33</v>
      </c>
      <c r="AF43" s="32">
        <v>94.13</v>
      </c>
      <c r="AG43" s="32">
        <v>94.44</v>
      </c>
      <c r="AH43" s="32">
        <v>95.25</v>
      </c>
      <c r="AI43" s="32">
        <v>95.08</v>
      </c>
      <c r="AJ43" s="32">
        <v>94.58</v>
      </c>
      <c r="AK43" s="32">
        <v>94.84</v>
      </c>
      <c r="AL43" s="32">
        <v>96.06</v>
      </c>
      <c r="AM43" s="32">
        <v>99.06</v>
      </c>
      <c r="AN43" s="32">
        <v>103.68</v>
      </c>
      <c r="AO43" s="32">
        <v>103.48</v>
      </c>
      <c r="AP43" s="32">
        <v>105.25</v>
      </c>
      <c r="AQ43" s="32">
        <v>106.71</v>
      </c>
      <c r="AR43" s="32">
        <v>107.61</v>
      </c>
      <c r="AS43" s="32">
        <v>109.58</v>
      </c>
      <c r="AT43" s="32">
        <v>112.39</v>
      </c>
      <c r="AU43" s="32">
        <v>112.56</v>
      </c>
      <c r="AV43" s="32">
        <v>108.52</v>
      </c>
      <c r="AW43" s="32">
        <v>122.42</v>
      </c>
      <c r="AX43" s="32">
        <v>106.99</v>
      </c>
      <c r="AY43" s="32">
        <v>110.15</v>
      </c>
      <c r="AZ43" s="32">
        <v>107.18</v>
      </c>
      <c r="BA43" s="32">
        <v>94.8</v>
      </c>
      <c r="BB43" s="32">
        <v>90.56</v>
      </c>
      <c r="BC43" s="32">
        <v>91.08</v>
      </c>
      <c r="BD43" s="32">
        <v>92.9</v>
      </c>
      <c r="BE43" s="32">
        <v>95.16</v>
      </c>
      <c r="BF43" s="32">
        <v>95.59</v>
      </c>
      <c r="BG43" s="32">
        <v>96.22</v>
      </c>
      <c r="BH43" s="32">
        <v>95.98</v>
      </c>
      <c r="BI43" s="32">
        <v>94.44</v>
      </c>
      <c r="BJ43" s="32">
        <v>95.27</v>
      </c>
      <c r="BK43" s="32">
        <v>94.08</v>
      </c>
      <c r="BL43" s="32">
        <v>94.47</v>
      </c>
      <c r="BM43" s="32">
        <v>94.41</v>
      </c>
      <c r="BN43" s="32">
        <v>96</v>
      </c>
      <c r="BO43" s="32">
        <v>94.7</v>
      </c>
      <c r="BP43" s="32">
        <v>95.55</v>
      </c>
      <c r="BQ43" s="32">
        <v>95.4</v>
      </c>
      <c r="BR43" s="32">
        <v>94.2</v>
      </c>
      <c r="BS43" s="32">
        <v>90.69</v>
      </c>
      <c r="BT43" s="32">
        <v>91.87</v>
      </c>
      <c r="BU43" s="32">
        <v>85.58</v>
      </c>
      <c r="BV43" s="32">
        <v>69.760000000000005</v>
      </c>
      <c r="BW43" s="32">
        <v>66.44</v>
      </c>
      <c r="BX43" s="32">
        <v>57.24</v>
      </c>
      <c r="BY43" s="32">
        <v>54.93</v>
      </c>
      <c r="BZ43" s="32">
        <v>58.54</v>
      </c>
      <c r="CA43" s="32">
        <v>56.29</v>
      </c>
      <c r="CB43" s="32">
        <v>56.34</v>
      </c>
      <c r="CC43" s="32">
        <v>57.11</v>
      </c>
      <c r="CD43" s="32">
        <v>56.63</v>
      </c>
      <c r="CE43" s="32">
        <v>56.3</v>
      </c>
      <c r="CF43" s="32">
        <v>57.13</v>
      </c>
      <c r="CG43" s="32">
        <v>57.06</v>
      </c>
      <c r="CH43" s="32">
        <v>37.340000000000003</v>
      </c>
      <c r="CI43" s="32">
        <v>32.35</v>
      </c>
      <c r="CJ43" s="32">
        <v>46.57</v>
      </c>
      <c r="CK43" s="32">
        <v>46.9</v>
      </c>
      <c r="CL43" s="32">
        <v>46.67</v>
      </c>
      <c r="CM43" s="32">
        <v>46.73</v>
      </c>
      <c r="CN43" s="32">
        <v>46.82</v>
      </c>
      <c r="CO43" s="32">
        <v>46.73</v>
      </c>
      <c r="CP43" s="32">
        <v>47.04</v>
      </c>
      <c r="CQ43" s="32">
        <v>46.73</v>
      </c>
      <c r="CR43" s="32">
        <v>46.73</v>
      </c>
      <c r="CS43" s="32">
        <v>46.83</v>
      </c>
      <c r="CT43" s="32">
        <v>42.57</v>
      </c>
      <c r="CU43" s="32">
        <v>33.14</v>
      </c>
      <c r="CV43" s="32">
        <v>20.11</v>
      </c>
      <c r="CW43" s="32">
        <v>25.6</v>
      </c>
      <c r="CX43" s="32">
        <v>25.91</v>
      </c>
      <c r="CY43" s="32">
        <v>24.44</v>
      </c>
      <c r="CZ43" s="32">
        <v>21.63</v>
      </c>
      <c r="DA43" s="32">
        <v>21.81</v>
      </c>
      <c r="DB43" s="32">
        <v>21.83</v>
      </c>
      <c r="DC43" s="32">
        <v>21.83</v>
      </c>
      <c r="DD43" s="32">
        <v>21.83</v>
      </c>
      <c r="DE43" s="32">
        <v>21.83</v>
      </c>
      <c r="DF43" s="32">
        <v>21.26</v>
      </c>
      <c r="DG43" s="32">
        <v>19.47</v>
      </c>
      <c r="DH43" s="32">
        <v>19.28</v>
      </c>
      <c r="DI43" s="32">
        <v>19.28</v>
      </c>
      <c r="DJ43" s="32">
        <v>19.28</v>
      </c>
      <c r="DK43" s="32">
        <v>19.28</v>
      </c>
      <c r="DL43" s="32">
        <v>19.28</v>
      </c>
      <c r="DM43" s="32">
        <v>19.28</v>
      </c>
      <c r="DN43" s="32">
        <v>18.8</v>
      </c>
      <c r="DO43" s="32">
        <v>16.46</v>
      </c>
      <c r="DP43" s="32">
        <v>15.53</v>
      </c>
      <c r="DQ43" s="32">
        <v>14.36</v>
      </c>
      <c r="DR43" s="32">
        <v>13.21</v>
      </c>
      <c r="DS43" s="32">
        <v>12.64</v>
      </c>
      <c r="DT43" s="32">
        <v>12.01</v>
      </c>
      <c r="DU43" s="32">
        <v>11.17</v>
      </c>
      <c r="DV43" s="32">
        <v>9.48</v>
      </c>
      <c r="DW43" s="32">
        <v>9.2100000000000009</v>
      </c>
      <c r="DX43" s="32">
        <v>9.23</v>
      </c>
      <c r="DY43" s="32">
        <v>9.19</v>
      </c>
      <c r="DZ43" s="32">
        <v>9.18</v>
      </c>
      <c r="EA43" s="32">
        <v>9.2200000000000006</v>
      </c>
      <c r="EB43" s="32">
        <v>9.23</v>
      </c>
      <c r="EC43" s="32">
        <v>9.16</v>
      </c>
      <c r="ED43" s="32">
        <v>9.3000000000000007</v>
      </c>
      <c r="EE43" s="32">
        <v>9.33</v>
      </c>
      <c r="EF43" s="32">
        <v>9.27</v>
      </c>
      <c r="EG43" s="32">
        <v>9.17</v>
      </c>
      <c r="EH43" s="32">
        <v>9.3000000000000007</v>
      </c>
      <c r="EI43" s="32">
        <v>9.3000000000000007</v>
      </c>
      <c r="EJ43" s="32">
        <v>9.39</v>
      </c>
      <c r="EK43" s="32">
        <v>9.3800000000000008</v>
      </c>
      <c r="EL43" s="32">
        <v>9.36</v>
      </c>
      <c r="EM43" s="32">
        <v>9.3800000000000008</v>
      </c>
      <c r="EN43" s="32">
        <v>9.3699999999999992</v>
      </c>
      <c r="EO43" s="32">
        <v>9.34</v>
      </c>
      <c r="EP43" s="32">
        <v>9.3800000000000008</v>
      </c>
      <c r="EQ43" s="32">
        <v>9.3699999999999992</v>
      </c>
      <c r="ER43" s="32">
        <v>9.39</v>
      </c>
      <c r="ES43" s="32">
        <v>9.39</v>
      </c>
      <c r="ET43" s="32">
        <v>9.34</v>
      </c>
      <c r="EU43" s="32">
        <v>8.58</v>
      </c>
      <c r="EV43" s="32">
        <v>6.98</v>
      </c>
      <c r="EW43" s="32">
        <v>6.54</v>
      </c>
      <c r="EX43" s="32">
        <v>6.98</v>
      </c>
      <c r="EY43" s="2">
        <f t="shared" si="2"/>
        <v>8217.9099999999962</v>
      </c>
    </row>
    <row r="44" spans="1:155" x14ac:dyDescent="0.2">
      <c r="A44" t="s">
        <v>34</v>
      </c>
      <c r="B44" s="32">
        <v>5.36</v>
      </c>
      <c r="C44" s="32">
        <v>5.37</v>
      </c>
      <c r="D44" s="32">
        <v>5.53</v>
      </c>
      <c r="E44" s="32">
        <v>5.6</v>
      </c>
      <c r="F44" s="32">
        <v>5.83</v>
      </c>
      <c r="G44" s="32">
        <v>6.05</v>
      </c>
      <c r="H44" s="32">
        <v>6.85</v>
      </c>
      <c r="I44" s="32">
        <v>7.07</v>
      </c>
      <c r="J44" s="32">
        <v>7.09</v>
      </c>
      <c r="K44" s="32">
        <v>6.93</v>
      </c>
      <c r="L44" s="32">
        <v>7.81</v>
      </c>
      <c r="M44" s="32">
        <v>6.69</v>
      </c>
      <c r="N44" s="32">
        <v>6.37</v>
      </c>
      <c r="O44" s="32">
        <v>6.39</v>
      </c>
      <c r="P44" s="32">
        <v>6.7</v>
      </c>
      <c r="Q44" s="32">
        <v>5.83</v>
      </c>
      <c r="R44" s="32">
        <v>5.65</v>
      </c>
      <c r="S44" s="32">
        <v>5.73</v>
      </c>
      <c r="T44" s="32">
        <v>5.69</v>
      </c>
      <c r="U44" s="32">
        <v>5.74</v>
      </c>
      <c r="V44" s="32">
        <v>5.66</v>
      </c>
      <c r="W44" s="32">
        <v>5.63</v>
      </c>
      <c r="X44" s="32">
        <v>5.87</v>
      </c>
      <c r="Y44" s="32">
        <v>5.97</v>
      </c>
      <c r="Z44" s="32">
        <v>6.24</v>
      </c>
      <c r="AA44" s="32">
        <v>5.22</v>
      </c>
      <c r="AB44" s="32">
        <v>5.18</v>
      </c>
      <c r="AC44" s="32">
        <v>5.18</v>
      </c>
      <c r="AD44" s="32">
        <v>5.43</v>
      </c>
      <c r="AE44" s="32">
        <v>5.32</v>
      </c>
      <c r="AF44" s="32">
        <v>5.33</v>
      </c>
      <c r="AG44" s="32">
        <v>5.45</v>
      </c>
      <c r="AH44" s="32">
        <v>5.28</v>
      </c>
      <c r="AI44" s="32">
        <v>5.23</v>
      </c>
      <c r="AJ44" s="32">
        <v>5.17</v>
      </c>
      <c r="AK44" s="32">
        <v>5.15</v>
      </c>
      <c r="AL44" s="32">
        <v>5.0199999999999996</v>
      </c>
      <c r="AM44" s="32">
        <v>5.05</v>
      </c>
      <c r="AN44" s="32">
        <v>5.14</v>
      </c>
      <c r="AO44" s="32">
        <v>5.04</v>
      </c>
      <c r="AP44" s="32">
        <v>4.9800000000000004</v>
      </c>
      <c r="AQ44" s="32">
        <v>4.9400000000000004</v>
      </c>
      <c r="AR44" s="32">
        <v>4.92</v>
      </c>
      <c r="AS44" s="32">
        <v>4.8899999999999997</v>
      </c>
      <c r="AT44" s="32">
        <v>4.96</v>
      </c>
      <c r="AU44" s="32">
        <v>5.0999999999999996</v>
      </c>
      <c r="AV44" s="32">
        <v>5.09</v>
      </c>
      <c r="AW44" s="32">
        <v>5.91</v>
      </c>
      <c r="AX44" s="32">
        <v>5.71</v>
      </c>
      <c r="AY44" s="32">
        <v>5.4</v>
      </c>
      <c r="AZ44" s="32">
        <v>5.2</v>
      </c>
      <c r="BA44" s="32">
        <v>5.0999999999999996</v>
      </c>
      <c r="BB44" s="32">
        <v>5.12</v>
      </c>
      <c r="BC44" s="32">
        <v>4.99</v>
      </c>
      <c r="BD44" s="32">
        <v>4.9400000000000004</v>
      </c>
      <c r="BE44" s="32">
        <v>4.84</v>
      </c>
      <c r="BF44" s="32">
        <v>5.07</v>
      </c>
      <c r="BG44" s="32">
        <v>5.49</v>
      </c>
      <c r="BH44" s="32">
        <v>5.48</v>
      </c>
      <c r="BI44" s="32">
        <v>5.28</v>
      </c>
      <c r="BJ44" s="32">
        <v>5.0199999999999996</v>
      </c>
      <c r="BK44" s="32">
        <v>5.0199999999999996</v>
      </c>
      <c r="BL44" s="32">
        <v>4.82</v>
      </c>
      <c r="BM44" s="32">
        <v>4.91</v>
      </c>
      <c r="BN44" s="32">
        <v>5.07</v>
      </c>
      <c r="BO44" s="32">
        <v>4.9800000000000004</v>
      </c>
      <c r="BP44" s="32">
        <v>4.9000000000000004</v>
      </c>
      <c r="BQ44" s="32">
        <v>4.7699999999999996</v>
      </c>
      <c r="BR44" s="32">
        <v>4.7699999999999996</v>
      </c>
      <c r="BS44" s="32">
        <v>4.8499999999999996</v>
      </c>
      <c r="BT44" s="32">
        <v>5.01</v>
      </c>
      <c r="BU44" s="32">
        <v>5.08</v>
      </c>
      <c r="BV44" s="32">
        <v>5.16</v>
      </c>
      <c r="BW44" s="32">
        <v>5.09</v>
      </c>
      <c r="BX44" s="32">
        <v>4.91</v>
      </c>
      <c r="BY44" s="32">
        <v>4.99</v>
      </c>
      <c r="BZ44" s="32">
        <v>4.96</v>
      </c>
      <c r="CA44" s="32">
        <v>5.03</v>
      </c>
      <c r="CB44" s="32">
        <v>5.0999999999999996</v>
      </c>
      <c r="CC44" s="32">
        <v>5.16</v>
      </c>
      <c r="CD44" s="32">
        <v>5.25</v>
      </c>
      <c r="CE44" s="32">
        <v>5.22</v>
      </c>
      <c r="CF44" s="32">
        <v>5.15</v>
      </c>
      <c r="CG44" s="32">
        <v>5.22</v>
      </c>
      <c r="CH44" s="32">
        <v>5.24</v>
      </c>
      <c r="CI44" s="32">
        <v>5.07</v>
      </c>
      <c r="CJ44" s="32">
        <v>4.91</v>
      </c>
      <c r="CK44" s="32">
        <v>5.26</v>
      </c>
      <c r="CL44" s="32">
        <v>5.24</v>
      </c>
      <c r="CM44" s="32">
        <v>5.62</v>
      </c>
      <c r="CN44" s="32">
        <v>6.03</v>
      </c>
      <c r="CO44" s="32">
        <v>5.85</v>
      </c>
      <c r="CP44" s="32">
        <v>5.58</v>
      </c>
      <c r="CQ44" s="32">
        <v>5.47</v>
      </c>
      <c r="CR44" s="32">
        <v>5.52</v>
      </c>
      <c r="CS44" s="32">
        <v>5.71</v>
      </c>
      <c r="CT44" s="32">
        <v>7.19</v>
      </c>
      <c r="CU44" s="32">
        <v>7.62</v>
      </c>
      <c r="CV44" s="32">
        <v>6.55</v>
      </c>
      <c r="CW44" s="32">
        <v>6.22</v>
      </c>
      <c r="CX44" s="32">
        <v>6.13</v>
      </c>
      <c r="CY44" s="32">
        <v>5.88</v>
      </c>
      <c r="CZ44" s="32">
        <v>5.73</v>
      </c>
      <c r="DA44" s="32">
        <v>5.8</v>
      </c>
      <c r="DB44" s="32">
        <v>6.07</v>
      </c>
      <c r="DC44" s="32">
        <v>6.04</v>
      </c>
      <c r="DD44" s="32">
        <v>5.84</v>
      </c>
      <c r="DE44" s="32">
        <v>5.48</v>
      </c>
      <c r="DF44" s="32">
        <v>5.64</v>
      </c>
      <c r="DG44" s="32">
        <v>5.53</v>
      </c>
      <c r="DH44" s="32">
        <v>5.74</v>
      </c>
      <c r="DI44" s="32">
        <v>6.01</v>
      </c>
      <c r="DJ44" s="32">
        <v>6.1</v>
      </c>
      <c r="DK44" s="32">
        <v>5.72</v>
      </c>
      <c r="DL44" s="32">
        <v>5.73</v>
      </c>
      <c r="DM44" s="32">
        <v>5.82</v>
      </c>
      <c r="DN44" s="32">
        <v>5.91</v>
      </c>
      <c r="DO44" s="32">
        <v>5.95</v>
      </c>
      <c r="DP44" s="32">
        <v>5.82</v>
      </c>
      <c r="DQ44" s="32">
        <v>5.77</v>
      </c>
      <c r="DR44" s="32">
        <v>5.77</v>
      </c>
      <c r="DS44" s="32">
        <v>5.68</v>
      </c>
      <c r="DT44" s="32">
        <v>5.84</v>
      </c>
      <c r="DU44" s="32">
        <v>5.78</v>
      </c>
      <c r="DV44" s="32">
        <v>5.76</v>
      </c>
      <c r="DW44" s="32">
        <v>5.7</v>
      </c>
      <c r="DX44" s="32">
        <v>5.6</v>
      </c>
      <c r="DY44" s="32">
        <v>5.64</v>
      </c>
      <c r="DZ44" s="32">
        <v>5.61</v>
      </c>
      <c r="EA44" s="32">
        <v>5.53</v>
      </c>
      <c r="EB44" s="32">
        <v>5.55</v>
      </c>
      <c r="EC44" s="32">
        <v>5.58</v>
      </c>
      <c r="ED44" s="32">
        <v>5.45</v>
      </c>
      <c r="EE44" s="32">
        <v>5.41</v>
      </c>
      <c r="EF44" s="32">
        <v>5.49</v>
      </c>
      <c r="EG44" s="32">
        <v>5.37</v>
      </c>
      <c r="EH44" s="32">
        <v>5.44</v>
      </c>
      <c r="EI44" s="32">
        <v>5.29</v>
      </c>
      <c r="EJ44" s="32">
        <v>5.4</v>
      </c>
      <c r="EK44" s="32">
        <v>5.5</v>
      </c>
      <c r="EL44" s="32">
        <v>5.62</v>
      </c>
      <c r="EM44" s="32">
        <v>5.85</v>
      </c>
      <c r="EN44" s="32">
        <v>5.82</v>
      </c>
      <c r="EO44" s="32">
        <v>5.77</v>
      </c>
      <c r="EP44" s="32">
        <v>6.09</v>
      </c>
      <c r="EQ44" s="32">
        <v>5.91</v>
      </c>
      <c r="ER44" s="32">
        <v>5.94</v>
      </c>
      <c r="ES44" s="32">
        <v>5.76</v>
      </c>
      <c r="ET44" s="32">
        <v>5.46</v>
      </c>
      <c r="EU44" s="32">
        <v>6.32</v>
      </c>
      <c r="EV44" s="32">
        <v>8.16</v>
      </c>
      <c r="EW44" s="32">
        <v>6.68</v>
      </c>
      <c r="EX44" s="32">
        <v>5.91</v>
      </c>
      <c r="EY44" s="2">
        <f t="shared" si="2"/>
        <v>856.16000000000031</v>
      </c>
    </row>
    <row r="45" spans="1:155" x14ac:dyDescent="0.2">
      <c r="A45" t="s">
        <v>35</v>
      </c>
      <c r="B45" s="32">
        <v>5.41</v>
      </c>
      <c r="C45" s="32">
        <v>5.24</v>
      </c>
      <c r="D45" s="32">
        <v>5.29</v>
      </c>
      <c r="E45" s="32">
        <v>5.2</v>
      </c>
      <c r="F45" s="32">
        <v>5.29</v>
      </c>
      <c r="G45" s="32">
        <v>5.31</v>
      </c>
      <c r="H45" s="32">
        <v>5.75</v>
      </c>
      <c r="I45" s="32">
        <v>5.82</v>
      </c>
      <c r="J45" s="32">
        <v>5.82</v>
      </c>
      <c r="K45" s="32">
        <v>5.74</v>
      </c>
      <c r="L45" s="32">
        <v>6.06</v>
      </c>
      <c r="M45" s="32">
        <v>5.61</v>
      </c>
      <c r="N45" s="32">
        <v>5.38</v>
      </c>
      <c r="O45" s="32">
        <v>5.4</v>
      </c>
      <c r="P45" s="32">
        <v>5.67</v>
      </c>
      <c r="Q45" s="32">
        <v>4.9800000000000004</v>
      </c>
      <c r="R45" s="32">
        <v>4.83</v>
      </c>
      <c r="S45" s="32">
        <v>4.95</v>
      </c>
      <c r="T45" s="32">
        <v>4.9400000000000004</v>
      </c>
      <c r="U45" s="32">
        <v>5.01</v>
      </c>
      <c r="V45" s="32">
        <v>4.9400000000000004</v>
      </c>
      <c r="W45" s="32">
        <v>4.9400000000000004</v>
      </c>
      <c r="X45" s="32">
        <v>5.17</v>
      </c>
      <c r="Y45" s="32">
        <v>5.3</v>
      </c>
      <c r="Z45" s="32">
        <v>5.44</v>
      </c>
      <c r="AA45" s="32">
        <v>4.5599999999999996</v>
      </c>
      <c r="AB45" s="32">
        <v>4.54</v>
      </c>
      <c r="AC45" s="32">
        <v>4.5599999999999996</v>
      </c>
      <c r="AD45" s="32">
        <v>4.84</v>
      </c>
      <c r="AE45" s="32">
        <v>4.75</v>
      </c>
      <c r="AF45" s="32">
        <v>4.78</v>
      </c>
      <c r="AG45" s="32">
        <v>4.91</v>
      </c>
      <c r="AH45" s="32">
        <v>4.76</v>
      </c>
      <c r="AI45" s="32">
        <v>4.71</v>
      </c>
      <c r="AJ45" s="32">
        <v>4.67</v>
      </c>
      <c r="AK45" s="32">
        <v>4.67</v>
      </c>
      <c r="AL45" s="32">
        <v>4.55</v>
      </c>
      <c r="AM45" s="32">
        <v>4.5999999999999996</v>
      </c>
      <c r="AN45" s="32">
        <v>4.71</v>
      </c>
      <c r="AO45" s="32">
        <v>4.63</v>
      </c>
      <c r="AP45" s="32">
        <v>4.58</v>
      </c>
      <c r="AQ45" s="32">
        <v>4.55</v>
      </c>
      <c r="AR45" s="32">
        <v>4.5599999999999996</v>
      </c>
      <c r="AS45" s="32">
        <v>4.53</v>
      </c>
      <c r="AT45" s="32">
        <v>4.62</v>
      </c>
      <c r="AU45" s="32">
        <v>4.79</v>
      </c>
      <c r="AV45" s="32">
        <v>4.8099999999999996</v>
      </c>
      <c r="AW45" s="32">
        <v>5.65</v>
      </c>
      <c r="AX45" s="32">
        <v>5.52</v>
      </c>
      <c r="AY45" s="32">
        <v>5.22</v>
      </c>
      <c r="AZ45" s="32">
        <v>5</v>
      </c>
      <c r="BA45" s="32">
        <v>4.91</v>
      </c>
      <c r="BB45" s="32">
        <v>4.95</v>
      </c>
      <c r="BC45" s="32">
        <v>4.83</v>
      </c>
      <c r="BD45" s="32">
        <v>4.79</v>
      </c>
      <c r="BE45" s="32">
        <v>4.7</v>
      </c>
      <c r="BF45" s="32">
        <v>4.95</v>
      </c>
      <c r="BG45" s="32">
        <v>5.44</v>
      </c>
      <c r="BH45" s="32">
        <v>5.48</v>
      </c>
      <c r="BI45" s="32">
        <v>5.25</v>
      </c>
      <c r="BJ45" s="32">
        <v>4.9800000000000004</v>
      </c>
      <c r="BK45" s="32">
        <v>4.97</v>
      </c>
      <c r="BL45" s="32">
        <v>4.71</v>
      </c>
      <c r="BM45" s="32">
        <v>4.79</v>
      </c>
      <c r="BN45" s="32">
        <v>4.95</v>
      </c>
      <c r="BO45" s="32">
        <v>4.8099999999999996</v>
      </c>
      <c r="BP45" s="32">
        <v>4.71</v>
      </c>
      <c r="BQ45" s="32">
        <v>4.53</v>
      </c>
      <c r="BR45" s="32">
        <v>4.5</v>
      </c>
      <c r="BS45" s="32">
        <v>4.5599999999999996</v>
      </c>
      <c r="BT45" s="32">
        <v>4.71</v>
      </c>
      <c r="BU45" s="32">
        <v>4.76</v>
      </c>
      <c r="BV45" s="32">
        <v>4.84</v>
      </c>
      <c r="BW45" s="32">
        <v>4.7300000000000004</v>
      </c>
      <c r="BX45" s="32">
        <v>4.5</v>
      </c>
      <c r="BY45" s="32">
        <v>4.5599999999999996</v>
      </c>
      <c r="BZ45" s="32">
        <v>4.51</v>
      </c>
      <c r="CA45" s="32">
        <v>4.55</v>
      </c>
      <c r="CB45" s="32">
        <v>4.5999999999999996</v>
      </c>
      <c r="CC45" s="32">
        <v>4.6500000000000004</v>
      </c>
      <c r="CD45" s="32">
        <v>4.72</v>
      </c>
      <c r="CE45" s="32">
        <v>4.66</v>
      </c>
      <c r="CF45" s="32">
        <v>4.55</v>
      </c>
      <c r="CG45" s="32">
        <v>4.6100000000000003</v>
      </c>
      <c r="CH45" s="32">
        <v>4.6100000000000003</v>
      </c>
      <c r="CI45" s="32">
        <v>4.51</v>
      </c>
      <c r="CJ45" s="32">
        <v>4.3099999999999996</v>
      </c>
      <c r="CK45" s="32">
        <v>4.5</v>
      </c>
      <c r="CL45" s="32">
        <v>4.51</v>
      </c>
      <c r="CM45" s="32">
        <v>4.9400000000000004</v>
      </c>
      <c r="CN45" s="32">
        <v>5.42</v>
      </c>
      <c r="CO45" s="32">
        <v>5.2</v>
      </c>
      <c r="CP45" s="32">
        <v>4.95</v>
      </c>
      <c r="CQ45" s="32">
        <v>4.8099999999999996</v>
      </c>
      <c r="CR45" s="32">
        <v>4.88</v>
      </c>
      <c r="CS45" s="32">
        <v>5.05</v>
      </c>
      <c r="CT45" s="32">
        <v>6.18</v>
      </c>
      <c r="CU45" s="32">
        <v>6.56</v>
      </c>
      <c r="CV45" s="32">
        <v>5.83</v>
      </c>
      <c r="CW45" s="32">
        <v>5.61</v>
      </c>
      <c r="CX45" s="32">
        <v>5.56</v>
      </c>
      <c r="CY45" s="32">
        <v>5.35</v>
      </c>
      <c r="CZ45" s="32">
        <v>5.22</v>
      </c>
      <c r="DA45" s="32">
        <v>5.23</v>
      </c>
      <c r="DB45" s="32">
        <v>5.4</v>
      </c>
      <c r="DC45" s="32">
        <v>5.39</v>
      </c>
      <c r="DD45" s="32">
        <v>5.25</v>
      </c>
      <c r="DE45" s="32">
        <v>5.16</v>
      </c>
      <c r="DF45" s="32">
        <v>5.2</v>
      </c>
      <c r="DG45" s="32">
        <v>5.0999999999999996</v>
      </c>
      <c r="DH45" s="32">
        <v>5.18</v>
      </c>
      <c r="DI45" s="32">
        <v>5.21</v>
      </c>
      <c r="DJ45" s="32">
        <v>5.63</v>
      </c>
      <c r="DK45" s="32">
        <v>5.67</v>
      </c>
      <c r="DL45" s="32">
        <v>5.88</v>
      </c>
      <c r="DM45" s="32">
        <v>5.71</v>
      </c>
      <c r="DN45" s="32">
        <v>5.6</v>
      </c>
      <c r="DO45" s="32">
        <v>5.78</v>
      </c>
      <c r="DP45" s="32">
        <v>5.79</v>
      </c>
      <c r="DQ45" s="32">
        <v>5.8</v>
      </c>
      <c r="DR45" s="32">
        <v>5.67</v>
      </c>
      <c r="DS45" s="32">
        <v>5.63</v>
      </c>
      <c r="DT45" s="32">
        <v>5.88</v>
      </c>
      <c r="DU45" s="32">
        <v>5.65</v>
      </c>
      <c r="DV45" s="32">
        <v>5.59</v>
      </c>
      <c r="DW45" s="32">
        <v>5.62</v>
      </c>
      <c r="DX45" s="32">
        <v>5.59</v>
      </c>
      <c r="DY45" s="32">
        <v>5.55</v>
      </c>
      <c r="DZ45" s="32">
        <v>5.58</v>
      </c>
      <c r="EA45" s="32">
        <v>5.66</v>
      </c>
      <c r="EB45" s="32">
        <v>5.6</v>
      </c>
      <c r="EC45" s="32">
        <v>5.77</v>
      </c>
      <c r="ED45" s="32">
        <v>5.59</v>
      </c>
      <c r="EE45" s="32">
        <v>5.56</v>
      </c>
      <c r="EF45" s="32">
        <v>5.46</v>
      </c>
      <c r="EG45" s="32">
        <v>5.46</v>
      </c>
      <c r="EH45" s="32">
        <v>5.51</v>
      </c>
      <c r="EI45" s="32">
        <v>5.43</v>
      </c>
      <c r="EJ45" s="32">
        <v>5.53</v>
      </c>
      <c r="EK45" s="32">
        <v>5.47</v>
      </c>
      <c r="EL45" s="32">
        <v>5.48</v>
      </c>
      <c r="EM45" s="32">
        <v>5.59</v>
      </c>
      <c r="EN45" s="32">
        <v>5.55</v>
      </c>
      <c r="EO45" s="32">
        <v>5.58</v>
      </c>
      <c r="EP45" s="32">
        <v>5.73</v>
      </c>
      <c r="EQ45" s="32">
        <v>5.47</v>
      </c>
      <c r="ER45" s="32">
        <v>5.59</v>
      </c>
      <c r="ES45" s="32">
        <v>5.51</v>
      </c>
      <c r="ET45" s="32">
        <v>5.28</v>
      </c>
      <c r="EU45" s="32">
        <v>6.08</v>
      </c>
      <c r="EV45" s="32">
        <v>7.5</v>
      </c>
      <c r="EW45" s="32">
        <v>6.61</v>
      </c>
      <c r="EX45" s="32">
        <v>6.04</v>
      </c>
      <c r="EY45" s="2">
        <f t="shared" si="2"/>
        <v>794.11000000000013</v>
      </c>
    </row>
    <row r="46" spans="1:155" x14ac:dyDescent="0.2">
      <c r="A46" t="s">
        <v>36</v>
      </c>
      <c r="B46" s="32">
        <v>10.199999999999999</v>
      </c>
      <c r="C46" s="32">
        <v>10.199999999999999</v>
      </c>
      <c r="D46" s="32">
        <v>10.199999999999999</v>
      </c>
      <c r="E46" s="32">
        <v>10.199999999999999</v>
      </c>
      <c r="F46" s="32">
        <v>10.199999999999999</v>
      </c>
      <c r="G46" s="32">
        <v>10.199999999999999</v>
      </c>
      <c r="H46" s="32">
        <v>10.199999999999999</v>
      </c>
      <c r="I46" s="32">
        <v>10.199999999999999</v>
      </c>
      <c r="J46" s="32">
        <v>10.199999999999999</v>
      </c>
      <c r="K46" s="32">
        <v>10.199999999999999</v>
      </c>
      <c r="L46" s="32">
        <v>10.199999999999999</v>
      </c>
      <c r="M46" s="32">
        <v>7.65</v>
      </c>
      <c r="N46" s="32">
        <v>7.65</v>
      </c>
      <c r="O46" s="32">
        <v>7.65</v>
      </c>
      <c r="P46" s="32">
        <v>7.65</v>
      </c>
      <c r="Q46" s="32">
        <v>7.65</v>
      </c>
      <c r="R46" s="32">
        <v>7.65</v>
      </c>
      <c r="S46" s="32">
        <v>7.65</v>
      </c>
      <c r="T46" s="32">
        <v>6.97</v>
      </c>
      <c r="U46" s="32">
        <v>6.97</v>
      </c>
      <c r="V46" s="32">
        <v>6.97</v>
      </c>
      <c r="W46" s="32">
        <v>6.97</v>
      </c>
      <c r="X46" s="32">
        <v>6.97</v>
      </c>
      <c r="Y46" s="32">
        <v>6.97</v>
      </c>
      <c r="Z46" s="32">
        <v>6.97</v>
      </c>
      <c r="AA46" s="32">
        <v>6.97</v>
      </c>
      <c r="AB46" s="32">
        <v>14.45</v>
      </c>
      <c r="AC46" s="32">
        <v>14.45</v>
      </c>
      <c r="AD46" s="32">
        <v>14.45</v>
      </c>
      <c r="AE46" s="32">
        <v>14.45</v>
      </c>
      <c r="AF46" s="32">
        <v>14.45</v>
      </c>
      <c r="AG46" s="32">
        <v>14.45</v>
      </c>
      <c r="AH46" s="32">
        <v>31.61</v>
      </c>
      <c r="AI46" s="32">
        <v>31.61</v>
      </c>
      <c r="AJ46" s="32">
        <v>31.61</v>
      </c>
      <c r="AK46" s="32">
        <v>31.61</v>
      </c>
      <c r="AL46" s="32">
        <v>31.61</v>
      </c>
      <c r="AM46" s="32">
        <v>31.61</v>
      </c>
      <c r="AN46" s="32">
        <v>31.61</v>
      </c>
      <c r="AO46" s="32">
        <v>25.16</v>
      </c>
      <c r="AP46" s="32">
        <v>25.16</v>
      </c>
      <c r="AQ46" s="32">
        <v>25.16</v>
      </c>
      <c r="AR46" s="32">
        <v>25.16</v>
      </c>
      <c r="AS46" s="32">
        <v>25.16</v>
      </c>
      <c r="AT46" s="32">
        <v>25.16</v>
      </c>
      <c r="AU46" s="32">
        <v>25.16</v>
      </c>
      <c r="AV46" s="32">
        <v>23.69</v>
      </c>
      <c r="AW46" s="32">
        <v>23.69</v>
      </c>
      <c r="AX46" s="32">
        <v>23.69</v>
      </c>
      <c r="AY46" s="32">
        <v>23.69</v>
      </c>
      <c r="AZ46" s="32">
        <v>23.69</v>
      </c>
      <c r="BA46" s="32">
        <v>23.69</v>
      </c>
      <c r="BB46" s="32">
        <v>23.69</v>
      </c>
      <c r="BC46" s="32">
        <v>18.39</v>
      </c>
      <c r="BD46" s="32">
        <v>18.39</v>
      </c>
      <c r="BE46" s="32">
        <v>18.39</v>
      </c>
      <c r="BF46" s="32">
        <v>18.39</v>
      </c>
      <c r="BG46" s="32">
        <v>18.39</v>
      </c>
      <c r="BH46" s="32">
        <v>18.39</v>
      </c>
      <c r="BI46" s="32">
        <v>18.39</v>
      </c>
      <c r="BJ46" s="32">
        <v>18.39</v>
      </c>
      <c r="BK46" s="32">
        <v>18.39</v>
      </c>
      <c r="BL46" s="32">
        <v>18.39</v>
      </c>
      <c r="BM46" s="32">
        <v>18.39</v>
      </c>
      <c r="BN46" s="32">
        <v>18.39</v>
      </c>
      <c r="BO46" s="32">
        <v>18.39</v>
      </c>
      <c r="BP46" s="32">
        <v>18.39</v>
      </c>
      <c r="BQ46" s="32">
        <v>13.93</v>
      </c>
      <c r="BR46" s="32">
        <v>13.93</v>
      </c>
      <c r="BS46" s="32">
        <v>13.93</v>
      </c>
      <c r="BT46" s="32">
        <v>13.93</v>
      </c>
      <c r="BU46" s="32">
        <v>13.93</v>
      </c>
      <c r="BV46" s="32">
        <v>13.93</v>
      </c>
      <c r="BW46" s="32">
        <v>13.93</v>
      </c>
      <c r="BX46" s="32">
        <v>12.46</v>
      </c>
      <c r="BY46" s="32">
        <v>12.46</v>
      </c>
      <c r="BZ46" s="32">
        <v>12.46</v>
      </c>
      <c r="CA46" s="32">
        <v>12.46</v>
      </c>
      <c r="CB46" s="32">
        <v>12.46</v>
      </c>
      <c r="CC46" s="32">
        <v>12.46</v>
      </c>
      <c r="CD46" s="32">
        <v>12.46</v>
      </c>
      <c r="CE46" s="32">
        <v>18.39</v>
      </c>
      <c r="CF46" s="32">
        <v>18.39</v>
      </c>
      <c r="CG46" s="32">
        <v>18.39</v>
      </c>
      <c r="CH46" s="32">
        <v>18.39</v>
      </c>
      <c r="CI46" s="32">
        <v>18.39</v>
      </c>
      <c r="CJ46" s="32">
        <v>18.39</v>
      </c>
      <c r="CK46" s="32">
        <v>18.39</v>
      </c>
      <c r="CL46" s="32">
        <v>15.51</v>
      </c>
      <c r="CM46" s="32">
        <v>15.51</v>
      </c>
      <c r="CN46" s="32">
        <v>15.51</v>
      </c>
      <c r="CO46" s="32">
        <v>15.51</v>
      </c>
      <c r="CP46" s="32">
        <v>15.51</v>
      </c>
      <c r="CQ46" s="32">
        <v>15.51</v>
      </c>
      <c r="CR46" s="32">
        <v>15.51</v>
      </c>
      <c r="CS46" s="32">
        <v>12.23</v>
      </c>
      <c r="CT46" s="32">
        <v>12.23</v>
      </c>
      <c r="CU46" s="32">
        <v>12.23</v>
      </c>
      <c r="CV46" s="32">
        <v>12.23</v>
      </c>
      <c r="CW46" s="32">
        <v>12.23</v>
      </c>
      <c r="CX46" s="32">
        <v>12.23</v>
      </c>
      <c r="CY46" s="32">
        <v>12.23</v>
      </c>
      <c r="CZ46" s="32">
        <v>8.69</v>
      </c>
      <c r="DA46" s="32">
        <v>8.69</v>
      </c>
      <c r="DB46" s="32">
        <v>8.69</v>
      </c>
      <c r="DC46" s="32">
        <v>8.69</v>
      </c>
      <c r="DD46" s="32">
        <v>8.69</v>
      </c>
      <c r="DE46" s="32">
        <v>8.69</v>
      </c>
      <c r="DF46" s="32">
        <v>8.69</v>
      </c>
      <c r="DG46" s="32">
        <v>8.32</v>
      </c>
      <c r="DH46" s="32">
        <v>8.32</v>
      </c>
      <c r="DI46" s="32">
        <v>8.32</v>
      </c>
      <c r="DJ46" s="32">
        <v>8.32</v>
      </c>
      <c r="DK46" s="32">
        <v>8.32</v>
      </c>
      <c r="DL46" s="32">
        <v>8.32</v>
      </c>
      <c r="DM46" s="32">
        <v>8.32</v>
      </c>
      <c r="DN46" s="32">
        <v>9.84</v>
      </c>
      <c r="DO46" s="32">
        <v>5.16</v>
      </c>
      <c r="DP46" s="32">
        <v>5.16</v>
      </c>
      <c r="DQ46" s="32">
        <v>5.16</v>
      </c>
      <c r="DR46" s="32">
        <v>5.16</v>
      </c>
      <c r="DS46" s="32">
        <v>5.16</v>
      </c>
      <c r="DT46" s="32">
        <v>5.16</v>
      </c>
      <c r="DU46" s="32">
        <v>5.16</v>
      </c>
      <c r="DV46" s="32">
        <v>4.7</v>
      </c>
      <c r="DW46" s="32">
        <v>4.7</v>
      </c>
      <c r="DX46" s="32">
        <v>4.7</v>
      </c>
      <c r="DY46" s="32">
        <v>4.7</v>
      </c>
      <c r="DZ46" s="32">
        <v>4.7</v>
      </c>
      <c r="EA46" s="32">
        <v>4.7</v>
      </c>
      <c r="EB46" s="32">
        <v>4.7</v>
      </c>
      <c r="EC46" s="32">
        <v>1.39</v>
      </c>
      <c r="ED46" s="32">
        <v>1.39</v>
      </c>
      <c r="EE46" s="32">
        <v>1.39</v>
      </c>
      <c r="EF46" s="32">
        <v>1.39</v>
      </c>
      <c r="EG46" s="32">
        <v>1.39</v>
      </c>
      <c r="EH46" s="32">
        <v>1.39</v>
      </c>
      <c r="EI46" s="32">
        <v>3.57</v>
      </c>
      <c r="EJ46" s="32">
        <v>3.57</v>
      </c>
      <c r="EK46" s="32">
        <v>3.57</v>
      </c>
      <c r="EL46" s="32">
        <v>3.57</v>
      </c>
      <c r="EM46" s="32">
        <v>3.57</v>
      </c>
      <c r="EN46" s="32">
        <v>3.57</v>
      </c>
      <c r="EO46" s="32">
        <v>3.57</v>
      </c>
      <c r="EP46" s="32">
        <v>2.63</v>
      </c>
      <c r="EQ46" s="32">
        <v>2.63</v>
      </c>
      <c r="ER46" s="32">
        <v>2.63</v>
      </c>
      <c r="ES46" s="32">
        <v>2.63</v>
      </c>
      <c r="ET46" s="32">
        <v>2.63</v>
      </c>
      <c r="EU46" s="32">
        <v>2.63</v>
      </c>
      <c r="EV46" s="32">
        <v>2.63</v>
      </c>
      <c r="EW46" s="32">
        <v>0</v>
      </c>
      <c r="EX46" s="32">
        <v>0</v>
      </c>
      <c r="EY46" s="2">
        <f t="shared" si="2"/>
        <v>1886.2000000000037</v>
      </c>
    </row>
    <row r="47" spans="1:155" x14ac:dyDescent="0.2">
      <c r="A47" t="s">
        <v>37</v>
      </c>
      <c r="B47" s="32">
        <v>5.86</v>
      </c>
      <c r="C47" s="32">
        <v>6.37</v>
      </c>
      <c r="D47" s="32">
        <v>8.02</v>
      </c>
      <c r="E47" s="32">
        <v>8.7200000000000006</v>
      </c>
      <c r="F47" s="32">
        <v>7.4</v>
      </c>
      <c r="G47" s="32">
        <v>7.4</v>
      </c>
      <c r="H47" s="32">
        <v>7.48</v>
      </c>
      <c r="I47" s="32">
        <v>5.81</v>
      </c>
      <c r="J47" s="32">
        <v>4.57</v>
      </c>
      <c r="K47" s="32">
        <v>4.32</v>
      </c>
      <c r="L47" s="32">
        <v>3.93</v>
      </c>
      <c r="M47" s="32">
        <v>4.62</v>
      </c>
      <c r="N47" s="32">
        <v>5.33</v>
      </c>
      <c r="O47" s="32">
        <v>4.68</v>
      </c>
      <c r="P47" s="32">
        <v>4.45</v>
      </c>
      <c r="Q47" s="32">
        <v>5.13</v>
      </c>
      <c r="R47" s="32">
        <v>5.95</v>
      </c>
      <c r="S47" s="32">
        <v>7.44</v>
      </c>
      <c r="T47" s="32">
        <v>8.33</v>
      </c>
      <c r="U47" s="32">
        <v>8.84</v>
      </c>
      <c r="V47" s="32">
        <v>10.99</v>
      </c>
      <c r="W47" s="32">
        <v>16.96</v>
      </c>
      <c r="X47" s="32">
        <v>23.54</v>
      </c>
      <c r="Y47" s="32">
        <v>25.5</v>
      </c>
      <c r="Z47" s="32">
        <v>27.27</v>
      </c>
      <c r="AA47" s="32">
        <v>30.02</v>
      </c>
      <c r="AB47" s="32">
        <v>32.44</v>
      </c>
      <c r="AC47" s="32">
        <v>35.049999999999997</v>
      </c>
      <c r="AD47" s="32">
        <v>36.31</v>
      </c>
      <c r="AE47" s="32">
        <v>38.04</v>
      </c>
      <c r="AF47" s="32">
        <v>38.04</v>
      </c>
      <c r="AG47" s="32">
        <v>38.33</v>
      </c>
      <c r="AH47" s="32">
        <v>36.79</v>
      </c>
      <c r="AI47" s="32">
        <v>37.270000000000003</v>
      </c>
      <c r="AJ47" s="32">
        <v>37.409999999999997</v>
      </c>
      <c r="AK47" s="32">
        <v>36.619999999999997</v>
      </c>
      <c r="AL47" s="32">
        <v>36.200000000000003</v>
      </c>
      <c r="AM47" s="32">
        <v>35.96</v>
      </c>
      <c r="AN47" s="32">
        <v>35.659999999999997</v>
      </c>
      <c r="AO47" s="32">
        <v>35.700000000000003</v>
      </c>
      <c r="AP47" s="32">
        <v>35.409999999999997</v>
      </c>
      <c r="AQ47" s="32">
        <v>35.229999999999997</v>
      </c>
      <c r="AR47" s="32">
        <v>35.03</v>
      </c>
      <c r="AS47" s="32">
        <v>34.81</v>
      </c>
      <c r="AT47" s="32">
        <v>34.840000000000003</v>
      </c>
      <c r="AU47" s="32">
        <v>34.590000000000003</v>
      </c>
      <c r="AV47" s="32">
        <v>33.04</v>
      </c>
      <c r="AW47" s="32">
        <v>33.54</v>
      </c>
      <c r="AX47" s="32">
        <v>32.79</v>
      </c>
      <c r="AY47" s="32">
        <v>30.72</v>
      </c>
      <c r="AZ47" s="32">
        <v>29.18</v>
      </c>
      <c r="BA47" s="32">
        <v>28.24</v>
      </c>
      <c r="BB47" s="32">
        <v>27.63</v>
      </c>
      <c r="BC47" s="32">
        <v>27.54</v>
      </c>
      <c r="BD47" s="32">
        <v>27.43</v>
      </c>
      <c r="BE47" s="32">
        <v>27.47</v>
      </c>
      <c r="BF47" s="32">
        <v>27.89</v>
      </c>
      <c r="BG47" s="32">
        <v>28.48</v>
      </c>
      <c r="BH47" s="32">
        <v>28.56</v>
      </c>
      <c r="BI47" s="32">
        <v>27.22</v>
      </c>
      <c r="BJ47" s="32">
        <v>26.01</v>
      </c>
      <c r="BK47" s="32">
        <v>25.17</v>
      </c>
      <c r="BL47" s="32">
        <v>24.34</v>
      </c>
      <c r="BM47" s="32">
        <v>23.24</v>
      </c>
      <c r="BN47" s="32">
        <v>22.69</v>
      </c>
      <c r="BO47" s="32">
        <v>22.05</v>
      </c>
      <c r="BP47" s="32">
        <v>21.25</v>
      </c>
      <c r="BQ47" s="32">
        <v>20.63</v>
      </c>
      <c r="BR47" s="32">
        <v>20.2</v>
      </c>
      <c r="BS47" s="32">
        <v>20.149999999999999</v>
      </c>
      <c r="BT47" s="32">
        <v>19.850000000000001</v>
      </c>
      <c r="BU47" s="32">
        <v>20.25</v>
      </c>
      <c r="BV47" s="32">
        <v>21.3</v>
      </c>
      <c r="BW47" s="32">
        <v>20.39</v>
      </c>
      <c r="BX47" s="32">
        <v>20.260000000000002</v>
      </c>
      <c r="BY47" s="32">
        <v>20.03</v>
      </c>
      <c r="BZ47" s="32">
        <v>18.86</v>
      </c>
      <c r="CA47" s="32">
        <v>18.670000000000002</v>
      </c>
      <c r="CB47" s="32">
        <v>18.43</v>
      </c>
      <c r="CC47" s="32">
        <v>18.010000000000002</v>
      </c>
      <c r="CD47" s="32">
        <v>17.53</v>
      </c>
      <c r="CE47" s="32">
        <v>16.510000000000002</v>
      </c>
      <c r="CF47" s="32">
        <v>15.95</v>
      </c>
      <c r="CG47" s="32">
        <v>15.41</v>
      </c>
      <c r="CH47" s="32">
        <v>14.76</v>
      </c>
      <c r="CI47" s="32">
        <v>4.7699999999999996</v>
      </c>
      <c r="CJ47" s="32">
        <v>3.17</v>
      </c>
      <c r="CK47" s="32">
        <v>2.77</v>
      </c>
      <c r="CL47" s="32">
        <v>2.54</v>
      </c>
      <c r="CM47" s="32">
        <v>2.4500000000000002</v>
      </c>
      <c r="CN47" s="32">
        <v>2.54</v>
      </c>
      <c r="CO47" s="32">
        <v>2.37</v>
      </c>
      <c r="CP47" s="32">
        <v>2.14</v>
      </c>
      <c r="CQ47" s="32">
        <v>2.0699999999999998</v>
      </c>
      <c r="CR47" s="32">
        <v>1.92</v>
      </c>
      <c r="CS47" s="32">
        <v>1.88</v>
      </c>
      <c r="CT47" s="32">
        <v>2.2599999999999998</v>
      </c>
      <c r="CU47" s="32">
        <v>2.21</v>
      </c>
      <c r="CV47" s="32">
        <v>2.29</v>
      </c>
      <c r="CW47" s="32">
        <v>2.36</v>
      </c>
      <c r="CX47" s="32">
        <v>2.65</v>
      </c>
      <c r="CY47" s="32">
        <v>2.75</v>
      </c>
      <c r="CZ47" s="32">
        <v>2.87</v>
      </c>
      <c r="DA47" s="32">
        <v>3.1</v>
      </c>
      <c r="DB47" s="32">
        <v>3.05</v>
      </c>
      <c r="DC47" s="32">
        <v>2.8</v>
      </c>
      <c r="DD47" s="32">
        <v>2.66</v>
      </c>
      <c r="DE47" s="32">
        <v>2.46</v>
      </c>
      <c r="DF47" s="32">
        <v>2.39</v>
      </c>
      <c r="DG47" s="32">
        <v>2.1800000000000002</v>
      </c>
      <c r="DH47" s="32">
        <v>2.09</v>
      </c>
      <c r="DI47" s="32">
        <v>2.3199999999999998</v>
      </c>
      <c r="DJ47" s="32">
        <v>2.37</v>
      </c>
      <c r="DK47" s="32">
        <v>2.31</v>
      </c>
      <c r="DL47" s="32">
        <v>2.37</v>
      </c>
      <c r="DM47" s="32">
        <v>2.31</v>
      </c>
      <c r="DN47" s="32">
        <v>2.23</v>
      </c>
      <c r="DO47" s="32">
        <v>2.27</v>
      </c>
      <c r="DP47" s="32">
        <v>2.2400000000000002</v>
      </c>
      <c r="DQ47" s="32">
        <v>2.25</v>
      </c>
      <c r="DR47" s="32">
        <v>2.2000000000000002</v>
      </c>
      <c r="DS47" s="32">
        <v>2.2000000000000002</v>
      </c>
      <c r="DT47" s="32">
        <v>2.19</v>
      </c>
      <c r="DU47" s="32">
        <v>2.12</v>
      </c>
      <c r="DV47" s="32">
        <v>2.09</v>
      </c>
      <c r="DW47" s="32">
        <v>2.08</v>
      </c>
      <c r="DX47" s="32">
        <v>2.0499999999999998</v>
      </c>
      <c r="DY47" s="32">
        <v>1.93</v>
      </c>
      <c r="DZ47" s="32">
        <v>1.93</v>
      </c>
      <c r="EA47" s="32">
        <v>1.94</v>
      </c>
      <c r="EB47" s="32">
        <v>1.94</v>
      </c>
      <c r="EC47" s="32">
        <v>1.97</v>
      </c>
      <c r="ED47" s="32">
        <v>1.97</v>
      </c>
      <c r="EE47" s="32">
        <v>1.92</v>
      </c>
      <c r="EF47" s="32">
        <v>1.91</v>
      </c>
      <c r="EG47" s="32">
        <v>1.88</v>
      </c>
      <c r="EH47" s="32">
        <v>1.87</v>
      </c>
      <c r="EI47" s="32">
        <v>1.87</v>
      </c>
      <c r="EJ47" s="32">
        <v>1.87</v>
      </c>
      <c r="EK47" s="32">
        <v>1.9</v>
      </c>
      <c r="EL47" s="32">
        <v>1.97</v>
      </c>
      <c r="EM47" s="32">
        <v>2.0499999999999998</v>
      </c>
      <c r="EN47" s="32">
        <v>2.04</v>
      </c>
      <c r="EO47" s="32">
        <v>2.0299999999999998</v>
      </c>
      <c r="EP47" s="32">
        <v>2.09</v>
      </c>
      <c r="EQ47" s="32">
        <v>2.04</v>
      </c>
      <c r="ER47" s="32">
        <v>1.97</v>
      </c>
      <c r="ES47" s="32">
        <v>1.96</v>
      </c>
      <c r="ET47" s="32">
        <v>2.02</v>
      </c>
      <c r="EU47" s="32">
        <v>2.12</v>
      </c>
      <c r="EV47" s="32">
        <v>2.61</v>
      </c>
      <c r="EW47" s="32">
        <v>2.4</v>
      </c>
      <c r="EX47" s="32">
        <v>1.79</v>
      </c>
      <c r="EY47" s="2">
        <f t="shared" si="2"/>
        <v>2044.66</v>
      </c>
    </row>
    <row r="48" spans="1:155" x14ac:dyDescent="0.2">
      <c r="A48" t="s">
        <v>72</v>
      </c>
      <c r="B48" s="32">
        <v>0.5</v>
      </c>
      <c r="C48" s="32">
        <v>0.5</v>
      </c>
      <c r="D48" s="32">
        <v>0.5</v>
      </c>
      <c r="E48" s="32">
        <v>0.5</v>
      </c>
      <c r="F48" s="32">
        <v>1.25</v>
      </c>
      <c r="G48" s="32">
        <v>1.25</v>
      </c>
      <c r="H48" s="32">
        <v>1.25</v>
      </c>
      <c r="I48" s="32">
        <v>1.25</v>
      </c>
      <c r="J48" s="32">
        <v>1.25</v>
      </c>
      <c r="K48" s="32">
        <v>1.25</v>
      </c>
      <c r="L48" s="32">
        <v>1.25</v>
      </c>
      <c r="M48" s="32">
        <v>0.5</v>
      </c>
      <c r="N48" s="32">
        <v>5</v>
      </c>
      <c r="O48" s="32">
        <v>5</v>
      </c>
      <c r="P48" s="32">
        <v>5</v>
      </c>
      <c r="Q48" s="32">
        <v>5</v>
      </c>
      <c r="R48" s="32">
        <v>5</v>
      </c>
      <c r="S48" s="32">
        <v>5</v>
      </c>
      <c r="T48" s="32">
        <v>0.75</v>
      </c>
      <c r="U48" s="32">
        <v>0.75</v>
      </c>
      <c r="V48" s="32">
        <v>0.75</v>
      </c>
      <c r="W48" s="32">
        <v>0.75</v>
      </c>
      <c r="X48" s="32">
        <v>0.75</v>
      </c>
      <c r="Y48" s="32">
        <v>0.75</v>
      </c>
      <c r="Z48" s="32">
        <v>0.75</v>
      </c>
      <c r="AA48" s="32">
        <v>0.75</v>
      </c>
      <c r="AB48" s="32">
        <v>0.75</v>
      </c>
      <c r="AC48" s="32">
        <v>0.75</v>
      </c>
      <c r="AD48" s="32">
        <v>0.75</v>
      </c>
      <c r="AE48" s="32">
        <v>7.5</v>
      </c>
      <c r="AF48" s="32">
        <v>7.5</v>
      </c>
      <c r="AG48" s="32">
        <v>7.5</v>
      </c>
      <c r="AH48" s="32">
        <v>7.5</v>
      </c>
      <c r="AI48" s="32">
        <v>7.5</v>
      </c>
      <c r="AJ48" s="32">
        <v>7.5</v>
      </c>
      <c r="AK48" s="32">
        <v>7.5</v>
      </c>
      <c r="AL48" s="32">
        <v>7.5</v>
      </c>
      <c r="AM48" s="32">
        <v>7.5</v>
      </c>
      <c r="AN48" s="32">
        <v>7.5</v>
      </c>
      <c r="AO48" s="32">
        <v>4.5</v>
      </c>
      <c r="AP48" s="32">
        <v>4.5</v>
      </c>
      <c r="AQ48" s="32">
        <v>4.5</v>
      </c>
      <c r="AR48" s="32">
        <v>4.5</v>
      </c>
      <c r="AS48" s="32">
        <v>4.5</v>
      </c>
      <c r="AT48" s="32">
        <v>4.5</v>
      </c>
      <c r="AU48" s="32">
        <v>4.5</v>
      </c>
      <c r="AV48" s="32">
        <v>3</v>
      </c>
      <c r="AW48" s="32">
        <v>3</v>
      </c>
      <c r="AX48" s="32">
        <v>3</v>
      </c>
      <c r="AY48" s="32">
        <v>3</v>
      </c>
      <c r="AZ48" s="32">
        <v>3</v>
      </c>
      <c r="BA48" s="32">
        <v>3</v>
      </c>
      <c r="BB48" s="32">
        <v>3</v>
      </c>
      <c r="BC48" s="32">
        <v>3</v>
      </c>
      <c r="BD48" s="32">
        <v>3</v>
      </c>
      <c r="BE48" s="32">
        <v>3</v>
      </c>
      <c r="BF48" s="32">
        <v>3</v>
      </c>
      <c r="BG48" s="32">
        <v>3</v>
      </c>
      <c r="BH48" s="32">
        <v>3</v>
      </c>
      <c r="BI48" s="32">
        <v>3</v>
      </c>
      <c r="BJ48" s="32">
        <v>1.25</v>
      </c>
      <c r="BK48" s="32">
        <v>1.25</v>
      </c>
      <c r="BL48" s="32">
        <v>1.25</v>
      </c>
      <c r="BM48" s="32">
        <v>1.25</v>
      </c>
      <c r="BN48" s="32">
        <v>1.25</v>
      </c>
      <c r="BO48" s="32">
        <v>1.25</v>
      </c>
      <c r="BP48" s="32">
        <v>1.25</v>
      </c>
      <c r="BQ48" s="32">
        <v>1.25</v>
      </c>
      <c r="BR48" s="32">
        <v>1.25</v>
      </c>
      <c r="BS48" s="32">
        <v>1.25</v>
      </c>
      <c r="BT48" s="32">
        <v>1.25</v>
      </c>
      <c r="BU48" s="32">
        <v>1.25</v>
      </c>
      <c r="BV48" s="32">
        <v>1.25</v>
      </c>
      <c r="BW48" s="32">
        <v>1.25</v>
      </c>
      <c r="BX48" s="32">
        <v>1</v>
      </c>
      <c r="BY48" s="32">
        <v>1</v>
      </c>
      <c r="BZ48" s="32">
        <v>1</v>
      </c>
      <c r="CA48" s="32">
        <v>1</v>
      </c>
      <c r="CB48" s="32">
        <v>1</v>
      </c>
      <c r="CC48" s="32">
        <v>1</v>
      </c>
      <c r="CD48" s="32">
        <v>1</v>
      </c>
      <c r="CE48" s="32">
        <v>0.5</v>
      </c>
      <c r="CF48" s="32">
        <v>0.5</v>
      </c>
      <c r="CG48" s="32">
        <v>0.5</v>
      </c>
      <c r="CH48" s="32">
        <v>0.5</v>
      </c>
      <c r="CI48" s="32">
        <v>0.5</v>
      </c>
      <c r="CJ48" s="32">
        <v>0.5</v>
      </c>
      <c r="CK48" s="32">
        <v>0.5</v>
      </c>
      <c r="CL48" s="32">
        <v>1.25</v>
      </c>
      <c r="CM48" s="32">
        <v>1.25</v>
      </c>
      <c r="CN48" s="32">
        <v>1.25</v>
      </c>
      <c r="CO48" s="32">
        <v>1.25</v>
      </c>
      <c r="CP48" s="32">
        <v>1.25</v>
      </c>
      <c r="CQ48" s="32">
        <v>1.25</v>
      </c>
      <c r="CR48" s="32">
        <v>1.25</v>
      </c>
      <c r="CS48" s="32">
        <v>1.5</v>
      </c>
      <c r="CT48" s="32">
        <v>1.5</v>
      </c>
      <c r="CU48" s="32">
        <v>1.5</v>
      </c>
      <c r="CV48" s="32">
        <v>1.5</v>
      </c>
      <c r="CW48" s="32">
        <v>1.5</v>
      </c>
      <c r="CX48" s="32">
        <v>1.5</v>
      </c>
      <c r="CY48" s="32">
        <v>1.5</v>
      </c>
      <c r="CZ48" s="32">
        <v>3</v>
      </c>
      <c r="DA48" s="32">
        <v>3</v>
      </c>
      <c r="DB48" s="32">
        <v>3</v>
      </c>
      <c r="DC48" s="32">
        <v>3</v>
      </c>
      <c r="DD48" s="32">
        <v>3</v>
      </c>
      <c r="DE48" s="32">
        <v>3</v>
      </c>
      <c r="DF48" s="32">
        <v>3</v>
      </c>
      <c r="DG48" s="32">
        <v>2</v>
      </c>
      <c r="DH48" s="32">
        <v>2</v>
      </c>
      <c r="DI48" s="32">
        <v>2</v>
      </c>
      <c r="DJ48" s="32">
        <v>2</v>
      </c>
      <c r="DK48" s="32">
        <v>2</v>
      </c>
      <c r="DL48" s="32">
        <v>2</v>
      </c>
      <c r="DM48" s="32">
        <v>2</v>
      </c>
      <c r="DN48" s="32">
        <v>2.5</v>
      </c>
      <c r="DO48" s="32">
        <v>2.5</v>
      </c>
      <c r="DP48" s="32">
        <v>2.5</v>
      </c>
      <c r="DQ48" s="32">
        <v>2.5</v>
      </c>
      <c r="DR48" s="32">
        <v>2.5</v>
      </c>
      <c r="DS48" s="32">
        <v>2.5</v>
      </c>
      <c r="DT48" s="32">
        <v>2.5</v>
      </c>
      <c r="DU48" s="32">
        <v>2.5</v>
      </c>
      <c r="DV48" s="32">
        <v>2</v>
      </c>
      <c r="DW48" s="32">
        <v>2</v>
      </c>
      <c r="DX48" s="32">
        <v>2</v>
      </c>
      <c r="DY48" s="32">
        <v>2</v>
      </c>
      <c r="DZ48" s="32">
        <v>2</v>
      </c>
      <c r="EA48" s="32">
        <v>2</v>
      </c>
      <c r="EB48" s="32">
        <v>2</v>
      </c>
      <c r="EC48" s="32">
        <v>1</v>
      </c>
      <c r="ED48" s="32">
        <v>1</v>
      </c>
      <c r="EE48" s="32">
        <v>1</v>
      </c>
      <c r="EF48" s="32">
        <v>1</v>
      </c>
      <c r="EG48" s="32">
        <v>1</v>
      </c>
      <c r="EH48" s="32">
        <v>1</v>
      </c>
      <c r="EI48" s="32">
        <v>0.25</v>
      </c>
      <c r="EJ48" s="32">
        <v>0.25</v>
      </c>
      <c r="EK48" s="32">
        <v>0.25</v>
      </c>
      <c r="EL48" s="32">
        <v>0.25</v>
      </c>
      <c r="EM48" s="32">
        <v>0.25</v>
      </c>
      <c r="EN48" s="32">
        <v>0.25</v>
      </c>
      <c r="EO48" s="32">
        <v>0.25</v>
      </c>
      <c r="EP48" s="32">
        <v>0.25</v>
      </c>
      <c r="EQ48" s="32">
        <v>0.25</v>
      </c>
      <c r="ER48" s="32">
        <v>0.25</v>
      </c>
      <c r="ES48" s="32">
        <v>0.25</v>
      </c>
      <c r="ET48" s="32">
        <v>0.25</v>
      </c>
      <c r="EU48" s="32">
        <v>0.25</v>
      </c>
      <c r="EV48" s="32">
        <v>0.25</v>
      </c>
      <c r="EW48" s="32">
        <v>6</v>
      </c>
      <c r="EX48" s="32">
        <v>6</v>
      </c>
      <c r="EY48" s="2">
        <f t="shared" si="2"/>
        <v>335.75</v>
      </c>
    </row>
    <row r="49" spans="1:155" x14ac:dyDescent="0.2">
      <c r="A49" t="s">
        <v>38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1.93</v>
      </c>
      <c r="U49" s="32">
        <v>4.09</v>
      </c>
      <c r="V49" s="32">
        <v>4.0199999999999996</v>
      </c>
      <c r="W49" s="32">
        <v>4</v>
      </c>
      <c r="X49" s="32">
        <v>3.72</v>
      </c>
      <c r="Y49" s="32">
        <v>3.42</v>
      </c>
      <c r="Z49" s="32">
        <v>3.29</v>
      </c>
      <c r="AA49" s="32">
        <v>3.09</v>
      </c>
      <c r="AB49" s="32">
        <v>2.69</v>
      </c>
      <c r="AC49" s="32">
        <v>3.23</v>
      </c>
      <c r="AD49" s="32">
        <v>5.39</v>
      </c>
      <c r="AE49" s="32">
        <v>4.45</v>
      </c>
      <c r="AF49" s="32">
        <v>2.77</v>
      </c>
      <c r="AG49" s="32">
        <v>1.18</v>
      </c>
      <c r="AH49" s="32">
        <v>8.5500000000000007</v>
      </c>
      <c r="AI49" s="32">
        <v>13.98</v>
      </c>
      <c r="AJ49" s="32">
        <v>13.33</v>
      </c>
      <c r="AK49" s="32">
        <v>9.0299999999999994</v>
      </c>
      <c r="AL49" s="32">
        <v>1.98</v>
      </c>
      <c r="AM49" s="32">
        <v>5.51</v>
      </c>
      <c r="AN49" s="32">
        <v>8.2899999999999991</v>
      </c>
      <c r="AO49" s="32">
        <v>8.4</v>
      </c>
      <c r="AP49" s="32">
        <v>7.97</v>
      </c>
      <c r="AQ49" s="32">
        <v>7.94</v>
      </c>
      <c r="AR49" s="32">
        <v>7.8</v>
      </c>
      <c r="AS49" s="32">
        <v>7.79</v>
      </c>
      <c r="AT49" s="32">
        <v>7.71</v>
      </c>
      <c r="AU49" s="32">
        <v>7.66</v>
      </c>
      <c r="AV49" s="32">
        <v>7.37</v>
      </c>
      <c r="AW49" s="32">
        <v>7.36</v>
      </c>
      <c r="AX49" s="32">
        <v>7.28</v>
      </c>
      <c r="AY49" s="32">
        <v>6.85</v>
      </c>
      <c r="AZ49" s="32">
        <v>6.36</v>
      </c>
      <c r="BA49" s="32">
        <v>6.49</v>
      </c>
      <c r="BB49" s="32">
        <v>8.07</v>
      </c>
      <c r="BC49" s="32">
        <v>12.76</v>
      </c>
      <c r="BD49" s="32">
        <v>10.8</v>
      </c>
      <c r="BE49" s="32">
        <v>4.0599999999999996</v>
      </c>
      <c r="BF49" s="32">
        <v>3.05</v>
      </c>
      <c r="BG49" s="32">
        <v>2.3199999999999998</v>
      </c>
      <c r="BH49" s="32">
        <v>2.3199999999999998</v>
      </c>
      <c r="BI49" s="32">
        <v>2.21</v>
      </c>
      <c r="BJ49" s="32">
        <v>2.2000000000000002</v>
      </c>
      <c r="BK49" s="32">
        <v>2.13</v>
      </c>
      <c r="BL49" s="32">
        <v>2.1</v>
      </c>
      <c r="BM49" s="32">
        <v>2.1</v>
      </c>
      <c r="BN49" s="32">
        <v>2.0099999999999998</v>
      </c>
      <c r="BO49" s="32">
        <v>1.94</v>
      </c>
      <c r="BP49" s="32">
        <v>1.92</v>
      </c>
      <c r="BQ49" s="32">
        <v>1.92</v>
      </c>
      <c r="BR49" s="32">
        <v>1.93</v>
      </c>
      <c r="BS49" s="32">
        <v>1.93</v>
      </c>
      <c r="BT49" s="32">
        <v>5.38</v>
      </c>
      <c r="BU49" s="32">
        <v>7.5</v>
      </c>
      <c r="BV49" s="32">
        <v>7.83</v>
      </c>
      <c r="BW49" s="32">
        <v>7.62</v>
      </c>
      <c r="BX49" s="32">
        <v>7.32</v>
      </c>
      <c r="BY49" s="32">
        <v>6.94</v>
      </c>
      <c r="BZ49" s="32">
        <v>6.6</v>
      </c>
      <c r="CA49" s="32">
        <v>6.53</v>
      </c>
      <c r="CB49" s="32">
        <v>6.78</v>
      </c>
      <c r="CC49" s="32">
        <v>7.23</v>
      </c>
      <c r="CD49" s="32">
        <v>7.7</v>
      </c>
      <c r="CE49" s="32">
        <v>8.06</v>
      </c>
      <c r="CF49" s="32">
        <v>8.59</v>
      </c>
      <c r="CG49" s="32">
        <v>7.84</v>
      </c>
      <c r="CH49" s="32">
        <v>5.58</v>
      </c>
      <c r="CI49" s="32">
        <v>5.41</v>
      </c>
      <c r="CJ49" s="32">
        <v>5.39</v>
      </c>
      <c r="CK49" s="32">
        <v>5.48</v>
      </c>
      <c r="CL49" s="32">
        <v>5.21</v>
      </c>
      <c r="CM49" s="32">
        <v>5.48</v>
      </c>
      <c r="CN49" s="32">
        <v>11.65</v>
      </c>
      <c r="CO49" s="32">
        <v>14.99</v>
      </c>
      <c r="CP49" s="32">
        <v>15.08</v>
      </c>
      <c r="CQ49" s="32">
        <v>14.81</v>
      </c>
      <c r="CR49" s="32">
        <v>3.02</v>
      </c>
      <c r="CS49" s="32">
        <v>3.27</v>
      </c>
      <c r="CT49" s="32">
        <v>2.12</v>
      </c>
      <c r="CU49" s="32">
        <v>0</v>
      </c>
      <c r="CV49" s="32">
        <v>0</v>
      </c>
      <c r="CW49" s="32">
        <v>0</v>
      </c>
      <c r="CX49" s="32">
        <v>0</v>
      </c>
      <c r="CY49" s="32">
        <v>0</v>
      </c>
      <c r="CZ49" s="32">
        <v>0</v>
      </c>
      <c r="DA49" s="32">
        <v>0</v>
      </c>
      <c r="DB49" s="32">
        <v>0</v>
      </c>
      <c r="DC49" s="32">
        <v>0</v>
      </c>
      <c r="DD49" s="32">
        <v>0</v>
      </c>
      <c r="DE49" s="32">
        <v>0</v>
      </c>
      <c r="DF49" s="32">
        <v>0</v>
      </c>
      <c r="DG49" s="32">
        <v>0</v>
      </c>
      <c r="DH49" s="32">
        <v>0</v>
      </c>
      <c r="DI49" s="32">
        <v>0</v>
      </c>
      <c r="DJ49" s="32">
        <v>0</v>
      </c>
      <c r="DK49" s="32">
        <v>0</v>
      </c>
      <c r="DL49" s="32">
        <v>0</v>
      </c>
      <c r="DM49" s="32">
        <v>0</v>
      </c>
      <c r="DN49" s="32">
        <v>0</v>
      </c>
      <c r="DO49" s="32">
        <v>0</v>
      </c>
      <c r="DP49" s="32">
        <v>0</v>
      </c>
      <c r="DQ49" s="32">
        <v>0</v>
      </c>
      <c r="DR49" s="32">
        <v>0</v>
      </c>
      <c r="DS49" s="32">
        <v>0</v>
      </c>
      <c r="DT49" s="32">
        <v>0</v>
      </c>
      <c r="DU49" s="32">
        <v>0</v>
      </c>
      <c r="DV49" s="32">
        <v>0</v>
      </c>
      <c r="DW49" s="32">
        <v>0</v>
      </c>
      <c r="DX49" s="32">
        <v>0</v>
      </c>
      <c r="DY49" s="32">
        <v>0</v>
      </c>
      <c r="DZ49" s="32">
        <v>0</v>
      </c>
      <c r="EA49" s="32">
        <v>0</v>
      </c>
      <c r="EB49" s="32">
        <v>0</v>
      </c>
      <c r="EC49" s="32">
        <v>0</v>
      </c>
      <c r="ED49" s="32">
        <v>0</v>
      </c>
      <c r="EE49" s="32">
        <v>0</v>
      </c>
      <c r="EF49" s="32">
        <v>0</v>
      </c>
      <c r="EG49" s="32">
        <v>0</v>
      </c>
      <c r="EH49" s="32">
        <v>0</v>
      </c>
      <c r="EI49" s="32">
        <v>0</v>
      </c>
      <c r="EJ49" s="32">
        <v>0</v>
      </c>
      <c r="EK49" s="32">
        <v>0</v>
      </c>
      <c r="EL49" s="32">
        <v>0</v>
      </c>
      <c r="EM49" s="32">
        <v>0</v>
      </c>
      <c r="EN49" s="32">
        <v>0</v>
      </c>
      <c r="EO49" s="32">
        <v>0</v>
      </c>
      <c r="EP49" s="32">
        <v>0</v>
      </c>
      <c r="EQ49" s="32">
        <v>0</v>
      </c>
      <c r="ER49" s="32">
        <v>0</v>
      </c>
      <c r="ES49" s="32">
        <v>0</v>
      </c>
      <c r="ET49" s="32">
        <v>0</v>
      </c>
      <c r="EU49" s="32">
        <v>0</v>
      </c>
      <c r="EV49" s="32">
        <v>0</v>
      </c>
      <c r="EW49" s="32">
        <v>0</v>
      </c>
      <c r="EX49" s="32">
        <v>0</v>
      </c>
      <c r="EY49" s="2">
        <f t="shared" si="2"/>
        <v>470.09999999999997</v>
      </c>
    </row>
    <row r="50" spans="1:155" x14ac:dyDescent="0.2">
      <c r="A50" t="s">
        <v>39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5</v>
      </c>
      <c r="N50" s="32">
        <v>5</v>
      </c>
      <c r="O50" s="32">
        <v>5</v>
      </c>
      <c r="P50" s="32">
        <v>5</v>
      </c>
      <c r="Q50" s="32">
        <v>5</v>
      </c>
      <c r="R50" s="32">
        <v>5</v>
      </c>
      <c r="S50" s="32">
        <v>5</v>
      </c>
      <c r="T50" s="32">
        <v>4.5</v>
      </c>
      <c r="U50" s="32">
        <v>4.5</v>
      </c>
      <c r="V50" s="32">
        <v>4.5</v>
      </c>
      <c r="W50" s="32">
        <v>4.5</v>
      </c>
      <c r="X50" s="32">
        <v>4.5</v>
      </c>
      <c r="Y50" s="32">
        <v>4.5</v>
      </c>
      <c r="Z50" s="32">
        <v>4.5</v>
      </c>
      <c r="AA50" s="32">
        <v>4.5</v>
      </c>
      <c r="AB50" s="32">
        <v>4.5</v>
      </c>
      <c r="AC50" s="32">
        <v>4.5</v>
      </c>
      <c r="AD50" s="32">
        <v>4</v>
      </c>
      <c r="AE50" s="32">
        <v>4</v>
      </c>
      <c r="AF50" s="32">
        <v>4</v>
      </c>
      <c r="AG50" s="32">
        <v>4</v>
      </c>
      <c r="AH50" s="32">
        <v>8</v>
      </c>
      <c r="AI50" s="32">
        <v>8</v>
      </c>
      <c r="AJ50" s="32">
        <v>8</v>
      </c>
      <c r="AK50" s="32">
        <v>8</v>
      </c>
      <c r="AL50" s="32">
        <v>8</v>
      </c>
      <c r="AM50" s="32">
        <v>8</v>
      </c>
      <c r="AN50" s="32">
        <v>8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5.5</v>
      </c>
      <c r="AW50" s="32">
        <v>5.5</v>
      </c>
      <c r="AX50" s="32">
        <v>5.5</v>
      </c>
      <c r="AY50" s="32">
        <v>5.5</v>
      </c>
      <c r="AZ50" s="32">
        <v>5.5</v>
      </c>
      <c r="BA50" s="32">
        <v>5.5</v>
      </c>
      <c r="BB50" s="32">
        <v>5.5</v>
      </c>
      <c r="BC50" s="32">
        <v>5.5</v>
      </c>
      <c r="BD50" s="32">
        <v>4</v>
      </c>
      <c r="BE50" s="32">
        <v>4</v>
      </c>
      <c r="BF50" s="32">
        <v>4</v>
      </c>
      <c r="BG50" s="32">
        <v>4</v>
      </c>
      <c r="BH50" s="32">
        <v>4</v>
      </c>
      <c r="BI50" s="32">
        <v>4</v>
      </c>
      <c r="BJ50" s="32">
        <v>4</v>
      </c>
      <c r="BK50" s="32">
        <v>4</v>
      </c>
      <c r="BL50" s="32">
        <v>4</v>
      </c>
      <c r="BM50" s="32">
        <v>4</v>
      </c>
      <c r="BN50" s="32">
        <v>4</v>
      </c>
      <c r="BO50" s="32">
        <v>4</v>
      </c>
      <c r="BP50" s="32">
        <v>4</v>
      </c>
      <c r="BQ50" s="32">
        <v>0</v>
      </c>
      <c r="BR50" s="32">
        <v>0</v>
      </c>
      <c r="BS50" s="32">
        <v>0</v>
      </c>
      <c r="BT50" s="32">
        <v>0</v>
      </c>
      <c r="BU50" s="32">
        <v>0</v>
      </c>
      <c r="BV50" s="32">
        <v>0</v>
      </c>
      <c r="BW50" s="32">
        <v>0</v>
      </c>
      <c r="BX50" s="32">
        <v>4.5</v>
      </c>
      <c r="BY50" s="32">
        <v>4.5</v>
      </c>
      <c r="BZ50" s="32">
        <v>4.5</v>
      </c>
      <c r="CA50" s="32">
        <v>4.5</v>
      </c>
      <c r="CB50" s="32">
        <v>4.5</v>
      </c>
      <c r="CC50" s="32">
        <v>4.5</v>
      </c>
      <c r="CD50" s="32">
        <v>4.5</v>
      </c>
      <c r="CE50" s="32">
        <v>4</v>
      </c>
      <c r="CF50" s="32">
        <v>4</v>
      </c>
      <c r="CG50" s="32">
        <v>4</v>
      </c>
      <c r="CH50" s="32">
        <v>4</v>
      </c>
      <c r="CI50" s="32">
        <v>4</v>
      </c>
      <c r="CJ50" s="32">
        <v>4</v>
      </c>
      <c r="CK50" s="32">
        <v>4</v>
      </c>
      <c r="CL50" s="32">
        <v>5</v>
      </c>
      <c r="CM50" s="32">
        <v>5</v>
      </c>
      <c r="CN50" s="32">
        <v>5</v>
      </c>
      <c r="CO50" s="32">
        <v>5</v>
      </c>
      <c r="CP50" s="32">
        <v>5</v>
      </c>
      <c r="CQ50" s="32">
        <v>5</v>
      </c>
      <c r="CR50" s="32">
        <v>5</v>
      </c>
      <c r="CS50" s="32">
        <v>6.5</v>
      </c>
      <c r="CT50" s="32">
        <v>6.5</v>
      </c>
      <c r="CU50" s="32">
        <v>6.5</v>
      </c>
      <c r="CV50" s="32">
        <v>6.5</v>
      </c>
      <c r="CW50" s="32">
        <v>6.5</v>
      </c>
      <c r="CX50" s="32">
        <v>6.5</v>
      </c>
      <c r="CY50" s="32">
        <v>6.5</v>
      </c>
      <c r="CZ50" s="32">
        <v>6.5</v>
      </c>
      <c r="DA50" s="32">
        <v>6.5</v>
      </c>
      <c r="DB50" s="32">
        <v>6.5</v>
      </c>
      <c r="DC50" s="32">
        <v>6.5</v>
      </c>
      <c r="DD50" s="32">
        <v>6.5</v>
      </c>
      <c r="DE50" s="32">
        <v>6.5</v>
      </c>
      <c r="DF50" s="32">
        <v>6.5</v>
      </c>
      <c r="DG50" s="32">
        <v>0</v>
      </c>
      <c r="DH50" s="32">
        <v>0</v>
      </c>
      <c r="DI50" s="32">
        <v>0</v>
      </c>
      <c r="DJ50" s="32">
        <v>0</v>
      </c>
      <c r="DK50" s="32">
        <v>0</v>
      </c>
      <c r="DL50" s="32">
        <v>0</v>
      </c>
      <c r="DM50" s="32">
        <v>0</v>
      </c>
      <c r="DN50" s="32">
        <v>0</v>
      </c>
      <c r="DO50" s="32">
        <v>0</v>
      </c>
      <c r="DP50" s="32">
        <v>0</v>
      </c>
      <c r="DQ50" s="32">
        <v>0</v>
      </c>
      <c r="DR50" s="32">
        <v>0</v>
      </c>
      <c r="DS50" s="32">
        <v>0</v>
      </c>
      <c r="DT50" s="32">
        <v>0</v>
      </c>
      <c r="DU50" s="32">
        <v>0</v>
      </c>
      <c r="DV50" s="32">
        <v>0</v>
      </c>
      <c r="DW50" s="32">
        <v>0</v>
      </c>
      <c r="DX50" s="32">
        <v>0</v>
      </c>
      <c r="DY50" s="32">
        <v>0</v>
      </c>
      <c r="DZ50" s="32">
        <v>0</v>
      </c>
      <c r="EA50" s="32">
        <v>0</v>
      </c>
      <c r="EB50" s="32">
        <v>0</v>
      </c>
      <c r="EC50" s="32">
        <v>0</v>
      </c>
      <c r="ED50" s="32">
        <v>0</v>
      </c>
      <c r="EE50" s="32">
        <v>0</v>
      </c>
      <c r="EF50" s="32">
        <v>0</v>
      </c>
      <c r="EG50" s="32">
        <v>0</v>
      </c>
      <c r="EH50" s="32">
        <v>0</v>
      </c>
      <c r="EI50" s="32">
        <v>0</v>
      </c>
      <c r="EJ50" s="32">
        <v>0</v>
      </c>
      <c r="EK50" s="32">
        <v>0</v>
      </c>
      <c r="EL50" s="32">
        <v>0</v>
      </c>
      <c r="EM50" s="32">
        <v>0</v>
      </c>
      <c r="EN50" s="32">
        <v>0</v>
      </c>
      <c r="EO50" s="32">
        <v>0</v>
      </c>
      <c r="EP50" s="32">
        <v>0</v>
      </c>
      <c r="EQ50" s="32">
        <v>0</v>
      </c>
      <c r="ER50" s="32">
        <v>0</v>
      </c>
      <c r="ES50" s="32">
        <v>0</v>
      </c>
      <c r="ET50" s="32">
        <v>0</v>
      </c>
      <c r="EU50" s="32">
        <v>0</v>
      </c>
      <c r="EV50" s="32">
        <v>0</v>
      </c>
      <c r="EW50" s="32">
        <v>0</v>
      </c>
      <c r="EX50" s="32">
        <v>0</v>
      </c>
      <c r="EY50" s="2">
        <f t="shared" si="2"/>
        <v>433.5</v>
      </c>
    </row>
    <row r="51" spans="1:155" x14ac:dyDescent="0.2">
      <c r="A51" t="s">
        <v>73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0.5</v>
      </c>
      <c r="AE51" s="32">
        <v>0.5</v>
      </c>
      <c r="AF51" s="32">
        <v>0.5</v>
      </c>
      <c r="AG51" s="32">
        <v>0.5</v>
      </c>
      <c r="AH51" s="32">
        <v>2.5</v>
      </c>
      <c r="AI51" s="32">
        <v>2.5</v>
      </c>
      <c r="AJ51" s="32">
        <v>2.5</v>
      </c>
      <c r="AK51" s="32">
        <v>2.5</v>
      </c>
      <c r="AL51" s="32">
        <v>2.5</v>
      </c>
      <c r="AM51" s="32">
        <v>2.5</v>
      </c>
      <c r="AN51" s="32">
        <v>2.5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2.5</v>
      </c>
      <c r="AX51" s="32">
        <v>2.5</v>
      </c>
      <c r="AY51" s="32">
        <v>2.5</v>
      </c>
      <c r="AZ51" s="32">
        <v>2.5</v>
      </c>
      <c r="BA51" s="32">
        <v>2.5</v>
      </c>
      <c r="BB51" s="32">
        <v>2.5</v>
      </c>
      <c r="BC51" s="32">
        <v>2</v>
      </c>
      <c r="BD51" s="32">
        <v>2</v>
      </c>
      <c r="BE51" s="32">
        <v>2</v>
      </c>
      <c r="BF51" s="32">
        <v>2</v>
      </c>
      <c r="BG51" s="32">
        <v>2</v>
      </c>
      <c r="BH51" s="32">
        <v>2</v>
      </c>
      <c r="BI51" s="32">
        <v>2</v>
      </c>
      <c r="BJ51" s="32">
        <v>1.5</v>
      </c>
      <c r="BK51" s="32">
        <v>1.5</v>
      </c>
      <c r="BL51" s="32">
        <v>1.5</v>
      </c>
      <c r="BM51" s="32">
        <v>1.5</v>
      </c>
      <c r="BN51" s="32">
        <v>1.5</v>
      </c>
      <c r="BO51" s="32">
        <v>1.5</v>
      </c>
      <c r="BP51" s="32">
        <v>1.5</v>
      </c>
      <c r="BQ51" s="32">
        <v>5</v>
      </c>
      <c r="BR51" s="32">
        <v>5</v>
      </c>
      <c r="BS51" s="32">
        <v>5</v>
      </c>
      <c r="BT51" s="32">
        <v>5</v>
      </c>
      <c r="BU51" s="32">
        <v>5</v>
      </c>
      <c r="BV51" s="32">
        <v>5</v>
      </c>
      <c r="BW51" s="32">
        <v>5</v>
      </c>
      <c r="BX51" s="32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2">
        <v>0</v>
      </c>
      <c r="CE51" s="32">
        <v>0</v>
      </c>
      <c r="CF51" s="32">
        <v>0</v>
      </c>
      <c r="CG51" s="32">
        <v>0</v>
      </c>
      <c r="CH51" s="32">
        <v>0</v>
      </c>
      <c r="CI51" s="32">
        <v>0</v>
      </c>
      <c r="CJ51" s="32">
        <v>0</v>
      </c>
      <c r="CK51" s="32">
        <v>0</v>
      </c>
      <c r="CL51" s="32">
        <v>0</v>
      </c>
      <c r="CM51" s="32">
        <v>0</v>
      </c>
      <c r="CN51" s="32">
        <v>0</v>
      </c>
      <c r="CO51" s="32">
        <v>0</v>
      </c>
      <c r="CP51" s="32">
        <v>0</v>
      </c>
      <c r="CQ51" s="32">
        <v>0</v>
      </c>
      <c r="CR51" s="32">
        <v>0</v>
      </c>
      <c r="CS51" s="32">
        <v>0</v>
      </c>
      <c r="CT51" s="32">
        <v>0</v>
      </c>
      <c r="CU51" s="32">
        <v>0</v>
      </c>
      <c r="CV51" s="32">
        <v>0</v>
      </c>
      <c r="CW51" s="32">
        <v>0</v>
      </c>
      <c r="CX51" s="32">
        <v>0</v>
      </c>
      <c r="CY51" s="32">
        <v>0</v>
      </c>
      <c r="CZ51" s="32">
        <v>0</v>
      </c>
      <c r="DA51" s="32">
        <v>0</v>
      </c>
      <c r="DB51" s="32">
        <v>0</v>
      </c>
      <c r="DC51" s="32">
        <v>0</v>
      </c>
      <c r="DD51" s="32">
        <v>0</v>
      </c>
      <c r="DE51" s="32">
        <v>0</v>
      </c>
      <c r="DF51" s="32">
        <v>0</v>
      </c>
      <c r="DG51" s="32">
        <v>0</v>
      </c>
      <c r="DH51" s="32">
        <v>0</v>
      </c>
      <c r="DI51" s="32">
        <v>0</v>
      </c>
      <c r="DJ51" s="32">
        <v>0</v>
      </c>
      <c r="DK51" s="32">
        <v>0</v>
      </c>
      <c r="DL51" s="32">
        <v>0</v>
      </c>
      <c r="DM51" s="32">
        <v>0</v>
      </c>
      <c r="DN51" s="32">
        <v>0</v>
      </c>
      <c r="DO51" s="32">
        <v>0</v>
      </c>
      <c r="DP51" s="32">
        <v>0</v>
      </c>
      <c r="DQ51" s="32">
        <v>0</v>
      </c>
      <c r="DR51" s="32">
        <v>0</v>
      </c>
      <c r="DS51" s="32">
        <v>0</v>
      </c>
      <c r="DT51" s="32">
        <v>0</v>
      </c>
      <c r="DU51" s="32">
        <v>0</v>
      </c>
      <c r="DV51" s="32">
        <v>0</v>
      </c>
      <c r="DW51" s="32">
        <v>0</v>
      </c>
      <c r="DX51" s="32">
        <v>0</v>
      </c>
      <c r="DY51" s="32">
        <v>0</v>
      </c>
      <c r="DZ51" s="32">
        <v>0</v>
      </c>
      <c r="EA51" s="32">
        <v>0</v>
      </c>
      <c r="EB51" s="32">
        <v>0</v>
      </c>
      <c r="EC51" s="32">
        <v>0</v>
      </c>
      <c r="ED51" s="32">
        <v>0</v>
      </c>
      <c r="EE51" s="32">
        <v>0</v>
      </c>
      <c r="EF51" s="32">
        <v>0</v>
      </c>
      <c r="EG51" s="32">
        <v>0</v>
      </c>
      <c r="EH51" s="32">
        <v>0</v>
      </c>
      <c r="EI51" s="32">
        <v>0</v>
      </c>
      <c r="EJ51" s="32">
        <v>0</v>
      </c>
      <c r="EK51" s="32">
        <v>0</v>
      </c>
      <c r="EL51" s="32">
        <v>0</v>
      </c>
      <c r="EM51" s="32">
        <v>0</v>
      </c>
      <c r="EN51" s="32">
        <v>0</v>
      </c>
      <c r="EO51" s="32">
        <v>0</v>
      </c>
      <c r="EP51" s="32">
        <v>0</v>
      </c>
      <c r="EQ51" s="32">
        <v>0</v>
      </c>
      <c r="ER51" s="32">
        <v>0</v>
      </c>
      <c r="ES51" s="32">
        <v>0</v>
      </c>
      <c r="ET51" s="32">
        <v>0</v>
      </c>
      <c r="EU51" s="32">
        <v>0</v>
      </c>
      <c r="EV51" s="32">
        <v>0</v>
      </c>
      <c r="EW51" s="32">
        <v>0</v>
      </c>
      <c r="EX51" s="32">
        <v>0</v>
      </c>
      <c r="EY51" s="2">
        <f t="shared" si="2"/>
        <v>94</v>
      </c>
    </row>
    <row r="52" spans="1:155" x14ac:dyDescent="0.2">
      <c r="A52" t="s">
        <v>74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4</v>
      </c>
      <c r="AX52" s="32">
        <v>4</v>
      </c>
      <c r="AY52" s="32">
        <v>4</v>
      </c>
      <c r="AZ52" s="32">
        <v>4</v>
      </c>
      <c r="BA52" s="32">
        <v>4</v>
      </c>
      <c r="BB52" s="32">
        <v>4</v>
      </c>
      <c r="BC52" s="32">
        <v>1.5</v>
      </c>
      <c r="BD52" s="32">
        <v>1.5</v>
      </c>
      <c r="BE52" s="32">
        <v>1.5</v>
      </c>
      <c r="BF52" s="32">
        <v>1.5</v>
      </c>
      <c r="BG52" s="32">
        <v>1.5</v>
      </c>
      <c r="BH52" s="32">
        <v>1.5</v>
      </c>
      <c r="BI52" s="32">
        <v>1.5</v>
      </c>
      <c r="BJ52" s="32">
        <v>1.5</v>
      </c>
      <c r="BK52" s="32">
        <v>1.5</v>
      </c>
      <c r="BL52" s="32">
        <v>1.5</v>
      </c>
      <c r="BM52" s="32">
        <v>1.5</v>
      </c>
      <c r="BN52" s="32">
        <v>1.5</v>
      </c>
      <c r="BO52" s="32">
        <v>1.5</v>
      </c>
      <c r="BP52" s="32">
        <v>1.5</v>
      </c>
      <c r="BQ52" s="32">
        <v>7</v>
      </c>
      <c r="BR52" s="32">
        <v>7</v>
      </c>
      <c r="BS52" s="32">
        <v>7</v>
      </c>
      <c r="BT52" s="32">
        <v>7</v>
      </c>
      <c r="BU52" s="32">
        <v>7</v>
      </c>
      <c r="BV52" s="32">
        <v>7</v>
      </c>
      <c r="BW52" s="32">
        <v>7</v>
      </c>
      <c r="BX52" s="32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2">
        <v>0</v>
      </c>
      <c r="CL52" s="32">
        <v>0</v>
      </c>
      <c r="CM52" s="32">
        <v>0</v>
      </c>
      <c r="CN52" s="32">
        <v>0</v>
      </c>
      <c r="CO52" s="32">
        <v>0</v>
      </c>
      <c r="CP52" s="32">
        <v>0</v>
      </c>
      <c r="CQ52" s="32">
        <v>0</v>
      </c>
      <c r="CR52" s="32">
        <v>0</v>
      </c>
      <c r="CS52" s="32">
        <v>0</v>
      </c>
      <c r="CT52" s="32">
        <v>0</v>
      </c>
      <c r="CU52" s="32">
        <v>0</v>
      </c>
      <c r="CV52" s="32">
        <v>0</v>
      </c>
      <c r="CW52" s="32">
        <v>0</v>
      </c>
      <c r="CX52" s="32">
        <v>0</v>
      </c>
      <c r="CY52" s="32">
        <v>0</v>
      </c>
      <c r="CZ52" s="32">
        <v>0</v>
      </c>
      <c r="DA52" s="32">
        <v>0</v>
      </c>
      <c r="DB52" s="32">
        <v>0</v>
      </c>
      <c r="DC52" s="32">
        <v>0</v>
      </c>
      <c r="DD52" s="32">
        <v>0</v>
      </c>
      <c r="DE52" s="32">
        <v>0</v>
      </c>
      <c r="DF52" s="32">
        <v>0</v>
      </c>
      <c r="DG52" s="32">
        <v>0</v>
      </c>
      <c r="DH52" s="32">
        <v>0</v>
      </c>
      <c r="DI52" s="32">
        <v>0</v>
      </c>
      <c r="DJ52" s="32">
        <v>0</v>
      </c>
      <c r="DK52" s="32">
        <v>0</v>
      </c>
      <c r="DL52" s="32">
        <v>0</v>
      </c>
      <c r="DM52" s="32">
        <v>0</v>
      </c>
      <c r="DN52" s="32">
        <v>0</v>
      </c>
      <c r="DO52" s="32">
        <v>0</v>
      </c>
      <c r="DP52" s="32">
        <v>0</v>
      </c>
      <c r="DQ52" s="32">
        <v>0</v>
      </c>
      <c r="DR52" s="32">
        <v>0</v>
      </c>
      <c r="DS52" s="32">
        <v>0</v>
      </c>
      <c r="DT52" s="32">
        <v>0</v>
      </c>
      <c r="DU52" s="32">
        <v>0</v>
      </c>
      <c r="DV52" s="32">
        <v>0</v>
      </c>
      <c r="DW52" s="32">
        <v>0</v>
      </c>
      <c r="DX52" s="32">
        <v>0</v>
      </c>
      <c r="DY52" s="32">
        <v>0</v>
      </c>
      <c r="DZ52" s="32">
        <v>0</v>
      </c>
      <c r="EA52" s="32">
        <v>0</v>
      </c>
      <c r="EB52" s="32">
        <v>0</v>
      </c>
      <c r="EC52" s="32">
        <v>0</v>
      </c>
      <c r="ED52" s="32">
        <v>0</v>
      </c>
      <c r="EE52" s="32">
        <v>0</v>
      </c>
      <c r="EF52" s="32">
        <v>0</v>
      </c>
      <c r="EG52" s="32">
        <v>0</v>
      </c>
      <c r="EH52" s="32">
        <v>0</v>
      </c>
      <c r="EI52" s="32">
        <v>0</v>
      </c>
      <c r="EJ52" s="32">
        <v>0</v>
      </c>
      <c r="EK52" s="32">
        <v>0</v>
      </c>
      <c r="EL52" s="32">
        <v>0</v>
      </c>
      <c r="EM52" s="32">
        <v>0</v>
      </c>
      <c r="EN52" s="32">
        <v>0</v>
      </c>
      <c r="EO52" s="32">
        <v>0</v>
      </c>
      <c r="EP52" s="32">
        <v>0</v>
      </c>
      <c r="EQ52" s="32">
        <v>0</v>
      </c>
      <c r="ER52" s="32">
        <v>0</v>
      </c>
      <c r="ES52" s="32">
        <v>0</v>
      </c>
      <c r="ET52" s="32">
        <v>0</v>
      </c>
      <c r="EU52" s="32">
        <v>0</v>
      </c>
      <c r="EV52" s="32">
        <v>0</v>
      </c>
      <c r="EW52" s="32">
        <v>0</v>
      </c>
      <c r="EX52" s="32">
        <v>0</v>
      </c>
      <c r="EY52" s="2">
        <f t="shared" si="2"/>
        <v>94</v>
      </c>
    </row>
    <row r="53" spans="1:155" x14ac:dyDescent="0.2">
      <c r="A53" t="s">
        <v>40</v>
      </c>
      <c r="B53" s="32">
        <v>2.25</v>
      </c>
      <c r="C53" s="32">
        <v>2.25</v>
      </c>
      <c r="D53" s="32">
        <v>2.25</v>
      </c>
      <c r="E53" s="32">
        <v>2.25</v>
      </c>
      <c r="F53" s="32">
        <v>10</v>
      </c>
      <c r="G53" s="32">
        <v>10</v>
      </c>
      <c r="H53" s="32">
        <v>10</v>
      </c>
      <c r="I53" s="32">
        <v>10</v>
      </c>
      <c r="J53" s="32">
        <v>10</v>
      </c>
      <c r="K53" s="32">
        <v>10</v>
      </c>
      <c r="L53" s="32">
        <v>10</v>
      </c>
      <c r="M53" s="32">
        <v>4.75</v>
      </c>
      <c r="N53" s="32">
        <v>4.75</v>
      </c>
      <c r="O53" s="32">
        <v>4.75</v>
      </c>
      <c r="P53" s="32">
        <v>4.75</v>
      </c>
      <c r="Q53" s="32">
        <v>4.75</v>
      </c>
      <c r="R53" s="32">
        <v>4.75</v>
      </c>
      <c r="S53" s="32">
        <v>4.75</v>
      </c>
      <c r="T53" s="32">
        <v>4.75</v>
      </c>
      <c r="U53" s="32">
        <v>4</v>
      </c>
      <c r="V53" s="32">
        <v>4</v>
      </c>
      <c r="W53" s="32">
        <v>4</v>
      </c>
      <c r="X53" s="32">
        <v>4</v>
      </c>
      <c r="Y53" s="32">
        <v>4</v>
      </c>
      <c r="Z53" s="32">
        <v>4</v>
      </c>
      <c r="AA53" s="32">
        <v>4</v>
      </c>
      <c r="AB53" s="32">
        <v>4</v>
      </c>
      <c r="AC53" s="32">
        <v>4</v>
      </c>
      <c r="AD53" s="32">
        <v>8</v>
      </c>
      <c r="AE53" s="32">
        <v>8</v>
      </c>
      <c r="AF53" s="32">
        <v>8</v>
      </c>
      <c r="AG53" s="32">
        <v>8</v>
      </c>
      <c r="AH53" s="32">
        <v>5.5</v>
      </c>
      <c r="AI53" s="32">
        <v>5.5</v>
      </c>
      <c r="AJ53" s="32">
        <v>5.5</v>
      </c>
      <c r="AK53" s="32">
        <v>5.5</v>
      </c>
      <c r="AL53" s="32">
        <v>5.5</v>
      </c>
      <c r="AM53" s="32">
        <v>5.5</v>
      </c>
      <c r="AN53" s="32">
        <v>5.5</v>
      </c>
      <c r="AO53" s="32">
        <v>9</v>
      </c>
      <c r="AP53" s="32">
        <v>9</v>
      </c>
      <c r="AQ53" s="32">
        <v>9</v>
      </c>
      <c r="AR53" s="32">
        <v>9</v>
      </c>
      <c r="AS53" s="32">
        <v>9</v>
      </c>
      <c r="AT53" s="32">
        <v>9</v>
      </c>
      <c r="AU53" s="32">
        <v>9</v>
      </c>
      <c r="AV53" s="32">
        <v>9</v>
      </c>
      <c r="AW53" s="32">
        <v>3.25</v>
      </c>
      <c r="AX53" s="32">
        <v>3.25</v>
      </c>
      <c r="AY53" s="32">
        <v>3.25</v>
      </c>
      <c r="AZ53" s="32">
        <v>3.25</v>
      </c>
      <c r="BA53" s="32">
        <v>3.25</v>
      </c>
      <c r="BB53" s="32">
        <v>3.25</v>
      </c>
      <c r="BC53" s="32">
        <v>4.5</v>
      </c>
      <c r="BD53" s="32">
        <v>4.5</v>
      </c>
      <c r="BE53" s="32">
        <v>4.5</v>
      </c>
      <c r="BF53" s="32">
        <v>4.5</v>
      </c>
      <c r="BG53" s="32">
        <v>4.5</v>
      </c>
      <c r="BH53" s="32">
        <v>4.5</v>
      </c>
      <c r="BI53" s="32">
        <v>4.5</v>
      </c>
      <c r="BJ53" s="32">
        <v>1</v>
      </c>
      <c r="BK53" s="32">
        <v>1</v>
      </c>
      <c r="BL53" s="32">
        <v>1</v>
      </c>
      <c r="BM53" s="32">
        <v>1</v>
      </c>
      <c r="BN53" s="32">
        <v>1</v>
      </c>
      <c r="BO53" s="32">
        <v>1</v>
      </c>
      <c r="BP53" s="32">
        <v>1</v>
      </c>
      <c r="BQ53" s="32">
        <v>0.5</v>
      </c>
      <c r="BR53" s="32">
        <v>0.5</v>
      </c>
      <c r="BS53" s="32">
        <v>0.5</v>
      </c>
      <c r="BT53" s="32">
        <v>0.5</v>
      </c>
      <c r="BU53" s="32">
        <v>0.5</v>
      </c>
      <c r="BV53" s="32">
        <v>0.5</v>
      </c>
      <c r="BW53" s="32">
        <v>0.5</v>
      </c>
      <c r="BX53" s="32">
        <v>5</v>
      </c>
      <c r="BY53" s="32">
        <v>5</v>
      </c>
      <c r="BZ53" s="32">
        <v>5</v>
      </c>
      <c r="CA53" s="32">
        <v>5</v>
      </c>
      <c r="CB53" s="32">
        <v>5</v>
      </c>
      <c r="CC53" s="32">
        <v>5</v>
      </c>
      <c r="CD53" s="32">
        <v>5</v>
      </c>
      <c r="CE53" s="32">
        <v>5</v>
      </c>
      <c r="CF53" s="32">
        <v>5</v>
      </c>
      <c r="CG53" s="32">
        <v>5</v>
      </c>
      <c r="CH53" s="32">
        <v>5</v>
      </c>
      <c r="CI53" s="32">
        <v>5</v>
      </c>
      <c r="CJ53" s="32">
        <v>5</v>
      </c>
      <c r="CK53" s="32">
        <v>5</v>
      </c>
      <c r="CL53" s="32">
        <v>5</v>
      </c>
      <c r="CM53" s="32">
        <v>5</v>
      </c>
      <c r="CN53" s="32">
        <v>5</v>
      </c>
      <c r="CO53" s="32">
        <v>5</v>
      </c>
      <c r="CP53" s="32">
        <v>5</v>
      </c>
      <c r="CQ53" s="32">
        <v>5</v>
      </c>
      <c r="CR53" s="32">
        <v>5</v>
      </c>
      <c r="CS53" s="32">
        <v>5.5</v>
      </c>
      <c r="CT53" s="32">
        <v>5.5</v>
      </c>
      <c r="CU53" s="32">
        <v>5.5</v>
      </c>
      <c r="CV53" s="32">
        <v>5.5</v>
      </c>
      <c r="CW53" s="32">
        <v>5.5</v>
      </c>
      <c r="CX53" s="32">
        <v>5.5</v>
      </c>
      <c r="CY53" s="32">
        <v>5.5</v>
      </c>
      <c r="CZ53" s="32">
        <v>6</v>
      </c>
      <c r="DA53" s="32">
        <v>6</v>
      </c>
      <c r="DB53" s="32">
        <v>6</v>
      </c>
      <c r="DC53" s="32">
        <v>6</v>
      </c>
      <c r="DD53" s="32">
        <v>6</v>
      </c>
      <c r="DE53" s="32">
        <v>6</v>
      </c>
      <c r="DF53" s="32">
        <v>6</v>
      </c>
      <c r="DG53" s="32">
        <v>5.5</v>
      </c>
      <c r="DH53" s="32">
        <v>5.5</v>
      </c>
      <c r="DI53" s="32">
        <v>5.5</v>
      </c>
      <c r="DJ53" s="32">
        <v>5.5</v>
      </c>
      <c r="DK53" s="32">
        <v>5.5</v>
      </c>
      <c r="DL53" s="32">
        <v>5.5</v>
      </c>
      <c r="DM53" s="32">
        <v>5.5</v>
      </c>
      <c r="DN53" s="32">
        <v>5.5</v>
      </c>
      <c r="DO53" s="32">
        <v>3</v>
      </c>
      <c r="DP53" s="32">
        <v>3</v>
      </c>
      <c r="DQ53" s="32">
        <v>3</v>
      </c>
      <c r="DR53" s="32">
        <v>3</v>
      </c>
      <c r="DS53" s="32">
        <v>3</v>
      </c>
      <c r="DT53" s="32">
        <v>3</v>
      </c>
      <c r="DU53" s="32">
        <v>3</v>
      </c>
      <c r="DV53" s="32">
        <v>3</v>
      </c>
      <c r="DW53" s="32">
        <v>3</v>
      </c>
      <c r="DX53" s="32">
        <v>3</v>
      </c>
      <c r="DY53" s="32">
        <v>3</v>
      </c>
      <c r="DZ53" s="32">
        <v>3</v>
      </c>
      <c r="EA53" s="32">
        <v>3</v>
      </c>
      <c r="EB53" s="32">
        <v>3</v>
      </c>
      <c r="EC53" s="32">
        <v>4.25</v>
      </c>
      <c r="ED53" s="32">
        <v>4.25</v>
      </c>
      <c r="EE53" s="32">
        <v>4.25</v>
      </c>
      <c r="EF53" s="32">
        <v>4.25</v>
      </c>
      <c r="EG53" s="32">
        <v>4.25</v>
      </c>
      <c r="EH53" s="32">
        <v>4.25</v>
      </c>
      <c r="EI53" s="32">
        <v>4</v>
      </c>
      <c r="EJ53" s="32">
        <v>4</v>
      </c>
      <c r="EK53" s="32">
        <v>4</v>
      </c>
      <c r="EL53" s="32">
        <v>4</v>
      </c>
      <c r="EM53" s="32">
        <v>4</v>
      </c>
      <c r="EN53" s="32">
        <v>4</v>
      </c>
      <c r="EO53" s="32">
        <v>4</v>
      </c>
      <c r="EP53" s="32">
        <v>4</v>
      </c>
      <c r="EQ53" s="32">
        <v>1.25</v>
      </c>
      <c r="ER53" s="32">
        <v>1.25</v>
      </c>
      <c r="ES53" s="32">
        <v>1.25</v>
      </c>
      <c r="ET53" s="32">
        <v>1.25</v>
      </c>
      <c r="EU53" s="32">
        <v>1.25</v>
      </c>
      <c r="EV53" s="32">
        <v>1.25</v>
      </c>
      <c r="EW53" s="32">
        <v>1</v>
      </c>
      <c r="EX53" s="32">
        <v>1</v>
      </c>
      <c r="EY53" s="2">
        <f t="shared" si="2"/>
        <v>695.5</v>
      </c>
    </row>
    <row r="54" spans="1:155" x14ac:dyDescent="0.2">
      <c r="A54" t="s">
        <v>82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1.04</v>
      </c>
      <c r="N54" s="32">
        <v>1.04</v>
      </c>
      <c r="O54" s="32">
        <v>1.04</v>
      </c>
      <c r="P54" s="32">
        <v>1.04</v>
      </c>
      <c r="Q54" s="32">
        <v>1.04</v>
      </c>
      <c r="R54" s="32">
        <v>1.04</v>
      </c>
      <c r="S54" s="32">
        <v>1.04</v>
      </c>
      <c r="T54" s="32">
        <v>1.04</v>
      </c>
      <c r="U54" s="32">
        <v>0.56000000000000005</v>
      </c>
      <c r="V54" s="32">
        <v>0.56000000000000005</v>
      </c>
      <c r="W54" s="32">
        <v>0.56000000000000005</v>
      </c>
      <c r="X54" s="32">
        <v>0.56000000000000005</v>
      </c>
      <c r="Y54" s="32">
        <v>0.56000000000000005</v>
      </c>
      <c r="Z54" s="32">
        <v>0.56000000000000005</v>
      </c>
      <c r="AA54" s="32">
        <v>0.56000000000000005</v>
      </c>
      <c r="AB54" s="32">
        <v>0.56000000000000005</v>
      </c>
      <c r="AC54" s="32">
        <v>0.56000000000000005</v>
      </c>
      <c r="AD54" s="32">
        <v>0</v>
      </c>
      <c r="AE54" s="32">
        <v>0</v>
      </c>
      <c r="AF54" s="32">
        <v>0</v>
      </c>
      <c r="AG54" s="32">
        <v>0</v>
      </c>
      <c r="AH54" s="32">
        <v>2</v>
      </c>
      <c r="AI54" s="32">
        <v>2</v>
      </c>
      <c r="AJ54" s="32">
        <v>2</v>
      </c>
      <c r="AK54" s="32">
        <v>2</v>
      </c>
      <c r="AL54" s="32">
        <v>2</v>
      </c>
      <c r="AM54" s="32">
        <v>2</v>
      </c>
      <c r="AN54" s="32">
        <v>2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0.48</v>
      </c>
      <c r="BD54" s="32">
        <v>0.48</v>
      </c>
      <c r="BE54" s="32">
        <v>0.48</v>
      </c>
      <c r="BF54" s="32">
        <v>0.48</v>
      </c>
      <c r="BG54" s="32">
        <v>0.48</v>
      </c>
      <c r="BH54" s="32">
        <v>0.48</v>
      </c>
      <c r="BI54" s="32">
        <v>0.48</v>
      </c>
      <c r="BJ54" s="32">
        <v>0.92</v>
      </c>
      <c r="BK54" s="32">
        <v>0.92</v>
      </c>
      <c r="BL54" s="32">
        <v>0.92</v>
      </c>
      <c r="BM54" s="32">
        <v>0.92</v>
      </c>
      <c r="BN54" s="32">
        <v>0.92</v>
      </c>
      <c r="BO54" s="32">
        <v>0.92</v>
      </c>
      <c r="BP54" s="32">
        <v>0.92</v>
      </c>
      <c r="BQ54" s="32">
        <v>0</v>
      </c>
      <c r="BR54" s="32">
        <v>0</v>
      </c>
      <c r="BS54" s="32">
        <v>0</v>
      </c>
      <c r="BT54" s="32">
        <v>0</v>
      </c>
      <c r="BU54" s="32">
        <v>0</v>
      </c>
      <c r="BV54" s="32">
        <v>0</v>
      </c>
      <c r="BW54" s="32">
        <v>0</v>
      </c>
      <c r="BX54" s="32">
        <v>1.02</v>
      </c>
      <c r="BY54" s="32">
        <v>1.02</v>
      </c>
      <c r="BZ54" s="32">
        <v>1.02</v>
      </c>
      <c r="CA54" s="32">
        <v>1.02</v>
      </c>
      <c r="CB54" s="32">
        <v>1.02</v>
      </c>
      <c r="CC54" s="32">
        <v>1.02</v>
      </c>
      <c r="CD54" s="32">
        <v>1.02</v>
      </c>
      <c r="CE54" s="32">
        <v>1.02</v>
      </c>
      <c r="CF54" s="32">
        <v>0</v>
      </c>
      <c r="CG54" s="32">
        <v>0</v>
      </c>
      <c r="CH54" s="32">
        <v>0</v>
      </c>
      <c r="CI54" s="32">
        <v>0</v>
      </c>
      <c r="CJ54" s="32">
        <v>0</v>
      </c>
      <c r="CK54" s="32">
        <v>0</v>
      </c>
      <c r="CL54" s="32">
        <v>0</v>
      </c>
      <c r="CM54" s="32">
        <v>0</v>
      </c>
      <c r="CN54" s="32">
        <v>0</v>
      </c>
      <c r="CO54" s="32">
        <v>0</v>
      </c>
      <c r="CP54" s="32">
        <v>0</v>
      </c>
      <c r="CQ54" s="32">
        <v>0</v>
      </c>
      <c r="CR54" s="32">
        <v>0</v>
      </c>
      <c r="CS54" s="32">
        <v>0</v>
      </c>
      <c r="CT54" s="32">
        <v>0</v>
      </c>
      <c r="CU54" s="32">
        <v>0</v>
      </c>
      <c r="CV54" s="32">
        <v>0</v>
      </c>
      <c r="CW54" s="32">
        <v>0</v>
      </c>
      <c r="CX54" s="32">
        <v>0</v>
      </c>
      <c r="CY54" s="32">
        <v>0</v>
      </c>
      <c r="CZ54" s="32">
        <v>0</v>
      </c>
      <c r="DA54" s="32">
        <v>0</v>
      </c>
      <c r="DB54" s="32">
        <v>0</v>
      </c>
      <c r="DC54" s="32">
        <v>0</v>
      </c>
      <c r="DD54" s="32">
        <v>0</v>
      </c>
      <c r="DE54" s="32">
        <v>0</v>
      </c>
      <c r="DF54" s="32">
        <v>0</v>
      </c>
      <c r="DG54" s="32">
        <v>0</v>
      </c>
      <c r="DH54" s="32">
        <v>0</v>
      </c>
      <c r="DI54" s="32">
        <v>0</v>
      </c>
      <c r="DJ54" s="32">
        <v>0</v>
      </c>
      <c r="DK54" s="32">
        <v>0</v>
      </c>
      <c r="DL54" s="32">
        <v>0</v>
      </c>
      <c r="DM54" s="32">
        <v>0</v>
      </c>
      <c r="DN54" s="32">
        <v>0</v>
      </c>
      <c r="DO54" s="32">
        <v>0</v>
      </c>
      <c r="DP54" s="32">
        <v>0</v>
      </c>
      <c r="DQ54" s="32">
        <v>0</v>
      </c>
      <c r="DR54" s="32">
        <v>0</v>
      </c>
      <c r="DS54" s="32">
        <v>0</v>
      </c>
      <c r="DT54" s="32">
        <v>0</v>
      </c>
      <c r="DU54" s="32">
        <v>0</v>
      </c>
      <c r="DV54" s="32">
        <v>0</v>
      </c>
      <c r="DW54" s="32">
        <v>0</v>
      </c>
      <c r="DX54" s="32">
        <v>0</v>
      </c>
      <c r="DY54" s="32">
        <v>0</v>
      </c>
      <c r="DZ54" s="32">
        <v>0</v>
      </c>
      <c r="EA54" s="32">
        <v>0</v>
      </c>
      <c r="EB54" s="32">
        <v>0</v>
      </c>
      <c r="EC54" s="32">
        <v>0</v>
      </c>
      <c r="ED54" s="32">
        <v>0</v>
      </c>
      <c r="EE54" s="32">
        <v>0</v>
      </c>
      <c r="EF54" s="32">
        <v>0</v>
      </c>
      <c r="EG54" s="32">
        <v>0</v>
      </c>
      <c r="EH54" s="32">
        <v>0</v>
      </c>
      <c r="EI54" s="32">
        <v>0</v>
      </c>
      <c r="EJ54" s="32">
        <v>0</v>
      </c>
      <c r="EK54" s="32">
        <v>0</v>
      </c>
      <c r="EL54" s="32">
        <v>0</v>
      </c>
      <c r="EM54" s="32">
        <v>0</v>
      </c>
      <c r="EN54" s="32">
        <v>0</v>
      </c>
      <c r="EO54" s="32">
        <v>0</v>
      </c>
      <c r="EP54" s="32">
        <v>0</v>
      </c>
      <c r="EQ54" s="32">
        <v>0</v>
      </c>
      <c r="ER54" s="32">
        <v>0</v>
      </c>
      <c r="ES54" s="32">
        <v>0</v>
      </c>
      <c r="ET54" s="32">
        <v>0</v>
      </c>
      <c r="EU54" s="32">
        <v>0</v>
      </c>
      <c r="EV54" s="32">
        <v>0</v>
      </c>
      <c r="EW54" s="32">
        <v>0</v>
      </c>
      <c r="EX54" s="32">
        <v>0</v>
      </c>
      <c r="EY54" s="2">
        <f t="shared" si="2"/>
        <v>45.320000000000043</v>
      </c>
    </row>
    <row r="55" spans="1:155" x14ac:dyDescent="0.2">
      <c r="A55" t="s">
        <v>41</v>
      </c>
      <c r="B55" s="32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0.27</v>
      </c>
      <c r="V55" s="32">
        <v>0.27</v>
      </c>
      <c r="W55" s="32">
        <v>0.27</v>
      </c>
      <c r="X55" s="32">
        <v>0.27</v>
      </c>
      <c r="Y55" s="32">
        <v>0.27</v>
      </c>
      <c r="Z55" s="32">
        <v>0.27</v>
      </c>
      <c r="AA55" s="32">
        <v>0.27</v>
      </c>
      <c r="AB55" s="32">
        <v>0.27</v>
      </c>
      <c r="AC55" s="32">
        <v>0.27</v>
      </c>
      <c r="AD55" s="32">
        <v>0</v>
      </c>
      <c r="AE55" s="32">
        <v>0</v>
      </c>
      <c r="AF55" s="32">
        <v>0</v>
      </c>
      <c r="AG55" s="32">
        <v>0</v>
      </c>
      <c r="AH55" s="32">
        <v>0.27</v>
      </c>
      <c r="AI55" s="32">
        <v>0.27</v>
      </c>
      <c r="AJ55" s="32">
        <v>0.27</v>
      </c>
      <c r="AK55" s="32">
        <v>0.27</v>
      </c>
      <c r="AL55" s="32">
        <v>0.27</v>
      </c>
      <c r="AM55" s="32">
        <v>0.27</v>
      </c>
      <c r="AN55" s="32">
        <v>0.27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0</v>
      </c>
      <c r="BU55" s="32">
        <v>0</v>
      </c>
      <c r="BV55" s="32">
        <v>0</v>
      </c>
      <c r="BW55" s="32">
        <v>0</v>
      </c>
      <c r="BX55" s="32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2">
        <v>0</v>
      </c>
      <c r="CE55" s="32">
        <v>0</v>
      </c>
      <c r="CF55" s="32">
        <v>0</v>
      </c>
      <c r="CG55" s="32">
        <v>0</v>
      </c>
      <c r="CH55" s="32">
        <v>0</v>
      </c>
      <c r="CI55" s="32">
        <v>0</v>
      </c>
      <c r="CJ55" s="32">
        <v>0</v>
      </c>
      <c r="CK55" s="32">
        <v>0</v>
      </c>
      <c r="CL55" s="32">
        <v>0</v>
      </c>
      <c r="CM55" s="32">
        <v>0</v>
      </c>
      <c r="CN55" s="32">
        <v>0</v>
      </c>
      <c r="CO55" s="32">
        <v>0</v>
      </c>
      <c r="CP55" s="32">
        <v>0</v>
      </c>
      <c r="CQ55" s="32">
        <v>0</v>
      </c>
      <c r="CR55" s="32">
        <v>0</v>
      </c>
      <c r="CS55" s="32">
        <v>0</v>
      </c>
      <c r="CT55" s="32">
        <v>0</v>
      </c>
      <c r="CU55" s="32">
        <v>0</v>
      </c>
      <c r="CV55" s="32">
        <v>0</v>
      </c>
      <c r="CW55" s="32">
        <v>0</v>
      </c>
      <c r="CX55" s="32">
        <v>0</v>
      </c>
      <c r="CY55" s="32">
        <v>0</v>
      </c>
      <c r="CZ55" s="32">
        <v>0</v>
      </c>
      <c r="DA55" s="32">
        <v>0</v>
      </c>
      <c r="DB55" s="32">
        <v>0</v>
      </c>
      <c r="DC55" s="32">
        <v>0</v>
      </c>
      <c r="DD55" s="32">
        <v>0</v>
      </c>
      <c r="DE55" s="32">
        <v>0</v>
      </c>
      <c r="DF55" s="32">
        <v>0</v>
      </c>
      <c r="DG55" s="32">
        <v>0</v>
      </c>
      <c r="DH55" s="32">
        <v>0</v>
      </c>
      <c r="DI55" s="32">
        <v>0</v>
      </c>
      <c r="DJ55" s="32">
        <v>0</v>
      </c>
      <c r="DK55" s="32">
        <v>0</v>
      </c>
      <c r="DL55" s="32">
        <v>0</v>
      </c>
      <c r="DM55" s="32">
        <v>0</v>
      </c>
      <c r="DN55" s="32">
        <v>0</v>
      </c>
      <c r="DO55" s="32">
        <v>0</v>
      </c>
      <c r="DP55" s="32">
        <v>0</v>
      </c>
      <c r="DQ55" s="32">
        <v>0</v>
      </c>
      <c r="DR55" s="32">
        <v>0</v>
      </c>
      <c r="DS55" s="32">
        <v>0</v>
      </c>
      <c r="DT55" s="32">
        <v>0</v>
      </c>
      <c r="DU55" s="32">
        <v>0</v>
      </c>
      <c r="DV55" s="32">
        <v>0</v>
      </c>
      <c r="DW55" s="32">
        <v>0</v>
      </c>
      <c r="DX55" s="32">
        <v>0</v>
      </c>
      <c r="DY55" s="32">
        <v>0</v>
      </c>
      <c r="DZ55" s="32">
        <v>0</v>
      </c>
      <c r="EA55" s="32">
        <v>0</v>
      </c>
      <c r="EB55" s="32">
        <v>0</v>
      </c>
      <c r="EC55" s="32">
        <v>0</v>
      </c>
      <c r="ED55" s="32">
        <v>0</v>
      </c>
      <c r="EE55" s="32">
        <v>0</v>
      </c>
      <c r="EF55" s="32">
        <v>0</v>
      </c>
      <c r="EG55" s="32">
        <v>0</v>
      </c>
      <c r="EH55" s="32">
        <v>0</v>
      </c>
      <c r="EI55" s="32">
        <v>0</v>
      </c>
      <c r="EJ55" s="32">
        <v>0</v>
      </c>
      <c r="EK55" s="32">
        <v>0</v>
      </c>
      <c r="EL55" s="32">
        <v>0</v>
      </c>
      <c r="EM55" s="32">
        <v>0</v>
      </c>
      <c r="EN55" s="32">
        <v>0</v>
      </c>
      <c r="EO55" s="32">
        <v>0</v>
      </c>
      <c r="EP55" s="32">
        <v>0</v>
      </c>
      <c r="EQ55" s="32">
        <v>0</v>
      </c>
      <c r="ER55" s="32">
        <v>0</v>
      </c>
      <c r="ES55" s="32">
        <v>0</v>
      </c>
      <c r="ET55" s="32">
        <v>0</v>
      </c>
      <c r="EU55" s="32">
        <v>0</v>
      </c>
      <c r="EV55" s="32">
        <v>0</v>
      </c>
      <c r="EW55" s="32">
        <v>0</v>
      </c>
      <c r="EX55" s="32">
        <v>0</v>
      </c>
      <c r="EY55" s="2">
        <f t="shared" si="2"/>
        <v>4.32</v>
      </c>
    </row>
    <row r="56" spans="1:155" x14ac:dyDescent="0.2">
      <c r="A56" t="s">
        <v>75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0</v>
      </c>
      <c r="BI56" s="32">
        <v>0</v>
      </c>
      <c r="BJ56" s="32">
        <v>0</v>
      </c>
      <c r="BK56" s="32">
        <v>0</v>
      </c>
      <c r="BL56" s="32">
        <v>0</v>
      </c>
      <c r="BM56" s="32">
        <v>0</v>
      </c>
      <c r="BN56" s="32">
        <v>0</v>
      </c>
      <c r="BO56" s="32">
        <v>0</v>
      </c>
      <c r="BP56" s="32">
        <v>0</v>
      </c>
      <c r="BQ56" s="32">
        <v>0</v>
      </c>
      <c r="BR56" s="32">
        <v>0</v>
      </c>
      <c r="BS56" s="32">
        <v>0</v>
      </c>
      <c r="BT56" s="32">
        <v>0</v>
      </c>
      <c r="BU56" s="32">
        <v>0</v>
      </c>
      <c r="BV56" s="32">
        <v>0</v>
      </c>
      <c r="BW56" s="32">
        <v>0</v>
      </c>
      <c r="BX56" s="32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2">
        <v>0</v>
      </c>
      <c r="CE56" s="32">
        <v>0</v>
      </c>
      <c r="CF56" s="32">
        <v>0</v>
      </c>
      <c r="CG56" s="32">
        <v>0</v>
      </c>
      <c r="CH56" s="32">
        <v>0</v>
      </c>
      <c r="CI56" s="32">
        <v>0</v>
      </c>
      <c r="CJ56" s="32">
        <v>0</v>
      </c>
      <c r="CK56" s="32">
        <v>0</v>
      </c>
      <c r="CL56" s="32">
        <v>0</v>
      </c>
      <c r="CM56" s="32">
        <v>0</v>
      </c>
      <c r="CN56" s="32">
        <v>0</v>
      </c>
      <c r="CO56" s="32">
        <v>0</v>
      </c>
      <c r="CP56" s="32">
        <v>0</v>
      </c>
      <c r="CQ56" s="32">
        <v>0</v>
      </c>
      <c r="CR56" s="32">
        <v>0</v>
      </c>
      <c r="CS56" s="32">
        <v>0</v>
      </c>
      <c r="CT56" s="32">
        <v>0</v>
      </c>
      <c r="CU56" s="32">
        <v>0</v>
      </c>
      <c r="CV56" s="32">
        <v>0</v>
      </c>
      <c r="CW56" s="32">
        <v>0</v>
      </c>
      <c r="CX56" s="32">
        <v>0</v>
      </c>
      <c r="CY56" s="32">
        <v>0</v>
      </c>
      <c r="CZ56" s="32">
        <v>0</v>
      </c>
      <c r="DA56" s="32">
        <v>0</v>
      </c>
      <c r="DB56" s="32">
        <v>0</v>
      </c>
      <c r="DC56" s="32">
        <v>0</v>
      </c>
      <c r="DD56" s="32">
        <v>0</v>
      </c>
      <c r="DE56" s="32">
        <v>0</v>
      </c>
      <c r="DF56" s="32">
        <v>0</v>
      </c>
      <c r="DG56" s="32">
        <v>0</v>
      </c>
      <c r="DH56" s="32">
        <v>0</v>
      </c>
      <c r="DI56" s="32">
        <v>0</v>
      </c>
      <c r="DJ56" s="32">
        <v>0</v>
      </c>
      <c r="DK56" s="32">
        <v>0</v>
      </c>
      <c r="DL56" s="32">
        <v>0</v>
      </c>
      <c r="DM56" s="32">
        <v>0</v>
      </c>
      <c r="DN56" s="32">
        <v>0</v>
      </c>
      <c r="DO56" s="32">
        <v>0</v>
      </c>
      <c r="DP56" s="32">
        <v>0</v>
      </c>
      <c r="DQ56" s="32">
        <v>0</v>
      </c>
      <c r="DR56" s="32">
        <v>0</v>
      </c>
      <c r="DS56" s="32">
        <v>0</v>
      </c>
      <c r="DT56" s="32">
        <v>0</v>
      </c>
      <c r="DU56" s="32">
        <v>0</v>
      </c>
      <c r="DV56" s="32">
        <v>0</v>
      </c>
      <c r="DW56" s="32">
        <v>0</v>
      </c>
      <c r="DX56" s="32">
        <v>0</v>
      </c>
      <c r="DY56" s="32">
        <v>0</v>
      </c>
      <c r="DZ56" s="32">
        <v>0</v>
      </c>
      <c r="EA56" s="32">
        <v>0</v>
      </c>
      <c r="EB56" s="32">
        <v>0</v>
      </c>
      <c r="EC56" s="32">
        <v>0</v>
      </c>
      <c r="ED56" s="32">
        <v>0</v>
      </c>
      <c r="EE56" s="32">
        <v>0</v>
      </c>
      <c r="EF56" s="32">
        <v>0</v>
      </c>
      <c r="EG56" s="32">
        <v>0</v>
      </c>
      <c r="EH56" s="32">
        <v>0</v>
      </c>
      <c r="EI56" s="32">
        <v>0</v>
      </c>
      <c r="EJ56" s="32">
        <v>0</v>
      </c>
      <c r="EK56" s="32">
        <v>0</v>
      </c>
      <c r="EL56" s="32">
        <v>0</v>
      </c>
      <c r="EM56" s="32">
        <v>0</v>
      </c>
      <c r="EN56" s="32">
        <v>0</v>
      </c>
      <c r="EO56" s="32">
        <v>0</v>
      </c>
      <c r="EP56" s="32">
        <v>0</v>
      </c>
      <c r="EQ56" s="32">
        <v>0</v>
      </c>
      <c r="ER56" s="32">
        <v>0</v>
      </c>
      <c r="ES56" s="32">
        <v>0</v>
      </c>
      <c r="ET56" s="32">
        <v>0</v>
      </c>
      <c r="EU56" s="32">
        <v>0</v>
      </c>
      <c r="EV56" s="32">
        <v>0</v>
      </c>
      <c r="EW56" s="32">
        <v>0</v>
      </c>
      <c r="EX56" s="32">
        <v>0</v>
      </c>
      <c r="EY56" s="2">
        <f t="shared" si="2"/>
        <v>0</v>
      </c>
    </row>
    <row r="57" spans="1:155" x14ac:dyDescent="0.2">
      <c r="A57" t="s">
        <v>42</v>
      </c>
      <c r="B57" s="32">
        <v>0</v>
      </c>
      <c r="C57" s="32">
        <v>0</v>
      </c>
      <c r="D57" s="32">
        <v>0</v>
      </c>
      <c r="E57" s="32">
        <v>0</v>
      </c>
      <c r="F57" s="32">
        <v>3</v>
      </c>
      <c r="G57" s="32">
        <v>3</v>
      </c>
      <c r="H57" s="32">
        <v>3</v>
      </c>
      <c r="I57" s="32">
        <v>3</v>
      </c>
      <c r="J57" s="32">
        <v>3</v>
      </c>
      <c r="K57" s="32">
        <v>3</v>
      </c>
      <c r="L57" s="32">
        <v>3</v>
      </c>
      <c r="M57" s="32">
        <v>0.25</v>
      </c>
      <c r="N57" s="32">
        <v>0.25</v>
      </c>
      <c r="O57" s="32">
        <v>0.25</v>
      </c>
      <c r="P57" s="32">
        <v>0.25</v>
      </c>
      <c r="Q57" s="32">
        <v>0.25</v>
      </c>
      <c r="R57" s="32">
        <v>0.25</v>
      </c>
      <c r="S57" s="32">
        <v>0.25</v>
      </c>
      <c r="T57" s="32">
        <v>0.25</v>
      </c>
      <c r="U57" s="32">
        <v>2.25</v>
      </c>
      <c r="V57" s="32">
        <v>2.25</v>
      </c>
      <c r="W57" s="32">
        <v>2.25</v>
      </c>
      <c r="X57" s="32">
        <v>2.25</v>
      </c>
      <c r="Y57" s="32">
        <v>2.25</v>
      </c>
      <c r="Z57" s="32">
        <v>2.25</v>
      </c>
      <c r="AA57" s="32">
        <v>2.25</v>
      </c>
      <c r="AB57" s="32">
        <v>2.25</v>
      </c>
      <c r="AC57" s="32">
        <v>2.25</v>
      </c>
      <c r="AD57" s="32">
        <v>0</v>
      </c>
      <c r="AE57" s="32">
        <v>0</v>
      </c>
      <c r="AF57" s="32">
        <v>0</v>
      </c>
      <c r="AG57" s="32">
        <v>0</v>
      </c>
      <c r="AH57" s="32">
        <v>3</v>
      </c>
      <c r="AI57" s="32">
        <v>3</v>
      </c>
      <c r="AJ57" s="32">
        <v>3</v>
      </c>
      <c r="AK57" s="32">
        <v>3</v>
      </c>
      <c r="AL57" s="32">
        <v>3</v>
      </c>
      <c r="AM57" s="32">
        <v>3</v>
      </c>
      <c r="AN57" s="32">
        <v>3</v>
      </c>
      <c r="AO57" s="32">
        <v>0.5</v>
      </c>
      <c r="AP57" s="32">
        <v>0.5</v>
      </c>
      <c r="AQ57" s="32">
        <v>0.5</v>
      </c>
      <c r="AR57" s="32">
        <v>0.5</v>
      </c>
      <c r="AS57" s="32">
        <v>0.5</v>
      </c>
      <c r="AT57" s="32">
        <v>0.5</v>
      </c>
      <c r="AU57" s="32">
        <v>0.5</v>
      </c>
      <c r="AV57" s="32">
        <v>0.5</v>
      </c>
      <c r="AW57" s="32">
        <v>1</v>
      </c>
      <c r="AX57" s="32">
        <v>1</v>
      </c>
      <c r="AY57" s="32">
        <v>1</v>
      </c>
      <c r="AZ57" s="32">
        <v>1</v>
      </c>
      <c r="BA57" s="32">
        <v>1</v>
      </c>
      <c r="BB57" s="32">
        <v>1</v>
      </c>
      <c r="BC57" s="32">
        <v>0.5</v>
      </c>
      <c r="BD57" s="32">
        <v>0.5</v>
      </c>
      <c r="BE57" s="32">
        <v>0.5</v>
      </c>
      <c r="BF57" s="32">
        <v>0.5</v>
      </c>
      <c r="BG57" s="32">
        <v>0.5</v>
      </c>
      <c r="BH57" s="32">
        <v>0.5</v>
      </c>
      <c r="BI57" s="32">
        <v>0.5</v>
      </c>
      <c r="BJ57" s="32">
        <v>1</v>
      </c>
      <c r="BK57" s="32">
        <v>1</v>
      </c>
      <c r="BL57" s="32">
        <v>1</v>
      </c>
      <c r="BM57" s="32">
        <v>1</v>
      </c>
      <c r="BN57" s="32">
        <v>1</v>
      </c>
      <c r="BO57" s="32">
        <v>1</v>
      </c>
      <c r="BP57" s="32">
        <v>1</v>
      </c>
      <c r="BQ57" s="32">
        <v>0.25</v>
      </c>
      <c r="BR57" s="32">
        <v>0.25</v>
      </c>
      <c r="BS57" s="32">
        <v>0.25</v>
      </c>
      <c r="BT57" s="32">
        <v>0.25</v>
      </c>
      <c r="BU57" s="32">
        <v>0.25</v>
      </c>
      <c r="BV57" s="32">
        <v>0.25</v>
      </c>
      <c r="BW57" s="32">
        <v>0.25</v>
      </c>
      <c r="BX57" s="32">
        <v>0.05</v>
      </c>
      <c r="BY57" s="32">
        <v>0.05</v>
      </c>
      <c r="BZ57" s="32">
        <v>0.05</v>
      </c>
      <c r="CA57" s="32">
        <v>0.05</v>
      </c>
      <c r="CB57" s="32">
        <v>0.05</v>
      </c>
      <c r="CC57" s="32">
        <v>0.05</v>
      </c>
      <c r="CD57" s="32">
        <v>0.05</v>
      </c>
      <c r="CE57" s="32">
        <v>0.05</v>
      </c>
      <c r="CF57" s="32">
        <v>0.5</v>
      </c>
      <c r="CG57" s="32">
        <v>0.5</v>
      </c>
      <c r="CH57" s="32">
        <v>0.5</v>
      </c>
      <c r="CI57" s="32">
        <v>0.5</v>
      </c>
      <c r="CJ57" s="32">
        <v>0.5</v>
      </c>
      <c r="CK57" s="32">
        <v>0.5</v>
      </c>
      <c r="CL57" s="32">
        <v>0.75</v>
      </c>
      <c r="CM57" s="32">
        <v>0.75</v>
      </c>
      <c r="CN57" s="32">
        <v>0.75</v>
      </c>
      <c r="CO57" s="32">
        <v>0.75</v>
      </c>
      <c r="CP57" s="32">
        <v>0.75</v>
      </c>
      <c r="CQ57" s="32">
        <v>0.75</v>
      </c>
      <c r="CR57" s="32">
        <v>0.75</v>
      </c>
      <c r="CS57" s="32">
        <v>0.5</v>
      </c>
      <c r="CT57" s="32">
        <v>0.5</v>
      </c>
      <c r="CU57" s="32">
        <v>0.5</v>
      </c>
      <c r="CV57" s="32">
        <v>0.5</v>
      </c>
      <c r="CW57" s="32">
        <v>0.5</v>
      </c>
      <c r="CX57" s="32">
        <v>0.5</v>
      </c>
      <c r="CY57" s="32">
        <v>0.5</v>
      </c>
      <c r="CZ57" s="32">
        <v>1</v>
      </c>
      <c r="DA57" s="32">
        <v>1</v>
      </c>
      <c r="DB57" s="32">
        <v>1</v>
      </c>
      <c r="DC57" s="32">
        <v>1</v>
      </c>
      <c r="DD57" s="32">
        <v>1</v>
      </c>
      <c r="DE57" s="32">
        <v>1</v>
      </c>
      <c r="DF57" s="32">
        <v>1</v>
      </c>
      <c r="DG57" s="32">
        <v>0.1</v>
      </c>
      <c r="DH57" s="32">
        <v>0.1</v>
      </c>
      <c r="DI57" s="32">
        <v>0.1</v>
      </c>
      <c r="DJ57" s="32">
        <v>0.1</v>
      </c>
      <c r="DK57" s="32">
        <v>0.1</v>
      </c>
      <c r="DL57" s="32">
        <v>0.1</v>
      </c>
      <c r="DM57" s="32">
        <v>0.1</v>
      </c>
      <c r="DN57" s="32">
        <v>0.1</v>
      </c>
      <c r="DO57" s="32">
        <v>0.5</v>
      </c>
      <c r="DP57" s="32">
        <v>0.5</v>
      </c>
      <c r="DQ57" s="32">
        <v>0.5</v>
      </c>
      <c r="DR57" s="32">
        <v>0.5</v>
      </c>
      <c r="DS57" s="32">
        <v>0.5</v>
      </c>
      <c r="DT57" s="32">
        <v>0.5</v>
      </c>
      <c r="DU57" s="32">
        <v>0.5</v>
      </c>
      <c r="DV57" s="32">
        <v>0.5</v>
      </c>
      <c r="DW57" s="32">
        <v>0.5</v>
      </c>
      <c r="DX57" s="32">
        <v>0.5</v>
      </c>
      <c r="DY57" s="32">
        <v>0.5</v>
      </c>
      <c r="DZ57" s="32">
        <v>0.5</v>
      </c>
      <c r="EA57" s="32">
        <v>0.5</v>
      </c>
      <c r="EB57" s="32">
        <v>0.5</v>
      </c>
      <c r="EC57" s="32">
        <v>0</v>
      </c>
      <c r="ED57" s="32">
        <v>0</v>
      </c>
      <c r="EE57" s="32">
        <v>0</v>
      </c>
      <c r="EF57" s="32">
        <v>0</v>
      </c>
      <c r="EG57" s="32">
        <v>0</v>
      </c>
      <c r="EH57" s="32">
        <v>0</v>
      </c>
      <c r="EI57" s="32">
        <v>0</v>
      </c>
      <c r="EJ57" s="32">
        <v>0</v>
      </c>
      <c r="EK57" s="32">
        <v>0</v>
      </c>
      <c r="EL57" s="32">
        <v>0</v>
      </c>
      <c r="EM57" s="32">
        <v>0</v>
      </c>
      <c r="EN57" s="32">
        <v>0</v>
      </c>
      <c r="EO57" s="32">
        <v>0</v>
      </c>
      <c r="EP57" s="32">
        <v>0</v>
      </c>
      <c r="EQ57" s="32">
        <v>0</v>
      </c>
      <c r="ER57" s="32">
        <v>0</v>
      </c>
      <c r="ES57" s="32">
        <v>0</v>
      </c>
      <c r="ET57" s="32">
        <v>0</v>
      </c>
      <c r="EU57" s="32">
        <v>0</v>
      </c>
      <c r="EV57" s="32">
        <v>0</v>
      </c>
      <c r="EW57" s="32">
        <v>0</v>
      </c>
      <c r="EX57" s="32">
        <v>0</v>
      </c>
      <c r="EY57" s="2">
        <f t="shared" si="2"/>
        <v>113.44999999999993</v>
      </c>
    </row>
    <row r="58" spans="1:155" x14ac:dyDescent="0.2">
      <c r="A58" t="s">
        <v>43</v>
      </c>
      <c r="B58" s="32">
        <v>0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0</v>
      </c>
      <c r="BM58" s="32">
        <v>0</v>
      </c>
      <c r="BN58" s="32">
        <v>0</v>
      </c>
      <c r="BO58" s="32">
        <v>0</v>
      </c>
      <c r="BP58" s="32">
        <v>0</v>
      </c>
      <c r="BQ58" s="32">
        <v>0</v>
      </c>
      <c r="BR58" s="32">
        <v>0</v>
      </c>
      <c r="BS58" s="32">
        <v>0</v>
      </c>
      <c r="BT58" s="32">
        <v>0</v>
      </c>
      <c r="BU58" s="32">
        <v>0</v>
      </c>
      <c r="BV58" s="32">
        <v>0</v>
      </c>
      <c r="BW58" s="32">
        <v>0</v>
      </c>
      <c r="BX58" s="32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2">
        <v>0</v>
      </c>
      <c r="CE58" s="32">
        <v>0</v>
      </c>
      <c r="CF58" s="32">
        <v>0</v>
      </c>
      <c r="CG58" s="32">
        <v>0</v>
      </c>
      <c r="CH58" s="32">
        <v>0</v>
      </c>
      <c r="CI58" s="32">
        <v>0</v>
      </c>
      <c r="CJ58" s="32">
        <v>0</v>
      </c>
      <c r="CK58" s="32">
        <v>0</v>
      </c>
      <c r="CL58" s="32">
        <v>0</v>
      </c>
      <c r="CM58" s="32">
        <v>0</v>
      </c>
      <c r="CN58" s="32">
        <v>0</v>
      </c>
      <c r="CO58" s="32">
        <v>0</v>
      </c>
      <c r="CP58" s="32">
        <v>0</v>
      </c>
      <c r="CQ58" s="32">
        <v>0</v>
      </c>
      <c r="CR58" s="32">
        <v>0</v>
      </c>
      <c r="CS58" s="32">
        <v>0</v>
      </c>
      <c r="CT58" s="32">
        <v>0</v>
      </c>
      <c r="CU58" s="32">
        <v>0</v>
      </c>
      <c r="CV58" s="32">
        <v>0</v>
      </c>
      <c r="CW58" s="32">
        <v>0</v>
      </c>
      <c r="CX58" s="32">
        <v>0</v>
      </c>
      <c r="CY58" s="32">
        <v>0</v>
      </c>
      <c r="CZ58" s="32">
        <v>0</v>
      </c>
      <c r="DA58" s="32">
        <v>0</v>
      </c>
      <c r="DB58" s="32">
        <v>0</v>
      </c>
      <c r="DC58" s="32">
        <v>0</v>
      </c>
      <c r="DD58" s="32">
        <v>0</v>
      </c>
      <c r="DE58" s="32">
        <v>0</v>
      </c>
      <c r="DF58" s="32">
        <v>0</v>
      </c>
      <c r="DG58" s="32">
        <v>0</v>
      </c>
      <c r="DH58" s="32">
        <v>0</v>
      </c>
      <c r="DI58" s="32">
        <v>0</v>
      </c>
      <c r="DJ58" s="32">
        <v>0</v>
      </c>
      <c r="DK58" s="32">
        <v>0</v>
      </c>
      <c r="DL58" s="32">
        <v>0</v>
      </c>
      <c r="DM58" s="32">
        <v>0</v>
      </c>
      <c r="DN58" s="32">
        <v>0</v>
      </c>
      <c r="DO58" s="32">
        <v>0</v>
      </c>
      <c r="DP58" s="32">
        <v>0</v>
      </c>
      <c r="DQ58" s="32">
        <v>0</v>
      </c>
      <c r="DR58" s="32">
        <v>0</v>
      </c>
      <c r="DS58" s="32">
        <v>0</v>
      </c>
      <c r="DT58" s="32">
        <v>0</v>
      </c>
      <c r="DU58" s="32">
        <v>0</v>
      </c>
      <c r="DV58" s="32">
        <v>0</v>
      </c>
      <c r="DW58" s="32">
        <v>0</v>
      </c>
      <c r="DX58" s="32">
        <v>0</v>
      </c>
      <c r="DY58" s="32">
        <v>0</v>
      </c>
      <c r="DZ58" s="32">
        <v>0</v>
      </c>
      <c r="EA58" s="32">
        <v>0</v>
      </c>
      <c r="EB58" s="32">
        <v>0</v>
      </c>
      <c r="EC58" s="32">
        <v>0</v>
      </c>
      <c r="ED58" s="32">
        <v>0</v>
      </c>
      <c r="EE58" s="32">
        <v>0</v>
      </c>
      <c r="EF58" s="32">
        <v>0</v>
      </c>
      <c r="EG58" s="32">
        <v>0</v>
      </c>
      <c r="EH58" s="32">
        <v>0</v>
      </c>
      <c r="EI58" s="32">
        <v>0</v>
      </c>
      <c r="EJ58" s="32">
        <v>0</v>
      </c>
      <c r="EK58" s="32">
        <v>0</v>
      </c>
      <c r="EL58" s="32">
        <v>0</v>
      </c>
      <c r="EM58" s="32">
        <v>0</v>
      </c>
      <c r="EN58" s="32">
        <v>0</v>
      </c>
      <c r="EO58" s="32">
        <v>0</v>
      </c>
      <c r="EP58" s="32">
        <v>0</v>
      </c>
      <c r="EQ58" s="32">
        <v>0</v>
      </c>
      <c r="ER58" s="32">
        <v>0</v>
      </c>
      <c r="ES58" s="32">
        <v>0</v>
      </c>
      <c r="ET58" s="32">
        <v>0</v>
      </c>
      <c r="EU58" s="32">
        <v>0</v>
      </c>
      <c r="EV58" s="32">
        <v>0</v>
      </c>
      <c r="EW58" s="32">
        <v>0</v>
      </c>
      <c r="EX58" s="32">
        <v>0</v>
      </c>
      <c r="EY58" s="2">
        <f t="shared" si="2"/>
        <v>0</v>
      </c>
    </row>
    <row r="59" spans="1:155" x14ac:dyDescent="0.2">
      <c r="A59" t="s">
        <v>45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0</v>
      </c>
      <c r="BW59" s="32">
        <v>0</v>
      </c>
      <c r="BX59" s="32">
        <v>0.45</v>
      </c>
      <c r="BY59" s="32">
        <v>0.45</v>
      </c>
      <c r="BZ59" s="32">
        <v>0.45</v>
      </c>
      <c r="CA59" s="32">
        <v>0.45</v>
      </c>
      <c r="CB59" s="32">
        <v>0.45</v>
      </c>
      <c r="CC59" s="32">
        <v>0.45</v>
      </c>
      <c r="CD59" s="32">
        <v>0.45</v>
      </c>
      <c r="CE59" s="32">
        <v>0.45</v>
      </c>
      <c r="CF59" s="32">
        <v>0.45</v>
      </c>
      <c r="CG59" s="32">
        <v>0.45</v>
      </c>
      <c r="CH59" s="32">
        <v>0.45</v>
      </c>
      <c r="CI59" s="32">
        <v>0.45</v>
      </c>
      <c r="CJ59" s="32">
        <v>0.45</v>
      </c>
      <c r="CK59" s="32">
        <v>0.45</v>
      </c>
      <c r="CL59" s="32">
        <v>0</v>
      </c>
      <c r="CM59" s="32">
        <v>0</v>
      </c>
      <c r="CN59" s="32">
        <v>0</v>
      </c>
      <c r="CO59" s="32">
        <v>0</v>
      </c>
      <c r="CP59" s="32">
        <v>0</v>
      </c>
      <c r="CQ59" s="32">
        <v>0</v>
      </c>
      <c r="CR59" s="32">
        <v>0</v>
      </c>
      <c r="CS59" s="32">
        <v>0.45</v>
      </c>
      <c r="CT59" s="32">
        <v>0.45</v>
      </c>
      <c r="CU59" s="32">
        <v>0.45</v>
      </c>
      <c r="CV59" s="32">
        <v>0.45</v>
      </c>
      <c r="CW59" s="32">
        <v>0.45</v>
      </c>
      <c r="CX59" s="32">
        <v>0.45</v>
      </c>
      <c r="CY59" s="32">
        <v>0.45</v>
      </c>
      <c r="CZ59" s="32">
        <v>0</v>
      </c>
      <c r="DA59" s="32">
        <v>0</v>
      </c>
      <c r="DB59" s="32">
        <v>0</v>
      </c>
      <c r="DC59" s="32">
        <v>0</v>
      </c>
      <c r="DD59" s="32">
        <v>0</v>
      </c>
      <c r="DE59" s="32">
        <v>0</v>
      </c>
      <c r="DF59" s="32">
        <v>0</v>
      </c>
      <c r="DG59" s="32">
        <v>0</v>
      </c>
      <c r="DH59" s="32">
        <v>0</v>
      </c>
      <c r="DI59" s="32">
        <v>0</v>
      </c>
      <c r="DJ59" s="32">
        <v>0</v>
      </c>
      <c r="DK59" s="32">
        <v>0</v>
      </c>
      <c r="DL59" s="32">
        <v>0</v>
      </c>
      <c r="DM59" s="32">
        <v>0</v>
      </c>
      <c r="DN59" s="32">
        <v>0</v>
      </c>
      <c r="DO59" s="32">
        <v>0</v>
      </c>
      <c r="DP59" s="32">
        <v>0</v>
      </c>
      <c r="DQ59" s="32">
        <v>0</v>
      </c>
      <c r="DR59" s="32">
        <v>0</v>
      </c>
      <c r="DS59" s="32">
        <v>0</v>
      </c>
      <c r="DT59" s="32">
        <v>0</v>
      </c>
      <c r="DU59" s="32">
        <v>0</v>
      </c>
      <c r="DV59" s="32">
        <v>0</v>
      </c>
      <c r="DW59" s="32">
        <v>0</v>
      </c>
      <c r="DX59" s="32">
        <v>0</v>
      </c>
      <c r="DY59" s="32">
        <v>0</v>
      </c>
      <c r="DZ59" s="32">
        <v>0</v>
      </c>
      <c r="EA59" s="32">
        <v>0</v>
      </c>
      <c r="EB59" s="32">
        <v>0</v>
      </c>
      <c r="EC59" s="32">
        <v>0</v>
      </c>
      <c r="ED59" s="32">
        <v>0</v>
      </c>
      <c r="EE59" s="32">
        <v>0</v>
      </c>
      <c r="EF59" s="32">
        <v>0</v>
      </c>
      <c r="EG59" s="32">
        <v>0</v>
      </c>
      <c r="EH59" s="32">
        <v>0</v>
      </c>
      <c r="EI59" s="32">
        <v>0</v>
      </c>
      <c r="EJ59" s="32">
        <v>0</v>
      </c>
      <c r="EK59" s="32">
        <v>0</v>
      </c>
      <c r="EL59" s="32">
        <v>0</v>
      </c>
      <c r="EM59" s="32">
        <v>0</v>
      </c>
      <c r="EN59" s="32">
        <v>0</v>
      </c>
      <c r="EO59" s="32">
        <v>0</v>
      </c>
      <c r="EP59" s="32">
        <v>0</v>
      </c>
      <c r="EQ59" s="32">
        <v>0</v>
      </c>
      <c r="ER59" s="32">
        <v>0</v>
      </c>
      <c r="ES59" s="32">
        <v>0</v>
      </c>
      <c r="ET59" s="32">
        <v>0</v>
      </c>
      <c r="EU59" s="32">
        <v>0</v>
      </c>
      <c r="EV59" s="32">
        <v>0</v>
      </c>
      <c r="EW59" s="32">
        <v>0</v>
      </c>
      <c r="EX59" s="32">
        <v>0</v>
      </c>
      <c r="EY59" s="2">
        <f t="shared" si="2"/>
        <v>9.4499999999999993</v>
      </c>
    </row>
    <row r="60" spans="1:155" x14ac:dyDescent="0.2">
      <c r="A60" t="s">
        <v>44</v>
      </c>
      <c r="B60" s="32">
        <v>0</v>
      </c>
      <c r="C60" s="32">
        <v>0</v>
      </c>
      <c r="D60" s="32">
        <v>0</v>
      </c>
      <c r="E60" s="32">
        <v>0</v>
      </c>
      <c r="F60" s="32">
        <v>10</v>
      </c>
      <c r="G60" s="32">
        <v>10</v>
      </c>
      <c r="H60" s="32">
        <v>10</v>
      </c>
      <c r="I60" s="32">
        <v>10</v>
      </c>
      <c r="J60" s="32">
        <v>10</v>
      </c>
      <c r="K60" s="32">
        <v>10</v>
      </c>
      <c r="L60" s="32">
        <v>10</v>
      </c>
      <c r="M60" s="32">
        <v>9</v>
      </c>
      <c r="N60" s="32">
        <v>9</v>
      </c>
      <c r="O60" s="32">
        <v>9</v>
      </c>
      <c r="P60" s="32">
        <v>9</v>
      </c>
      <c r="Q60" s="32">
        <v>9</v>
      </c>
      <c r="R60" s="32">
        <v>9</v>
      </c>
      <c r="S60" s="32">
        <v>9</v>
      </c>
      <c r="T60" s="32">
        <v>9</v>
      </c>
      <c r="U60" s="32">
        <v>9.5</v>
      </c>
      <c r="V60" s="32">
        <v>9.5</v>
      </c>
      <c r="W60" s="32">
        <v>9.5</v>
      </c>
      <c r="X60" s="32">
        <v>9.5</v>
      </c>
      <c r="Y60" s="32">
        <v>9.5</v>
      </c>
      <c r="Z60" s="32">
        <v>9.5</v>
      </c>
      <c r="AA60" s="32">
        <v>9.5</v>
      </c>
      <c r="AB60" s="32">
        <v>9.5</v>
      </c>
      <c r="AC60" s="32">
        <v>9.5</v>
      </c>
      <c r="AD60" s="32">
        <v>5.25</v>
      </c>
      <c r="AE60" s="32">
        <v>5.25</v>
      </c>
      <c r="AF60" s="32">
        <v>5.25</v>
      </c>
      <c r="AG60" s="32">
        <v>5.25</v>
      </c>
      <c r="AH60" s="32">
        <v>10</v>
      </c>
      <c r="AI60" s="32">
        <v>10</v>
      </c>
      <c r="AJ60" s="32">
        <v>10</v>
      </c>
      <c r="AK60" s="32">
        <v>10</v>
      </c>
      <c r="AL60" s="32">
        <v>10</v>
      </c>
      <c r="AM60" s="32">
        <v>10</v>
      </c>
      <c r="AN60" s="32">
        <v>10</v>
      </c>
      <c r="AO60" s="32">
        <v>8</v>
      </c>
      <c r="AP60" s="32">
        <v>8</v>
      </c>
      <c r="AQ60" s="32">
        <v>8</v>
      </c>
      <c r="AR60" s="32">
        <v>8</v>
      </c>
      <c r="AS60" s="32">
        <v>8</v>
      </c>
      <c r="AT60" s="32">
        <v>8</v>
      </c>
      <c r="AU60" s="32">
        <v>8</v>
      </c>
      <c r="AV60" s="32">
        <v>8</v>
      </c>
      <c r="AW60" s="32">
        <v>11</v>
      </c>
      <c r="AX60" s="32">
        <v>11</v>
      </c>
      <c r="AY60" s="32">
        <v>11</v>
      </c>
      <c r="AZ60" s="32">
        <v>11</v>
      </c>
      <c r="BA60" s="32">
        <v>11</v>
      </c>
      <c r="BB60" s="32">
        <v>11</v>
      </c>
      <c r="BC60" s="32">
        <v>11</v>
      </c>
      <c r="BD60" s="32">
        <v>11</v>
      </c>
      <c r="BE60" s="32">
        <v>11</v>
      </c>
      <c r="BF60" s="32">
        <v>11</v>
      </c>
      <c r="BG60" s="32">
        <v>11</v>
      </c>
      <c r="BH60" s="32">
        <v>11</v>
      </c>
      <c r="BI60" s="32">
        <v>11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2">
        <v>0</v>
      </c>
      <c r="BW60" s="32">
        <v>0</v>
      </c>
      <c r="BX60" s="32">
        <v>5</v>
      </c>
      <c r="BY60" s="32">
        <v>5</v>
      </c>
      <c r="BZ60" s="32">
        <v>5</v>
      </c>
      <c r="CA60" s="32">
        <v>5</v>
      </c>
      <c r="CB60" s="32">
        <v>5</v>
      </c>
      <c r="CC60" s="32">
        <v>5</v>
      </c>
      <c r="CD60" s="32">
        <v>5</v>
      </c>
      <c r="CE60" s="32">
        <v>5</v>
      </c>
      <c r="CF60" s="32">
        <v>4</v>
      </c>
      <c r="CG60" s="32">
        <v>4</v>
      </c>
      <c r="CH60" s="32">
        <v>4</v>
      </c>
      <c r="CI60" s="32">
        <v>4</v>
      </c>
      <c r="CJ60" s="32">
        <v>4</v>
      </c>
      <c r="CK60" s="32">
        <v>4</v>
      </c>
      <c r="CL60" s="32">
        <v>3.5</v>
      </c>
      <c r="CM60" s="32">
        <v>3.5</v>
      </c>
      <c r="CN60" s="32">
        <v>3.5</v>
      </c>
      <c r="CO60" s="32">
        <v>3.5</v>
      </c>
      <c r="CP60" s="32">
        <v>3.5</v>
      </c>
      <c r="CQ60" s="32">
        <v>3.5</v>
      </c>
      <c r="CR60" s="32">
        <v>3.5</v>
      </c>
      <c r="CS60" s="32">
        <v>3.5</v>
      </c>
      <c r="CT60" s="32">
        <v>3.5</v>
      </c>
      <c r="CU60" s="32">
        <v>3.5</v>
      </c>
      <c r="CV60" s="32">
        <v>3.5</v>
      </c>
      <c r="CW60" s="32">
        <v>3.5</v>
      </c>
      <c r="CX60" s="32">
        <v>3.5</v>
      </c>
      <c r="CY60" s="32">
        <v>3.5</v>
      </c>
      <c r="CZ60" s="32">
        <v>4</v>
      </c>
      <c r="DA60" s="32">
        <v>4</v>
      </c>
      <c r="DB60" s="32">
        <v>4</v>
      </c>
      <c r="DC60" s="32">
        <v>4</v>
      </c>
      <c r="DD60" s="32">
        <v>4</v>
      </c>
      <c r="DE60" s="32">
        <v>4</v>
      </c>
      <c r="DF60" s="32">
        <v>4</v>
      </c>
      <c r="DG60" s="32">
        <v>1.75</v>
      </c>
      <c r="DH60" s="32">
        <v>1.75</v>
      </c>
      <c r="DI60" s="32">
        <v>1.75</v>
      </c>
      <c r="DJ60" s="32">
        <v>1.75</v>
      </c>
      <c r="DK60" s="32">
        <v>1.75</v>
      </c>
      <c r="DL60" s="32">
        <v>1.75</v>
      </c>
      <c r="DM60" s="32">
        <v>1.75</v>
      </c>
      <c r="DN60" s="32">
        <v>1.75</v>
      </c>
      <c r="DO60" s="32">
        <v>1</v>
      </c>
      <c r="DP60" s="32">
        <v>1</v>
      </c>
      <c r="DQ60" s="32">
        <v>1</v>
      </c>
      <c r="DR60" s="32">
        <v>1</v>
      </c>
      <c r="DS60" s="32">
        <v>1</v>
      </c>
      <c r="DT60" s="32">
        <v>1</v>
      </c>
      <c r="DU60" s="32">
        <v>1</v>
      </c>
      <c r="DV60" s="32">
        <v>0.1</v>
      </c>
      <c r="DW60" s="32">
        <v>0.1</v>
      </c>
      <c r="DX60" s="32">
        <v>0.1</v>
      </c>
      <c r="DY60" s="32">
        <v>0.1</v>
      </c>
      <c r="DZ60" s="32">
        <v>0.1</v>
      </c>
      <c r="EA60" s="32">
        <v>0.1</v>
      </c>
      <c r="EB60" s="32">
        <v>0.1</v>
      </c>
      <c r="EC60" s="32">
        <v>0</v>
      </c>
      <c r="ED60" s="32">
        <v>0</v>
      </c>
      <c r="EE60" s="32">
        <v>0</v>
      </c>
      <c r="EF60" s="32">
        <v>0</v>
      </c>
      <c r="EG60" s="32">
        <v>0</v>
      </c>
      <c r="EH60" s="32">
        <v>0</v>
      </c>
      <c r="EI60" s="32">
        <v>0</v>
      </c>
      <c r="EJ60" s="32">
        <v>0</v>
      </c>
      <c r="EK60" s="32">
        <v>0</v>
      </c>
      <c r="EL60" s="32">
        <v>0</v>
      </c>
      <c r="EM60" s="32">
        <v>0</v>
      </c>
      <c r="EN60" s="32">
        <v>0</v>
      </c>
      <c r="EO60" s="32">
        <v>0</v>
      </c>
      <c r="EP60" s="32">
        <v>0</v>
      </c>
      <c r="EQ60" s="32">
        <v>0</v>
      </c>
      <c r="ER60" s="32">
        <v>0</v>
      </c>
      <c r="ES60" s="32">
        <v>0</v>
      </c>
      <c r="ET60" s="32">
        <v>0</v>
      </c>
      <c r="EU60" s="32">
        <v>0</v>
      </c>
      <c r="EV60" s="32">
        <v>0</v>
      </c>
      <c r="EW60" s="32">
        <v>0</v>
      </c>
      <c r="EX60" s="32">
        <v>0</v>
      </c>
      <c r="EY60" s="2">
        <f t="shared" si="2"/>
        <v>688.20000000000016</v>
      </c>
    </row>
    <row r="61" spans="1:155" x14ac:dyDescent="0.2">
      <c r="A61" t="s">
        <v>46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1.6</v>
      </c>
      <c r="AC61" s="32">
        <v>1.6</v>
      </c>
      <c r="AD61" s="32">
        <v>1.6</v>
      </c>
      <c r="AE61" s="32">
        <v>1.6</v>
      </c>
      <c r="AF61" s="32">
        <v>1.6</v>
      </c>
      <c r="AG61" s="32">
        <v>1.6</v>
      </c>
      <c r="AH61" s="32">
        <v>1.6</v>
      </c>
      <c r="AI61" s="32">
        <v>1.6</v>
      </c>
      <c r="AJ61" s="32">
        <v>1.6</v>
      </c>
      <c r="AK61" s="32">
        <v>1.6</v>
      </c>
      <c r="AL61" s="32">
        <v>1.6</v>
      </c>
      <c r="AM61" s="32">
        <v>1.6</v>
      </c>
      <c r="AN61" s="32">
        <v>1.6</v>
      </c>
      <c r="AO61" s="32">
        <v>1.27</v>
      </c>
      <c r="AP61" s="32">
        <v>1.27</v>
      </c>
      <c r="AQ61" s="32">
        <v>1.27</v>
      </c>
      <c r="AR61" s="32">
        <v>1.27</v>
      </c>
      <c r="AS61" s="32">
        <v>1.27</v>
      </c>
      <c r="AT61" s="32">
        <v>1.27</v>
      </c>
      <c r="AU61" s="32">
        <v>1.27</v>
      </c>
      <c r="AV61" s="32">
        <v>1.6</v>
      </c>
      <c r="AW61" s="32">
        <v>1.6</v>
      </c>
      <c r="AX61" s="32">
        <v>1.6</v>
      </c>
      <c r="AY61" s="32">
        <v>1.6</v>
      </c>
      <c r="AZ61" s="32">
        <v>1.6</v>
      </c>
      <c r="BA61" s="32">
        <v>1.6</v>
      </c>
      <c r="BB61" s="32">
        <v>1.6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  <c r="BL61" s="32">
        <v>0</v>
      </c>
      <c r="BM61" s="32">
        <v>0</v>
      </c>
      <c r="BN61" s="32">
        <v>0</v>
      </c>
      <c r="BO61" s="32">
        <v>0</v>
      </c>
      <c r="BP61" s="32">
        <v>0</v>
      </c>
      <c r="BQ61" s="32">
        <v>0</v>
      </c>
      <c r="BR61" s="32">
        <v>0</v>
      </c>
      <c r="BS61" s="32">
        <v>0</v>
      </c>
      <c r="BT61" s="32">
        <v>0</v>
      </c>
      <c r="BU61" s="32">
        <v>0</v>
      </c>
      <c r="BV61" s="32">
        <v>0</v>
      </c>
      <c r="BW61" s="32">
        <v>0</v>
      </c>
      <c r="BX61" s="32">
        <v>0</v>
      </c>
      <c r="BY61" s="32">
        <v>1.56</v>
      </c>
      <c r="BZ61" s="32">
        <v>1.56</v>
      </c>
      <c r="CA61" s="32">
        <v>1.56</v>
      </c>
      <c r="CB61" s="32">
        <v>1.56</v>
      </c>
      <c r="CC61" s="32">
        <v>1.56</v>
      </c>
      <c r="CD61" s="32">
        <v>1.56</v>
      </c>
      <c r="CE61" s="32">
        <v>1.6</v>
      </c>
      <c r="CF61" s="32">
        <v>1.6</v>
      </c>
      <c r="CG61" s="32">
        <v>1.6</v>
      </c>
      <c r="CH61" s="32">
        <v>1.6</v>
      </c>
      <c r="CI61" s="32">
        <v>1.6</v>
      </c>
      <c r="CJ61" s="32">
        <v>1.6</v>
      </c>
      <c r="CK61" s="32">
        <v>1.6</v>
      </c>
      <c r="CL61" s="32">
        <v>1.67</v>
      </c>
      <c r="CM61" s="32">
        <v>1.67</v>
      </c>
      <c r="CN61" s="32">
        <v>1.67</v>
      </c>
      <c r="CO61" s="32">
        <v>1.67</v>
      </c>
      <c r="CP61" s="32">
        <v>1.67</v>
      </c>
      <c r="CQ61" s="32">
        <v>1.67</v>
      </c>
      <c r="CR61" s="32">
        <v>1.67</v>
      </c>
      <c r="CS61" s="32">
        <v>1.6</v>
      </c>
      <c r="CT61" s="32">
        <v>1.6</v>
      </c>
      <c r="CU61" s="32">
        <v>1.6</v>
      </c>
      <c r="CV61" s="32">
        <v>1.6</v>
      </c>
      <c r="CW61" s="32">
        <v>1.6</v>
      </c>
      <c r="CX61" s="32">
        <v>1.6</v>
      </c>
      <c r="CY61" s="32">
        <v>1.6</v>
      </c>
      <c r="CZ61" s="32">
        <v>0</v>
      </c>
      <c r="DA61" s="32">
        <v>0</v>
      </c>
      <c r="DB61" s="32">
        <v>0</v>
      </c>
      <c r="DC61" s="32">
        <v>0</v>
      </c>
      <c r="DD61" s="32">
        <v>0</v>
      </c>
      <c r="DE61" s="32">
        <v>0</v>
      </c>
      <c r="DF61" s="32">
        <v>0</v>
      </c>
      <c r="DG61" s="32">
        <v>0</v>
      </c>
      <c r="DH61" s="32">
        <v>0</v>
      </c>
      <c r="DI61" s="32">
        <v>0</v>
      </c>
      <c r="DJ61" s="32">
        <v>0</v>
      </c>
      <c r="DK61" s="32">
        <v>0</v>
      </c>
      <c r="DL61" s="32">
        <v>0</v>
      </c>
      <c r="DM61" s="32">
        <v>0</v>
      </c>
      <c r="DN61" s="32">
        <v>0</v>
      </c>
      <c r="DO61" s="32">
        <v>0</v>
      </c>
      <c r="DP61" s="32">
        <v>0</v>
      </c>
      <c r="DQ61" s="32">
        <v>0</v>
      </c>
      <c r="DR61" s="32">
        <v>0</v>
      </c>
      <c r="DS61" s="32">
        <v>0</v>
      </c>
      <c r="DT61" s="32">
        <v>0</v>
      </c>
      <c r="DU61" s="32">
        <v>0</v>
      </c>
      <c r="DV61" s="32">
        <v>0</v>
      </c>
      <c r="DW61" s="32">
        <v>0</v>
      </c>
      <c r="DX61" s="32">
        <v>0</v>
      </c>
      <c r="DY61" s="32">
        <v>0</v>
      </c>
      <c r="DZ61" s="32">
        <v>0</v>
      </c>
      <c r="EA61" s="32">
        <v>0</v>
      </c>
      <c r="EB61" s="32">
        <v>0</v>
      </c>
      <c r="EC61" s="32">
        <v>0</v>
      </c>
      <c r="ED61" s="32">
        <v>0</v>
      </c>
      <c r="EE61" s="32">
        <v>0</v>
      </c>
      <c r="EF61" s="32">
        <v>0</v>
      </c>
      <c r="EG61" s="32">
        <v>0</v>
      </c>
      <c r="EH61" s="32">
        <v>0</v>
      </c>
      <c r="EI61" s="32">
        <v>0</v>
      </c>
      <c r="EJ61" s="32">
        <v>0</v>
      </c>
      <c r="EK61" s="32">
        <v>0</v>
      </c>
      <c r="EL61" s="32">
        <v>0</v>
      </c>
      <c r="EM61" s="32">
        <v>0</v>
      </c>
      <c r="EN61" s="32">
        <v>0</v>
      </c>
      <c r="EO61" s="32">
        <v>0</v>
      </c>
      <c r="EP61" s="32">
        <v>0</v>
      </c>
      <c r="EQ61" s="32">
        <v>0</v>
      </c>
      <c r="ER61" s="32">
        <v>0</v>
      </c>
      <c r="ES61" s="32">
        <v>0</v>
      </c>
      <c r="ET61" s="32">
        <v>0</v>
      </c>
      <c r="EU61" s="32">
        <v>0</v>
      </c>
      <c r="EV61" s="32">
        <v>0</v>
      </c>
      <c r="EW61" s="32">
        <v>0</v>
      </c>
      <c r="EX61" s="32">
        <v>0</v>
      </c>
      <c r="EY61" s="2">
        <f t="shared" si="2"/>
        <v>84.34</v>
      </c>
    </row>
    <row r="62" spans="1:155" s="19" customFormat="1" x14ac:dyDescent="0.2">
      <c r="A62" s="19" t="s">
        <v>107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0.08</v>
      </c>
      <c r="AQ62" s="32">
        <v>0.08</v>
      </c>
      <c r="AR62" s="32">
        <v>0.08</v>
      </c>
      <c r="AS62" s="32">
        <v>0.08</v>
      </c>
      <c r="AT62" s="32">
        <v>0.08</v>
      </c>
      <c r="AU62" s="32">
        <v>0.08</v>
      </c>
      <c r="AV62" s="32">
        <v>0.08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  <c r="BL62" s="32">
        <v>0</v>
      </c>
      <c r="BM62" s="32">
        <v>0</v>
      </c>
      <c r="BN62" s="32">
        <v>0</v>
      </c>
      <c r="BO62" s="32">
        <v>0</v>
      </c>
      <c r="BP62" s="32">
        <v>0</v>
      </c>
      <c r="BQ62" s="32">
        <v>0.15</v>
      </c>
      <c r="BR62" s="32">
        <v>0.15</v>
      </c>
      <c r="BS62" s="32">
        <v>0.15</v>
      </c>
      <c r="BT62" s="32">
        <v>0.15</v>
      </c>
      <c r="BU62" s="32">
        <v>0.15</v>
      </c>
      <c r="BV62" s="32">
        <v>0.15</v>
      </c>
      <c r="BW62" s="32">
        <v>0.15</v>
      </c>
      <c r="BX62" s="32">
        <v>0.15</v>
      </c>
      <c r="BY62" s="32">
        <v>0.11</v>
      </c>
      <c r="BZ62" s="32">
        <v>0.11</v>
      </c>
      <c r="CA62" s="32">
        <v>0.11</v>
      </c>
      <c r="CB62" s="32">
        <v>0.11</v>
      </c>
      <c r="CC62" s="32">
        <v>0.11</v>
      </c>
      <c r="CD62" s="32">
        <v>0.11</v>
      </c>
      <c r="CE62" s="32">
        <v>0.11</v>
      </c>
      <c r="CF62" s="32">
        <v>0</v>
      </c>
      <c r="CG62" s="32">
        <v>0</v>
      </c>
      <c r="CH62" s="32">
        <v>0</v>
      </c>
      <c r="CI62" s="32">
        <v>0</v>
      </c>
      <c r="CJ62" s="32">
        <v>0</v>
      </c>
      <c r="CK62" s="32">
        <v>0</v>
      </c>
      <c r="CL62" s="32">
        <v>0.13</v>
      </c>
      <c r="CM62" s="32">
        <v>0.13</v>
      </c>
      <c r="CN62" s="32">
        <v>0.13</v>
      </c>
      <c r="CO62" s="32">
        <v>0.13</v>
      </c>
      <c r="CP62" s="32">
        <v>0.13</v>
      </c>
      <c r="CQ62" s="32">
        <v>0.13</v>
      </c>
      <c r="CR62" s="32">
        <v>0.13</v>
      </c>
      <c r="CS62" s="32">
        <v>0</v>
      </c>
      <c r="CT62" s="32">
        <v>0</v>
      </c>
      <c r="CU62" s="32">
        <v>0</v>
      </c>
      <c r="CV62" s="32">
        <v>0</v>
      </c>
      <c r="CW62" s="32">
        <v>0</v>
      </c>
      <c r="CX62" s="32">
        <v>0</v>
      </c>
      <c r="CY62" s="32">
        <v>0</v>
      </c>
      <c r="CZ62" s="32">
        <v>0</v>
      </c>
      <c r="DA62" s="32">
        <v>0</v>
      </c>
      <c r="DB62" s="32">
        <v>0</v>
      </c>
      <c r="DC62" s="32">
        <v>0</v>
      </c>
      <c r="DD62" s="32">
        <v>0</v>
      </c>
      <c r="DE62" s="32">
        <v>0</v>
      </c>
      <c r="DF62" s="32">
        <v>0</v>
      </c>
      <c r="DG62" s="32">
        <v>0</v>
      </c>
      <c r="DH62" s="32">
        <v>0</v>
      </c>
      <c r="DI62" s="32">
        <v>0</v>
      </c>
      <c r="DJ62" s="32">
        <v>0</v>
      </c>
      <c r="DK62" s="32">
        <v>0</v>
      </c>
      <c r="DL62" s="32">
        <v>0</v>
      </c>
      <c r="DM62" s="32">
        <v>0</v>
      </c>
      <c r="DN62" s="32">
        <v>0</v>
      </c>
      <c r="DO62" s="32">
        <v>0</v>
      </c>
      <c r="DP62" s="32">
        <v>0</v>
      </c>
      <c r="DQ62" s="32">
        <v>0</v>
      </c>
      <c r="DR62" s="32">
        <v>0</v>
      </c>
      <c r="DS62" s="32">
        <v>0</v>
      </c>
      <c r="DT62" s="32">
        <v>0</v>
      </c>
      <c r="DU62" s="32">
        <v>0</v>
      </c>
      <c r="DV62" s="32">
        <v>0</v>
      </c>
      <c r="DW62" s="32">
        <v>0</v>
      </c>
      <c r="DX62" s="32">
        <v>0</v>
      </c>
      <c r="DY62" s="32">
        <v>0</v>
      </c>
      <c r="DZ62" s="32">
        <v>0</v>
      </c>
      <c r="EA62" s="32">
        <v>0</v>
      </c>
      <c r="EB62" s="32">
        <v>0</v>
      </c>
      <c r="EC62" s="32">
        <v>0</v>
      </c>
      <c r="ED62" s="32">
        <v>0</v>
      </c>
      <c r="EE62" s="32">
        <v>0</v>
      </c>
      <c r="EF62" s="32">
        <v>0</v>
      </c>
      <c r="EG62" s="32">
        <v>0</v>
      </c>
      <c r="EH62" s="32">
        <v>0</v>
      </c>
      <c r="EI62" s="32">
        <v>0</v>
      </c>
      <c r="EJ62" s="32">
        <v>0</v>
      </c>
      <c r="EK62" s="32">
        <v>0</v>
      </c>
      <c r="EL62" s="32">
        <v>0</v>
      </c>
      <c r="EM62" s="32">
        <v>0</v>
      </c>
      <c r="EN62" s="32">
        <v>0</v>
      </c>
      <c r="EO62" s="32">
        <v>0</v>
      </c>
      <c r="EP62" s="32">
        <v>0</v>
      </c>
      <c r="EQ62" s="32">
        <v>0</v>
      </c>
      <c r="ER62" s="32">
        <v>0</v>
      </c>
      <c r="ES62" s="32">
        <v>0</v>
      </c>
      <c r="ET62" s="32">
        <v>0</v>
      </c>
      <c r="EU62" s="32">
        <v>0</v>
      </c>
      <c r="EV62" s="32">
        <v>0</v>
      </c>
      <c r="EW62" s="32">
        <v>0</v>
      </c>
      <c r="EX62" s="32">
        <v>0</v>
      </c>
      <c r="EY62" s="32">
        <f t="shared" si="2"/>
        <v>3.4399999999999986</v>
      </c>
    </row>
    <row r="63" spans="1:155" x14ac:dyDescent="0.2">
      <c r="A63" t="s">
        <v>47</v>
      </c>
      <c r="B63" s="32">
        <v>0</v>
      </c>
      <c r="C63" s="32">
        <v>0</v>
      </c>
      <c r="D63" s="32">
        <v>0</v>
      </c>
      <c r="E63" s="32">
        <v>0</v>
      </c>
      <c r="F63" s="32">
        <v>7.5</v>
      </c>
      <c r="G63" s="32">
        <v>7.5</v>
      </c>
      <c r="H63" s="32">
        <v>7.5</v>
      </c>
      <c r="I63" s="32">
        <v>7.5</v>
      </c>
      <c r="J63" s="32">
        <v>7.5</v>
      </c>
      <c r="K63" s="32">
        <v>7.5</v>
      </c>
      <c r="L63" s="32">
        <v>7.5</v>
      </c>
      <c r="M63" s="32">
        <v>5</v>
      </c>
      <c r="N63" s="32">
        <v>5</v>
      </c>
      <c r="O63" s="32">
        <v>5</v>
      </c>
      <c r="P63" s="32">
        <v>5</v>
      </c>
      <c r="Q63" s="32">
        <v>5</v>
      </c>
      <c r="R63" s="32">
        <v>5</v>
      </c>
      <c r="S63" s="32">
        <v>5</v>
      </c>
      <c r="T63" s="32">
        <v>5</v>
      </c>
      <c r="U63" s="32">
        <v>10</v>
      </c>
      <c r="V63" s="32">
        <v>10</v>
      </c>
      <c r="W63" s="32">
        <v>10</v>
      </c>
      <c r="X63" s="32">
        <v>10</v>
      </c>
      <c r="Y63" s="32">
        <v>10</v>
      </c>
      <c r="Z63" s="32">
        <v>10</v>
      </c>
      <c r="AA63" s="32">
        <v>10</v>
      </c>
      <c r="AB63" s="32">
        <v>10</v>
      </c>
      <c r="AC63" s="32">
        <v>10</v>
      </c>
      <c r="AD63" s="32">
        <v>6.5</v>
      </c>
      <c r="AE63" s="32">
        <v>6.5</v>
      </c>
      <c r="AF63" s="32">
        <v>6.5</v>
      </c>
      <c r="AG63" s="32">
        <v>6.5</v>
      </c>
      <c r="AH63" s="32">
        <v>3.5</v>
      </c>
      <c r="AI63" s="32">
        <v>3.5</v>
      </c>
      <c r="AJ63" s="32">
        <v>3.5</v>
      </c>
      <c r="AK63" s="32">
        <v>3.5</v>
      </c>
      <c r="AL63" s="32">
        <v>3.5</v>
      </c>
      <c r="AM63" s="32">
        <v>3.5</v>
      </c>
      <c r="AN63" s="32">
        <v>3.5</v>
      </c>
      <c r="AO63" s="32">
        <v>3.5</v>
      </c>
      <c r="AP63" s="32">
        <v>10</v>
      </c>
      <c r="AQ63" s="32">
        <v>10</v>
      </c>
      <c r="AR63" s="32">
        <v>10</v>
      </c>
      <c r="AS63" s="32">
        <v>10</v>
      </c>
      <c r="AT63" s="32">
        <v>10</v>
      </c>
      <c r="AU63" s="32">
        <v>10</v>
      </c>
      <c r="AV63" s="32">
        <v>10</v>
      </c>
      <c r="AW63" s="32">
        <v>11</v>
      </c>
      <c r="AX63" s="32">
        <v>11</v>
      </c>
      <c r="AY63" s="32">
        <v>11</v>
      </c>
      <c r="AZ63" s="32">
        <v>11</v>
      </c>
      <c r="BA63" s="32">
        <v>11</v>
      </c>
      <c r="BB63" s="32">
        <v>11</v>
      </c>
      <c r="BC63" s="32">
        <v>9.5</v>
      </c>
      <c r="BD63" s="32">
        <v>9.5</v>
      </c>
      <c r="BE63" s="32">
        <v>9.5</v>
      </c>
      <c r="BF63" s="32">
        <v>9.5</v>
      </c>
      <c r="BG63" s="32">
        <v>9.5</v>
      </c>
      <c r="BH63" s="32">
        <v>9.5</v>
      </c>
      <c r="BI63" s="32">
        <v>9.5</v>
      </c>
      <c r="BJ63" s="32">
        <v>8.25</v>
      </c>
      <c r="BK63" s="32">
        <v>8.25</v>
      </c>
      <c r="BL63" s="32">
        <v>8.25</v>
      </c>
      <c r="BM63" s="32">
        <v>8.25</v>
      </c>
      <c r="BN63" s="32">
        <v>8.25</v>
      </c>
      <c r="BO63" s="32">
        <v>8.25</v>
      </c>
      <c r="BP63" s="32">
        <v>8.25</v>
      </c>
      <c r="BQ63" s="32">
        <v>7</v>
      </c>
      <c r="BR63" s="32">
        <v>7</v>
      </c>
      <c r="BS63" s="32">
        <v>7</v>
      </c>
      <c r="BT63" s="32">
        <v>7</v>
      </c>
      <c r="BU63" s="32">
        <v>7</v>
      </c>
      <c r="BV63" s="32">
        <v>7</v>
      </c>
      <c r="BW63" s="32">
        <v>7</v>
      </c>
      <c r="BX63" s="32">
        <v>6.5</v>
      </c>
      <c r="BY63" s="32">
        <v>6.5</v>
      </c>
      <c r="BZ63" s="32">
        <v>6.5</v>
      </c>
      <c r="CA63" s="32">
        <v>6.5</v>
      </c>
      <c r="CB63" s="32">
        <v>6.5</v>
      </c>
      <c r="CC63" s="32">
        <v>6.5</v>
      </c>
      <c r="CD63" s="32">
        <v>6.5</v>
      </c>
      <c r="CE63" s="32">
        <v>6.5</v>
      </c>
      <c r="CF63" s="32">
        <v>3.5</v>
      </c>
      <c r="CG63" s="32">
        <v>3.5</v>
      </c>
      <c r="CH63" s="32">
        <v>3.5</v>
      </c>
      <c r="CI63" s="32">
        <v>3.5</v>
      </c>
      <c r="CJ63" s="32">
        <v>3.5</v>
      </c>
      <c r="CK63" s="32">
        <v>3.5</v>
      </c>
      <c r="CL63" s="32">
        <v>1.25</v>
      </c>
      <c r="CM63" s="32">
        <v>1.25</v>
      </c>
      <c r="CN63" s="32">
        <v>1.25</v>
      </c>
      <c r="CO63" s="32">
        <v>1.25</v>
      </c>
      <c r="CP63" s="32">
        <v>1.25</v>
      </c>
      <c r="CQ63" s="32">
        <v>1.25</v>
      </c>
      <c r="CR63" s="32">
        <v>1.25</v>
      </c>
      <c r="CS63" s="32">
        <v>1.5</v>
      </c>
      <c r="CT63" s="32">
        <v>1.5</v>
      </c>
      <c r="CU63" s="32">
        <v>1.5</v>
      </c>
      <c r="CV63" s="32">
        <v>1.5</v>
      </c>
      <c r="CW63" s="32">
        <v>1.5</v>
      </c>
      <c r="CX63" s="32">
        <v>1.5</v>
      </c>
      <c r="CY63" s="32">
        <v>1.5</v>
      </c>
      <c r="CZ63" s="32">
        <v>1</v>
      </c>
      <c r="DA63" s="32">
        <v>1</v>
      </c>
      <c r="DB63" s="32">
        <v>1</v>
      </c>
      <c r="DC63" s="32">
        <v>1</v>
      </c>
      <c r="DD63" s="32">
        <v>1</v>
      </c>
      <c r="DE63" s="32">
        <v>1</v>
      </c>
      <c r="DF63" s="32">
        <v>1</v>
      </c>
      <c r="DG63" s="32">
        <v>1</v>
      </c>
      <c r="DH63" s="32">
        <v>1</v>
      </c>
      <c r="DI63" s="32">
        <v>1</v>
      </c>
      <c r="DJ63" s="32">
        <v>1</v>
      </c>
      <c r="DK63" s="32">
        <v>1</v>
      </c>
      <c r="DL63" s="32">
        <v>1</v>
      </c>
      <c r="DM63" s="32">
        <v>1</v>
      </c>
      <c r="DN63" s="32">
        <v>0.5</v>
      </c>
      <c r="DO63" s="32">
        <v>0.5</v>
      </c>
      <c r="DP63" s="32">
        <v>0.5</v>
      </c>
      <c r="DQ63" s="32">
        <v>0.5</v>
      </c>
      <c r="DR63" s="32">
        <v>0.5</v>
      </c>
      <c r="DS63" s="32">
        <v>0.5</v>
      </c>
      <c r="DT63" s="32">
        <v>0.5</v>
      </c>
      <c r="DU63" s="32">
        <v>0.5</v>
      </c>
      <c r="DV63" s="32">
        <v>0</v>
      </c>
      <c r="DW63" s="32">
        <v>0</v>
      </c>
      <c r="DX63" s="32">
        <v>0</v>
      </c>
      <c r="DY63" s="32">
        <v>0</v>
      </c>
      <c r="DZ63" s="32">
        <v>0</v>
      </c>
      <c r="EA63" s="32">
        <v>0</v>
      </c>
      <c r="EB63" s="32">
        <v>0</v>
      </c>
      <c r="EC63" s="32">
        <v>0</v>
      </c>
      <c r="ED63" s="32">
        <v>0</v>
      </c>
      <c r="EE63" s="32">
        <v>0</v>
      </c>
      <c r="EF63" s="32">
        <v>0</v>
      </c>
      <c r="EG63" s="32">
        <v>0</v>
      </c>
      <c r="EH63" s="32">
        <v>0</v>
      </c>
      <c r="EI63" s="32">
        <v>0</v>
      </c>
      <c r="EJ63" s="32">
        <v>0</v>
      </c>
      <c r="EK63" s="32">
        <v>0</v>
      </c>
      <c r="EL63" s="32">
        <v>0</v>
      </c>
      <c r="EM63" s="32">
        <v>0</v>
      </c>
      <c r="EN63" s="32">
        <v>0</v>
      </c>
      <c r="EO63" s="32">
        <v>0</v>
      </c>
      <c r="EP63" s="32">
        <v>0</v>
      </c>
      <c r="EQ63" s="32">
        <v>0</v>
      </c>
      <c r="ER63" s="32">
        <v>0</v>
      </c>
      <c r="ES63" s="32">
        <v>0</v>
      </c>
      <c r="ET63" s="32">
        <v>0</v>
      </c>
      <c r="EU63" s="32">
        <v>0</v>
      </c>
      <c r="EV63" s="32">
        <v>0</v>
      </c>
      <c r="EW63" s="32">
        <v>0</v>
      </c>
      <c r="EX63" s="32">
        <v>0</v>
      </c>
      <c r="EY63" s="2">
        <f t="shared" si="2"/>
        <v>656</v>
      </c>
    </row>
    <row r="64" spans="1:155" x14ac:dyDescent="0.2">
      <c r="A64" t="s">
        <v>48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1</v>
      </c>
      <c r="AE64" s="32">
        <v>1</v>
      </c>
      <c r="AF64" s="32">
        <v>1</v>
      </c>
      <c r="AG64" s="32">
        <v>1</v>
      </c>
      <c r="AH64" s="32">
        <v>3.5</v>
      </c>
      <c r="AI64" s="32">
        <v>3.5</v>
      </c>
      <c r="AJ64" s="32">
        <v>3.5</v>
      </c>
      <c r="AK64" s="32">
        <v>3.5</v>
      </c>
      <c r="AL64" s="32">
        <v>3.5</v>
      </c>
      <c r="AM64" s="32">
        <v>3.5</v>
      </c>
      <c r="AN64" s="32">
        <v>3.5</v>
      </c>
      <c r="AO64" s="32">
        <v>3.5</v>
      </c>
      <c r="AP64" s="32">
        <v>3</v>
      </c>
      <c r="AQ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5.25</v>
      </c>
      <c r="BD64" s="32">
        <v>5.25</v>
      </c>
      <c r="BE64" s="32">
        <v>5.25</v>
      </c>
      <c r="BF64" s="32">
        <v>5.25</v>
      </c>
      <c r="BG64" s="32">
        <v>5.25</v>
      </c>
      <c r="BH64" s="32">
        <v>5.25</v>
      </c>
      <c r="BI64" s="32">
        <v>5.25</v>
      </c>
      <c r="BJ64" s="32">
        <v>5</v>
      </c>
      <c r="BK64" s="32">
        <v>5</v>
      </c>
      <c r="BL64" s="32">
        <v>5</v>
      </c>
      <c r="BM64" s="32">
        <v>5</v>
      </c>
      <c r="BN64" s="32">
        <v>5</v>
      </c>
      <c r="BO64" s="32">
        <v>5</v>
      </c>
      <c r="BP64" s="32">
        <v>5</v>
      </c>
      <c r="BQ64" s="32">
        <v>5</v>
      </c>
      <c r="BR64" s="32">
        <v>5</v>
      </c>
      <c r="BS64" s="32">
        <v>5</v>
      </c>
      <c r="BT64" s="32">
        <v>5</v>
      </c>
      <c r="BU64" s="32">
        <v>5</v>
      </c>
      <c r="BV64" s="32">
        <v>5</v>
      </c>
      <c r="BW64" s="32">
        <v>5</v>
      </c>
      <c r="BX64" s="32">
        <v>3.75</v>
      </c>
      <c r="BY64" s="32">
        <v>3.75</v>
      </c>
      <c r="BZ64" s="32">
        <v>3.75</v>
      </c>
      <c r="CA64" s="32">
        <v>3.75</v>
      </c>
      <c r="CB64" s="32">
        <v>3.75</v>
      </c>
      <c r="CC64" s="32">
        <v>3.75</v>
      </c>
      <c r="CD64" s="32">
        <v>3.75</v>
      </c>
      <c r="CE64" s="32">
        <v>3.75</v>
      </c>
      <c r="CF64" s="32">
        <v>3.5</v>
      </c>
      <c r="CG64" s="32">
        <v>3.5</v>
      </c>
      <c r="CH64" s="32">
        <v>3.5</v>
      </c>
      <c r="CI64" s="32">
        <v>3.5</v>
      </c>
      <c r="CJ64" s="32">
        <v>3.5</v>
      </c>
      <c r="CK64" s="32">
        <v>3.5</v>
      </c>
      <c r="CL64" s="32">
        <v>4.5</v>
      </c>
      <c r="CM64" s="32">
        <v>4.5</v>
      </c>
      <c r="CN64" s="32">
        <v>4.5</v>
      </c>
      <c r="CO64" s="32">
        <v>4.5</v>
      </c>
      <c r="CP64" s="32">
        <v>4.5</v>
      </c>
      <c r="CQ64" s="32">
        <v>4.5</v>
      </c>
      <c r="CR64" s="32">
        <v>4.5</v>
      </c>
      <c r="CS64" s="32">
        <v>4.5</v>
      </c>
      <c r="CT64" s="32">
        <v>4.5</v>
      </c>
      <c r="CU64" s="32">
        <v>4.5</v>
      </c>
      <c r="CV64" s="32">
        <v>4.5</v>
      </c>
      <c r="CW64" s="32">
        <v>4.5</v>
      </c>
      <c r="CX64" s="32">
        <v>4.5</v>
      </c>
      <c r="CY64" s="32">
        <v>4.5</v>
      </c>
      <c r="CZ64" s="32">
        <v>5.75</v>
      </c>
      <c r="DA64" s="32">
        <v>5.75</v>
      </c>
      <c r="DB64" s="32">
        <v>5.75</v>
      </c>
      <c r="DC64" s="32">
        <v>5.75</v>
      </c>
      <c r="DD64" s="32">
        <v>5.75</v>
      </c>
      <c r="DE64" s="32">
        <v>5.75</v>
      </c>
      <c r="DF64" s="32">
        <v>5.75</v>
      </c>
      <c r="DG64" s="32">
        <v>5</v>
      </c>
      <c r="DH64" s="32">
        <v>5</v>
      </c>
      <c r="DI64" s="32">
        <v>5</v>
      </c>
      <c r="DJ64" s="32">
        <v>5</v>
      </c>
      <c r="DK64" s="32">
        <v>5</v>
      </c>
      <c r="DL64" s="32">
        <v>5</v>
      </c>
      <c r="DM64" s="32">
        <v>5</v>
      </c>
      <c r="DN64" s="32">
        <v>5</v>
      </c>
      <c r="DO64" s="32">
        <v>5</v>
      </c>
      <c r="DP64" s="32">
        <v>5</v>
      </c>
      <c r="DQ64" s="32">
        <v>5</v>
      </c>
      <c r="DR64" s="32">
        <v>5</v>
      </c>
      <c r="DS64" s="32">
        <v>5</v>
      </c>
      <c r="DT64" s="32">
        <v>5</v>
      </c>
      <c r="DU64" s="32">
        <v>5</v>
      </c>
      <c r="DV64" s="32">
        <v>0</v>
      </c>
      <c r="DW64" s="32">
        <v>0</v>
      </c>
      <c r="DX64" s="32">
        <v>0</v>
      </c>
      <c r="DY64" s="32">
        <v>0</v>
      </c>
      <c r="DZ64" s="32">
        <v>0</v>
      </c>
      <c r="EA64" s="32">
        <v>0</v>
      </c>
      <c r="EB64" s="32">
        <v>0</v>
      </c>
      <c r="EC64" s="32">
        <v>0</v>
      </c>
      <c r="ED64" s="32">
        <v>0</v>
      </c>
      <c r="EE64" s="32">
        <v>0</v>
      </c>
      <c r="EF64" s="32">
        <v>0</v>
      </c>
      <c r="EG64" s="32">
        <v>0</v>
      </c>
      <c r="EH64" s="32">
        <v>0</v>
      </c>
      <c r="EI64" s="32">
        <v>0</v>
      </c>
      <c r="EJ64" s="32">
        <v>0</v>
      </c>
      <c r="EK64" s="32">
        <v>0</v>
      </c>
      <c r="EL64" s="32">
        <v>0</v>
      </c>
      <c r="EM64" s="32">
        <v>0</v>
      </c>
      <c r="EN64" s="32">
        <v>0</v>
      </c>
      <c r="EO64" s="32">
        <v>0</v>
      </c>
      <c r="EP64" s="32">
        <v>0</v>
      </c>
      <c r="EQ64" s="32">
        <v>0</v>
      </c>
      <c r="ER64" s="32">
        <v>0</v>
      </c>
      <c r="ES64" s="32">
        <v>0</v>
      </c>
      <c r="ET64" s="32">
        <v>0</v>
      </c>
      <c r="EU64" s="32">
        <v>0</v>
      </c>
      <c r="EV64" s="32">
        <v>0</v>
      </c>
      <c r="EW64" s="32">
        <v>0</v>
      </c>
      <c r="EX64" s="32">
        <v>0</v>
      </c>
      <c r="EY64" s="2">
        <f t="shared" si="2"/>
        <v>389</v>
      </c>
    </row>
    <row r="65" spans="1:155" x14ac:dyDescent="0.2">
      <c r="A65" t="s">
        <v>49</v>
      </c>
      <c r="B65" s="3">
        <f t="shared" ref="B65:AG65" si="3">SUM(B8:B64)</f>
        <v>263.26</v>
      </c>
      <c r="C65" s="3">
        <f t="shared" si="3"/>
        <v>268.82000000000005</v>
      </c>
      <c r="D65" s="3">
        <f t="shared" si="3"/>
        <v>282.77</v>
      </c>
      <c r="E65" s="3">
        <f t="shared" si="3"/>
        <v>304.20000000000005</v>
      </c>
      <c r="F65" s="3">
        <f t="shared" si="3"/>
        <v>350.53000000000003</v>
      </c>
      <c r="G65" s="3">
        <f t="shared" si="3"/>
        <v>354.23999999999995</v>
      </c>
      <c r="H65" s="3">
        <f t="shared" si="3"/>
        <v>361.99000000000007</v>
      </c>
      <c r="I65" s="3">
        <f t="shared" si="3"/>
        <v>384.02</v>
      </c>
      <c r="J65" s="3">
        <f t="shared" si="3"/>
        <v>377.44999999999993</v>
      </c>
      <c r="K65" s="3">
        <f t="shared" si="3"/>
        <v>377.76</v>
      </c>
      <c r="L65" s="3">
        <f t="shared" si="3"/>
        <v>373.45999999999992</v>
      </c>
      <c r="M65" s="3">
        <f t="shared" si="3"/>
        <v>347.63000000000005</v>
      </c>
      <c r="N65" s="3">
        <f t="shared" si="3"/>
        <v>299.27000000000004</v>
      </c>
      <c r="O65" s="3">
        <f t="shared" si="3"/>
        <v>296.34000000000003</v>
      </c>
      <c r="P65" s="3">
        <f t="shared" si="3"/>
        <v>290.33000000000004</v>
      </c>
      <c r="Q65" s="3">
        <f t="shared" si="3"/>
        <v>309.85000000000002</v>
      </c>
      <c r="R65" s="3">
        <f t="shared" si="3"/>
        <v>343.59999999999997</v>
      </c>
      <c r="S65" s="3">
        <f t="shared" si="3"/>
        <v>348.83000000000004</v>
      </c>
      <c r="T65" s="3">
        <f t="shared" si="3"/>
        <v>366.48000000000008</v>
      </c>
      <c r="U65" s="3">
        <f t="shared" si="3"/>
        <v>450.30999999999989</v>
      </c>
      <c r="V65" s="3">
        <f t="shared" si="3"/>
        <v>455.99999999999994</v>
      </c>
      <c r="W65" s="3">
        <f t="shared" si="3"/>
        <v>469.01</v>
      </c>
      <c r="X65" s="3">
        <f t="shared" si="3"/>
        <v>489.57</v>
      </c>
      <c r="Y65" s="3">
        <f t="shared" si="3"/>
        <v>496.4500000000001</v>
      </c>
      <c r="Z65" s="3">
        <f t="shared" si="3"/>
        <v>501.45</v>
      </c>
      <c r="AA65" s="3">
        <f t="shared" si="3"/>
        <v>491.40999999999997</v>
      </c>
      <c r="AB65" s="3">
        <f t="shared" si="3"/>
        <v>446.1</v>
      </c>
      <c r="AC65" s="3">
        <f t="shared" si="3"/>
        <v>472.80000000000007</v>
      </c>
      <c r="AD65" s="3">
        <f t="shared" si="3"/>
        <v>523.15</v>
      </c>
      <c r="AE65" s="3">
        <f t="shared" si="3"/>
        <v>535.76999999999987</v>
      </c>
      <c r="AF65" s="3">
        <f t="shared" si="3"/>
        <v>531.75999999999988</v>
      </c>
      <c r="AG65" s="3">
        <f t="shared" si="3"/>
        <v>528.09</v>
      </c>
      <c r="AH65" s="3">
        <f t="shared" ref="AH65:BM65" si="4">SUM(AH8:AH64)</f>
        <v>555.95999999999992</v>
      </c>
      <c r="AI65" s="3">
        <f t="shared" si="4"/>
        <v>572.91999999999996</v>
      </c>
      <c r="AJ65" s="3">
        <f t="shared" si="4"/>
        <v>660.4</v>
      </c>
      <c r="AK65" s="3">
        <f t="shared" si="4"/>
        <v>663.94999999999993</v>
      </c>
      <c r="AL65" s="3">
        <f t="shared" si="4"/>
        <v>671.77</v>
      </c>
      <c r="AM65" s="3">
        <f t="shared" si="4"/>
        <v>693.20000000000016</v>
      </c>
      <c r="AN65" s="3">
        <f t="shared" si="4"/>
        <v>704.28</v>
      </c>
      <c r="AO65" s="3">
        <f t="shared" si="4"/>
        <v>653.50999999999988</v>
      </c>
      <c r="AP65" s="3">
        <f t="shared" si="4"/>
        <v>598.13000000000011</v>
      </c>
      <c r="AQ65" s="3">
        <f t="shared" si="4"/>
        <v>500.77</v>
      </c>
      <c r="AR65" s="3">
        <f t="shared" si="4"/>
        <v>511.37</v>
      </c>
      <c r="AS65" s="3">
        <f t="shared" si="4"/>
        <v>513.14999999999986</v>
      </c>
      <c r="AT65" s="3">
        <f t="shared" si="4"/>
        <v>515.1099999999999</v>
      </c>
      <c r="AU65" s="3">
        <f t="shared" si="4"/>
        <v>508.66000000000008</v>
      </c>
      <c r="AV65" s="3">
        <f t="shared" si="4"/>
        <v>490.65999999999997</v>
      </c>
      <c r="AW65" s="3">
        <f t="shared" si="4"/>
        <v>510.46000000000009</v>
      </c>
      <c r="AX65" s="3">
        <f t="shared" si="4"/>
        <v>491.18</v>
      </c>
      <c r="AY65" s="3">
        <f t="shared" si="4"/>
        <v>486.87</v>
      </c>
      <c r="AZ65" s="3">
        <f t="shared" si="4"/>
        <v>508.21000000000004</v>
      </c>
      <c r="BA65" s="3">
        <f t="shared" si="4"/>
        <v>566.85000000000014</v>
      </c>
      <c r="BB65" s="3">
        <f t="shared" si="4"/>
        <v>568.49000000000012</v>
      </c>
      <c r="BC65" s="3">
        <f t="shared" si="4"/>
        <v>559</v>
      </c>
      <c r="BD65" s="3">
        <f t="shared" si="4"/>
        <v>553.62</v>
      </c>
      <c r="BE65" s="3">
        <f t="shared" si="4"/>
        <v>535.23</v>
      </c>
      <c r="BF65" s="3">
        <f t="shared" si="4"/>
        <v>530.68000000000006</v>
      </c>
      <c r="BG65" s="3">
        <f t="shared" si="4"/>
        <v>529.99</v>
      </c>
      <c r="BH65" s="3">
        <f t="shared" si="4"/>
        <v>492.86000000000007</v>
      </c>
      <c r="BI65" s="3">
        <f t="shared" si="4"/>
        <v>449.02999999999992</v>
      </c>
      <c r="BJ65" s="3">
        <f t="shared" si="4"/>
        <v>409.06</v>
      </c>
      <c r="BK65" s="3">
        <f t="shared" si="4"/>
        <v>391.26000000000005</v>
      </c>
      <c r="BL65" s="3">
        <f t="shared" si="4"/>
        <v>390.84999999999997</v>
      </c>
      <c r="BM65" s="3">
        <f t="shared" si="4"/>
        <v>400.29000000000008</v>
      </c>
      <c r="BN65" s="3">
        <f t="shared" ref="BN65:CS65" si="5">SUM(BN8:BN64)</f>
        <v>401.9799999999999</v>
      </c>
      <c r="BO65" s="3">
        <f t="shared" si="5"/>
        <v>397.45</v>
      </c>
      <c r="BP65" s="3">
        <f t="shared" si="5"/>
        <v>395.9</v>
      </c>
      <c r="BQ65" s="3">
        <f t="shared" si="5"/>
        <v>381.52</v>
      </c>
      <c r="BR65" s="3">
        <f t="shared" si="5"/>
        <v>354.9</v>
      </c>
      <c r="BS65" s="3">
        <f t="shared" si="5"/>
        <v>329.46</v>
      </c>
      <c r="BT65" s="3">
        <f t="shared" si="5"/>
        <v>330</v>
      </c>
      <c r="BU65" s="3">
        <f t="shared" si="5"/>
        <v>322.64999999999998</v>
      </c>
      <c r="BV65" s="3">
        <f t="shared" si="5"/>
        <v>304.16999999999996</v>
      </c>
      <c r="BW65" s="3">
        <f t="shared" si="5"/>
        <v>300.15999999999997</v>
      </c>
      <c r="BX65" s="3">
        <f t="shared" si="5"/>
        <v>281.77999999999997</v>
      </c>
      <c r="BY65" s="3">
        <f t="shared" si="5"/>
        <v>267.22000000000003</v>
      </c>
      <c r="BZ65" s="3">
        <f t="shared" si="5"/>
        <v>268.03000000000003</v>
      </c>
      <c r="CA65" s="3">
        <f t="shared" si="5"/>
        <v>265.65000000000003</v>
      </c>
      <c r="CB65" s="3">
        <f t="shared" si="5"/>
        <v>265.32000000000005</v>
      </c>
      <c r="CC65" s="3">
        <f t="shared" si="5"/>
        <v>264.27999999999997</v>
      </c>
      <c r="CD65" s="3">
        <f t="shared" si="5"/>
        <v>261.14999999999998</v>
      </c>
      <c r="CE65" s="3">
        <f t="shared" si="5"/>
        <v>266.22000000000003</v>
      </c>
      <c r="CF65" s="3">
        <f t="shared" si="5"/>
        <v>279.61</v>
      </c>
      <c r="CG65" s="3">
        <f t="shared" si="5"/>
        <v>281.66000000000003</v>
      </c>
      <c r="CH65" s="3">
        <f t="shared" si="5"/>
        <v>270.38000000000005</v>
      </c>
      <c r="CI65" s="3">
        <f t="shared" si="5"/>
        <v>260.67999999999995</v>
      </c>
      <c r="CJ65" s="3">
        <f t="shared" si="5"/>
        <v>269.36999999999995</v>
      </c>
      <c r="CK65" s="3">
        <f t="shared" si="5"/>
        <v>264.64</v>
      </c>
      <c r="CL65" s="3">
        <f t="shared" si="5"/>
        <v>256.44999999999993</v>
      </c>
      <c r="CM65" s="3">
        <f t="shared" si="5"/>
        <v>252.12999999999994</v>
      </c>
      <c r="CN65" s="3">
        <f t="shared" si="5"/>
        <v>263.83999999999997</v>
      </c>
      <c r="CO65" s="3">
        <f t="shared" si="5"/>
        <v>266.84999999999997</v>
      </c>
      <c r="CP65" s="3">
        <f t="shared" si="5"/>
        <v>262.74999999999994</v>
      </c>
      <c r="CQ65" s="3">
        <f t="shared" si="5"/>
        <v>240.60999999999996</v>
      </c>
      <c r="CR65" s="3">
        <f t="shared" si="5"/>
        <v>210.61999999999998</v>
      </c>
      <c r="CS65" s="3">
        <f t="shared" si="5"/>
        <v>209.45</v>
      </c>
      <c r="CT65" s="3">
        <f t="shared" ref="CT65:DY65" si="6">SUM(CT8:CT64)</f>
        <v>197.76999999999995</v>
      </c>
      <c r="CU65" s="3">
        <f t="shared" si="6"/>
        <v>178.58999999999997</v>
      </c>
      <c r="CV65" s="3">
        <f t="shared" si="6"/>
        <v>163.45999999999998</v>
      </c>
      <c r="CW65" s="3">
        <f t="shared" si="6"/>
        <v>166.51999999999998</v>
      </c>
      <c r="CX65" s="3">
        <f t="shared" si="6"/>
        <v>169.11999999999998</v>
      </c>
      <c r="CY65" s="3">
        <f t="shared" si="6"/>
        <v>169.93999999999997</v>
      </c>
      <c r="CZ65" s="3">
        <f t="shared" si="6"/>
        <v>144.79</v>
      </c>
      <c r="DA65" s="3">
        <f t="shared" si="6"/>
        <v>147.38999999999999</v>
      </c>
      <c r="DB65" s="3">
        <f t="shared" si="6"/>
        <v>147.18</v>
      </c>
      <c r="DC65" s="3">
        <f t="shared" si="6"/>
        <v>146.35000000000002</v>
      </c>
      <c r="DD65" s="3">
        <f t="shared" si="6"/>
        <v>145.35</v>
      </c>
      <c r="DE65" s="3">
        <f t="shared" si="6"/>
        <v>143.5</v>
      </c>
      <c r="DF65" s="3">
        <f t="shared" si="6"/>
        <v>141.69999999999999</v>
      </c>
      <c r="DG65" s="3">
        <f t="shared" si="6"/>
        <v>123.15</v>
      </c>
      <c r="DH65" s="3">
        <f t="shared" si="6"/>
        <v>117.16999999999999</v>
      </c>
      <c r="DI65" s="3">
        <f t="shared" si="6"/>
        <v>117.22999999999999</v>
      </c>
      <c r="DJ65" s="3">
        <f t="shared" si="6"/>
        <v>117.66</v>
      </c>
      <c r="DK65" s="3">
        <f t="shared" si="6"/>
        <v>117.07000000000002</v>
      </c>
      <c r="DL65" s="3">
        <f t="shared" si="6"/>
        <v>117.76000000000002</v>
      </c>
      <c r="DM65" s="3">
        <f t="shared" si="6"/>
        <v>117.6</v>
      </c>
      <c r="DN65" s="3">
        <f t="shared" si="6"/>
        <v>130.17000000000002</v>
      </c>
      <c r="DO65" s="3">
        <f t="shared" si="6"/>
        <v>118.38</v>
      </c>
      <c r="DP65" s="3">
        <f t="shared" si="6"/>
        <v>117.02000000000001</v>
      </c>
      <c r="DQ65" s="3">
        <f t="shared" si="6"/>
        <v>116.02</v>
      </c>
      <c r="DR65" s="3">
        <f t="shared" si="6"/>
        <v>114.52</v>
      </c>
      <c r="DS65" s="3">
        <f t="shared" si="6"/>
        <v>113.63000000000001</v>
      </c>
      <c r="DT65" s="3">
        <f t="shared" si="6"/>
        <v>113.59</v>
      </c>
      <c r="DU65" s="3">
        <f t="shared" si="6"/>
        <v>113.53000000000003</v>
      </c>
      <c r="DV65" s="3">
        <f t="shared" si="6"/>
        <v>103.60000000000001</v>
      </c>
      <c r="DW65" s="3">
        <f t="shared" si="6"/>
        <v>102.10000000000001</v>
      </c>
      <c r="DX65" s="3">
        <f t="shared" si="6"/>
        <v>100.25</v>
      </c>
      <c r="DY65" s="3">
        <f t="shared" si="6"/>
        <v>99.28</v>
      </c>
      <c r="DZ65" s="3">
        <f t="shared" ref="DZ65:EX65" si="7">SUM(DZ8:DZ64)</f>
        <v>98.86</v>
      </c>
      <c r="EA65" s="3">
        <f t="shared" si="7"/>
        <v>98.789999999999992</v>
      </c>
      <c r="EB65" s="3">
        <f t="shared" si="7"/>
        <v>98.72999999999999</v>
      </c>
      <c r="EC65" s="3">
        <f t="shared" si="7"/>
        <v>93.339999999999989</v>
      </c>
      <c r="ED65" s="3">
        <f t="shared" si="7"/>
        <v>94.170000000000016</v>
      </c>
      <c r="EE65" s="3">
        <f t="shared" si="7"/>
        <v>92.58</v>
      </c>
      <c r="EF65" s="3">
        <f t="shared" si="7"/>
        <v>91.499999999999986</v>
      </c>
      <c r="EG65" s="3">
        <f t="shared" si="7"/>
        <v>92.049999999999983</v>
      </c>
      <c r="EH65" s="3">
        <f t="shared" si="7"/>
        <v>93.810000000000016</v>
      </c>
      <c r="EI65" s="3">
        <f t="shared" si="7"/>
        <v>92.9</v>
      </c>
      <c r="EJ65" s="3">
        <f t="shared" si="7"/>
        <v>90.440000000000026</v>
      </c>
      <c r="EK65" s="3">
        <f t="shared" si="7"/>
        <v>90.089999999999989</v>
      </c>
      <c r="EL65" s="3">
        <f t="shared" si="7"/>
        <v>90.3</v>
      </c>
      <c r="EM65" s="3">
        <f t="shared" si="7"/>
        <v>90.689999999999984</v>
      </c>
      <c r="EN65" s="3">
        <f t="shared" si="7"/>
        <v>90.41</v>
      </c>
      <c r="EO65" s="3">
        <f t="shared" si="7"/>
        <v>90.63</v>
      </c>
      <c r="EP65" s="3">
        <f t="shared" si="7"/>
        <v>92.510000000000019</v>
      </c>
      <c r="EQ65" s="3">
        <f t="shared" si="7"/>
        <v>89.260000000000019</v>
      </c>
      <c r="ER65" s="3">
        <f t="shared" si="7"/>
        <v>89.300000000000011</v>
      </c>
      <c r="ES65" s="3">
        <f t="shared" si="7"/>
        <v>88.940000000000012</v>
      </c>
      <c r="ET65" s="3">
        <f t="shared" si="7"/>
        <v>88.639999999999986</v>
      </c>
      <c r="EU65" s="3">
        <f t="shared" si="7"/>
        <v>89.83</v>
      </c>
      <c r="EV65" s="3">
        <f t="shared" si="7"/>
        <v>92.64</v>
      </c>
      <c r="EW65" s="3">
        <f t="shared" si="7"/>
        <v>78.16</v>
      </c>
      <c r="EX65" s="3">
        <f t="shared" si="7"/>
        <v>76.640000000000015</v>
      </c>
      <c r="EY65" s="2">
        <f t="shared" si="2"/>
        <v>45633.94999999999</v>
      </c>
    </row>
    <row r="66" spans="1:155" x14ac:dyDescent="0.2">
      <c r="A66" t="s">
        <v>50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5" x14ac:dyDescent="0.2">
      <c r="A67" t="s">
        <v>51</v>
      </c>
    </row>
    <row r="68" spans="1:155" x14ac:dyDescent="0.2">
      <c r="A68" s="22" t="s">
        <v>52</v>
      </c>
      <c r="B68" s="33">
        <v>10</v>
      </c>
      <c r="C68" s="33">
        <v>9.94</v>
      </c>
      <c r="D68" s="33">
        <v>9.89</v>
      </c>
      <c r="E68" s="33">
        <v>9.83</v>
      </c>
      <c r="F68" s="33">
        <v>9.77</v>
      </c>
      <c r="G68" s="33">
        <v>9.7100000000000009</v>
      </c>
      <c r="H68" s="33">
        <v>9.66</v>
      </c>
      <c r="I68" s="33">
        <v>9.6</v>
      </c>
      <c r="J68" s="33">
        <v>9.5399999999999991</v>
      </c>
      <c r="K68" s="33">
        <v>9.49</v>
      </c>
      <c r="L68" s="33">
        <v>9.43</v>
      </c>
      <c r="M68" s="33">
        <v>9.3699999999999992</v>
      </c>
      <c r="N68" s="33">
        <v>9.31</v>
      </c>
      <c r="O68" s="33">
        <v>9.26</v>
      </c>
      <c r="P68" s="33">
        <v>9.1999999999999993</v>
      </c>
      <c r="Q68" s="33">
        <v>9.14</v>
      </c>
      <c r="R68" s="33">
        <v>9.09</v>
      </c>
      <c r="S68" s="33">
        <v>9.0299999999999994</v>
      </c>
      <c r="T68" s="33">
        <v>8.9700000000000006</v>
      </c>
      <c r="U68" s="33">
        <v>8.91</v>
      </c>
      <c r="V68" s="33">
        <v>8.86</v>
      </c>
      <c r="W68" s="33">
        <v>8.8000000000000007</v>
      </c>
      <c r="X68" s="33">
        <v>8.74</v>
      </c>
      <c r="Y68" s="33">
        <v>8.69</v>
      </c>
      <c r="Z68" s="33">
        <v>8.6300000000000008</v>
      </c>
      <c r="AA68" s="33">
        <v>8.57</v>
      </c>
      <c r="AB68" s="33">
        <v>8.51</v>
      </c>
      <c r="AC68" s="33">
        <v>8.4600000000000009</v>
      </c>
      <c r="AD68" s="33">
        <v>8.4</v>
      </c>
      <c r="AE68" s="33">
        <v>8.34</v>
      </c>
      <c r="AF68" s="33">
        <v>8.2899999999999991</v>
      </c>
      <c r="AG68" s="33">
        <v>8.23</v>
      </c>
      <c r="AH68" s="33">
        <v>8.17</v>
      </c>
      <c r="AI68" s="33">
        <v>8.11</v>
      </c>
      <c r="AJ68" s="33">
        <v>8.06</v>
      </c>
      <c r="AK68" s="33">
        <v>8</v>
      </c>
      <c r="AL68" s="33">
        <v>8</v>
      </c>
      <c r="AM68" s="33">
        <v>8</v>
      </c>
      <c r="AN68" s="33">
        <v>8</v>
      </c>
      <c r="AO68" s="33">
        <v>8</v>
      </c>
      <c r="AP68" s="33">
        <v>8</v>
      </c>
      <c r="AQ68" s="33">
        <v>8</v>
      </c>
      <c r="AR68" s="33">
        <v>8</v>
      </c>
      <c r="AS68" s="33">
        <v>8</v>
      </c>
      <c r="AT68" s="33">
        <v>8</v>
      </c>
      <c r="AU68" s="33">
        <v>8</v>
      </c>
      <c r="AV68" s="33">
        <v>8</v>
      </c>
      <c r="AW68" s="33">
        <v>10</v>
      </c>
      <c r="AX68" s="33">
        <v>10</v>
      </c>
      <c r="AY68" s="33">
        <v>10</v>
      </c>
      <c r="AZ68" s="33">
        <v>10</v>
      </c>
      <c r="BA68" s="33">
        <v>10</v>
      </c>
      <c r="BB68" s="33">
        <v>10</v>
      </c>
      <c r="BC68" s="33">
        <v>10</v>
      </c>
      <c r="BD68" s="33">
        <v>10</v>
      </c>
      <c r="BE68" s="33">
        <v>10</v>
      </c>
      <c r="BF68" s="33">
        <v>8</v>
      </c>
      <c r="BG68" s="33">
        <v>8</v>
      </c>
      <c r="BH68" s="33">
        <v>8</v>
      </c>
      <c r="BI68" s="33">
        <v>8</v>
      </c>
      <c r="BJ68" s="33">
        <v>8</v>
      </c>
      <c r="BK68" s="33">
        <v>8</v>
      </c>
      <c r="BL68" s="33">
        <v>8</v>
      </c>
      <c r="BM68" s="33">
        <v>4</v>
      </c>
      <c r="BN68" s="33">
        <v>4</v>
      </c>
      <c r="BO68" s="33">
        <v>4</v>
      </c>
      <c r="BP68" s="33">
        <v>4</v>
      </c>
      <c r="BQ68" s="33">
        <v>4</v>
      </c>
      <c r="BR68" s="33">
        <v>4</v>
      </c>
      <c r="BS68" s="33">
        <v>4</v>
      </c>
      <c r="BT68" s="33">
        <v>1</v>
      </c>
      <c r="BU68" s="33">
        <v>1</v>
      </c>
      <c r="BV68" s="33">
        <v>1</v>
      </c>
      <c r="BW68" s="33">
        <v>1</v>
      </c>
      <c r="BX68" s="33">
        <v>1</v>
      </c>
      <c r="BY68" s="33">
        <v>1</v>
      </c>
      <c r="BZ68" s="33">
        <v>1</v>
      </c>
      <c r="CA68" s="33">
        <v>1</v>
      </c>
      <c r="CB68" s="33">
        <v>1</v>
      </c>
      <c r="CC68" s="33">
        <v>1</v>
      </c>
      <c r="CD68" s="33">
        <v>1</v>
      </c>
      <c r="CE68" s="33">
        <v>1</v>
      </c>
      <c r="CF68" s="33">
        <v>1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3">
        <v>0</v>
      </c>
      <c r="CM68" s="33">
        <v>0</v>
      </c>
      <c r="CN68" s="33">
        <v>0</v>
      </c>
      <c r="CO68" s="33">
        <v>2</v>
      </c>
      <c r="CP68" s="33">
        <v>2</v>
      </c>
      <c r="CQ68" s="33">
        <v>2</v>
      </c>
      <c r="CR68" s="33">
        <v>2</v>
      </c>
      <c r="CS68" s="33">
        <v>2</v>
      </c>
      <c r="CT68" s="33">
        <v>2</v>
      </c>
      <c r="CU68" s="33">
        <v>2</v>
      </c>
      <c r="CV68" s="33">
        <v>1</v>
      </c>
      <c r="CW68" s="33">
        <v>1</v>
      </c>
      <c r="CX68" s="33">
        <v>1</v>
      </c>
      <c r="CY68" s="33">
        <v>1</v>
      </c>
      <c r="CZ68" s="33">
        <v>1</v>
      </c>
      <c r="DA68" s="33">
        <v>1</v>
      </c>
      <c r="DB68" s="33">
        <v>1</v>
      </c>
      <c r="DC68" s="33">
        <v>1</v>
      </c>
      <c r="DD68" s="33">
        <v>0.5</v>
      </c>
      <c r="DE68" s="33">
        <v>0.42</v>
      </c>
      <c r="DF68" s="33">
        <v>0.33</v>
      </c>
      <c r="DG68" s="33">
        <v>0.25</v>
      </c>
      <c r="DH68" s="33">
        <v>0</v>
      </c>
      <c r="DI68" s="33">
        <v>0</v>
      </c>
      <c r="DJ68" s="33">
        <v>0</v>
      </c>
      <c r="DK68" s="33">
        <v>0</v>
      </c>
      <c r="DL68" s="33">
        <v>0</v>
      </c>
      <c r="DM68" s="33">
        <v>0</v>
      </c>
      <c r="DN68" s="33">
        <v>0</v>
      </c>
      <c r="DO68" s="33">
        <v>0</v>
      </c>
      <c r="DP68" s="33">
        <v>0</v>
      </c>
      <c r="DQ68" s="33">
        <v>0</v>
      </c>
      <c r="DR68" s="33">
        <v>0.25</v>
      </c>
      <c r="DS68" s="33">
        <v>0.25</v>
      </c>
      <c r="DT68" s="33">
        <v>0.25</v>
      </c>
      <c r="DU68" s="33">
        <v>0.25</v>
      </c>
      <c r="DV68" s="33">
        <v>0.25</v>
      </c>
      <c r="DW68" s="33">
        <v>0.25</v>
      </c>
      <c r="DX68" s="33">
        <v>0.25</v>
      </c>
      <c r="DY68" s="33">
        <v>0</v>
      </c>
      <c r="DZ68" s="33">
        <v>0</v>
      </c>
      <c r="EA68" s="33">
        <v>0</v>
      </c>
      <c r="EB68" s="33">
        <v>0</v>
      </c>
      <c r="EC68" s="33">
        <v>0</v>
      </c>
      <c r="ED68" s="33">
        <v>0</v>
      </c>
      <c r="EE68" s="33">
        <v>0</v>
      </c>
      <c r="EF68" s="33">
        <v>0</v>
      </c>
      <c r="EG68" s="33">
        <v>0</v>
      </c>
      <c r="EH68" s="33">
        <v>0</v>
      </c>
      <c r="EI68" s="33">
        <v>0</v>
      </c>
      <c r="EJ68" s="33">
        <v>0</v>
      </c>
      <c r="EK68" s="33">
        <v>0</v>
      </c>
      <c r="EL68" s="33">
        <v>0</v>
      </c>
      <c r="EM68" s="33">
        <v>0</v>
      </c>
      <c r="EN68" s="33">
        <v>0</v>
      </c>
      <c r="EO68" s="33">
        <v>0</v>
      </c>
      <c r="EP68" s="33">
        <v>0</v>
      </c>
      <c r="EQ68" s="33">
        <v>0</v>
      </c>
      <c r="ER68" s="33">
        <v>0</v>
      </c>
      <c r="ES68" s="33">
        <v>0</v>
      </c>
      <c r="ET68" s="33">
        <v>0</v>
      </c>
      <c r="EU68" s="33">
        <v>0</v>
      </c>
      <c r="EV68" s="33">
        <v>0</v>
      </c>
      <c r="EW68" s="33">
        <v>0</v>
      </c>
      <c r="EX68" s="33">
        <v>0</v>
      </c>
      <c r="EY68" s="2">
        <f t="shared" ref="EY68:EY82" si="8">SUM(B68:EX68)</f>
        <v>624.25</v>
      </c>
    </row>
    <row r="69" spans="1:155" x14ac:dyDescent="0.2">
      <c r="A69" s="22" t="s">
        <v>94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1</v>
      </c>
      <c r="AN69" s="33">
        <v>1</v>
      </c>
      <c r="AO69" s="33">
        <v>1</v>
      </c>
      <c r="AP69" s="33">
        <v>1</v>
      </c>
      <c r="AQ69" s="33">
        <v>1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1</v>
      </c>
      <c r="AX69" s="33">
        <v>1</v>
      </c>
      <c r="AY69" s="33">
        <v>1</v>
      </c>
      <c r="AZ69" s="33">
        <v>1</v>
      </c>
      <c r="BA69" s="33">
        <v>1</v>
      </c>
      <c r="BB69" s="33">
        <v>1</v>
      </c>
      <c r="BC69" s="33">
        <v>1</v>
      </c>
      <c r="BD69" s="33">
        <v>1</v>
      </c>
      <c r="BE69" s="33">
        <v>1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33">
        <v>0</v>
      </c>
      <c r="BM69" s="33">
        <v>0.5</v>
      </c>
      <c r="BN69" s="33">
        <v>0.5</v>
      </c>
      <c r="BO69" s="33">
        <v>0.5</v>
      </c>
      <c r="BP69" s="33">
        <v>0.5</v>
      </c>
      <c r="BQ69" s="33">
        <v>0.5</v>
      </c>
      <c r="BR69" s="33">
        <v>0.5</v>
      </c>
      <c r="BS69" s="33">
        <v>0.5</v>
      </c>
      <c r="BT69" s="33">
        <v>0</v>
      </c>
      <c r="BU69" s="33">
        <v>0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1.95</v>
      </c>
      <c r="CB69" s="33">
        <v>1.95</v>
      </c>
      <c r="CC69" s="33">
        <v>1.95</v>
      </c>
      <c r="CD69" s="33">
        <v>1.95</v>
      </c>
      <c r="CE69" s="33">
        <v>1.95</v>
      </c>
      <c r="CF69" s="33">
        <v>0</v>
      </c>
      <c r="CG69" s="33">
        <v>0</v>
      </c>
      <c r="CH69" s="33">
        <v>0</v>
      </c>
      <c r="CI69" s="33">
        <v>0</v>
      </c>
      <c r="CJ69" s="33">
        <v>0</v>
      </c>
      <c r="CK69" s="33">
        <v>0</v>
      </c>
      <c r="CL69" s="33">
        <v>1.5</v>
      </c>
      <c r="CM69" s="33">
        <v>1.5</v>
      </c>
      <c r="CN69" s="33">
        <v>1.5</v>
      </c>
      <c r="CO69" s="33">
        <v>1.5</v>
      </c>
      <c r="CP69" s="33">
        <v>1.5</v>
      </c>
      <c r="CQ69" s="33">
        <v>1.5</v>
      </c>
      <c r="CR69" s="33">
        <v>0</v>
      </c>
      <c r="CS69" s="33">
        <v>0</v>
      </c>
      <c r="CT69" s="33">
        <v>0</v>
      </c>
      <c r="CU69" s="33">
        <v>0</v>
      </c>
      <c r="CV69" s="33">
        <v>0</v>
      </c>
      <c r="CW69" s="33">
        <v>0</v>
      </c>
      <c r="CX69" s="33">
        <v>0</v>
      </c>
      <c r="CY69" s="33">
        <v>0</v>
      </c>
      <c r="CZ69" s="33">
        <v>0</v>
      </c>
      <c r="DA69" s="33">
        <v>0</v>
      </c>
      <c r="DB69" s="33">
        <v>0</v>
      </c>
      <c r="DC69" s="33">
        <v>0</v>
      </c>
      <c r="DD69" s="33">
        <v>0</v>
      </c>
      <c r="DE69" s="33">
        <v>0</v>
      </c>
      <c r="DF69" s="33">
        <v>0</v>
      </c>
      <c r="DG69" s="33">
        <v>0</v>
      </c>
      <c r="DH69" s="33">
        <v>0</v>
      </c>
      <c r="DI69" s="33">
        <v>0</v>
      </c>
      <c r="DJ69" s="33">
        <v>0</v>
      </c>
      <c r="DK69" s="33">
        <v>0</v>
      </c>
      <c r="DL69" s="33">
        <v>0</v>
      </c>
      <c r="DM69" s="33">
        <v>0</v>
      </c>
      <c r="DN69" s="33">
        <v>0</v>
      </c>
      <c r="DO69" s="33">
        <v>0</v>
      </c>
      <c r="DP69" s="33">
        <v>0</v>
      </c>
      <c r="DQ69" s="33">
        <v>0</v>
      </c>
      <c r="DR69" s="33">
        <v>0</v>
      </c>
      <c r="DS69" s="33">
        <v>0.2</v>
      </c>
      <c r="DT69" s="33">
        <v>0.4</v>
      </c>
      <c r="DU69" s="33">
        <v>0.6</v>
      </c>
      <c r="DV69" s="33">
        <v>0.8</v>
      </c>
      <c r="DW69" s="33">
        <v>1</v>
      </c>
      <c r="DX69" s="33">
        <v>1</v>
      </c>
      <c r="DY69" s="33">
        <v>1</v>
      </c>
      <c r="DZ69" s="33">
        <v>1</v>
      </c>
      <c r="EA69" s="33">
        <v>1</v>
      </c>
      <c r="EB69" s="33">
        <v>1</v>
      </c>
      <c r="EC69" s="33">
        <v>1</v>
      </c>
      <c r="ED69" s="33">
        <v>0</v>
      </c>
      <c r="EE69" s="33">
        <v>0</v>
      </c>
      <c r="EF69" s="33">
        <v>0</v>
      </c>
      <c r="EG69" s="33">
        <v>0</v>
      </c>
      <c r="EH69" s="33">
        <v>0</v>
      </c>
      <c r="EI69" s="33">
        <v>0</v>
      </c>
      <c r="EJ69" s="33">
        <v>0</v>
      </c>
      <c r="EK69" s="33">
        <v>0</v>
      </c>
      <c r="EL69" s="33">
        <v>0</v>
      </c>
      <c r="EM69" s="33">
        <v>0</v>
      </c>
      <c r="EN69" s="33">
        <v>0</v>
      </c>
      <c r="EO69" s="33">
        <v>0</v>
      </c>
      <c r="EP69" s="33">
        <v>0</v>
      </c>
      <c r="EQ69" s="33">
        <v>0</v>
      </c>
      <c r="ER69" s="33">
        <v>0</v>
      </c>
      <c r="ES69" s="33">
        <v>0</v>
      </c>
      <c r="ET69" s="33">
        <v>0</v>
      </c>
      <c r="EU69" s="33">
        <v>0</v>
      </c>
      <c r="EV69" s="33">
        <v>0</v>
      </c>
      <c r="EW69" s="33">
        <v>0</v>
      </c>
      <c r="EX69" s="33">
        <v>0</v>
      </c>
      <c r="EY69" s="2">
        <f t="shared" si="8"/>
        <v>45.25</v>
      </c>
    </row>
    <row r="70" spans="1:155" x14ac:dyDescent="0.2">
      <c r="A70" s="22" t="s">
        <v>53</v>
      </c>
      <c r="B70" s="33">
        <v>12</v>
      </c>
      <c r="C70" s="33">
        <v>12</v>
      </c>
      <c r="D70" s="33">
        <v>12</v>
      </c>
      <c r="E70" s="33">
        <v>12</v>
      </c>
      <c r="F70" s="33">
        <v>12</v>
      </c>
      <c r="G70" s="33">
        <v>12</v>
      </c>
      <c r="H70" s="33">
        <v>12</v>
      </c>
      <c r="I70" s="33">
        <v>12</v>
      </c>
      <c r="J70" s="33">
        <v>12</v>
      </c>
      <c r="K70" s="33">
        <v>12</v>
      </c>
      <c r="L70" s="33">
        <v>12</v>
      </c>
      <c r="M70" s="33">
        <v>12</v>
      </c>
      <c r="N70" s="33">
        <v>12</v>
      </c>
      <c r="O70" s="33">
        <v>12</v>
      </c>
      <c r="P70" s="33">
        <v>12</v>
      </c>
      <c r="Q70" s="33">
        <v>18</v>
      </c>
      <c r="R70" s="33">
        <v>18.05</v>
      </c>
      <c r="S70" s="33">
        <v>18.100000000000001</v>
      </c>
      <c r="T70" s="33">
        <v>18.14</v>
      </c>
      <c r="U70" s="33">
        <v>18.190000000000001</v>
      </c>
      <c r="V70" s="33">
        <v>18.239999999999998</v>
      </c>
      <c r="W70" s="33">
        <v>18.29</v>
      </c>
      <c r="X70" s="33">
        <v>18.329999999999998</v>
      </c>
      <c r="Y70" s="33">
        <v>18.38</v>
      </c>
      <c r="Z70" s="33">
        <v>18.43</v>
      </c>
      <c r="AA70" s="33">
        <v>18.48</v>
      </c>
      <c r="AB70" s="33">
        <v>18.52</v>
      </c>
      <c r="AC70" s="33">
        <v>18.57</v>
      </c>
      <c r="AD70" s="33">
        <v>18.62</v>
      </c>
      <c r="AE70" s="33">
        <v>18.670000000000002</v>
      </c>
      <c r="AF70" s="33">
        <v>18.71</v>
      </c>
      <c r="AG70" s="33">
        <v>18.760000000000002</v>
      </c>
      <c r="AH70" s="33">
        <v>18.809999999999999</v>
      </c>
      <c r="AI70" s="33">
        <v>18.86</v>
      </c>
      <c r="AJ70" s="33">
        <v>18.899999999999999</v>
      </c>
      <c r="AK70" s="33">
        <v>18.95</v>
      </c>
      <c r="AL70" s="33">
        <v>19</v>
      </c>
      <c r="AM70" s="33">
        <v>19.079999999999998</v>
      </c>
      <c r="AN70" s="33">
        <v>19.16</v>
      </c>
      <c r="AO70" s="33">
        <v>19.239999999999998</v>
      </c>
      <c r="AP70" s="33">
        <v>19.32</v>
      </c>
      <c r="AQ70" s="33">
        <v>19.399999999999999</v>
      </c>
      <c r="AR70" s="33">
        <v>19.48</v>
      </c>
      <c r="AS70" s="33">
        <v>19.559999999999999</v>
      </c>
      <c r="AT70" s="33">
        <v>19.64</v>
      </c>
      <c r="AU70" s="33">
        <v>19.72</v>
      </c>
      <c r="AV70" s="33">
        <v>19.8</v>
      </c>
      <c r="AW70" s="33">
        <v>18</v>
      </c>
      <c r="AX70" s="33">
        <v>18</v>
      </c>
      <c r="AY70" s="33">
        <v>18</v>
      </c>
      <c r="AZ70" s="33">
        <v>18</v>
      </c>
      <c r="BA70" s="33">
        <v>18</v>
      </c>
      <c r="BB70" s="33">
        <v>18</v>
      </c>
      <c r="BC70" s="33">
        <v>18</v>
      </c>
      <c r="BD70" s="33">
        <v>18</v>
      </c>
      <c r="BE70" s="33">
        <v>18</v>
      </c>
      <c r="BF70" s="33">
        <v>12</v>
      </c>
      <c r="BG70" s="33">
        <v>12</v>
      </c>
      <c r="BH70" s="33">
        <v>12</v>
      </c>
      <c r="BI70" s="33">
        <v>12</v>
      </c>
      <c r="BJ70" s="33">
        <v>12</v>
      </c>
      <c r="BK70" s="33">
        <v>12</v>
      </c>
      <c r="BL70" s="33">
        <v>12</v>
      </c>
      <c r="BM70" s="33">
        <v>12</v>
      </c>
      <c r="BN70" s="33">
        <v>12</v>
      </c>
      <c r="BO70" s="33">
        <v>12</v>
      </c>
      <c r="BP70" s="33">
        <v>12</v>
      </c>
      <c r="BQ70" s="33">
        <v>16</v>
      </c>
      <c r="BR70" s="33">
        <v>16</v>
      </c>
      <c r="BS70" s="33">
        <v>16</v>
      </c>
      <c r="BT70" s="33">
        <v>3</v>
      </c>
      <c r="BU70" s="33">
        <v>3</v>
      </c>
      <c r="BV70" s="33">
        <v>3</v>
      </c>
      <c r="BW70" s="33">
        <v>3</v>
      </c>
      <c r="BX70" s="33">
        <v>3</v>
      </c>
      <c r="BY70" s="33">
        <v>3</v>
      </c>
      <c r="BZ70" s="33">
        <v>3</v>
      </c>
      <c r="CA70" s="33">
        <v>5</v>
      </c>
      <c r="CB70" s="33">
        <v>5</v>
      </c>
      <c r="CC70" s="33">
        <v>5</v>
      </c>
      <c r="CD70" s="33">
        <v>5</v>
      </c>
      <c r="CE70" s="33">
        <v>5</v>
      </c>
      <c r="CF70" s="33">
        <v>5</v>
      </c>
      <c r="CG70" s="33">
        <v>5</v>
      </c>
      <c r="CH70" s="33">
        <v>8</v>
      </c>
      <c r="CI70" s="33">
        <v>8</v>
      </c>
      <c r="CJ70" s="33">
        <v>8</v>
      </c>
      <c r="CK70" s="33">
        <v>8</v>
      </c>
      <c r="CL70" s="33">
        <v>8</v>
      </c>
      <c r="CM70" s="33">
        <v>8</v>
      </c>
      <c r="CN70" s="33">
        <v>8</v>
      </c>
      <c r="CO70" s="33">
        <v>8</v>
      </c>
      <c r="CP70" s="33">
        <v>8</v>
      </c>
      <c r="CQ70" s="33">
        <v>8</v>
      </c>
      <c r="CR70" s="33">
        <v>8</v>
      </c>
      <c r="CS70" s="33">
        <v>8</v>
      </c>
      <c r="CT70" s="33">
        <v>8</v>
      </c>
      <c r="CU70" s="33">
        <v>8</v>
      </c>
      <c r="CV70" s="33">
        <v>17</v>
      </c>
      <c r="CW70" s="33">
        <v>16.97</v>
      </c>
      <c r="CX70" s="33">
        <v>16.940000000000001</v>
      </c>
      <c r="CY70" s="33">
        <v>16.91</v>
      </c>
      <c r="CZ70" s="33">
        <v>16.89</v>
      </c>
      <c r="DA70" s="33">
        <v>16.86</v>
      </c>
      <c r="DB70" s="33">
        <v>16.829999999999998</v>
      </c>
      <c r="DC70" s="33">
        <v>16.8</v>
      </c>
      <c r="DD70" s="33">
        <v>16.899999999999999</v>
      </c>
      <c r="DE70" s="33">
        <v>16.72</v>
      </c>
      <c r="DF70" s="33">
        <v>16.53</v>
      </c>
      <c r="DG70" s="33">
        <v>16.350000000000001</v>
      </c>
      <c r="DH70" s="33">
        <v>16.170000000000002</v>
      </c>
      <c r="DI70" s="33">
        <v>15.98</v>
      </c>
      <c r="DJ70" s="33">
        <v>15.8</v>
      </c>
      <c r="DK70" s="33">
        <v>16</v>
      </c>
      <c r="DL70" s="33">
        <v>16.5</v>
      </c>
      <c r="DM70" s="33">
        <v>17</v>
      </c>
      <c r="DN70" s="33">
        <v>17.5</v>
      </c>
      <c r="DO70" s="33">
        <v>18</v>
      </c>
      <c r="DP70" s="33">
        <v>18.5</v>
      </c>
      <c r="DQ70" s="33">
        <v>19</v>
      </c>
      <c r="DR70" s="33">
        <v>18</v>
      </c>
      <c r="DS70" s="33">
        <v>18</v>
      </c>
      <c r="DT70" s="33">
        <v>18</v>
      </c>
      <c r="DU70" s="33">
        <v>18</v>
      </c>
      <c r="DV70" s="33">
        <v>18</v>
      </c>
      <c r="DW70" s="33">
        <v>18</v>
      </c>
      <c r="DX70" s="33">
        <v>18</v>
      </c>
      <c r="DY70" s="33">
        <v>19</v>
      </c>
      <c r="DZ70" s="33">
        <v>19</v>
      </c>
      <c r="EA70" s="33">
        <v>19</v>
      </c>
      <c r="EB70" s="33">
        <v>19</v>
      </c>
      <c r="EC70" s="33">
        <v>19</v>
      </c>
      <c r="ED70" s="33">
        <v>19</v>
      </c>
      <c r="EE70" s="33">
        <v>19.5</v>
      </c>
      <c r="EF70" s="33">
        <v>19.5</v>
      </c>
      <c r="EG70" s="33">
        <v>19.5</v>
      </c>
      <c r="EH70" s="33">
        <v>19.5</v>
      </c>
      <c r="EI70" s="33">
        <v>19.5</v>
      </c>
      <c r="EJ70" s="33">
        <v>19.5</v>
      </c>
      <c r="EK70" s="33">
        <v>19.5</v>
      </c>
      <c r="EL70" s="33">
        <v>19</v>
      </c>
      <c r="EM70" s="33">
        <v>19</v>
      </c>
      <c r="EN70" s="33">
        <v>19</v>
      </c>
      <c r="EO70" s="33">
        <v>19</v>
      </c>
      <c r="EP70" s="33">
        <v>19</v>
      </c>
      <c r="EQ70" s="33">
        <v>19</v>
      </c>
      <c r="ER70" s="33">
        <v>19</v>
      </c>
      <c r="ES70" s="33">
        <v>19</v>
      </c>
      <c r="ET70" s="33">
        <v>18</v>
      </c>
      <c r="EU70" s="33">
        <v>18</v>
      </c>
      <c r="EV70" s="33">
        <v>18</v>
      </c>
      <c r="EW70" s="33">
        <v>18</v>
      </c>
      <c r="EX70" s="33">
        <v>18</v>
      </c>
      <c r="EY70" s="2">
        <f t="shared" si="8"/>
        <v>2282.0500000000002</v>
      </c>
    </row>
    <row r="71" spans="1:155" x14ac:dyDescent="0.2">
      <c r="A71" s="22" t="s">
        <v>54</v>
      </c>
      <c r="B71" s="33">
        <v>8.32</v>
      </c>
      <c r="C71" s="33">
        <v>8.36</v>
      </c>
      <c r="D71" s="33">
        <v>8.39</v>
      </c>
      <c r="E71" s="33">
        <v>8.43</v>
      </c>
      <c r="F71" s="33">
        <v>8.4600000000000009</v>
      </c>
      <c r="G71" s="33">
        <v>8.5</v>
      </c>
      <c r="H71" s="33">
        <v>8.5399999999999991</v>
      </c>
      <c r="I71" s="33">
        <v>8.57</v>
      </c>
      <c r="J71" s="33">
        <v>8.61</v>
      </c>
      <c r="K71" s="33">
        <v>8.64</v>
      </c>
      <c r="L71" s="33">
        <v>8.68</v>
      </c>
      <c r="M71" s="33">
        <v>8.7100000000000009</v>
      </c>
      <c r="N71" s="33">
        <v>8.75</v>
      </c>
      <c r="O71" s="33">
        <v>8.7899999999999991</v>
      </c>
      <c r="P71" s="33">
        <v>8.82</v>
      </c>
      <c r="Q71" s="33">
        <v>8.86</v>
      </c>
      <c r="R71" s="33">
        <v>8.89</v>
      </c>
      <c r="S71" s="33">
        <v>8.93</v>
      </c>
      <c r="T71" s="33">
        <v>8.9600000000000009</v>
      </c>
      <c r="U71" s="33">
        <v>9</v>
      </c>
      <c r="V71" s="33">
        <v>9.5</v>
      </c>
      <c r="W71" s="33">
        <v>9.6</v>
      </c>
      <c r="X71" s="33">
        <v>9.69</v>
      </c>
      <c r="Y71" s="33">
        <v>9.7899999999999991</v>
      </c>
      <c r="Z71" s="33">
        <v>9.8800000000000008</v>
      </c>
      <c r="AA71" s="33">
        <v>9.98</v>
      </c>
      <c r="AB71" s="33">
        <v>10.08</v>
      </c>
      <c r="AC71" s="33">
        <v>10.17</v>
      </c>
      <c r="AD71" s="33">
        <v>10.27</v>
      </c>
      <c r="AE71" s="33">
        <v>10.37</v>
      </c>
      <c r="AF71" s="33">
        <v>10.46</v>
      </c>
      <c r="AG71" s="33">
        <v>10.56</v>
      </c>
      <c r="AH71" s="33">
        <v>10.65</v>
      </c>
      <c r="AI71" s="33">
        <v>10.75</v>
      </c>
      <c r="AJ71" s="33">
        <v>10.85</v>
      </c>
      <c r="AK71" s="33">
        <v>10.94</v>
      </c>
      <c r="AL71" s="33">
        <v>11.04</v>
      </c>
      <c r="AM71" s="33">
        <v>11.13</v>
      </c>
      <c r="AN71" s="33">
        <v>11.23</v>
      </c>
      <c r="AO71" s="33">
        <v>11.33</v>
      </c>
      <c r="AP71" s="33">
        <v>11.42</v>
      </c>
      <c r="AQ71" s="33">
        <v>11.52</v>
      </c>
      <c r="AR71" s="33">
        <v>11.62</v>
      </c>
      <c r="AS71" s="33">
        <v>11.71</v>
      </c>
      <c r="AT71" s="33">
        <v>11.81</v>
      </c>
      <c r="AU71" s="33">
        <v>11.9</v>
      </c>
      <c r="AV71" s="33">
        <v>12</v>
      </c>
      <c r="AW71" s="33">
        <v>12</v>
      </c>
      <c r="AX71" s="33">
        <v>12</v>
      </c>
      <c r="AY71" s="33">
        <v>12</v>
      </c>
      <c r="AZ71" s="33">
        <v>12</v>
      </c>
      <c r="BA71" s="33">
        <v>12</v>
      </c>
      <c r="BB71" s="33">
        <v>12</v>
      </c>
      <c r="BC71" s="33">
        <v>12</v>
      </c>
      <c r="BD71" s="33">
        <v>10</v>
      </c>
      <c r="BE71" s="33">
        <v>10</v>
      </c>
      <c r="BF71" s="33">
        <v>10</v>
      </c>
      <c r="BG71" s="33">
        <v>10</v>
      </c>
      <c r="BH71" s="33">
        <v>10</v>
      </c>
      <c r="BI71" s="33">
        <v>10</v>
      </c>
      <c r="BJ71" s="33">
        <v>10</v>
      </c>
      <c r="BK71" s="33">
        <v>10</v>
      </c>
      <c r="BL71" s="33">
        <v>10</v>
      </c>
      <c r="BM71" s="33">
        <v>8</v>
      </c>
      <c r="BN71" s="33">
        <v>8</v>
      </c>
      <c r="BO71" s="33">
        <v>8</v>
      </c>
      <c r="BP71" s="33">
        <v>8</v>
      </c>
      <c r="BQ71" s="33">
        <v>8</v>
      </c>
      <c r="BR71" s="33">
        <v>8</v>
      </c>
      <c r="BS71" s="33">
        <v>8</v>
      </c>
      <c r="BT71" s="33">
        <v>3.9</v>
      </c>
      <c r="BU71" s="33">
        <v>3.9</v>
      </c>
      <c r="BV71" s="33">
        <v>3.9</v>
      </c>
      <c r="BW71" s="33">
        <v>3.9</v>
      </c>
      <c r="BX71" s="33">
        <v>3.9</v>
      </c>
      <c r="BY71" s="33">
        <v>3.9</v>
      </c>
      <c r="BZ71" s="33">
        <v>3.9</v>
      </c>
      <c r="CA71" s="33">
        <v>2</v>
      </c>
      <c r="CB71" s="33">
        <v>2</v>
      </c>
      <c r="CC71" s="33">
        <v>2</v>
      </c>
      <c r="CD71" s="33">
        <v>2</v>
      </c>
      <c r="CE71" s="33">
        <v>2</v>
      </c>
      <c r="CF71" s="33">
        <v>2</v>
      </c>
      <c r="CG71" s="33">
        <v>2</v>
      </c>
      <c r="CH71" s="33">
        <v>3</v>
      </c>
      <c r="CI71" s="33">
        <v>3</v>
      </c>
      <c r="CJ71" s="33">
        <v>3</v>
      </c>
      <c r="CK71" s="33">
        <v>3</v>
      </c>
      <c r="CL71" s="33">
        <v>3</v>
      </c>
      <c r="CM71" s="33">
        <v>3</v>
      </c>
      <c r="CN71" s="33">
        <v>3</v>
      </c>
      <c r="CO71" s="33">
        <v>3</v>
      </c>
      <c r="CP71" s="33">
        <v>3</v>
      </c>
      <c r="CQ71" s="33">
        <v>3</v>
      </c>
      <c r="CR71" s="33">
        <v>3</v>
      </c>
      <c r="CS71" s="33">
        <v>3</v>
      </c>
      <c r="CT71" s="33">
        <v>3</v>
      </c>
      <c r="CU71" s="33">
        <v>3</v>
      </c>
      <c r="CV71" s="33">
        <v>5</v>
      </c>
      <c r="CW71" s="33">
        <v>5</v>
      </c>
      <c r="CX71" s="33">
        <v>5</v>
      </c>
      <c r="CY71" s="33">
        <v>5</v>
      </c>
      <c r="CZ71" s="33">
        <v>5</v>
      </c>
      <c r="DA71" s="33">
        <v>5</v>
      </c>
      <c r="DB71" s="33">
        <v>5</v>
      </c>
      <c r="DC71" s="33">
        <v>5</v>
      </c>
      <c r="DD71" s="33">
        <v>1</v>
      </c>
      <c r="DE71" s="33">
        <v>0.87</v>
      </c>
      <c r="DF71" s="33">
        <v>0.73</v>
      </c>
      <c r="DG71" s="33">
        <v>0.6</v>
      </c>
      <c r="DH71" s="33">
        <v>0.47</v>
      </c>
      <c r="DI71" s="33">
        <v>0.33</v>
      </c>
      <c r="DJ71" s="33">
        <v>0.2</v>
      </c>
      <c r="DK71" s="33">
        <v>1.8</v>
      </c>
      <c r="DL71" s="33">
        <v>1.8</v>
      </c>
      <c r="DM71" s="33">
        <v>1.8</v>
      </c>
      <c r="DN71" s="33">
        <v>1.8</v>
      </c>
      <c r="DO71" s="33">
        <v>1.8</v>
      </c>
      <c r="DP71" s="33">
        <v>1.8</v>
      </c>
      <c r="DQ71" s="33">
        <v>1.8</v>
      </c>
      <c r="DR71" s="33">
        <v>1.5</v>
      </c>
      <c r="DS71" s="33">
        <v>1.5</v>
      </c>
      <c r="DT71" s="33">
        <v>1.5</v>
      </c>
      <c r="DU71" s="33">
        <v>1.5</v>
      </c>
      <c r="DV71" s="33">
        <v>1.5</v>
      </c>
      <c r="DW71" s="33">
        <v>1.5</v>
      </c>
      <c r="DX71" s="33">
        <v>1.5</v>
      </c>
      <c r="DY71" s="33">
        <v>1.8</v>
      </c>
      <c r="DZ71" s="33">
        <v>1.84</v>
      </c>
      <c r="EA71" s="33">
        <v>1.88</v>
      </c>
      <c r="EB71" s="33">
        <v>1.92</v>
      </c>
      <c r="EC71" s="33">
        <v>1.96</v>
      </c>
      <c r="ED71" s="33">
        <v>2</v>
      </c>
      <c r="EE71" s="33">
        <v>1.5</v>
      </c>
      <c r="EF71" s="33">
        <v>1.5</v>
      </c>
      <c r="EG71" s="33">
        <v>1.5</v>
      </c>
      <c r="EH71" s="33">
        <v>1.5</v>
      </c>
      <c r="EI71" s="33">
        <v>1.5</v>
      </c>
      <c r="EJ71" s="33">
        <v>1.5</v>
      </c>
      <c r="EK71" s="33">
        <v>1.5</v>
      </c>
      <c r="EL71" s="33">
        <v>1</v>
      </c>
      <c r="EM71" s="33">
        <v>1</v>
      </c>
      <c r="EN71" s="33">
        <v>1</v>
      </c>
      <c r="EO71" s="33">
        <v>1</v>
      </c>
      <c r="EP71" s="33">
        <v>1</v>
      </c>
      <c r="EQ71" s="33">
        <v>1</v>
      </c>
      <c r="ER71" s="33">
        <v>1</v>
      </c>
      <c r="ES71" s="33">
        <v>1</v>
      </c>
      <c r="ET71" s="33">
        <v>1</v>
      </c>
      <c r="EU71" s="33">
        <v>1</v>
      </c>
      <c r="EV71" s="33">
        <v>1</v>
      </c>
      <c r="EW71" s="33">
        <v>1</v>
      </c>
      <c r="EX71" s="33">
        <v>1</v>
      </c>
      <c r="EY71" s="2">
        <f t="shared" si="8"/>
        <v>878.95999999999958</v>
      </c>
    </row>
    <row r="72" spans="1:155" x14ac:dyDescent="0.2">
      <c r="A72" s="22" t="s">
        <v>95</v>
      </c>
      <c r="B72" s="33">
        <v>5</v>
      </c>
      <c r="C72" s="33">
        <v>5</v>
      </c>
      <c r="D72" s="33">
        <v>5</v>
      </c>
      <c r="E72" s="33">
        <v>5</v>
      </c>
      <c r="F72" s="33">
        <v>5</v>
      </c>
      <c r="G72" s="33">
        <v>5</v>
      </c>
      <c r="H72" s="33">
        <v>5</v>
      </c>
      <c r="I72" s="33">
        <v>5</v>
      </c>
      <c r="J72" s="33">
        <v>5</v>
      </c>
      <c r="K72" s="33">
        <v>5</v>
      </c>
      <c r="L72" s="33">
        <v>5</v>
      </c>
      <c r="M72" s="33">
        <v>5</v>
      </c>
      <c r="N72" s="33">
        <v>5</v>
      </c>
      <c r="O72" s="33">
        <v>5</v>
      </c>
      <c r="P72" s="33">
        <v>5</v>
      </c>
      <c r="Q72" s="33">
        <v>5</v>
      </c>
      <c r="R72" s="33">
        <v>5</v>
      </c>
      <c r="S72" s="33">
        <v>5</v>
      </c>
      <c r="T72" s="33">
        <v>5</v>
      </c>
      <c r="U72" s="33">
        <v>5</v>
      </c>
      <c r="V72" s="33">
        <v>5</v>
      </c>
      <c r="W72" s="33">
        <v>5</v>
      </c>
      <c r="X72" s="33">
        <v>5</v>
      </c>
      <c r="Y72" s="33">
        <v>5</v>
      </c>
      <c r="Z72" s="33">
        <v>5</v>
      </c>
      <c r="AA72" s="33">
        <v>5</v>
      </c>
      <c r="AB72" s="33">
        <v>5</v>
      </c>
      <c r="AC72" s="33">
        <v>5</v>
      </c>
      <c r="AD72" s="33">
        <v>5</v>
      </c>
      <c r="AE72" s="33">
        <v>5</v>
      </c>
      <c r="AF72" s="33">
        <v>5</v>
      </c>
      <c r="AG72" s="33">
        <v>5</v>
      </c>
      <c r="AH72" s="33">
        <v>5</v>
      </c>
      <c r="AI72" s="33">
        <v>5</v>
      </c>
      <c r="AJ72" s="33">
        <v>5</v>
      </c>
      <c r="AK72" s="33">
        <v>5</v>
      </c>
      <c r="AL72" s="33">
        <v>5</v>
      </c>
      <c r="AM72" s="33">
        <v>5</v>
      </c>
      <c r="AN72" s="33">
        <v>5</v>
      </c>
      <c r="AO72" s="33">
        <v>5</v>
      </c>
      <c r="AP72" s="33">
        <v>5</v>
      </c>
      <c r="AQ72" s="33">
        <v>5</v>
      </c>
      <c r="AR72" s="33">
        <v>5</v>
      </c>
      <c r="AS72" s="33">
        <v>5</v>
      </c>
      <c r="AT72" s="33">
        <v>5</v>
      </c>
      <c r="AU72" s="33">
        <v>5</v>
      </c>
      <c r="AV72" s="33">
        <v>5</v>
      </c>
      <c r="AW72" s="33">
        <v>3</v>
      </c>
      <c r="AX72" s="33">
        <v>3</v>
      </c>
      <c r="AY72" s="33">
        <v>3</v>
      </c>
      <c r="AZ72" s="33">
        <v>3</v>
      </c>
      <c r="BA72" s="33">
        <v>3</v>
      </c>
      <c r="BB72" s="33">
        <v>3</v>
      </c>
      <c r="BC72" s="33">
        <v>3</v>
      </c>
      <c r="BD72" s="33">
        <v>3</v>
      </c>
      <c r="BE72" s="33">
        <v>3</v>
      </c>
      <c r="BF72" s="33">
        <v>3</v>
      </c>
      <c r="BG72" s="33">
        <v>3</v>
      </c>
      <c r="BH72" s="33">
        <v>3</v>
      </c>
      <c r="BI72" s="33">
        <v>3</v>
      </c>
      <c r="BJ72" s="33">
        <v>3</v>
      </c>
      <c r="BK72" s="33">
        <v>3</v>
      </c>
      <c r="BL72" s="33">
        <v>3</v>
      </c>
      <c r="BM72" s="33">
        <v>4</v>
      </c>
      <c r="BN72" s="33">
        <v>4</v>
      </c>
      <c r="BO72" s="33">
        <v>4</v>
      </c>
      <c r="BP72" s="33">
        <v>4</v>
      </c>
      <c r="BQ72" s="33">
        <v>4</v>
      </c>
      <c r="BR72" s="33">
        <v>4</v>
      </c>
      <c r="BS72" s="33">
        <v>4</v>
      </c>
      <c r="BT72" s="33">
        <v>2</v>
      </c>
      <c r="BU72" s="33">
        <v>2</v>
      </c>
      <c r="BV72" s="33">
        <v>2</v>
      </c>
      <c r="BW72" s="33">
        <v>2</v>
      </c>
      <c r="BX72" s="33">
        <v>2</v>
      </c>
      <c r="BY72" s="33">
        <v>2</v>
      </c>
      <c r="BZ72" s="33">
        <v>2</v>
      </c>
      <c r="CA72" s="33">
        <v>2</v>
      </c>
      <c r="CB72" s="33">
        <v>2</v>
      </c>
      <c r="CC72" s="33">
        <v>2</v>
      </c>
      <c r="CD72" s="33">
        <v>2</v>
      </c>
      <c r="CE72" s="33">
        <v>2</v>
      </c>
      <c r="CF72" s="33">
        <v>2</v>
      </c>
      <c r="CG72" s="33">
        <v>2</v>
      </c>
      <c r="CH72" s="3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33">
        <v>0</v>
      </c>
      <c r="CT72" s="33">
        <v>0</v>
      </c>
      <c r="CU72" s="33">
        <v>0</v>
      </c>
      <c r="CV72" s="33">
        <v>3</v>
      </c>
      <c r="CW72" s="33">
        <v>3</v>
      </c>
      <c r="CX72" s="33">
        <v>3</v>
      </c>
      <c r="CY72" s="33">
        <v>3</v>
      </c>
      <c r="CZ72" s="33">
        <v>3</v>
      </c>
      <c r="DA72" s="33">
        <v>3</v>
      </c>
      <c r="DB72" s="33">
        <v>3</v>
      </c>
      <c r="DC72" s="33">
        <v>3</v>
      </c>
      <c r="DD72" s="33">
        <v>1</v>
      </c>
      <c r="DE72" s="33">
        <v>1</v>
      </c>
      <c r="DF72" s="33">
        <v>1</v>
      </c>
      <c r="DG72" s="33">
        <v>1</v>
      </c>
      <c r="DH72" s="33">
        <v>1</v>
      </c>
      <c r="DI72" s="33">
        <v>1</v>
      </c>
      <c r="DJ72" s="33">
        <v>1</v>
      </c>
      <c r="DK72" s="33">
        <v>1</v>
      </c>
      <c r="DL72" s="33">
        <v>1</v>
      </c>
      <c r="DM72" s="33">
        <v>1</v>
      </c>
      <c r="DN72" s="33">
        <v>1</v>
      </c>
      <c r="DO72" s="33">
        <v>1</v>
      </c>
      <c r="DP72" s="33">
        <v>1</v>
      </c>
      <c r="DQ72" s="33">
        <v>1</v>
      </c>
      <c r="DR72" s="33">
        <v>1</v>
      </c>
      <c r="DS72" s="33">
        <v>1</v>
      </c>
      <c r="DT72" s="33">
        <v>1</v>
      </c>
      <c r="DU72" s="33">
        <v>1</v>
      </c>
      <c r="DV72" s="33">
        <v>1</v>
      </c>
      <c r="DW72" s="33">
        <v>1</v>
      </c>
      <c r="DX72" s="33">
        <v>1</v>
      </c>
      <c r="DY72" s="33">
        <v>1</v>
      </c>
      <c r="DZ72" s="33">
        <v>1</v>
      </c>
      <c r="EA72" s="33">
        <v>1</v>
      </c>
      <c r="EB72" s="33">
        <v>1</v>
      </c>
      <c r="EC72" s="33">
        <v>1</v>
      </c>
      <c r="ED72" s="33">
        <v>1</v>
      </c>
      <c r="EE72" s="33">
        <v>0.75</v>
      </c>
      <c r="EF72" s="33">
        <v>0.75</v>
      </c>
      <c r="EG72" s="33">
        <v>0.75</v>
      </c>
      <c r="EH72" s="33">
        <v>0.75</v>
      </c>
      <c r="EI72" s="33">
        <v>0.75</v>
      </c>
      <c r="EJ72" s="33">
        <v>0.75</v>
      </c>
      <c r="EK72" s="33">
        <v>0.75</v>
      </c>
      <c r="EL72" s="33">
        <v>0</v>
      </c>
      <c r="EM72" s="33">
        <v>0</v>
      </c>
      <c r="EN72" s="33">
        <v>0</v>
      </c>
      <c r="EO72" s="33">
        <v>0</v>
      </c>
      <c r="EP72" s="33">
        <v>0</v>
      </c>
      <c r="EQ72" s="33">
        <v>0</v>
      </c>
      <c r="ER72" s="33">
        <v>0</v>
      </c>
      <c r="ES72" s="33">
        <v>0</v>
      </c>
      <c r="ET72" s="33">
        <v>0</v>
      </c>
      <c r="EU72" s="33">
        <v>0</v>
      </c>
      <c r="EV72" s="33">
        <v>0</v>
      </c>
      <c r="EW72" s="33">
        <v>0</v>
      </c>
      <c r="EX72" s="33">
        <v>0</v>
      </c>
      <c r="EY72" s="2">
        <f t="shared" si="8"/>
        <v>395.25</v>
      </c>
    </row>
    <row r="73" spans="1:155" x14ac:dyDescent="0.2">
      <c r="A73" s="22" t="s">
        <v>96</v>
      </c>
      <c r="B73" s="33">
        <v>4</v>
      </c>
      <c r="C73" s="33">
        <v>4</v>
      </c>
      <c r="D73" s="33">
        <v>4</v>
      </c>
      <c r="E73" s="33">
        <v>4</v>
      </c>
      <c r="F73" s="33">
        <v>4</v>
      </c>
      <c r="G73" s="33">
        <v>4</v>
      </c>
      <c r="H73" s="33">
        <v>4</v>
      </c>
      <c r="I73" s="33">
        <v>4</v>
      </c>
      <c r="J73" s="33">
        <v>4</v>
      </c>
      <c r="K73" s="33">
        <v>4</v>
      </c>
      <c r="L73" s="33">
        <v>4</v>
      </c>
      <c r="M73" s="33">
        <v>4</v>
      </c>
      <c r="N73" s="33">
        <v>4</v>
      </c>
      <c r="O73" s="33">
        <v>4</v>
      </c>
      <c r="P73" s="33">
        <v>4</v>
      </c>
      <c r="Q73" s="33">
        <v>4</v>
      </c>
      <c r="R73" s="33">
        <v>4</v>
      </c>
      <c r="S73" s="33">
        <v>4</v>
      </c>
      <c r="T73" s="33">
        <v>4</v>
      </c>
      <c r="U73" s="33">
        <v>4</v>
      </c>
      <c r="V73" s="33">
        <v>4</v>
      </c>
      <c r="W73" s="33">
        <v>4</v>
      </c>
      <c r="X73" s="33">
        <v>5.5</v>
      </c>
      <c r="Y73" s="33">
        <v>5.44</v>
      </c>
      <c r="Z73" s="33">
        <v>5.38</v>
      </c>
      <c r="AA73" s="33">
        <v>5.31</v>
      </c>
      <c r="AB73" s="33">
        <v>5.25</v>
      </c>
      <c r="AC73" s="33">
        <v>5.19</v>
      </c>
      <c r="AD73" s="33">
        <v>5.13</v>
      </c>
      <c r="AE73" s="33">
        <v>5.0599999999999996</v>
      </c>
      <c r="AF73" s="33">
        <v>5</v>
      </c>
      <c r="AG73" s="33">
        <v>4.9400000000000004</v>
      </c>
      <c r="AH73" s="33">
        <v>4.88</v>
      </c>
      <c r="AI73" s="33">
        <v>4.8099999999999996</v>
      </c>
      <c r="AJ73" s="33">
        <v>4.75</v>
      </c>
      <c r="AK73" s="33">
        <v>4.6900000000000004</v>
      </c>
      <c r="AL73" s="33">
        <v>4.63</v>
      </c>
      <c r="AM73" s="33">
        <v>4.5599999999999996</v>
      </c>
      <c r="AN73" s="33">
        <v>4.5</v>
      </c>
      <c r="AO73" s="33">
        <v>4.4400000000000004</v>
      </c>
      <c r="AP73" s="33">
        <v>4.38</v>
      </c>
      <c r="AQ73" s="33">
        <v>4.3099999999999996</v>
      </c>
      <c r="AR73" s="33">
        <v>4.25</v>
      </c>
      <c r="AS73" s="33">
        <v>4.1900000000000004</v>
      </c>
      <c r="AT73" s="33">
        <v>4.13</v>
      </c>
      <c r="AU73" s="33">
        <v>4.0599999999999996</v>
      </c>
      <c r="AV73" s="33">
        <v>4</v>
      </c>
      <c r="AW73" s="33">
        <v>3</v>
      </c>
      <c r="AX73" s="33">
        <v>3</v>
      </c>
      <c r="AY73" s="33">
        <v>3</v>
      </c>
      <c r="AZ73" s="33">
        <v>3</v>
      </c>
      <c r="BA73" s="33">
        <v>3</v>
      </c>
      <c r="BB73" s="33">
        <v>3</v>
      </c>
      <c r="BC73" s="33">
        <v>3</v>
      </c>
      <c r="BD73" s="33">
        <v>3</v>
      </c>
      <c r="BE73" s="33">
        <v>3</v>
      </c>
      <c r="BF73" s="33">
        <v>3</v>
      </c>
      <c r="BG73" s="33">
        <v>3</v>
      </c>
      <c r="BH73" s="33">
        <v>3</v>
      </c>
      <c r="BI73" s="33">
        <v>3</v>
      </c>
      <c r="BJ73" s="33">
        <v>3</v>
      </c>
      <c r="BK73" s="33">
        <v>3</v>
      </c>
      <c r="BL73" s="33">
        <v>3</v>
      </c>
      <c r="BM73" s="33">
        <v>4</v>
      </c>
      <c r="BN73" s="33">
        <v>4</v>
      </c>
      <c r="BO73" s="33">
        <v>4</v>
      </c>
      <c r="BP73" s="33">
        <v>4</v>
      </c>
      <c r="BQ73" s="33">
        <v>4</v>
      </c>
      <c r="BR73" s="33">
        <v>4</v>
      </c>
      <c r="BS73" s="33">
        <v>4</v>
      </c>
      <c r="BT73" s="33">
        <v>1.4</v>
      </c>
      <c r="BU73" s="33">
        <v>1.4</v>
      </c>
      <c r="BV73" s="33">
        <v>1.4</v>
      </c>
      <c r="BW73" s="33">
        <v>1.4</v>
      </c>
      <c r="BX73" s="33">
        <v>1.4</v>
      </c>
      <c r="BY73" s="33">
        <v>1.4</v>
      </c>
      <c r="BZ73" s="33">
        <v>1.4</v>
      </c>
      <c r="CA73" s="33">
        <v>1.4</v>
      </c>
      <c r="CB73" s="33">
        <v>1.4</v>
      </c>
      <c r="CC73" s="33">
        <v>1.4</v>
      </c>
      <c r="CD73" s="33">
        <v>1.4</v>
      </c>
      <c r="CE73" s="33">
        <v>1.4</v>
      </c>
      <c r="CF73" s="33">
        <v>1.4</v>
      </c>
      <c r="CG73" s="33">
        <v>1.4</v>
      </c>
      <c r="CH73" s="33">
        <v>2</v>
      </c>
      <c r="CI73" s="33">
        <v>2</v>
      </c>
      <c r="CJ73" s="33">
        <v>2</v>
      </c>
      <c r="CK73" s="33">
        <v>2</v>
      </c>
      <c r="CL73" s="33">
        <v>2</v>
      </c>
      <c r="CM73" s="33">
        <v>2</v>
      </c>
      <c r="CN73" s="33">
        <v>2</v>
      </c>
      <c r="CO73" s="33">
        <v>2</v>
      </c>
      <c r="CP73" s="33">
        <v>2</v>
      </c>
      <c r="CQ73" s="33">
        <v>2</v>
      </c>
      <c r="CR73" s="33">
        <v>2</v>
      </c>
      <c r="CS73" s="33">
        <v>2</v>
      </c>
      <c r="CT73" s="33">
        <v>2</v>
      </c>
      <c r="CU73" s="33">
        <v>2</v>
      </c>
      <c r="CV73" s="33">
        <v>4</v>
      </c>
      <c r="CW73" s="33">
        <v>4</v>
      </c>
      <c r="CX73" s="33">
        <v>4</v>
      </c>
      <c r="CY73" s="33">
        <v>4</v>
      </c>
      <c r="CZ73" s="33">
        <v>4</v>
      </c>
      <c r="DA73" s="33">
        <v>4</v>
      </c>
      <c r="DB73" s="33">
        <v>4</v>
      </c>
      <c r="DC73" s="33">
        <v>4</v>
      </c>
      <c r="DD73" s="33">
        <v>3</v>
      </c>
      <c r="DE73" s="33">
        <v>2.5299999999999998</v>
      </c>
      <c r="DF73" s="33">
        <v>2.0699999999999998</v>
      </c>
      <c r="DG73" s="33">
        <v>1.6</v>
      </c>
      <c r="DH73" s="33">
        <v>1.1299999999999999</v>
      </c>
      <c r="DI73" s="33">
        <v>0.67</v>
      </c>
      <c r="DJ73" s="33">
        <v>0.2</v>
      </c>
      <c r="DK73" s="33">
        <v>1</v>
      </c>
      <c r="DL73" s="33">
        <v>1</v>
      </c>
      <c r="DM73" s="33">
        <v>1</v>
      </c>
      <c r="DN73" s="33">
        <v>1</v>
      </c>
      <c r="DO73" s="33">
        <v>1</v>
      </c>
      <c r="DP73" s="33">
        <v>1</v>
      </c>
      <c r="DQ73" s="33">
        <v>1</v>
      </c>
      <c r="DR73" s="33">
        <v>0.8</v>
      </c>
      <c r="DS73" s="33">
        <v>0.8</v>
      </c>
      <c r="DT73" s="33">
        <v>0.8</v>
      </c>
      <c r="DU73" s="33">
        <v>0.8</v>
      </c>
      <c r="DV73" s="33">
        <v>0.8</v>
      </c>
      <c r="DW73" s="33">
        <v>0.8</v>
      </c>
      <c r="DX73" s="33">
        <v>0.8</v>
      </c>
      <c r="DY73" s="33">
        <v>0.5</v>
      </c>
      <c r="DZ73" s="33">
        <v>0.5</v>
      </c>
      <c r="EA73" s="33">
        <v>0.5</v>
      </c>
      <c r="EB73" s="33">
        <v>0.5</v>
      </c>
      <c r="EC73" s="33">
        <v>0.5</v>
      </c>
      <c r="ED73" s="33">
        <v>0.5</v>
      </c>
      <c r="EE73" s="33">
        <v>0.75</v>
      </c>
      <c r="EF73" s="33">
        <v>0.75</v>
      </c>
      <c r="EG73" s="33">
        <v>0.75</v>
      </c>
      <c r="EH73" s="33">
        <v>0.75</v>
      </c>
      <c r="EI73" s="33">
        <v>0.75</v>
      </c>
      <c r="EJ73" s="33">
        <v>0.75</v>
      </c>
      <c r="EK73" s="33">
        <v>0.75</v>
      </c>
      <c r="EL73" s="33">
        <v>0.5</v>
      </c>
      <c r="EM73" s="33">
        <v>0.5</v>
      </c>
      <c r="EN73" s="33">
        <v>0.5</v>
      </c>
      <c r="EO73" s="33">
        <v>0.5</v>
      </c>
      <c r="EP73" s="33">
        <v>0.5</v>
      </c>
      <c r="EQ73" s="33">
        <v>0.5</v>
      </c>
      <c r="ER73" s="33">
        <v>0.5</v>
      </c>
      <c r="ES73" s="33">
        <v>0.5</v>
      </c>
      <c r="ET73" s="33">
        <v>0.5</v>
      </c>
      <c r="EU73" s="33">
        <v>0.5</v>
      </c>
      <c r="EV73" s="33">
        <v>0.5</v>
      </c>
      <c r="EW73" s="33">
        <v>0.5</v>
      </c>
      <c r="EX73" s="33">
        <v>0.5</v>
      </c>
      <c r="EY73" s="2">
        <f t="shared" si="8"/>
        <v>400.92999999999972</v>
      </c>
    </row>
    <row r="74" spans="1:155" x14ac:dyDescent="0.2">
      <c r="A74" s="22" t="s">
        <v>55</v>
      </c>
      <c r="B74" s="33">
        <v>20</v>
      </c>
      <c r="C74" s="33">
        <v>20</v>
      </c>
      <c r="D74" s="33">
        <v>40</v>
      </c>
      <c r="E74" s="33">
        <v>40</v>
      </c>
      <c r="F74" s="33">
        <v>40</v>
      </c>
      <c r="G74" s="33">
        <v>40</v>
      </c>
      <c r="H74" s="33">
        <v>40</v>
      </c>
      <c r="I74" s="33">
        <v>40</v>
      </c>
      <c r="J74" s="33">
        <v>40</v>
      </c>
      <c r="K74" s="33">
        <v>40</v>
      </c>
      <c r="L74" s="33">
        <v>40</v>
      </c>
      <c r="M74" s="33">
        <v>40</v>
      </c>
      <c r="N74" s="33">
        <v>40</v>
      </c>
      <c r="O74" s="33">
        <v>40</v>
      </c>
      <c r="P74" s="33">
        <v>40</v>
      </c>
      <c r="Q74" s="33">
        <v>20</v>
      </c>
      <c r="R74" s="33">
        <v>20</v>
      </c>
      <c r="S74" s="33">
        <v>20</v>
      </c>
      <c r="T74" s="33">
        <v>20</v>
      </c>
      <c r="U74" s="33">
        <v>20</v>
      </c>
      <c r="V74" s="33">
        <v>20</v>
      </c>
      <c r="W74" s="33">
        <v>70</v>
      </c>
      <c r="X74" s="33">
        <v>70.05</v>
      </c>
      <c r="Y74" s="33">
        <v>70.099999999999994</v>
      </c>
      <c r="Z74" s="33">
        <v>70.14</v>
      </c>
      <c r="AA74" s="33">
        <v>70.19</v>
      </c>
      <c r="AB74" s="33">
        <v>70.239999999999995</v>
      </c>
      <c r="AC74" s="33">
        <v>70.290000000000006</v>
      </c>
      <c r="AD74" s="33">
        <v>70.33</v>
      </c>
      <c r="AE74" s="33">
        <v>70.38</v>
      </c>
      <c r="AF74" s="33">
        <v>70.430000000000007</v>
      </c>
      <c r="AG74" s="33">
        <v>70.48</v>
      </c>
      <c r="AH74" s="33">
        <v>70.52</v>
      </c>
      <c r="AI74" s="33">
        <v>70.569999999999993</v>
      </c>
      <c r="AJ74" s="33">
        <v>70.62</v>
      </c>
      <c r="AK74" s="33">
        <v>70.67</v>
      </c>
      <c r="AL74" s="33">
        <v>70.709999999999994</v>
      </c>
      <c r="AM74" s="33">
        <v>70.760000000000005</v>
      </c>
      <c r="AN74" s="33">
        <v>70.81</v>
      </c>
      <c r="AO74" s="33">
        <v>70.86</v>
      </c>
      <c r="AP74" s="33">
        <v>70.900000000000006</v>
      </c>
      <c r="AQ74" s="33">
        <v>70.95</v>
      </c>
      <c r="AR74" s="33">
        <v>71</v>
      </c>
      <c r="AS74" s="33">
        <v>50</v>
      </c>
      <c r="AT74" s="33">
        <v>60</v>
      </c>
      <c r="AU74" s="33">
        <v>58</v>
      </c>
      <c r="AV74" s="33">
        <v>25</v>
      </c>
      <c r="AW74" s="33">
        <v>35</v>
      </c>
      <c r="AX74" s="33">
        <v>42.5</v>
      </c>
      <c r="AY74" s="33">
        <v>50</v>
      </c>
      <c r="AZ74" s="33">
        <v>49.67</v>
      </c>
      <c r="BA74" s="33">
        <v>49.33</v>
      </c>
      <c r="BB74" s="33">
        <v>49</v>
      </c>
      <c r="BC74" s="33">
        <v>48.67</v>
      </c>
      <c r="BD74" s="33">
        <v>48.33</v>
      </c>
      <c r="BE74" s="33">
        <v>48</v>
      </c>
      <c r="BF74" s="33">
        <v>30</v>
      </c>
      <c r="BG74" s="33">
        <v>10</v>
      </c>
      <c r="BH74" s="33">
        <v>10</v>
      </c>
      <c r="BI74" s="33">
        <v>10</v>
      </c>
      <c r="BJ74" s="33">
        <v>10</v>
      </c>
      <c r="BK74" s="33">
        <v>20</v>
      </c>
      <c r="BL74" s="33">
        <v>10</v>
      </c>
      <c r="BM74" s="33">
        <v>47</v>
      </c>
      <c r="BN74" s="33">
        <v>25</v>
      </c>
      <c r="BO74" s="33">
        <v>32</v>
      </c>
      <c r="BP74" s="33">
        <v>40</v>
      </c>
      <c r="BQ74" s="33">
        <v>60</v>
      </c>
      <c r="BR74" s="33">
        <v>64</v>
      </c>
      <c r="BS74" s="33">
        <v>68</v>
      </c>
      <c r="BT74" s="33">
        <v>38</v>
      </c>
      <c r="BU74" s="33">
        <v>38</v>
      </c>
      <c r="BV74" s="33">
        <v>38</v>
      </c>
      <c r="BW74" s="33">
        <v>38</v>
      </c>
      <c r="BX74" s="33">
        <v>38</v>
      </c>
      <c r="BY74" s="33">
        <v>38</v>
      </c>
      <c r="BZ74" s="33">
        <v>38</v>
      </c>
      <c r="CA74" s="33">
        <v>40</v>
      </c>
      <c r="CB74" s="33">
        <v>40</v>
      </c>
      <c r="CC74" s="33">
        <v>40</v>
      </c>
      <c r="CD74" s="33">
        <v>10</v>
      </c>
      <c r="CE74" s="33">
        <v>22.33</v>
      </c>
      <c r="CF74" s="33">
        <v>34.67</v>
      </c>
      <c r="CG74" s="33">
        <v>47</v>
      </c>
      <c r="CH74" s="33">
        <v>40</v>
      </c>
      <c r="CI74" s="33">
        <v>40</v>
      </c>
      <c r="CJ74" s="33">
        <v>43</v>
      </c>
      <c r="CK74" s="33">
        <v>38</v>
      </c>
      <c r="CL74" s="33">
        <v>20</v>
      </c>
      <c r="CM74" s="33">
        <v>55</v>
      </c>
      <c r="CN74" s="33">
        <v>55</v>
      </c>
      <c r="CO74" s="33">
        <v>10</v>
      </c>
      <c r="CP74" s="33">
        <v>10</v>
      </c>
      <c r="CQ74" s="33">
        <v>10</v>
      </c>
      <c r="CR74" s="33">
        <v>10</v>
      </c>
      <c r="CS74" s="33">
        <v>10</v>
      </c>
      <c r="CT74" s="33">
        <v>10</v>
      </c>
      <c r="CU74" s="33">
        <v>10</v>
      </c>
      <c r="CV74" s="33">
        <v>11</v>
      </c>
      <c r="CW74" s="33">
        <v>11</v>
      </c>
      <c r="CX74" s="33">
        <v>11</v>
      </c>
      <c r="CY74" s="33">
        <v>11</v>
      </c>
      <c r="CZ74" s="33">
        <v>18</v>
      </c>
      <c r="DA74" s="33">
        <v>25</v>
      </c>
      <c r="DB74" s="33">
        <v>25</v>
      </c>
      <c r="DC74" s="33">
        <v>25</v>
      </c>
      <c r="DD74" s="33">
        <v>25</v>
      </c>
      <c r="DE74" s="33">
        <v>24.83</v>
      </c>
      <c r="DF74" s="33">
        <v>24.67</v>
      </c>
      <c r="DG74" s="33">
        <v>24.5</v>
      </c>
      <c r="DH74" s="33">
        <v>24.33</v>
      </c>
      <c r="DI74" s="33">
        <v>24.17</v>
      </c>
      <c r="DJ74" s="33">
        <v>24</v>
      </c>
      <c r="DK74" s="33">
        <v>20</v>
      </c>
      <c r="DL74" s="33">
        <v>9</v>
      </c>
      <c r="DM74" s="33">
        <v>9</v>
      </c>
      <c r="DN74" s="33">
        <v>9</v>
      </c>
      <c r="DO74" s="33">
        <v>9</v>
      </c>
      <c r="DP74" s="33">
        <v>9</v>
      </c>
      <c r="DQ74" s="33">
        <v>9</v>
      </c>
      <c r="DR74" s="33">
        <v>8</v>
      </c>
      <c r="DS74" s="33">
        <v>8</v>
      </c>
      <c r="DT74" s="33">
        <v>8</v>
      </c>
      <c r="DU74" s="33">
        <v>8</v>
      </c>
      <c r="DV74" s="33">
        <v>8</v>
      </c>
      <c r="DW74" s="33">
        <v>8</v>
      </c>
      <c r="DX74" s="33">
        <v>8</v>
      </c>
      <c r="DY74" s="33">
        <v>7.8</v>
      </c>
      <c r="DZ74" s="33">
        <v>7.6</v>
      </c>
      <c r="EA74" s="33">
        <v>7.4</v>
      </c>
      <c r="EB74" s="33">
        <v>7.2</v>
      </c>
      <c r="EC74" s="33">
        <v>7</v>
      </c>
      <c r="ED74" s="33">
        <v>6.8</v>
      </c>
      <c r="EE74" s="33">
        <v>6.8</v>
      </c>
      <c r="EF74" s="33">
        <v>6.83</v>
      </c>
      <c r="EG74" s="33">
        <v>6.87</v>
      </c>
      <c r="EH74" s="33">
        <v>6.9</v>
      </c>
      <c r="EI74" s="33">
        <v>20</v>
      </c>
      <c r="EJ74" s="33">
        <v>36.5</v>
      </c>
      <c r="EK74" s="33">
        <v>36.5</v>
      </c>
      <c r="EL74" s="33">
        <v>36.5</v>
      </c>
      <c r="EM74" s="33">
        <v>36.5</v>
      </c>
      <c r="EN74" s="33">
        <v>36.5</v>
      </c>
      <c r="EO74" s="33">
        <v>36.5</v>
      </c>
      <c r="EP74" s="33">
        <v>36.5</v>
      </c>
      <c r="EQ74" s="33">
        <v>36.5</v>
      </c>
      <c r="ER74" s="33">
        <v>36.5</v>
      </c>
      <c r="ES74" s="33">
        <v>36.5</v>
      </c>
      <c r="ET74" s="33">
        <v>40</v>
      </c>
      <c r="EU74" s="33">
        <v>40</v>
      </c>
      <c r="EV74" s="33">
        <v>40</v>
      </c>
      <c r="EW74" s="33">
        <v>40</v>
      </c>
      <c r="EX74" s="33">
        <v>40</v>
      </c>
      <c r="EY74" s="2">
        <f t="shared" si="8"/>
        <v>5236.2</v>
      </c>
    </row>
    <row r="75" spans="1:155" x14ac:dyDescent="0.2">
      <c r="A75" s="22" t="s">
        <v>56</v>
      </c>
      <c r="B75" s="33">
        <v>10</v>
      </c>
      <c r="C75" s="33">
        <v>10</v>
      </c>
      <c r="D75" s="33">
        <v>25</v>
      </c>
      <c r="E75" s="33">
        <v>25</v>
      </c>
      <c r="F75" s="33">
        <v>25</v>
      </c>
      <c r="G75" s="33">
        <v>25</v>
      </c>
      <c r="H75" s="33">
        <v>25</v>
      </c>
      <c r="I75" s="33">
        <v>25</v>
      </c>
      <c r="J75" s="33">
        <v>25</v>
      </c>
      <c r="K75" s="33">
        <v>25</v>
      </c>
      <c r="L75" s="33">
        <v>25</v>
      </c>
      <c r="M75" s="33">
        <v>25</v>
      </c>
      <c r="N75" s="33">
        <v>25</v>
      </c>
      <c r="O75" s="33">
        <v>25</v>
      </c>
      <c r="P75" s="33">
        <v>25</v>
      </c>
      <c r="Q75" s="33">
        <v>55</v>
      </c>
      <c r="R75" s="33">
        <v>55</v>
      </c>
      <c r="S75" s="33">
        <v>55</v>
      </c>
      <c r="T75" s="33">
        <v>55</v>
      </c>
      <c r="U75" s="33">
        <v>55</v>
      </c>
      <c r="V75" s="33">
        <v>55</v>
      </c>
      <c r="W75" s="33">
        <v>55</v>
      </c>
      <c r="X75" s="33">
        <v>55</v>
      </c>
      <c r="Y75" s="33">
        <v>55</v>
      </c>
      <c r="Z75" s="33">
        <v>55</v>
      </c>
      <c r="AA75" s="33">
        <v>55</v>
      </c>
      <c r="AB75" s="33">
        <v>55</v>
      </c>
      <c r="AC75" s="33">
        <v>55</v>
      </c>
      <c r="AD75" s="33">
        <v>60</v>
      </c>
      <c r="AE75" s="33">
        <v>59.88</v>
      </c>
      <c r="AF75" s="33">
        <v>59.76</v>
      </c>
      <c r="AG75" s="33">
        <v>59.65</v>
      </c>
      <c r="AH75" s="33">
        <v>59.53</v>
      </c>
      <c r="AI75" s="33">
        <v>59.41</v>
      </c>
      <c r="AJ75" s="33">
        <v>59.29</v>
      </c>
      <c r="AK75" s="33">
        <v>59.18</v>
      </c>
      <c r="AL75" s="33">
        <v>59.06</v>
      </c>
      <c r="AM75" s="33">
        <v>58.94</v>
      </c>
      <c r="AN75" s="33">
        <v>58.82</v>
      </c>
      <c r="AO75" s="33">
        <v>58.71</v>
      </c>
      <c r="AP75" s="33">
        <v>58.59</v>
      </c>
      <c r="AQ75" s="33">
        <v>58.47</v>
      </c>
      <c r="AR75" s="33">
        <v>58.35</v>
      </c>
      <c r="AS75" s="33">
        <v>58.24</v>
      </c>
      <c r="AT75" s="33">
        <v>58.12</v>
      </c>
      <c r="AU75" s="33">
        <v>58</v>
      </c>
      <c r="AV75" s="33">
        <v>52</v>
      </c>
      <c r="AW75" s="33">
        <v>64</v>
      </c>
      <c r="AX75" s="33">
        <v>63.25</v>
      </c>
      <c r="AY75" s="33">
        <v>62.5</v>
      </c>
      <c r="AZ75" s="33">
        <v>61.75</v>
      </c>
      <c r="BA75" s="33">
        <v>61</v>
      </c>
      <c r="BB75" s="33">
        <v>60.25</v>
      </c>
      <c r="BC75" s="33">
        <v>59.5</v>
      </c>
      <c r="BD75" s="33">
        <v>58.75</v>
      </c>
      <c r="BE75" s="33">
        <v>58</v>
      </c>
      <c r="BF75" s="33">
        <v>57</v>
      </c>
      <c r="BG75" s="33">
        <v>59.5</v>
      </c>
      <c r="BH75" s="33">
        <v>62</v>
      </c>
      <c r="BI75" s="33">
        <v>64.5</v>
      </c>
      <c r="BJ75" s="33">
        <v>67</v>
      </c>
      <c r="BK75" s="33">
        <v>64</v>
      </c>
      <c r="BL75" s="33">
        <v>64</v>
      </c>
      <c r="BM75" s="33">
        <v>61</v>
      </c>
      <c r="BN75" s="33">
        <v>59.2</v>
      </c>
      <c r="BO75" s="33">
        <v>57.4</v>
      </c>
      <c r="BP75" s="33">
        <v>55.6</v>
      </c>
      <c r="BQ75" s="33">
        <v>53.8</v>
      </c>
      <c r="BR75" s="33">
        <v>52</v>
      </c>
      <c r="BS75" s="33">
        <v>49</v>
      </c>
      <c r="BT75" s="33">
        <v>46</v>
      </c>
      <c r="BU75" s="33">
        <v>44</v>
      </c>
      <c r="BV75" s="33">
        <v>44</v>
      </c>
      <c r="BW75" s="33">
        <v>47</v>
      </c>
      <c r="BX75" s="33">
        <v>50</v>
      </c>
      <c r="BY75" s="33">
        <v>46</v>
      </c>
      <c r="BZ75" s="33">
        <v>42.5</v>
      </c>
      <c r="CA75" s="33">
        <v>40</v>
      </c>
      <c r="CB75" s="33">
        <v>37.5</v>
      </c>
      <c r="CC75" s="33">
        <v>35</v>
      </c>
      <c r="CD75" s="33">
        <v>32.5</v>
      </c>
      <c r="CE75" s="33">
        <v>30</v>
      </c>
      <c r="CF75" s="33">
        <v>27.5</v>
      </c>
      <c r="CG75" s="33">
        <v>25</v>
      </c>
      <c r="CH75" s="33">
        <v>25</v>
      </c>
      <c r="CI75" s="33">
        <v>24.7</v>
      </c>
      <c r="CJ75" s="33">
        <v>24.4</v>
      </c>
      <c r="CK75" s="33">
        <v>24.1</v>
      </c>
      <c r="CL75" s="33">
        <v>23.8</v>
      </c>
      <c r="CM75" s="33">
        <v>23.5</v>
      </c>
      <c r="CN75" s="33">
        <v>24</v>
      </c>
      <c r="CO75" s="33">
        <v>26.5</v>
      </c>
      <c r="CP75" s="33">
        <v>26.5</v>
      </c>
      <c r="CQ75" s="33">
        <v>26.5</v>
      </c>
      <c r="CR75" s="33">
        <v>26.5</v>
      </c>
      <c r="CS75" s="33">
        <v>26.5</v>
      </c>
      <c r="CT75" s="33">
        <v>26.5</v>
      </c>
      <c r="CU75" s="33">
        <v>0</v>
      </c>
      <c r="CV75" s="33">
        <v>0</v>
      </c>
      <c r="CW75" s="33">
        <v>0</v>
      </c>
      <c r="CX75" s="33">
        <v>0</v>
      </c>
      <c r="CY75" s="33">
        <v>0</v>
      </c>
      <c r="CZ75" s="33">
        <v>0</v>
      </c>
      <c r="DA75" s="33">
        <v>0</v>
      </c>
      <c r="DB75" s="33">
        <v>0</v>
      </c>
      <c r="DC75" s="33">
        <v>0</v>
      </c>
      <c r="DD75" s="33">
        <v>0</v>
      </c>
      <c r="DE75" s="33">
        <v>0</v>
      </c>
      <c r="DF75" s="33">
        <v>0</v>
      </c>
      <c r="DG75" s="33">
        <v>0</v>
      </c>
      <c r="DH75" s="33">
        <v>0</v>
      </c>
      <c r="DI75" s="33">
        <v>0</v>
      </c>
      <c r="DJ75" s="33">
        <v>2</v>
      </c>
      <c r="DK75" s="33">
        <v>0</v>
      </c>
      <c r="DL75" s="33">
        <v>0</v>
      </c>
      <c r="DM75" s="33">
        <v>0</v>
      </c>
      <c r="DN75" s="33">
        <v>0</v>
      </c>
      <c r="DO75" s="33">
        <v>0</v>
      </c>
      <c r="DP75" s="33">
        <v>0</v>
      </c>
      <c r="DQ75" s="33">
        <v>0</v>
      </c>
      <c r="DR75" s="33">
        <v>0</v>
      </c>
      <c r="DS75" s="33">
        <v>0</v>
      </c>
      <c r="DT75" s="33">
        <v>1.25</v>
      </c>
      <c r="DU75" s="33">
        <v>2.5</v>
      </c>
      <c r="DV75" s="33">
        <v>2.5</v>
      </c>
      <c r="DW75" s="33">
        <v>2.5</v>
      </c>
      <c r="DX75" s="33">
        <v>2.5</v>
      </c>
      <c r="DY75" s="33">
        <v>2.5</v>
      </c>
      <c r="DZ75" s="33">
        <v>2.5</v>
      </c>
      <c r="EA75" s="33">
        <v>2.5</v>
      </c>
      <c r="EB75" s="33">
        <v>2.5</v>
      </c>
      <c r="EC75" s="33">
        <v>2.5</v>
      </c>
      <c r="ED75" s="33">
        <v>2.5</v>
      </c>
      <c r="EE75" s="33">
        <v>2.5</v>
      </c>
      <c r="EF75" s="33">
        <v>2.5</v>
      </c>
      <c r="EG75" s="33">
        <v>2.5</v>
      </c>
      <c r="EH75" s="33">
        <v>2.5</v>
      </c>
      <c r="EI75" s="33">
        <v>2.5</v>
      </c>
      <c r="EJ75" s="33">
        <v>2.5</v>
      </c>
      <c r="EK75" s="33">
        <v>2.5</v>
      </c>
      <c r="EL75" s="33">
        <v>2.5</v>
      </c>
      <c r="EM75" s="33">
        <v>2.5</v>
      </c>
      <c r="EN75" s="33">
        <v>2.5</v>
      </c>
      <c r="EO75" s="33">
        <v>2.5</v>
      </c>
      <c r="EP75" s="33">
        <v>2.5</v>
      </c>
      <c r="EQ75" s="33">
        <v>2.5</v>
      </c>
      <c r="ER75" s="33">
        <v>2.5</v>
      </c>
      <c r="ES75" s="33">
        <v>2.5</v>
      </c>
      <c r="ET75" s="33">
        <v>2</v>
      </c>
      <c r="EU75" s="33">
        <v>2</v>
      </c>
      <c r="EV75" s="33">
        <v>2</v>
      </c>
      <c r="EW75" s="33">
        <v>2</v>
      </c>
      <c r="EX75" s="33">
        <v>2</v>
      </c>
      <c r="EY75" s="2">
        <f t="shared" si="8"/>
        <v>4500.25</v>
      </c>
    </row>
    <row r="76" spans="1:155" x14ac:dyDescent="0.2">
      <c r="A76" s="22" t="s">
        <v>57</v>
      </c>
      <c r="B76" s="33">
        <v>55.71</v>
      </c>
      <c r="C76" s="33">
        <v>55.36</v>
      </c>
      <c r="D76" s="33">
        <v>55</v>
      </c>
      <c r="E76" s="33">
        <v>54.64</v>
      </c>
      <c r="F76" s="33">
        <v>54.29</v>
      </c>
      <c r="G76" s="33">
        <v>53.93</v>
      </c>
      <c r="H76" s="33">
        <v>53.57</v>
      </c>
      <c r="I76" s="33">
        <v>53.21</v>
      </c>
      <c r="J76" s="33">
        <v>52.86</v>
      </c>
      <c r="K76" s="33">
        <v>52.5</v>
      </c>
      <c r="L76" s="33">
        <v>52.14</v>
      </c>
      <c r="M76" s="33">
        <v>51.79</v>
      </c>
      <c r="N76" s="33">
        <v>51.43</v>
      </c>
      <c r="O76" s="33">
        <v>51.07</v>
      </c>
      <c r="P76" s="33">
        <v>50.71</v>
      </c>
      <c r="Q76" s="33">
        <v>50.36</v>
      </c>
      <c r="R76" s="33">
        <v>50</v>
      </c>
      <c r="S76" s="33">
        <v>49.64</v>
      </c>
      <c r="T76" s="33">
        <v>49.29</v>
      </c>
      <c r="U76" s="33">
        <v>48.93</v>
      </c>
      <c r="V76" s="33">
        <v>48.57</v>
      </c>
      <c r="W76" s="33">
        <v>48.21</v>
      </c>
      <c r="X76" s="33">
        <v>47.86</v>
      </c>
      <c r="Y76" s="33">
        <v>47.5</v>
      </c>
      <c r="Z76" s="33">
        <v>47.14</v>
      </c>
      <c r="AA76" s="33">
        <v>46.79</v>
      </c>
      <c r="AB76" s="33">
        <v>46.43</v>
      </c>
      <c r="AC76" s="33">
        <v>46.07</v>
      </c>
      <c r="AD76" s="33">
        <v>45.71</v>
      </c>
      <c r="AE76" s="33">
        <v>45.36</v>
      </c>
      <c r="AF76" s="33">
        <v>45</v>
      </c>
      <c r="AG76" s="33">
        <v>44.64</v>
      </c>
      <c r="AH76" s="33">
        <v>44.29</v>
      </c>
      <c r="AI76" s="33">
        <v>43.93</v>
      </c>
      <c r="AJ76" s="33">
        <v>43.57</v>
      </c>
      <c r="AK76" s="33">
        <v>43.21</v>
      </c>
      <c r="AL76" s="33">
        <v>42.86</v>
      </c>
      <c r="AM76" s="33">
        <v>42.5</v>
      </c>
      <c r="AN76" s="33">
        <v>42.14</v>
      </c>
      <c r="AO76" s="33">
        <v>41.79</v>
      </c>
      <c r="AP76" s="33">
        <v>41.43</v>
      </c>
      <c r="AQ76" s="33">
        <v>41.07</v>
      </c>
      <c r="AR76" s="33">
        <v>40.71</v>
      </c>
      <c r="AS76" s="33">
        <v>40.36</v>
      </c>
      <c r="AT76" s="33">
        <v>40</v>
      </c>
      <c r="AU76" s="33">
        <v>39.67</v>
      </c>
      <c r="AV76" s="33">
        <v>39.33</v>
      </c>
      <c r="AW76" s="33">
        <v>39</v>
      </c>
      <c r="AX76" s="33">
        <v>38.67</v>
      </c>
      <c r="AY76" s="33">
        <v>38.33</v>
      </c>
      <c r="AZ76" s="33">
        <v>38</v>
      </c>
      <c r="BA76" s="33">
        <v>33</v>
      </c>
      <c r="BB76" s="33">
        <v>15</v>
      </c>
      <c r="BC76" s="33">
        <v>15</v>
      </c>
      <c r="BD76" s="33">
        <v>15</v>
      </c>
      <c r="BE76" s="33">
        <v>15</v>
      </c>
      <c r="BF76" s="33">
        <v>16</v>
      </c>
      <c r="BG76" s="33">
        <v>16</v>
      </c>
      <c r="BH76" s="33">
        <v>16</v>
      </c>
      <c r="BI76" s="33">
        <v>16</v>
      </c>
      <c r="BJ76" s="33">
        <v>16</v>
      </c>
      <c r="BK76" s="33">
        <v>16</v>
      </c>
      <c r="BL76" s="33">
        <v>7</v>
      </c>
      <c r="BM76" s="33">
        <v>5.5</v>
      </c>
      <c r="BN76" s="33">
        <v>5.17</v>
      </c>
      <c r="BO76" s="33">
        <v>4.83</v>
      </c>
      <c r="BP76" s="33">
        <v>4.5</v>
      </c>
      <c r="BQ76" s="33">
        <v>4.17</v>
      </c>
      <c r="BR76" s="33">
        <v>3.83</v>
      </c>
      <c r="BS76" s="33">
        <v>3.5</v>
      </c>
      <c r="BT76" s="33">
        <v>3</v>
      </c>
      <c r="BU76" s="33">
        <v>3</v>
      </c>
      <c r="BV76" s="33">
        <v>3</v>
      </c>
      <c r="BW76" s="33">
        <v>8</v>
      </c>
      <c r="BX76" s="33">
        <v>3</v>
      </c>
      <c r="BY76" s="33">
        <v>2.95</v>
      </c>
      <c r="BZ76" s="33">
        <v>2.9</v>
      </c>
      <c r="CA76" s="33">
        <v>2.5</v>
      </c>
      <c r="CB76" s="33">
        <v>2.5</v>
      </c>
      <c r="CC76" s="33">
        <v>2.5</v>
      </c>
      <c r="CD76" s="33">
        <v>2.5</v>
      </c>
      <c r="CE76" s="33">
        <v>2.5</v>
      </c>
      <c r="CF76" s="33">
        <v>2.5</v>
      </c>
      <c r="CG76" s="33">
        <v>2.5</v>
      </c>
      <c r="CH76" s="33">
        <v>6.5</v>
      </c>
      <c r="CI76" s="33">
        <v>5.83</v>
      </c>
      <c r="CJ76" s="33">
        <v>5.17</v>
      </c>
      <c r="CK76" s="33">
        <v>4.5</v>
      </c>
      <c r="CL76" s="33">
        <v>3.83</v>
      </c>
      <c r="CM76" s="33">
        <v>3.17</v>
      </c>
      <c r="CN76" s="33">
        <v>2.5</v>
      </c>
      <c r="CO76" s="33">
        <v>2.5</v>
      </c>
      <c r="CP76" s="33">
        <v>2.5</v>
      </c>
      <c r="CQ76" s="33">
        <v>2.5</v>
      </c>
      <c r="CR76" s="33">
        <v>2.5</v>
      </c>
      <c r="CS76" s="33">
        <v>2.5</v>
      </c>
      <c r="CT76" s="33">
        <v>2.5</v>
      </c>
      <c r="CU76" s="33">
        <v>2.5</v>
      </c>
      <c r="CV76" s="33">
        <v>2.5</v>
      </c>
      <c r="CW76" s="33">
        <v>2.5</v>
      </c>
      <c r="CX76" s="33">
        <v>2.5</v>
      </c>
      <c r="CY76" s="33">
        <v>2.5</v>
      </c>
      <c r="CZ76" s="33">
        <v>2.5</v>
      </c>
      <c r="DA76" s="33">
        <v>2.5</v>
      </c>
      <c r="DB76" s="33">
        <v>2.5</v>
      </c>
      <c r="DC76" s="33">
        <v>2.5</v>
      </c>
      <c r="DD76" s="33">
        <v>2</v>
      </c>
      <c r="DE76" s="33">
        <v>2</v>
      </c>
      <c r="DF76" s="33">
        <v>2</v>
      </c>
      <c r="DG76" s="33">
        <v>2</v>
      </c>
      <c r="DH76" s="33">
        <v>2</v>
      </c>
      <c r="DI76" s="33">
        <v>2</v>
      </c>
      <c r="DJ76" s="33">
        <v>2</v>
      </c>
      <c r="DK76" s="33">
        <v>2</v>
      </c>
      <c r="DL76" s="33">
        <v>2</v>
      </c>
      <c r="DM76" s="33">
        <v>2</v>
      </c>
      <c r="DN76" s="33">
        <v>2</v>
      </c>
      <c r="DO76" s="33">
        <v>2</v>
      </c>
      <c r="DP76" s="33">
        <v>2</v>
      </c>
      <c r="DQ76" s="33">
        <v>2</v>
      </c>
      <c r="DR76" s="33">
        <v>2</v>
      </c>
      <c r="DS76" s="33">
        <v>2</v>
      </c>
      <c r="DT76" s="33">
        <v>2</v>
      </c>
      <c r="DU76" s="33">
        <v>2</v>
      </c>
      <c r="DV76" s="33">
        <v>2</v>
      </c>
      <c r="DW76" s="33">
        <v>2</v>
      </c>
      <c r="DX76" s="33">
        <v>2</v>
      </c>
      <c r="DY76" s="33">
        <v>2</v>
      </c>
      <c r="DZ76" s="33">
        <v>2</v>
      </c>
      <c r="EA76" s="33">
        <v>2</v>
      </c>
      <c r="EB76" s="33">
        <v>2</v>
      </c>
      <c r="EC76" s="33">
        <v>2</v>
      </c>
      <c r="ED76" s="33">
        <v>2</v>
      </c>
      <c r="EE76" s="33">
        <v>1.8</v>
      </c>
      <c r="EF76" s="33">
        <v>1.8</v>
      </c>
      <c r="EG76" s="33">
        <v>1.8</v>
      </c>
      <c r="EH76" s="33">
        <v>1.8</v>
      </c>
      <c r="EI76" s="33">
        <v>1.8</v>
      </c>
      <c r="EJ76" s="33">
        <v>1.8</v>
      </c>
      <c r="EK76" s="33">
        <v>6.8</v>
      </c>
      <c r="EL76" s="33">
        <v>5</v>
      </c>
      <c r="EM76" s="33">
        <v>5</v>
      </c>
      <c r="EN76" s="33">
        <v>5</v>
      </c>
      <c r="EO76" s="33">
        <v>5</v>
      </c>
      <c r="EP76" s="33">
        <v>5</v>
      </c>
      <c r="EQ76" s="33">
        <v>5</v>
      </c>
      <c r="ER76" s="33">
        <v>5</v>
      </c>
      <c r="ES76" s="33">
        <v>5</v>
      </c>
      <c r="ET76" s="33">
        <v>5</v>
      </c>
      <c r="EU76" s="33">
        <v>5</v>
      </c>
      <c r="EV76" s="33">
        <v>5</v>
      </c>
      <c r="EW76" s="33">
        <v>5</v>
      </c>
      <c r="EX76" s="33">
        <v>5</v>
      </c>
      <c r="EY76" s="2">
        <f t="shared" si="8"/>
        <v>2863.0200000000009</v>
      </c>
    </row>
    <row r="77" spans="1:155" x14ac:dyDescent="0.2">
      <c r="A77" s="22" t="s">
        <v>58</v>
      </c>
      <c r="B77" s="33">
        <v>40</v>
      </c>
      <c r="C77" s="33">
        <v>40</v>
      </c>
      <c r="D77" s="33">
        <v>40</v>
      </c>
      <c r="E77" s="33">
        <v>40</v>
      </c>
      <c r="F77" s="33">
        <v>40</v>
      </c>
      <c r="G77" s="33">
        <v>40</v>
      </c>
      <c r="H77" s="33">
        <v>40</v>
      </c>
      <c r="I77" s="33">
        <v>40</v>
      </c>
      <c r="J77" s="33">
        <v>40</v>
      </c>
      <c r="K77" s="33">
        <v>40</v>
      </c>
      <c r="L77" s="33">
        <v>40</v>
      </c>
      <c r="M77" s="33">
        <v>40</v>
      </c>
      <c r="N77" s="33">
        <v>40</v>
      </c>
      <c r="O77" s="33">
        <v>40</v>
      </c>
      <c r="P77" s="33">
        <v>40</v>
      </c>
      <c r="Q77" s="33">
        <v>40</v>
      </c>
      <c r="R77" s="33">
        <v>40</v>
      </c>
      <c r="S77" s="33">
        <v>40</v>
      </c>
      <c r="T77" s="33">
        <v>40</v>
      </c>
      <c r="U77" s="33">
        <v>40</v>
      </c>
      <c r="V77" s="33">
        <v>40</v>
      </c>
      <c r="W77" s="33">
        <v>40</v>
      </c>
      <c r="X77" s="33">
        <v>40</v>
      </c>
      <c r="Y77" s="33">
        <v>40</v>
      </c>
      <c r="Z77" s="33">
        <v>40</v>
      </c>
      <c r="AA77" s="33">
        <v>40</v>
      </c>
      <c r="AB77" s="33">
        <v>40</v>
      </c>
      <c r="AC77" s="33">
        <v>40</v>
      </c>
      <c r="AD77" s="33">
        <v>50</v>
      </c>
      <c r="AE77" s="33">
        <v>50</v>
      </c>
      <c r="AF77" s="33">
        <v>50</v>
      </c>
      <c r="AG77" s="33">
        <v>50</v>
      </c>
      <c r="AH77" s="33">
        <v>50</v>
      </c>
      <c r="AI77" s="33">
        <v>50</v>
      </c>
      <c r="AJ77" s="33">
        <v>50</v>
      </c>
      <c r="AK77" s="33">
        <v>50</v>
      </c>
      <c r="AL77" s="33">
        <v>50</v>
      </c>
      <c r="AM77" s="33">
        <v>50</v>
      </c>
      <c r="AN77" s="33">
        <v>50</v>
      </c>
      <c r="AO77" s="33">
        <v>50</v>
      </c>
      <c r="AP77" s="33">
        <v>50</v>
      </c>
      <c r="AQ77" s="33">
        <v>50</v>
      </c>
      <c r="AR77" s="33">
        <v>50</v>
      </c>
      <c r="AS77" s="33">
        <v>50</v>
      </c>
      <c r="AT77" s="33">
        <v>50</v>
      </c>
      <c r="AU77" s="33">
        <v>20</v>
      </c>
      <c r="AV77" s="33">
        <v>20</v>
      </c>
      <c r="AW77" s="33">
        <v>20</v>
      </c>
      <c r="AX77" s="33">
        <v>38</v>
      </c>
      <c r="AY77" s="33">
        <v>38</v>
      </c>
      <c r="AZ77" s="33">
        <v>40</v>
      </c>
      <c r="BA77" s="33">
        <v>40</v>
      </c>
      <c r="BB77" s="33">
        <v>38.25</v>
      </c>
      <c r="BC77" s="33">
        <v>36.5</v>
      </c>
      <c r="BD77" s="33">
        <v>34.75</v>
      </c>
      <c r="BE77" s="33">
        <v>33</v>
      </c>
      <c r="BF77" s="33">
        <v>33</v>
      </c>
      <c r="BG77" s="33">
        <v>32.200000000000003</v>
      </c>
      <c r="BH77" s="33">
        <v>31.4</v>
      </c>
      <c r="BI77" s="33">
        <v>30.6</v>
      </c>
      <c r="BJ77" s="33">
        <v>29.8</v>
      </c>
      <c r="BK77" s="33">
        <v>29</v>
      </c>
      <c r="BL77" s="33">
        <v>30</v>
      </c>
      <c r="BM77" s="33">
        <v>30</v>
      </c>
      <c r="BN77" s="33">
        <v>30</v>
      </c>
      <c r="BO77" s="33">
        <v>42</v>
      </c>
      <c r="BP77" s="33">
        <v>50</v>
      </c>
      <c r="BQ77" s="33">
        <v>50</v>
      </c>
      <c r="BR77" s="33">
        <v>50</v>
      </c>
      <c r="BS77" s="33">
        <v>50</v>
      </c>
      <c r="BT77" s="33">
        <v>45.5</v>
      </c>
      <c r="BU77" s="33">
        <v>47</v>
      </c>
      <c r="BV77" s="33">
        <v>48</v>
      </c>
      <c r="BW77" s="33">
        <v>51</v>
      </c>
      <c r="BX77" s="33">
        <v>52</v>
      </c>
      <c r="BY77" s="33">
        <v>52.2</v>
      </c>
      <c r="BZ77" s="33">
        <v>50</v>
      </c>
      <c r="CA77" s="33">
        <v>46</v>
      </c>
      <c r="CB77" s="33">
        <v>46</v>
      </c>
      <c r="CC77" s="33">
        <v>46</v>
      </c>
      <c r="CD77" s="33">
        <v>46</v>
      </c>
      <c r="CE77" s="33">
        <v>46</v>
      </c>
      <c r="CF77" s="33">
        <v>46</v>
      </c>
      <c r="CG77" s="33">
        <v>11</v>
      </c>
      <c r="CH77" s="33">
        <v>40</v>
      </c>
      <c r="CI77" s="33">
        <v>40</v>
      </c>
      <c r="CJ77" s="33">
        <v>41</v>
      </c>
      <c r="CK77" s="33">
        <v>50.5</v>
      </c>
      <c r="CL77" s="33">
        <v>50.5</v>
      </c>
      <c r="CM77" s="33">
        <v>50</v>
      </c>
      <c r="CN77" s="33">
        <v>51</v>
      </c>
      <c r="CO77" s="33">
        <v>50</v>
      </c>
      <c r="CP77" s="33">
        <v>45</v>
      </c>
      <c r="CQ77" s="33">
        <v>45</v>
      </c>
      <c r="CR77" s="33">
        <v>45</v>
      </c>
      <c r="CS77" s="33">
        <v>45</v>
      </c>
      <c r="CT77" s="33">
        <v>40</v>
      </c>
      <c r="CU77" s="33">
        <v>37</v>
      </c>
      <c r="CV77" s="33">
        <v>41.5</v>
      </c>
      <c r="CW77" s="33">
        <v>41.5</v>
      </c>
      <c r="CX77" s="33">
        <v>22</v>
      </c>
      <c r="CY77" s="33">
        <v>22</v>
      </c>
      <c r="CZ77" s="33">
        <v>22</v>
      </c>
      <c r="DA77" s="33">
        <v>22</v>
      </c>
      <c r="DB77" s="33">
        <v>22</v>
      </c>
      <c r="DC77" s="33">
        <v>31</v>
      </c>
      <c r="DD77" s="33">
        <v>31.5</v>
      </c>
      <c r="DE77" s="33">
        <v>31.5</v>
      </c>
      <c r="DF77" s="33">
        <v>31.5</v>
      </c>
      <c r="DG77" s="33">
        <v>31.5</v>
      </c>
      <c r="DH77" s="33">
        <v>31.5</v>
      </c>
      <c r="DI77" s="33">
        <v>31.5</v>
      </c>
      <c r="DJ77" s="33">
        <v>25</v>
      </c>
      <c r="DK77" s="33">
        <v>26.5</v>
      </c>
      <c r="DL77" s="33">
        <v>26.5</v>
      </c>
      <c r="DM77" s="33">
        <v>26.5</v>
      </c>
      <c r="DN77" s="33">
        <v>26.5</v>
      </c>
      <c r="DO77" s="33">
        <v>26.5</v>
      </c>
      <c r="DP77" s="33">
        <v>26.5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  <c r="DY77" s="33">
        <v>10</v>
      </c>
      <c r="DZ77" s="33">
        <v>11</v>
      </c>
      <c r="EA77" s="33">
        <v>12</v>
      </c>
      <c r="EB77" s="33">
        <v>13</v>
      </c>
      <c r="EC77" s="33">
        <v>14</v>
      </c>
      <c r="ED77" s="33">
        <v>12</v>
      </c>
      <c r="EE77" s="33">
        <v>9</v>
      </c>
      <c r="EF77" s="33">
        <v>9</v>
      </c>
      <c r="EG77" s="33">
        <v>8.5</v>
      </c>
      <c r="EH77" s="33">
        <v>9.5</v>
      </c>
      <c r="EI77" s="33">
        <v>9</v>
      </c>
      <c r="EJ77" s="33">
        <v>8.75</v>
      </c>
      <c r="EK77" s="33">
        <v>9.25</v>
      </c>
      <c r="EL77" s="33">
        <v>10</v>
      </c>
      <c r="EM77" s="33">
        <v>10</v>
      </c>
      <c r="EN77" s="33">
        <v>10</v>
      </c>
      <c r="EO77" s="33">
        <v>10</v>
      </c>
      <c r="EP77" s="33">
        <v>10</v>
      </c>
      <c r="EQ77" s="33">
        <v>10</v>
      </c>
      <c r="ER77" s="33">
        <v>12</v>
      </c>
      <c r="ES77" s="33">
        <v>12</v>
      </c>
      <c r="ET77" s="33">
        <v>12</v>
      </c>
      <c r="EU77" s="33">
        <v>12</v>
      </c>
      <c r="EV77" s="33">
        <v>12</v>
      </c>
      <c r="EW77" s="33">
        <v>12</v>
      </c>
      <c r="EX77" s="33">
        <v>12</v>
      </c>
      <c r="EY77" s="2">
        <f t="shared" si="8"/>
        <v>4985.2</v>
      </c>
    </row>
    <row r="78" spans="1:155" x14ac:dyDescent="0.2">
      <c r="A78" s="22" t="s">
        <v>97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4</v>
      </c>
      <c r="Z78" s="33">
        <v>4</v>
      </c>
      <c r="AA78" s="33">
        <v>4</v>
      </c>
      <c r="AB78" s="33">
        <v>4</v>
      </c>
      <c r="AC78" s="33">
        <v>4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4</v>
      </c>
      <c r="AL78" s="33">
        <v>4</v>
      </c>
      <c r="AM78" s="33">
        <v>4</v>
      </c>
      <c r="AN78" s="33">
        <v>4</v>
      </c>
      <c r="AO78" s="33">
        <v>4</v>
      </c>
      <c r="AP78" s="33">
        <v>4</v>
      </c>
      <c r="AQ78" s="33">
        <v>4</v>
      </c>
      <c r="AR78" s="33">
        <v>4</v>
      </c>
      <c r="AS78" s="33">
        <v>0</v>
      </c>
      <c r="AT78" s="33">
        <v>0</v>
      </c>
      <c r="AU78" s="33">
        <v>0</v>
      </c>
      <c r="AV78" s="33">
        <v>0</v>
      </c>
      <c r="AW78" s="33">
        <v>3</v>
      </c>
      <c r="AX78" s="33">
        <v>3</v>
      </c>
      <c r="AY78" s="33">
        <v>3</v>
      </c>
      <c r="AZ78" s="33">
        <v>3</v>
      </c>
      <c r="BA78" s="33">
        <v>3</v>
      </c>
      <c r="BB78" s="33">
        <v>3</v>
      </c>
      <c r="BC78" s="33">
        <v>3</v>
      </c>
      <c r="BD78" s="33">
        <v>0</v>
      </c>
      <c r="BE78" s="33">
        <v>0</v>
      </c>
      <c r="BF78" s="33">
        <v>2.75</v>
      </c>
      <c r="BG78" s="33">
        <v>2.71</v>
      </c>
      <c r="BH78" s="33">
        <v>2.68</v>
      </c>
      <c r="BI78" s="33">
        <v>2.64</v>
      </c>
      <c r="BJ78" s="33">
        <v>2.61</v>
      </c>
      <c r="BK78" s="33">
        <v>2.57</v>
      </c>
      <c r="BL78" s="33">
        <v>2.54</v>
      </c>
      <c r="BM78" s="33">
        <v>2.5</v>
      </c>
      <c r="BN78" s="33">
        <v>3.5</v>
      </c>
      <c r="BO78" s="33">
        <v>3.5</v>
      </c>
      <c r="BP78" s="33">
        <v>3.5</v>
      </c>
      <c r="BQ78" s="33">
        <v>3.5</v>
      </c>
      <c r="BR78" s="33">
        <v>3.5</v>
      </c>
      <c r="BS78" s="33">
        <v>3.5</v>
      </c>
      <c r="BT78" s="33">
        <v>3.5</v>
      </c>
      <c r="BU78" s="33">
        <v>3.5</v>
      </c>
      <c r="BV78" s="33">
        <v>3.5</v>
      </c>
      <c r="BW78" s="33">
        <v>3.5</v>
      </c>
      <c r="BX78" s="33">
        <v>3</v>
      </c>
      <c r="BY78" s="33">
        <v>3</v>
      </c>
      <c r="BZ78" s="33">
        <v>3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2.95</v>
      </c>
      <c r="CI78" s="33">
        <v>2.95</v>
      </c>
      <c r="CJ78" s="33">
        <v>2.95</v>
      </c>
      <c r="CK78" s="33">
        <v>2.95</v>
      </c>
      <c r="CL78" s="33">
        <v>2.95</v>
      </c>
      <c r="CM78" s="33">
        <v>0</v>
      </c>
      <c r="CN78" s="33">
        <v>0</v>
      </c>
      <c r="CO78" s="33">
        <v>3</v>
      </c>
      <c r="CP78" s="33">
        <v>3</v>
      </c>
      <c r="CQ78" s="33">
        <v>3</v>
      </c>
      <c r="CR78" s="33">
        <v>3</v>
      </c>
      <c r="CS78" s="33">
        <v>3</v>
      </c>
      <c r="CT78" s="33">
        <v>0</v>
      </c>
      <c r="CU78" s="33">
        <v>0</v>
      </c>
      <c r="CV78" s="33">
        <v>0</v>
      </c>
      <c r="CW78" s="33">
        <v>0.75</v>
      </c>
      <c r="CX78" s="33">
        <v>1.5</v>
      </c>
      <c r="CY78" s="33">
        <v>2.25</v>
      </c>
      <c r="CZ78" s="33">
        <v>3</v>
      </c>
      <c r="DA78" s="33">
        <v>3</v>
      </c>
      <c r="DB78" s="33">
        <v>3</v>
      </c>
      <c r="DC78" s="33">
        <v>3</v>
      </c>
      <c r="DD78" s="33">
        <v>3</v>
      </c>
      <c r="DE78" s="33">
        <v>3</v>
      </c>
      <c r="DF78" s="33">
        <v>3</v>
      </c>
      <c r="DG78" s="33">
        <v>3</v>
      </c>
      <c r="DH78" s="33">
        <v>3</v>
      </c>
      <c r="DI78" s="33">
        <v>3</v>
      </c>
      <c r="DJ78" s="33">
        <v>3</v>
      </c>
      <c r="DK78" s="33">
        <v>3</v>
      </c>
      <c r="DL78" s="33">
        <v>3</v>
      </c>
      <c r="DM78" s="33">
        <v>3</v>
      </c>
      <c r="DN78" s="33">
        <v>3</v>
      </c>
      <c r="DO78" s="33">
        <v>3</v>
      </c>
      <c r="DP78" s="33">
        <v>3</v>
      </c>
      <c r="DQ78" s="33">
        <v>3</v>
      </c>
      <c r="DR78" s="33">
        <v>3</v>
      </c>
      <c r="DS78" s="33">
        <v>2.5</v>
      </c>
      <c r="DT78" s="33">
        <v>2</v>
      </c>
      <c r="DU78" s="33">
        <v>1.5</v>
      </c>
      <c r="DV78" s="33">
        <v>1</v>
      </c>
      <c r="DW78" s="33">
        <v>0.5</v>
      </c>
      <c r="DX78" s="33">
        <v>0</v>
      </c>
      <c r="DY78" s="33">
        <v>0</v>
      </c>
      <c r="DZ78" s="33">
        <v>0.4</v>
      </c>
      <c r="EA78" s="33">
        <v>0.8</v>
      </c>
      <c r="EB78" s="33">
        <v>1.2</v>
      </c>
      <c r="EC78" s="33">
        <v>1.6</v>
      </c>
      <c r="ED78" s="33">
        <v>2</v>
      </c>
      <c r="EE78" s="33">
        <v>1.33</v>
      </c>
      <c r="EF78" s="33">
        <v>0.67</v>
      </c>
      <c r="EG78" s="33">
        <v>0</v>
      </c>
      <c r="EH78" s="33">
        <v>0</v>
      </c>
      <c r="EI78" s="33">
        <v>0.6</v>
      </c>
      <c r="EJ78" s="33">
        <v>1.2</v>
      </c>
      <c r="EK78" s="33">
        <v>2</v>
      </c>
      <c r="EL78" s="33">
        <v>0</v>
      </c>
      <c r="EM78" s="33">
        <v>0</v>
      </c>
      <c r="EN78" s="33">
        <v>0</v>
      </c>
      <c r="EO78" s="33">
        <v>0</v>
      </c>
      <c r="EP78" s="33">
        <v>0</v>
      </c>
      <c r="EQ78" s="33">
        <v>0</v>
      </c>
      <c r="ER78" s="33">
        <v>0</v>
      </c>
      <c r="ES78" s="33">
        <v>0</v>
      </c>
      <c r="ET78" s="33">
        <v>0</v>
      </c>
      <c r="EU78" s="33">
        <v>0</v>
      </c>
      <c r="EV78" s="33">
        <v>0</v>
      </c>
      <c r="EW78" s="33">
        <v>0</v>
      </c>
      <c r="EX78" s="33"/>
      <c r="EY78" s="2">
        <f t="shared" si="8"/>
        <v>248.54999999999993</v>
      </c>
    </row>
    <row r="79" spans="1:155" s="31" customFormat="1" x14ac:dyDescent="0.2">
      <c r="A79" s="22" t="s">
        <v>108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3</v>
      </c>
      <c r="AI79" s="33">
        <v>3</v>
      </c>
      <c r="AJ79" s="33">
        <v>3</v>
      </c>
      <c r="AK79" s="33">
        <v>3</v>
      </c>
      <c r="AL79" s="33">
        <v>3</v>
      </c>
      <c r="AM79" s="33">
        <v>3</v>
      </c>
      <c r="AN79" s="33">
        <v>3</v>
      </c>
      <c r="AO79" s="33">
        <v>3</v>
      </c>
      <c r="AP79" s="33">
        <v>3</v>
      </c>
      <c r="AQ79" s="33">
        <v>3</v>
      </c>
      <c r="AR79" s="33">
        <v>3</v>
      </c>
      <c r="AS79" s="33">
        <v>3</v>
      </c>
      <c r="AT79" s="33">
        <v>0</v>
      </c>
      <c r="AU79" s="33">
        <v>0</v>
      </c>
      <c r="AV79" s="33">
        <v>0</v>
      </c>
      <c r="AW79" s="33">
        <v>3</v>
      </c>
      <c r="AX79" s="33">
        <v>3</v>
      </c>
      <c r="AY79" s="33">
        <v>3</v>
      </c>
      <c r="AZ79" s="33">
        <v>3</v>
      </c>
      <c r="BA79" s="33">
        <v>3</v>
      </c>
      <c r="BB79" s="33">
        <v>0</v>
      </c>
      <c r="BC79" s="33">
        <v>0</v>
      </c>
      <c r="BD79" s="33">
        <v>0</v>
      </c>
      <c r="BE79" s="33">
        <v>0</v>
      </c>
      <c r="BF79" s="33">
        <v>3</v>
      </c>
      <c r="BG79" s="33">
        <v>3</v>
      </c>
      <c r="BH79" s="33">
        <v>3</v>
      </c>
      <c r="BI79" s="33">
        <v>3</v>
      </c>
      <c r="BJ79" s="33">
        <v>3</v>
      </c>
      <c r="BK79" s="33">
        <v>2.95</v>
      </c>
      <c r="BL79" s="33">
        <v>2.9</v>
      </c>
      <c r="BM79" s="33">
        <v>2.9</v>
      </c>
      <c r="BN79" s="33">
        <v>2.9</v>
      </c>
      <c r="BO79" s="33">
        <v>2.9</v>
      </c>
      <c r="BP79" s="33">
        <v>2.9</v>
      </c>
      <c r="BQ79" s="33">
        <v>2.9</v>
      </c>
      <c r="BR79" s="33">
        <v>2.9</v>
      </c>
      <c r="BS79" s="33">
        <v>1.5</v>
      </c>
      <c r="BT79" s="33">
        <v>0</v>
      </c>
      <c r="BU79" s="33">
        <v>0</v>
      </c>
      <c r="BV79" s="33">
        <v>0</v>
      </c>
      <c r="BW79" s="33">
        <v>0</v>
      </c>
      <c r="BX79" s="33">
        <v>2</v>
      </c>
      <c r="BY79" s="33">
        <v>2</v>
      </c>
      <c r="BZ79" s="33">
        <v>2</v>
      </c>
      <c r="CA79" s="33">
        <v>2.5</v>
      </c>
      <c r="CB79" s="33">
        <v>2.6</v>
      </c>
      <c r="CC79" s="33">
        <v>2.7</v>
      </c>
      <c r="CD79" s="33">
        <v>2.8</v>
      </c>
      <c r="CE79" s="33">
        <v>2.9</v>
      </c>
      <c r="CF79" s="33">
        <v>3</v>
      </c>
      <c r="CG79" s="33">
        <v>3</v>
      </c>
      <c r="CH79" s="33">
        <v>3</v>
      </c>
      <c r="CI79" s="33">
        <v>3</v>
      </c>
      <c r="CJ79" s="33">
        <v>3</v>
      </c>
      <c r="CK79" s="33">
        <v>3</v>
      </c>
      <c r="CL79" s="33">
        <v>3</v>
      </c>
      <c r="CM79" s="33">
        <v>3</v>
      </c>
      <c r="CN79" s="33">
        <v>3</v>
      </c>
      <c r="CO79" s="33">
        <v>3</v>
      </c>
      <c r="CP79" s="33">
        <v>3</v>
      </c>
      <c r="CQ79" s="33">
        <v>3</v>
      </c>
      <c r="CR79" s="33">
        <v>3</v>
      </c>
      <c r="CS79" s="33">
        <v>3</v>
      </c>
      <c r="CT79" s="33">
        <v>2.2000000000000002</v>
      </c>
      <c r="CU79" s="33">
        <v>2.2000000000000002</v>
      </c>
      <c r="CV79" s="33">
        <v>2.2000000000000002</v>
      </c>
      <c r="CW79" s="33">
        <v>2.2000000000000002</v>
      </c>
      <c r="CX79" s="33">
        <v>2.2000000000000002</v>
      </c>
      <c r="CY79" s="33">
        <v>2.2000000000000002</v>
      </c>
      <c r="CZ79" s="33">
        <v>2.2000000000000002</v>
      </c>
      <c r="DA79" s="33">
        <v>2.2000000000000002</v>
      </c>
      <c r="DB79" s="33">
        <v>2.2000000000000002</v>
      </c>
      <c r="DC79" s="33">
        <v>2</v>
      </c>
      <c r="DD79" s="33">
        <v>2</v>
      </c>
      <c r="DE79" s="33">
        <v>2</v>
      </c>
      <c r="DF79" s="33">
        <v>2</v>
      </c>
      <c r="DG79" s="33">
        <v>2</v>
      </c>
      <c r="DH79" s="33">
        <v>2</v>
      </c>
      <c r="DI79" s="33">
        <v>2</v>
      </c>
      <c r="DJ79" s="33">
        <v>2</v>
      </c>
      <c r="DK79" s="33">
        <v>0</v>
      </c>
      <c r="DL79" s="33">
        <v>0</v>
      </c>
      <c r="DM79" s="33">
        <v>0</v>
      </c>
      <c r="DN79" s="33">
        <v>0</v>
      </c>
      <c r="DO79" s="33">
        <v>0</v>
      </c>
      <c r="DP79" s="33">
        <v>0</v>
      </c>
      <c r="DQ79" s="33">
        <v>0</v>
      </c>
      <c r="DR79" s="33">
        <v>2</v>
      </c>
      <c r="DS79" s="33">
        <v>2</v>
      </c>
      <c r="DT79" s="33">
        <v>2</v>
      </c>
      <c r="DU79" s="33">
        <v>2</v>
      </c>
      <c r="DV79" s="33">
        <v>2</v>
      </c>
      <c r="DW79" s="33">
        <v>2</v>
      </c>
      <c r="DX79" s="33">
        <v>2</v>
      </c>
      <c r="DY79" s="33">
        <v>2</v>
      </c>
      <c r="DZ79" s="33">
        <v>2</v>
      </c>
      <c r="EA79" s="33">
        <v>2.25</v>
      </c>
      <c r="EB79" s="33">
        <v>2.5</v>
      </c>
      <c r="EC79" s="33">
        <v>2.75</v>
      </c>
      <c r="ED79" s="33">
        <v>2.9</v>
      </c>
      <c r="EE79" s="33">
        <v>2.9</v>
      </c>
      <c r="EF79" s="33">
        <v>2.9</v>
      </c>
      <c r="EG79" s="33">
        <v>2.9</v>
      </c>
      <c r="EH79" s="33">
        <v>2.9</v>
      </c>
      <c r="EI79" s="33">
        <v>2.9</v>
      </c>
      <c r="EJ79" s="33">
        <v>2.9</v>
      </c>
      <c r="EK79" s="33">
        <v>2.9</v>
      </c>
      <c r="EL79" s="33">
        <v>2.9</v>
      </c>
      <c r="EM79" s="33">
        <v>2.9</v>
      </c>
      <c r="EN79" s="33">
        <v>2.9</v>
      </c>
      <c r="EO79" s="33">
        <v>2.61</v>
      </c>
      <c r="EP79" s="33">
        <v>2.3199999999999998</v>
      </c>
      <c r="EQ79" s="33">
        <v>2.0299999999999998</v>
      </c>
      <c r="ER79" s="33">
        <v>1.74</v>
      </c>
      <c r="ES79" s="33">
        <v>1.45</v>
      </c>
      <c r="ET79" s="33">
        <v>1.1599999999999999</v>
      </c>
      <c r="EU79" s="33">
        <v>0.87</v>
      </c>
      <c r="EV79" s="33">
        <v>0.57999999999999996</v>
      </c>
      <c r="EW79" s="33">
        <v>0.28999999999999998</v>
      </c>
      <c r="EX79" s="33">
        <v>0</v>
      </c>
      <c r="EY79" s="32"/>
    </row>
    <row r="80" spans="1:155" x14ac:dyDescent="0.2">
      <c r="A80" s="22" t="s">
        <v>59</v>
      </c>
      <c r="B80" s="33">
        <v>140</v>
      </c>
      <c r="C80" s="33">
        <v>140</v>
      </c>
      <c r="D80" s="33">
        <v>140</v>
      </c>
      <c r="E80" s="33">
        <v>140</v>
      </c>
      <c r="F80" s="33">
        <v>140</v>
      </c>
      <c r="G80" s="33">
        <v>140</v>
      </c>
      <c r="H80" s="33">
        <v>140</v>
      </c>
      <c r="I80" s="33">
        <v>140</v>
      </c>
      <c r="J80" s="33">
        <v>140</v>
      </c>
      <c r="K80" s="33">
        <v>140</v>
      </c>
      <c r="L80" s="33">
        <v>140</v>
      </c>
      <c r="M80" s="33">
        <v>140</v>
      </c>
      <c r="N80" s="33">
        <v>140</v>
      </c>
      <c r="O80" s="33">
        <v>140</v>
      </c>
      <c r="P80" s="33">
        <v>140</v>
      </c>
      <c r="Q80" s="33">
        <v>140</v>
      </c>
      <c r="R80" s="33">
        <v>140</v>
      </c>
      <c r="S80" s="33">
        <v>140</v>
      </c>
      <c r="T80" s="33">
        <v>140</v>
      </c>
      <c r="U80" s="33">
        <v>140</v>
      </c>
      <c r="V80" s="33">
        <v>140</v>
      </c>
      <c r="W80" s="33">
        <v>140</v>
      </c>
      <c r="X80" s="33">
        <v>140</v>
      </c>
      <c r="Y80" s="33">
        <v>140</v>
      </c>
      <c r="Z80" s="33">
        <v>140</v>
      </c>
      <c r="AA80" s="33">
        <v>140</v>
      </c>
      <c r="AB80" s="33">
        <v>140</v>
      </c>
      <c r="AC80" s="33">
        <v>140</v>
      </c>
      <c r="AD80" s="33">
        <v>140</v>
      </c>
      <c r="AE80" s="33">
        <v>140</v>
      </c>
      <c r="AF80" s="33">
        <v>140</v>
      </c>
      <c r="AG80" s="33">
        <v>140</v>
      </c>
      <c r="AH80" s="33">
        <v>140</v>
      </c>
      <c r="AI80" s="33">
        <v>140</v>
      </c>
      <c r="AJ80" s="33">
        <v>140</v>
      </c>
      <c r="AK80" s="33">
        <v>140</v>
      </c>
      <c r="AL80" s="33">
        <v>140</v>
      </c>
      <c r="AM80" s="33">
        <v>140</v>
      </c>
      <c r="AN80" s="33">
        <v>140</v>
      </c>
      <c r="AO80" s="33">
        <v>140</v>
      </c>
      <c r="AP80" s="33">
        <v>140</v>
      </c>
      <c r="AQ80" s="33">
        <v>140</v>
      </c>
      <c r="AR80" s="33">
        <v>140</v>
      </c>
      <c r="AS80" s="33">
        <v>140</v>
      </c>
      <c r="AT80" s="33">
        <v>140</v>
      </c>
      <c r="AU80" s="33">
        <v>140</v>
      </c>
      <c r="AV80" s="33">
        <v>140</v>
      </c>
      <c r="AW80" s="33">
        <v>130</v>
      </c>
      <c r="AX80" s="33">
        <v>130</v>
      </c>
      <c r="AY80" s="33">
        <v>130</v>
      </c>
      <c r="AZ80" s="33">
        <v>130</v>
      </c>
      <c r="BA80" s="33">
        <v>130</v>
      </c>
      <c r="BB80" s="33">
        <v>130</v>
      </c>
      <c r="BC80" s="33">
        <v>130</v>
      </c>
      <c r="BD80" s="33">
        <v>130</v>
      </c>
      <c r="BE80" s="33">
        <v>130</v>
      </c>
      <c r="BF80" s="33">
        <v>130</v>
      </c>
      <c r="BG80" s="33">
        <v>120</v>
      </c>
      <c r="BH80" s="33">
        <v>110</v>
      </c>
      <c r="BI80" s="33">
        <v>50</v>
      </c>
      <c r="BJ80" s="33">
        <v>0</v>
      </c>
      <c r="BK80" s="33">
        <v>0</v>
      </c>
      <c r="BL80" s="33">
        <v>0</v>
      </c>
      <c r="BM80" s="33">
        <v>5</v>
      </c>
      <c r="BN80" s="33">
        <v>5</v>
      </c>
      <c r="BO80" s="33">
        <v>5</v>
      </c>
      <c r="BP80" s="33">
        <v>5</v>
      </c>
      <c r="BQ80" s="33">
        <v>5</v>
      </c>
      <c r="BR80" s="33">
        <v>5</v>
      </c>
      <c r="BS80" s="33">
        <v>5</v>
      </c>
      <c r="BT80" s="33">
        <v>5</v>
      </c>
      <c r="BU80" s="33">
        <v>5</v>
      </c>
      <c r="BV80" s="33">
        <v>5</v>
      </c>
      <c r="BW80" s="33">
        <v>5</v>
      </c>
      <c r="BX80" s="33">
        <v>5</v>
      </c>
      <c r="BY80" s="33">
        <v>5</v>
      </c>
      <c r="BZ80" s="33">
        <v>5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33">
        <v>5</v>
      </c>
      <c r="CI80" s="33">
        <v>5</v>
      </c>
      <c r="CJ80" s="33">
        <v>5</v>
      </c>
      <c r="CK80" s="33">
        <v>5</v>
      </c>
      <c r="CL80" s="33">
        <v>5</v>
      </c>
      <c r="CM80" s="33">
        <v>5</v>
      </c>
      <c r="CN80" s="33">
        <v>5</v>
      </c>
      <c r="CO80" s="33">
        <v>5</v>
      </c>
      <c r="CP80" s="33">
        <v>5</v>
      </c>
      <c r="CQ80" s="33">
        <v>5</v>
      </c>
      <c r="CR80" s="33">
        <v>5</v>
      </c>
      <c r="CS80" s="33">
        <v>5</v>
      </c>
      <c r="CT80" s="33">
        <v>5</v>
      </c>
      <c r="CU80" s="33">
        <v>5</v>
      </c>
      <c r="CV80" s="33">
        <v>5</v>
      </c>
      <c r="CW80" s="33">
        <v>5</v>
      </c>
      <c r="CX80" s="33">
        <v>5</v>
      </c>
      <c r="CY80" s="33">
        <v>5</v>
      </c>
      <c r="CZ80" s="33">
        <v>5</v>
      </c>
      <c r="DA80" s="33">
        <v>5</v>
      </c>
      <c r="DB80" s="33">
        <v>5</v>
      </c>
      <c r="DC80" s="33">
        <v>5</v>
      </c>
      <c r="DD80" s="33">
        <v>5</v>
      </c>
      <c r="DE80" s="33">
        <v>5</v>
      </c>
      <c r="DF80" s="33">
        <v>5</v>
      </c>
      <c r="DG80" s="33">
        <v>5</v>
      </c>
      <c r="DH80" s="33">
        <v>5</v>
      </c>
      <c r="DI80" s="33">
        <v>5</v>
      </c>
      <c r="DJ80" s="33">
        <v>5</v>
      </c>
      <c r="DK80" s="33">
        <v>5</v>
      </c>
      <c r="DL80" s="33">
        <v>5</v>
      </c>
      <c r="DM80" s="33">
        <v>5</v>
      </c>
      <c r="DN80" s="33">
        <v>5</v>
      </c>
      <c r="DO80" s="33">
        <v>5</v>
      </c>
      <c r="DP80" s="33">
        <v>5</v>
      </c>
      <c r="DQ80" s="33">
        <v>5</v>
      </c>
      <c r="DR80" s="33">
        <v>5</v>
      </c>
      <c r="DS80" s="33">
        <v>5</v>
      </c>
      <c r="DT80" s="33">
        <v>5</v>
      </c>
      <c r="DU80" s="33">
        <v>5</v>
      </c>
      <c r="DV80" s="33">
        <v>5</v>
      </c>
      <c r="DW80" s="33">
        <v>5</v>
      </c>
      <c r="DX80" s="33">
        <v>5</v>
      </c>
      <c r="DY80" s="33">
        <v>5</v>
      </c>
      <c r="DZ80" s="33">
        <v>2.5</v>
      </c>
      <c r="EA80" s="33">
        <v>0</v>
      </c>
      <c r="EB80" s="33">
        <v>0</v>
      </c>
      <c r="EC80" s="33">
        <v>0</v>
      </c>
      <c r="ED80" s="33">
        <v>0</v>
      </c>
      <c r="EE80" s="33">
        <v>0</v>
      </c>
      <c r="EF80" s="33">
        <v>0</v>
      </c>
      <c r="EG80" s="33">
        <v>0</v>
      </c>
      <c r="EH80" s="33">
        <v>0</v>
      </c>
      <c r="EI80" s="33">
        <v>0</v>
      </c>
      <c r="EJ80" s="33">
        <v>0</v>
      </c>
      <c r="EK80" s="33">
        <v>0</v>
      </c>
      <c r="EL80" s="33">
        <v>0</v>
      </c>
      <c r="EM80" s="33">
        <v>0</v>
      </c>
      <c r="EN80" s="33">
        <v>0</v>
      </c>
      <c r="EO80" s="33">
        <v>0</v>
      </c>
      <c r="EP80" s="33">
        <v>0</v>
      </c>
      <c r="EQ80" s="33">
        <v>0</v>
      </c>
      <c r="ER80" s="33">
        <v>0</v>
      </c>
      <c r="ES80" s="33">
        <v>0</v>
      </c>
      <c r="ET80" s="33">
        <v>0</v>
      </c>
      <c r="EU80" s="33">
        <v>0</v>
      </c>
      <c r="EV80" s="33">
        <v>0</v>
      </c>
      <c r="EW80" s="33">
        <v>0</v>
      </c>
      <c r="EX80" s="33">
        <v>0</v>
      </c>
      <c r="EY80" s="2">
        <f t="shared" si="8"/>
        <v>8452.5</v>
      </c>
    </row>
    <row r="81" spans="1:155" x14ac:dyDescent="0.2">
      <c r="A81" s="22" t="s">
        <v>98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3</v>
      </c>
      <c r="AB81" s="33">
        <v>3</v>
      </c>
      <c r="AC81" s="33">
        <v>3</v>
      </c>
      <c r="AD81" s="33">
        <v>3</v>
      </c>
      <c r="AE81" s="33">
        <v>3</v>
      </c>
      <c r="AF81" s="33">
        <v>3</v>
      </c>
      <c r="AG81" s="33">
        <v>3</v>
      </c>
      <c r="AH81" s="33">
        <v>3</v>
      </c>
      <c r="AI81" s="33">
        <v>3</v>
      </c>
      <c r="AJ81" s="33">
        <v>3</v>
      </c>
      <c r="AK81" s="33">
        <v>3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1</v>
      </c>
      <c r="AU81" s="33">
        <v>2</v>
      </c>
      <c r="AV81" s="33">
        <v>3</v>
      </c>
      <c r="AW81" s="33">
        <v>2.5</v>
      </c>
      <c r="AX81" s="33">
        <v>2.5</v>
      </c>
      <c r="AY81" s="33">
        <v>2.5</v>
      </c>
      <c r="AZ81" s="33">
        <v>2.5</v>
      </c>
      <c r="BA81" s="33">
        <v>2.5</v>
      </c>
      <c r="BB81" s="33">
        <v>2.5</v>
      </c>
      <c r="BC81" s="33">
        <v>2.5</v>
      </c>
      <c r="BD81" s="33">
        <v>2.5</v>
      </c>
      <c r="BE81" s="33">
        <v>2.5</v>
      </c>
      <c r="BF81" s="33">
        <v>0</v>
      </c>
      <c r="BG81" s="33">
        <v>0</v>
      </c>
      <c r="BH81" s="33">
        <v>0</v>
      </c>
      <c r="BI81" s="33">
        <v>3</v>
      </c>
      <c r="BJ81" s="33">
        <v>3</v>
      </c>
      <c r="BK81" s="33">
        <v>3</v>
      </c>
      <c r="BL81" s="33">
        <v>3</v>
      </c>
      <c r="BM81" s="33">
        <v>3</v>
      </c>
      <c r="BN81" s="33">
        <v>2.4</v>
      </c>
      <c r="BO81" s="33">
        <v>1.8</v>
      </c>
      <c r="BP81" s="33">
        <v>1.2</v>
      </c>
      <c r="BQ81" s="33">
        <v>0.6</v>
      </c>
      <c r="BR81" s="33">
        <v>0</v>
      </c>
      <c r="BS81" s="33">
        <v>0</v>
      </c>
      <c r="BT81" s="33">
        <v>0</v>
      </c>
      <c r="BU81" s="33">
        <v>0</v>
      </c>
      <c r="BV81" s="33">
        <v>0.43</v>
      </c>
      <c r="BW81" s="33">
        <v>0.86</v>
      </c>
      <c r="BX81" s="33">
        <v>1.29</v>
      </c>
      <c r="BY81" s="33">
        <v>1.71</v>
      </c>
      <c r="BZ81" s="33">
        <v>2.14</v>
      </c>
      <c r="CA81" s="33">
        <v>2.57</v>
      </c>
      <c r="CB81" s="33">
        <v>3</v>
      </c>
      <c r="CC81" s="33">
        <v>2.4</v>
      </c>
      <c r="CD81" s="33">
        <v>1.8</v>
      </c>
      <c r="CE81" s="33">
        <v>1.2</v>
      </c>
      <c r="CF81" s="33">
        <v>0.6</v>
      </c>
      <c r="CG81" s="33">
        <v>0</v>
      </c>
      <c r="CH81" s="3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3</v>
      </c>
      <c r="CO81" s="33">
        <v>3</v>
      </c>
      <c r="CP81" s="33">
        <v>3</v>
      </c>
      <c r="CQ81" s="33">
        <v>3</v>
      </c>
      <c r="CR81" s="33">
        <v>3</v>
      </c>
      <c r="CS81" s="33">
        <v>3</v>
      </c>
      <c r="CT81" s="33">
        <v>3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3</v>
      </c>
      <c r="DA81" s="33">
        <v>3</v>
      </c>
      <c r="DB81" s="33">
        <v>3</v>
      </c>
      <c r="DC81" s="33">
        <v>0</v>
      </c>
      <c r="DD81" s="33">
        <v>0</v>
      </c>
      <c r="DE81" s="33">
        <v>0</v>
      </c>
      <c r="DF81" s="33">
        <v>0</v>
      </c>
      <c r="DG81" s="33">
        <v>0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  <c r="DO81" s="33">
        <v>0</v>
      </c>
      <c r="DP81" s="33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  <c r="DY81" s="33">
        <v>0</v>
      </c>
      <c r="DZ81" s="33">
        <v>0</v>
      </c>
      <c r="EA81" s="33">
        <v>0</v>
      </c>
      <c r="EB81" s="33">
        <v>0</v>
      </c>
      <c r="EC81" s="33">
        <v>0</v>
      </c>
      <c r="ED81" s="33">
        <v>0</v>
      </c>
      <c r="EE81" s="33">
        <v>0</v>
      </c>
      <c r="EF81" s="33">
        <v>0</v>
      </c>
      <c r="EG81" s="33">
        <v>0</v>
      </c>
      <c r="EH81" s="33">
        <v>0</v>
      </c>
      <c r="EI81" s="33">
        <v>0</v>
      </c>
      <c r="EJ81" s="33">
        <v>0</v>
      </c>
      <c r="EK81" s="33">
        <v>0</v>
      </c>
      <c r="EL81" s="33">
        <v>0</v>
      </c>
      <c r="EM81" s="33">
        <v>0</v>
      </c>
      <c r="EN81" s="33">
        <v>0</v>
      </c>
      <c r="EO81" s="33">
        <v>0</v>
      </c>
      <c r="EP81" s="33">
        <v>0</v>
      </c>
      <c r="EQ81" s="33">
        <v>0</v>
      </c>
      <c r="ER81" s="33">
        <v>0</v>
      </c>
      <c r="ES81" s="33">
        <v>0</v>
      </c>
      <c r="ET81" s="33">
        <v>0</v>
      </c>
      <c r="EU81" s="33">
        <v>0</v>
      </c>
      <c r="EV81" s="33">
        <v>0</v>
      </c>
      <c r="EW81" s="33">
        <v>0</v>
      </c>
      <c r="EX81" s="33"/>
      <c r="EY81" s="2">
        <f t="shared" si="8"/>
        <v>130.5</v>
      </c>
    </row>
    <row r="82" spans="1:155" x14ac:dyDescent="0.2">
      <c r="A82" s="16" t="s">
        <v>60</v>
      </c>
      <c r="B82" s="2">
        <f t="shared" ref="B82:AG82" si="9">SUM(B68:B81)</f>
        <v>305.02999999999997</v>
      </c>
      <c r="C82" s="24">
        <f t="shared" si="9"/>
        <v>304.65999999999997</v>
      </c>
      <c r="D82" s="24">
        <f t="shared" si="9"/>
        <v>339.28</v>
      </c>
      <c r="E82" s="24">
        <f t="shared" si="9"/>
        <v>338.9</v>
      </c>
      <c r="F82" s="24">
        <f t="shared" si="9"/>
        <v>338.52</v>
      </c>
      <c r="G82" s="24">
        <f t="shared" si="9"/>
        <v>338.14</v>
      </c>
      <c r="H82" s="24">
        <f t="shared" si="9"/>
        <v>337.77</v>
      </c>
      <c r="I82" s="24">
        <f t="shared" si="9"/>
        <v>337.38</v>
      </c>
      <c r="J82" s="24">
        <f t="shared" si="9"/>
        <v>337.01</v>
      </c>
      <c r="K82" s="24">
        <f t="shared" si="9"/>
        <v>336.63</v>
      </c>
      <c r="L82" s="24">
        <f t="shared" si="9"/>
        <v>336.25</v>
      </c>
      <c r="M82" s="24">
        <f t="shared" si="9"/>
        <v>335.87</v>
      </c>
      <c r="N82" s="24">
        <f t="shared" si="9"/>
        <v>335.49</v>
      </c>
      <c r="O82" s="24">
        <f t="shared" si="9"/>
        <v>335.12</v>
      </c>
      <c r="P82" s="24">
        <f t="shared" si="9"/>
        <v>334.73</v>
      </c>
      <c r="Q82" s="24">
        <f t="shared" si="9"/>
        <v>350.36</v>
      </c>
      <c r="R82" s="24">
        <f t="shared" si="9"/>
        <v>350.03</v>
      </c>
      <c r="S82" s="24">
        <f t="shared" si="9"/>
        <v>349.7</v>
      </c>
      <c r="T82" s="24">
        <f t="shared" si="9"/>
        <v>349.36</v>
      </c>
      <c r="U82" s="24">
        <f t="shared" si="9"/>
        <v>349.03</v>
      </c>
      <c r="V82" s="24">
        <f t="shared" si="9"/>
        <v>349.16999999999996</v>
      </c>
      <c r="W82" s="24">
        <f t="shared" si="9"/>
        <v>398.9</v>
      </c>
      <c r="X82" s="24">
        <f t="shared" si="9"/>
        <v>400.17</v>
      </c>
      <c r="Y82" s="24">
        <f t="shared" si="9"/>
        <v>403.9</v>
      </c>
      <c r="Z82" s="24">
        <f t="shared" si="9"/>
        <v>403.6</v>
      </c>
      <c r="AA82" s="24">
        <f t="shared" si="9"/>
        <v>406.32</v>
      </c>
      <c r="AB82" s="24">
        <f t="shared" si="9"/>
        <v>406.03</v>
      </c>
      <c r="AC82" s="24">
        <f t="shared" si="9"/>
        <v>405.75</v>
      </c>
      <c r="AD82" s="24">
        <f t="shared" si="9"/>
        <v>416.46000000000004</v>
      </c>
      <c r="AE82" s="24">
        <f t="shared" si="9"/>
        <v>416.06</v>
      </c>
      <c r="AF82" s="24">
        <f t="shared" si="9"/>
        <v>415.65</v>
      </c>
      <c r="AG82" s="24">
        <f t="shared" si="9"/>
        <v>415.26</v>
      </c>
      <c r="AH82" s="24">
        <f t="shared" ref="AH82:BM82" si="10">SUM(AH68:AH81)</f>
        <v>417.85</v>
      </c>
      <c r="AI82" s="24">
        <f t="shared" si="10"/>
        <v>417.44</v>
      </c>
      <c r="AJ82" s="24">
        <f t="shared" si="10"/>
        <v>417.03999999999996</v>
      </c>
      <c r="AK82" s="24">
        <f t="shared" si="10"/>
        <v>420.64</v>
      </c>
      <c r="AL82" s="24">
        <f t="shared" si="10"/>
        <v>417.3</v>
      </c>
      <c r="AM82" s="24">
        <f t="shared" si="10"/>
        <v>417.97</v>
      </c>
      <c r="AN82" s="24">
        <f t="shared" si="10"/>
        <v>417.66</v>
      </c>
      <c r="AO82" s="24">
        <f t="shared" si="10"/>
        <v>417.37</v>
      </c>
      <c r="AP82" s="24">
        <f t="shared" si="10"/>
        <v>417.04</v>
      </c>
      <c r="AQ82" s="24">
        <f t="shared" si="10"/>
        <v>416.72</v>
      </c>
      <c r="AR82" s="24">
        <f t="shared" si="10"/>
        <v>415.40999999999997</v>
      </c>
      <c r="AS82" s="24">
        <f t="shared" si="10"/>
        <v>390.06</v>
      </c>
      <c r="AT82" s="24">
        <f t="shared" si="10"/>
        <v>397.70000000000005</v>
      </c>
      <c r="AU82" s="24">
        <f t="shared" si="10"/>
        <v>366.35</v>
      </c>
      <c r="AV82" s="24">
        <f t="shared" si="10"/>
        <v>328.13</v>
      </c>
      <c r="AW82" s="24">
        <f t="shared" si="10"/>
        <v>343.5</v>
      </c>
      <c r="AX82" s="24">
        <f t="shared" si="10"/>
        <v>367.92</v>
      </c>
      <c r="AY82" s="24">
        <f t="shared" si="10"/>
        <v>374.33</v>
      </c>
      <c r="AZ82" s="24">
        <f t="shared" si="10"/>
        <v>374.92</v>
      </c>
      <c r="BA82" s="24">
        <f t="shared" si="10"/>
        <v>368.83</v>
      </c>
      <c r="BB82" s="24">
        <f t="shared" si="10"/>
        <v>345</v>
      </c>
      <c r="BC82" s="24">
        <f t="shared" si="10"/>
        <v>342.17</v>
      </c>
      <c r="BD82" s="24">
        <f t="shared" si="10"/>
        <v>334.33</v>
      </c>
      <c r="BE82" s="24">
        <f t="shared" si="10"/>
        <v>331.5</v>
      </c>
      <c r="BF82" s="24">
        <f t="shared" si="10"/>
        <v>307.75</v>
      </c>
      <c r="BG82" s="24">
        <f t="shared" si="10"/>
        <v>279.40999999999997</v>
      </c>
      <c r="BH82" s="24">
        <f t="shared" si="10"/>
        <v>271.08000000000004</v>
      </c>
      <c r="BI82" s="24">
        <f t="shared" si="10"/>
        <v>215.73999999999998</v>
      </c>
      <c r="BJ82" s="24">
        <f t="shared" si="10"/>
        <v>167.41000000000003</v>
      </c>
      <c r="BK82" s="24">
        <f t="shared" si="10"/>
        <v>173.51999999999998</v>
      </c>
      <c r="BL82" s="24">
        <f t="shared" si="10"/>
        <v>155.44</v>
      </c>
      <c r="BM82" s="24">
        <f t="shared" si="10"/>
        <v>189.4</v>
      </c>
      <c r="BN82" s="24">
        <f t="shared" ref="BN82:CS82" si="11">SUM(BN68:BN81)</f>
        <v>165.67000000000002</v>
      </c>
      <c r="BO82" s="24">
        <f t="shared" si="11"/>
        <v>181.93000000000004</v>
      </c>
      <c r="BP82" s="24">
        <f t="shared" si="11"/>
        <v>195.2</v>
      </c>
      <c r="BQ82" s="24">
        <f t="shared" si="11"/>
        <v>216.47</v>
      </c>
      <c r="BR82" s="24">
        <f t="shared" si="11"/>
        <v>217.73000000000002</v>
      </c>
      <c r="BS82" s="24">
        <f t="shared" si="11"/>
        <v>217</v>
      </c>
      <c r="BT82" s="24">
        <f t="shared" si="11"/>
        <v>152.30000000000001</v>
      </c>
      <c r="BU82" s="24">
        <f t="shared" si="11"/>
        <v>151.80000000000001</v>
      </c>
      <c r="BV82" s="24">
        <f t="shared" si="11"/>
        <v>153.23000000000002</v>
      </c>
      <c r="BW82" s="24">
        <f t="shared" si="11"/>
        <v>164.66000000000003</v>
      </c>
      <c r="BX82" s="24">
        <f t="shared" si="11"/>
        <v>165.59</v>
      </c>
      <c r="BY82" s="24">
        <f t="shared" si="11"/>
        <v>162.16</v>
      </c>
      <c r="BZ82" s="24">
        <f t="shared" si="11"/>
        <v>156.83999999999997</v>
      </c>
      <c r="CA82" s="24">
        <f t="shared" si="11"/>
        <v>146.91999999999999</v>
      </c>
      <c r="CB82" s="24">
        <f t="shared" si="11"/>
        <v>144.94999999999999</v>
      </c>
      <c r="CC82" s="24">
        <f t="shared" si="11"/>
        <v>141.94999999999999</v>
      </c>
      <c r="CD82" s="24">
        <f t="shared" si="11"/>
        <v>108.94999999999999</v>
      </c>
      <c r="CE82" s="24">
        <f t="shared" si="11"/>
        <v>118.28000000000002</v>
      </c>
      <c r="CF82" s="24">
        <f t="shared" si="11"/>
        <v>125.66999999999999</v>
      </c>
      <c r="CG82" s="24">
        <f t="shared" si="11"/>
        <v>98.9</v>
      </c>
      <c r="CH82" s="24">
        <f t="shared" si="11"/>
        <v>135.44999999999999</v>
      </c>
      <c r="CI82" s="24">
        <f t="shared" si="11"/>
        <v>134.48000000000002</v>
      </c>
      <c r="CJ82" s="24">
        <f t="shared" si="11"/>
        <v>137.52000000000001</v>
      </c>
      <c r="CK82" s="24">
        <f t="shared" si="11"/>
        <v>141.04999999999998</v>
      </c>
      <c r="CL82" s="24">
        <f t="shared" si="11"/>
        <v>123.58</v>
      </c>
      <c r="CM82" s="24">
        <f t="shared" si="11"/>
        <v>154.17000000000002</v>
      </c>
      <c r="CN82" s="24">
        <f t="shared" si="11"/>
        <v>158</v>
      </c>
      <c r="CO82" s="24">
        <f t="shared" si="11"/>
        <v>119.5</v>
      </c>
      <c r="CP82" s="24">
        <f t="shared" si="11"/>
        <v>114.5</v>
      </c>
      <c r="CQ82" s="24">
        <f t="shared" si="11"/>
        <v>114.5</v>
      </c>
      <c r="CR82" s="24">
        <f t="shared" si="11"/>
        <v>113</v>
      </c>
      <c r="CS82" s="24">
        <f t="shared" si="11"/>
        <v>113</v>
      </c>
      <c r="CT82" s="24">
        <f t="shared" ref="CT82:DY82" si="12">SUM(CT68:CT81)</f>
        <v>104.2</v>
      </c>
      <c r="CU82" s="24">
        <f t="shared" si="12"/>
        <v>71.7</v>
      </c>
      <c r="CV82" s="24">
        <f t="shared" si="12"/>
        <v>92.2</v>
      </c>
      <c r="CW82" s="24">
        <f t="shared" si="12"/>
        <v>92.92</v>
      </c>
      <c r="CX82" s="24">
        <f t="shared" si="12"/>
        <v>74.14</v>
      </c>
      <c r="CY82" s="24">
        <f t="shared" si="12"/>
        <v>74.86</v>
      </c>
      <c r="CZ82" s="24">
        <f t="shared" si="12"/>
        <v>85.59</v>
      </c>
      <c r="DA82" s="24">
        <f t="shared" si="12"/>
        <v>92.56</v>
      </c>
      <c r="DB82" s="24">
        <f t="shared" si="12"/>
        <v>92.53</v>
      </c>
      <c r="DC82" s="24">
        <f t="shared" si="12"/>
        <v>98.3</v>
      </c>
      <c r="DD82" s="24">
        <f t="shared" si="12"/>
        <v>90.9</v>
      </c>
      <c r="DE82" s="24">
        <f t="shared" si="12"/>
        <v>89.87</v>
      </c>
      <c r="DF82" s="24">
        <f t="shared" si="12"/>
        <v>88.83</v>
      </c>
      <c r="DG82" s="24">
        <f t="shared" si="12"/>
        <v>87.800000000000011</v>
      </c>
      <c r="DH82" s="24">
        <f t="shared" si="12"/>
        <v>86.6</v>
      </c>
      <c r="DI82" s="24">
        <f t="shared" si="12"/>
        <v>85.65</v>
      </c>
      <c r="DJ82" s="24">
        <f t="shared" si="12"/>
        <v>80.2</v>
      </c>
      <c r="DK82" s="24">
        <f t="shared" si="12"/>
        <v>76.3</v>
      </c>
      <c r="DL82" s="24">
        <f t="shared" si="12"/>
        <v>65.8</v>
      </c>
      <c r="DM82" s="24">
        <f t="shared" si="12"/>
        <v>66.3</v>
      </c>
      <c r="DN82" s="24">
        <f t="shared" si="12"/>
        <v>66.8</v>
      </c>
      <c r="DO82" s="24">
        <f t="shared" si="12"/>
        <v>67.3</v>
      </c>
      <c r="DP82" s="24">
        <f t="shared" si="12"/>
        <v>67.8</v>
      </c>
      <c r="DQ82" s="24">
        <f t="shared" si="12"/>
        <v>41.8</v>
      </c>
      <c r="DR82" s="24">
        <f t="shared" si="12"/>
        <v>41.55</v>
      </c>
      <c r="DS82" s="24">
        <f t="shared" si="12"/>
        <v>41.25</v>
      </c>
      <c r="DT82" s="24">
        <f t="shared" si="12"/>
        <v>42.2</v>
      </c>
      <c r="DU82" s="24">
        <f t="shared" si="12"/>
        <v>43.150000000000006</v>
      </c>
      <c r="DV82" s="24">
        <f t="shared" si="12"/>
        <v>42.85</v>
      </c>
      <c r="DW82" s="24">
        <f t="shared" si="12"/>
        <v>42.55</v>
      </c>
      <c r="DX82" s="24">
        <f t="shared" si="12"/>
        <v>42.05</v>
      </c>
      <c r="DY82" s="24">
        <f t="shared" si="12"/>
        <v>52.6</v>
      </c>
      <c r="DZ82" s="24">
        <f t="shared" ref="DZ82:EX82" si="13">SUM(DZ68:DZ81)</f>
        <v>51.339999999999996</v>
      </c>
      <c r="EA82" s="24">
        <f t="shared" si="13"/>
        <v>50.33</v>
      </c>
      <c r="EB82" s="24">
        <f t="shared" si="13"/>
        <v>51.820000000000007</v>
      </c>
      <c r="EC82" s="24">
        <f t="shared" si="13"/>
        <v>53.31</v>
      </c>
      <c r="ED82" s="24">
        <f t="shared" si="13"/>
        <v>50.699999999999996</v>
      </c>
      <c r="EE82" s="24">
        <f t="shared" si="13"/>
        <v>46.83</v>
      </c>
      <c r="EF82" s="24">
        <f t="shared" si="13"/>
        <v>46.199999999999996</v>
      </c>
      <c r="EG82" s="24">
        <f t="shared" si="13"/>
        <v>45.07</v>
      </c>
      <c r="EH82" s="24">
        <f t="shared" si="13"/>
        <v>46.099999999999994</v>
      </c>
      <c r="EI82" s="24">
        <f t="shared" si="13"/>
        <v>59.3</v>
      </c>
      <c r="EJ82" s="24">
        <f t="shared" si="13"/>
        <v>76.150000000000006</v>
      </c>
      <c r="EK82" s="24">
        <f t="shared" si="13"/>
        <v>82.45</v>
      </c>
      <c r="EL82" s="24">
        <f t="shared" si="13"/>
        <v>77.400000000000006</v>
      </c>
      <c r="EM82" s="24">
        <f t="shared" si="13"/>
        <v>77.400000000000006</v>
      </c>
      <c r="EN82" s="24">
        <f t="shared" si="13"/>
        <v>77.400000000000006</v>
      </c>
      <c r="EO82" s="24">
        <f t="shared" si="13"/>
        <v>77.11</v>
      </c>
      <c r="EP82" s="24">
        <f t="shared" si="13"/>
        <v>76.819999999999993</v>
      </c>
      <c r="EQ82" s="24">
        <f t="shared" si="13"/>
        <v>76.53</v>
      </c>
      <c r="ER82" s="24">
        <f t="shared" si="13"/>
        <v>78.239999999999995</v>
      </c>
      <c r="ES82" s="24">
        <f t="shared" si="13"/>
        <v>77.95</v>
      </c>
      <c r="ET82" s="24">
        <f t="shared" si="13"/>
        <v>79.66</v>
      </c>
      <c r="EU82" s="24">
        <f t="shared" si="13"/>
        <v>79.37</v>
      </c>
      <c r="EV82" s="24">
        <f t="shared" si="13"/>
        <v>79.08</v>
      </c>
      <c r="EW82" s="24">
        <f t="shared" si="13"/>
        <v>78.790000000000006</v>
      </c>
      <c r="EX82" s="24">
        <f t="shared" si="13"/>
        <v>78.5</v>
      </c>
      <c r="EY82" s="2">
        <f t="shared" si="8"/>
        <v>31301.410000000003</v>
      </c>
    </row>
    <row r="83" spans="1:155" x14ac:dyDescent="0.2">
      <c r="A83" t="s">
        <v>50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</row>
    <row r="84" spans="1:155" x14ac:dyDescent="0.2">
      <c r="A84" t="s">
        <v>50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</row>
    <row r="85" spans="1:15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</row>
    <row r="86" spans="1:155" x14ac:dyDescent="0.2">
      <c r="A86" t="s">
        <v>61</v>
      </c>
      <c r="B86" s="2">
        <f t="shared" ref="B86:BM86" si="14">B88+B94</f>
        <v>795.29</v>
      </c>
      <c r="C86" s="2">
        <f t="shared" si="14"/>
        <v>775.48</v>
      </c>
      <c r="D86" s="2">
        <f t="shared" si="14"/>
        <v>824.05</v>
      </c>
      <c r="E86" s="2">
        <f t="shared" si="14"/>
        <v>846.1</v>
      </c>
      <c r="F86" s="2">
        <f t="shared" si="14"/>
        <v>944.05</v>
      </c>
      <c r="G86" s="2">
        <f t="shared" si="14"/>
        <v>992.42995922777686</v>
      </c>
      <c r="H86" s="2">
        <f t="shared" si="14"/>
        <v>1007.8261498860097</v>
      </c>
      <c r="I86" s="2">
        <f t="shared" si="14"/>
        <v>1027.153545202598</v>
      </c>
      <c r="J86" s="2">
        <f t="shared" si="14"/>
        <v>1031.9662066908909</v>
      </c>
      <c r="K86" s="2">
        <f t="shared" si="14"/>
        <v>967.39</v>
      </c>
      <c r="L86" s="2">
        <f t="shared" si="14"/>
        <v>905.70999999999992</v>
      </c>
      <c r="M86" s="2">
        <f t="shared" si="14"/>
        <v>868.5</v>
      </c>
      <c r="N86" s="2">
        <f t="shared" si="14"/>
        <v>901.76</v>
      </c>
      <c r="O86" s="2">
        <f t="shared" si="14"/>
        <v>898.46</v>
      </c>
      <c r="P86" s="2">
        <f t="shared" si="14"/>
        <v>892.06000000000006</v>
      </c>
      <c r="Q86" s="2">
        <f t="shared" si="14"/>
        <v>927.21</v>
      </c>
      <c r="R86" s="2">
        <f t="shared" si="14"/>
        <v>962.62999999999988</v>
      </c>
      <c r="S86" s="2">
        <f t="shared" si="14"/>
        <v>968.53000000000009</v>
      </c>
      <c r="T86" s="2">
        <f t="shared" si="14"/>
        <v>984.84000000000015</v>
      </c>
      <c r="U86" s="2">
        <f t="shared" si="14"/>
        <v>1238.0646233546199</v>
      </c>
      <c r="V86" s="2">
        <f t="shared" si="14"/>
        <v>1268.9353035590827</v>
      </c>
      <c r="W86" s="2">
        <f t="shared" si="14"/>
        <v>1323.9327371572592</v>
      </c>
      <c r="X86" s="2">
        <f t="shared" si="14"/>
        <v>1348.2864486717438</v>
      </c>
      <c r="Y86" s="2">
        <f t="shared" si="14"/>
        <v>1374.7122884149244</v>
      </c>
      <c r="Z86" s="2">
        <f t="shared" si="14"/>
        <v>1402.3607624188701</v>
      </c>
      <c r="AA86" s="2">
        <f t="shared" si="14"/>
        <v>1426.3037443458265</v>
      </c>
      <c r="AB86" s="2">
        <f t="shared" si="14"/>
        <v>1384.5746582758729</v>
      </c>
      <c r="AC86" s="2">
        <f t="shared" si="14"/>
        <v>1404.9340571634393</v>
      </c>
      <c r="AD86" s="2">
        <f t="shared" si="14"/>
        <v>1477.4985598603489</v>
      </c>
      <c r="AE86" s="2">
        <f t="shared" si="14"/>
        <v>1506.3302153497211</v>
      </c>
      <c r="AF86" s="2">
        <f t="shared" si="14"/>
        <v>1539.0481701808294</v>
      </c>
      <c r="AG86" s="2">
        <f t="shared" si="14"/>
        <v>1557.7932149766475</v>
      </c>
      <c r="AH86" s="2">
        <f t="shared" si="14"/>
        <v>1592.1845012361046</v>
      </c>
      <c r="AI86" s="2">
        <f t="shared" si="14"/>
        <v>1681.0261794334683</v>
      </c>
      <c r="AJ86" s="2">
        <f t="shared" si="14"/>
        <v>1765.0816376879052</v>
      </c>
      <c r="AK86" s="2">
        <f t="shared" si="14"/>
        <v>1734.6073485251381</v>
      </c>
      <c r="AL86" s="2">
        <f t="shared" si="14"/>
        <v>1746.3189866104187</v>
      </c>
      <c r="AM86" s="2">
        <f t="shared" si="14"/>
        <v>1775.9401336143037</v>
      </c>
      <c r="AN86" s="2">
        <f t="shared" si="14"/>
        <v>1788.0436198185557</v>
      </c>
      <c r="AO86" s="2">
        <f t="shared" si="14"/>
        <v>1740.3013744368573</v>
      </c>
      <c r="AP86" s="2">
        <f t="shared" si="14"/>
        <v>1654.0121695378127</v>
      </c>
      <c r="AQ86" s="2">
        <f t="shared" si="14"/>
        <v>1506.023792634348</v>
      </c>
      <c r="AR86" s="2">
        <f t="shared" si="14"/>
        <v>1475.1091814137012</v>
      </c>
      <c r="AS86" s="2">
        <f t="shared" si="14"/>
        <v>1432.05128067736</v>
      </c>
      <c r="AT86" s="2">
        <f t="shared" si="14"/>
        <v>1419.3010446470321</v>
      </c>
      <c r="AU86" s="2">
        <f t="shared" si="14"/>
        <v>1363.4191342472741</v>
      </c>
      <c r="AV86" s="2">
        <f t="shared" si="14"/>
        <v>1302.4977995416111</v>
      </c>
      <c r="AW86" s="2">
        <f t="shared" si="14"/>
        <v>1337.6785240155889</v>
      </c>
      <c r="AX86" s="2">
        <f t="shared" si="14"/>
        <v>1368.3428384039416</v>
      </c>
      <c r="AY86" s="2">
        <f t="shared" si="14"/>
        <v>1419.1323366418364</v>
      </c>
      <c r="AZ86" s="2">
        <f t="shared" si="14"/>
        <v>1455.781454304054</v>
      </c>
      <c r="BA86" s="2">
        <f t="shared" si="14"/>
        <v>1506.8924403993262</v>
      </c>
      <c r="BB86" s="2">
        <f t="shared" si="14"/>
        <v>1471.1514028728297</v>
      </c>
      <c r="BC86" s="2">
        <f t="shared" si="14"/>
        <v>1437.9485707558777</v>
      </c>
      <c r="BD86" s="2">
        <f t="shared" si="14"/>
        <v>1403.1508037733081</v>
      </c>
      <c r="BE86" s="2">
        <f t="shared" si="14"/>
        <v>1358.0403439032607</v>
      </c>
      <c r="BF86" s="2">
        <f t="shared" si="14"/>
        <v>1319.6538107917722</v>
      </c>
      <c r="BG86" s="2">
        <f t="shared" si="14"/>
        <v>1301.1555433045335</v>
      </c>
      <c r="BH86" s="2">
        <f t="shared" si="14"/>
        <v>1348.6359374239173</v>
      </c>
      <c r="BI86" s="2">
        <f t="shared" si="14"/>
        <v>1301.6112611596509</v>
      </c>
      <c r="BJ86" s="2">
        <f t="shared" si="14"/>
        <v>1222.6385276234216</v>
      </c>
      <c r="BK86" s="2">
        <f t="shared" si="14"/>
        <v>1220.280666961042</v>
      </c>
      <c r="BL86" s="2">
        <f t="shared" si="14"/>
        <v>1219.0522062674938</v>
      </c>
      <c r="BM86" s="2">
        <f t="shared" si="14"/>
        <v>1324.2070916118523</v>
      </c>
      <c r="BN86" s="2">
        <f t="shared" ref="BN86:DY86" si="15">BN88+BN94</f>
        <v>1298.2188052663332</v>
      </c>
      <c r="BO86" s="2">
        <f t="shared" si="15"/>
        <v>1305.329147447231</v>
      </c>
      <c r="BP86" s="2">
        <f t="shared" si="15"/>
        <v>1312.3250481326295</v>
      </c>
      <c r="BQ86" s="2">
        <f t="shared" si="15"/>
        <v>1299.341184780694</v>
      </c>
      <c r="BR86" s="2">
        <f t="shared" si="15"/>
        <v>1215.475460876419</v>
      </c>
      <c r="BS86" s="2">
        <f t="shared" si="15"/>
        <v>1124.9660228818332</v>
      </c>
      <c r="BT86" s="2">
        <f t="shared" si="15"/>
        <v>1005.1095817896935</v>
      </c>
      <c r="BU86" s="2">
        <f t="shared" si="15"/>
        <v>946.57420204551511</v>
      </c>
      <c r="BV86" s="2">
        <f t="shared" si="15"/>
        <v>887.91627063008821</v>
      </c>
      <c r="BW86" s="2">
        <f t="shared" si="15"/>
        <v>859.93481323640015</v>
      </c>
      <c r="BX86" s="2">
        <f t="shared" si="15"/>
        <v>817.96310619015901</v>
      </c>
      <c r="BY86" s="2">
        <f t="shared" si="15"/>
        <v>789.64372361746314</v>
      </c>
      <c r="BZ86" s="2">
        <f t="shared" si="15"/>
        <v>761.13246580723273</v>
      </c>
      <c r="CA86" s="2">
        <f t="shared" si="15"/>
        <v>703.56999999999994</v>
      </c>
      <c r="CB86" s="2">
        <f t="shared" si="15"/>
        <v>661.27</v>
      </c>
      <c r="CC86" s="2">
        <f t="shared" si="15"/>
        <v>627.23</v>
      </c>
      <c r="CD86" s="2">
        <f t="shared" si="15"/>
        <v>571.09999999999991</v>
      </c>
      <c r="CE86" s="2">
        <f t="shared" si="15"/>
        <v>585.5</v>
      </c>
      <c r="CF86" s="2">
        <f t="shared" si="15"/>
        <v>606.28</v>
      </c>
      <c r="CG86" s="2">
        <f t="shared" si="15"/>
        <v>585.55999999999995</v>
      </c>
      <c r="CH86" s="2">
        <f t="shared" si="15"/>
        <v>556.83000000000004</v>
      </c>
      <c r="CI86" s="2">
        <f t="shared" si="15"/>
        <v>526.16</v>
      </c>
      <c r="CJ86" s="2">
        <f t="shared" si="15"/>
        <v>537.88999999999987</v>
      </c>
      <c r="CK86" s="2">
        <f t="shared" si="15"/>
        <v>529.68999999999994</v>
      </c>
      <c r="CL86" s="2">
        <f t="shared" si="15"/>
        <v>484.02999999999992</v>
      </c>
      <c r="CM86" s="2">
        <f t="shared" si="15"/>
        <v>500.29999999999995</v>
      </c>
      <c r="CN86" s="2">
        <f t="shared" si="15"/>
        <v>515.83999999999992</v>
      </c>
      <c r="CO86" s="2">
        <f t="shared" si="15"/>
        <v>490.34999999999997</v>
      </c>
      <c r="CP86" s="2">
        <f t="shared" si="15"/>
        <v>508.24999999999994</v>
      </c>
      <c r="CQ86" s="2">
        <f t="shared" si="15"/>
        <v>486.10999999999996</v>
      </c>
      <c r="CR86" s="2">
        <f t="shared" si="15"/>
        <v>444.62</v>
      </c>
      <c r="CS86" s="2">
        <f t="shared" si="15"/>
        <v>453.45</v>
      </c>
      <c r="CT86" s="2">
        <f t="shared" si="15"/>
        <v>421.96999999999991</v>
      </c>
      <c r="CU86" s="2">
        <f t="shared" si="15"/>
        <v>380.28999999999996</v>
      </c>
      <c r="CV86" s="2">
        <f t="shared" si="15"/>
        <v>386.65999999999997</v>
      </c>
      <c r="CW86" s="2">
        <f t="shared" si="15"/>
        <v>414.44</v>
      </c>
      <c r="CX86" s="2">
        <f t="shared" si="15"/>
        <v>398.26</v>
      </c>
      <c r="CY86" s="2">
        <f t="shared" si="15"/>
        <v>499.79999999999995</v>
      </c>
      <c r="CZ86" s="2">
        <f t="shared" si="15"/>
        <v>485.38</v>
      </c>
      <c r="DA86" s="2">
        <f t="shared" si="15"/>
        <v>489.95</v>
      </c>
      <c r="DB86" s="2">
        <f t="shared" si="15"/>
        <v>479.71</v>
      </c>
      <c r="DC86" s="2">
        <f t="shared" si="15"/>
        <v>474.65000000000003</v>
      </c>
      <c r="DD86" s="2">
        <f t="shared" si="15"/>
        <v>451.25</v>
      </c>
      <c r="DE86" s="2">
        <f t="shared" si="15"/>
        <v>438.37</v>
      </c>
      <c r="DF86" s="2">
        <f t="shared" si="15"/>
        <v>425.53</v>
      </c>
      <c r="DG86" s="2">
        <f t="shared" si="15"/>
        <v>365.95000000000005</v>
      </c>
      <c r="DH86" s="2">
        <f t="shared" si="15"/>
        <v>358.77</v>
      </c>
      <c r="DI86" s="2">
        <f t="shared" si="15"/>
        <v>357.88</v>
      </c>
      <c r="DJ86" s="2">
        <f t="shared" si="15"/>
        <v>352.86</v>
      </c>
      <c r="DK86" s="2">
        <f t="shared" si="15"/>
        <v>348.37</v>
      </c>
      <c r="DL86" s="2">
        <f t="shared" si="15"/>
        <v>388.56000000000006</v>
      </c>
      <c r="DM86" s="2">
        <f t="shared" si="15"/>
        <v>438.9</v>
      </c>
      <c r="DN86" s="2">
        <f t="shared" si="15"/>
        <v>476.97</v>
      </c>
      <c r="DO86" s="2">
        <f t="shared" si="15"/>
        <v>492.52207015950381</v>
      </c>
      <c r="DP86" s="2">
        <f t="shared" si="15"/>
        <v>491.5895355690044</v>
      </c>
      <c r="DQ86" s="2">
        <f t="shared" si="15"/>
        <v>470.2906913529763</v>
      </c>
      <c r="DR86" s="2">
        <f t="shared" si="15"/>
        <v>466.25203557010559</v>
      </c>
      <c r="DS86" s="2">
        <f t="shared" si="15"/>
        <v>465.72882895062344</v>
      </c>
      <c r="DT86" s="2">
        <f t="shared" si="15"/>
        <v>462.46673732015768</v>
      </c>
      <c r="DU86" s="2">
        <f t="shared" si="15"/>
        <v>459.54197271997992</v>
      </c>
      <c r="DV86" s="2">
        <f t="shared" si="15"/>
        <v>446.30434443913225</v>
      </c>
      <c r="DW86" s="2">
        <f t="shared" si="15"/>
        <v>438.9890339982739</v>
      </c>
      <c r="DX86" s="2">
        <f t="shared" si="15"/>
        <v>422.43200991822414</v>
      </c>
      <c r="DY86" s="2">
        <f t="shared" si="15"/>
        <v>420.56505622178304</v>
      </c>
      <c r="DZ86" s="2">
        <f t="shared" ref="DZ86:EX86" si="16">DZ88+DZ94</f>
        <v>401.2</v>
      </c>
      <c r="EA86" s="2">
        <f t="shared" si="16"/>
        <v>400.12</v>
      </c>
      <c r="EB86" s="2">
        <f t="shared" si="16"/>
        <v>401.54999999999995</v>
      </c>
      <c r="EC86" s="2">
        <f t="shared" si="16"/>
        <v>397.65</v>
      </c>
      <c r="ED86" s="2">
        <f t="shared" si="16"/>
        <v>395.87</v>
      </c>
      <c r="EE86" s="2">
        <f t="shared" si="16"/>
        <v>390.40999999999997</v>
      </c>
      <c r="EF86" s="2">
        <f t="shared" si="16"/>
        <v>363.7</v>
      </c>
      <c r="EG86" s="2">
        <f t="shared" si="16"/>
        <v>338.12</v>
      </c>
      <c r="EH86" s="2">
        <f t="shared" si="16"/>
        <v>340.91</v>
      </c>
      <c r="EI86" s="2">
        <f t="shared" si="16"/>
        <v>456.5067124088124</v>
      </c>
      <c r="EJ86" s="2">
        <f t="shared" si="16"/>
        <v>473.59000000000003</v>
      </c>
      <c r="EK86" s="2">
        <f t="shared" si="16"/>
        <v>479.53999999999996</v>
      </c>
      <c r="EL86" s="2">
        <f t="shared" si="16"/>
        <v>473.7</v>
      </c>
      <c r="EM86" s="2">
        <f t="shared" si="16"/>
        <v>475.09</v>
      </c>
      <c r="EN86" s="2">
        <f t="shared" si="16"/>
        <v>443.80999999999995</v>
      </c>
      <c r="EO86" s="2">
        <f t="shared" si="16"/>
        <v>418.74</v>
      </c>
      <c r="EP86" s="2">
        <f t="shared" si="16"/>
        <v>420.33000000000004</v>
      </c>
      <c r="EQ86" s="2">
        <f t="shared" si="16"/>
        <v>416.78999999999996</v>
      </c>
      <c r="ER86" s="2">
        <f t="shared" si="16"/>
        <v>418.54</v>
      </c>
      <c r="ES86" s="2">
        <f t="shared" si="16"/>
        <v>417.89</v>
      </c>
      <c r="ET86" s="2">
        <f t="shared" si="16"/>
        <v>419.29999999999995</v>
      </c>
      <c r="EU86" s="2">
        <f t="shared" si="16"/>
        <v>420.2</v>
      </c>
      <c r="EV86" s="2">
        <f t="shared" si="16"/>
        <v>449.71999999999997</v>
      </c>
      <c r="EW86" s="2">
        <f t="shared" si="16"/>
        <v>446.95000000000005</v>
      </c>
      <c r="EX86" s="2">
        <f t="shared" si="16"/>
        <v>460.14</v>
      </c>
      <c r="EY86" s="2">
        <f>SUM(B86:EX86)</f>
        <v>131155.01145034231</v>
      </c>
    </row>
    <row r="87" spans="1:155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2"/>
    </row>
    <row r="88" spans="1:155" x14ac:dyDescent="0.2">
      <c r="A88" t="s">
        <v>62</v>
      </c>
      <c r="B88" s="2">
        <f t="shared" ref="B88:BM88" si="17">B65</f>
        <v>263.26</v>
      </c>
      <c r="C88" s="2">
        <f t="shared" si="17"/>
        <v>268.82000000000005</v>
      </c>
      <c r="D88" s="2">
        <f t="shared" si="17"/>
        <v>282.77</v>
      </c>
      <c r="E88" s="2">
        <f t="shared" si="17"/>
        <v>304.20000000000005</v>
      </c>
      <c r="F88" s="2">
        <f t="shared" si="17"/>
        <v>350.53000000000003</v>
      </c>
      <c r="G88" s="2">
        <f t="shared" si="17"/>
        <v>354.23999999999995</v>
      </c>
      <c r="H88" s="2">
        <f t="shared" si="17"/>
        <v>361.99000000000007</v>
      </c>
      <c r="I88" s="2">
        <f t="shared" si="17"/>
        <v>384.02</v>
      </c>
      <c r="J88" s="2">
        <f t="shared" si="17"/>
        <v>377.44999999999993</v>
      </c>
      <c r="K88" s="2">
        <f t="shared" si="17"/>
        <v>377.76</v>
      </c>
      <c r="L88" s="2">
        <f t="shared" si="17"/>
        <v>373.45999999999992</v>
      </c>
      <c r="M88" s="2">
        <f t="shared" si="17"/>
        <v>347.63000000000005</v>
      </c>
      <c r="N88" s="2">
        <f t="shared" si="17"/>
        <v>299.27000000000004</v>
      </c>
      <c r="O88" s="2">
        <f t="shared" si="17"/>
        <v>296.34000000000003</v>
      </c>
      <c r="P88" s="2">
        <f t="shared" si="17"/>
        <v>290.33000000000004</v>
      </c>
      <c r="Q88" s="2">
        <f t="shared" si="17"/>
        <v>309.85000000000002</v>
      </c>
      <c r="R88" s="2">
        <f t="shared" si="17"/>
        <v>343.59999999999997</v>
      </c>
      <c r="S88" s="2">
        <f t="shared" si="17"/>
        <v>348.83000000000004</v>
      </c>
      <c r="T88" s="2">
        <f t="shared" si="17"/>
        <v>366.48000000000008</v>
      </c>
      <c r="U88" s="2">
        <f t="shared" si="17"/>
        <v>450.30999999999989</v>
      </c>
      <c r="V88" s="2">
        <f t="shared" si="17"/>
        <v>455.99999999999994</v>
      </c>
      <c r="W88" s="2">
        <f t="shared" si="17"/>
        <v>469.01</v>
      </c>
      <c r="X88" s="2">
        <f t="shared" si="17"/>
        <v>489.57</v>
      </c>
      <c r="Y88" s="2">
        <f t="shared" si="17"/>
        <v>496.4500000000001</v>
      </c>
      <c r="Z88" s="2">
        <f t="shared" si="17"/>
        <v>501.45</v>
      </c>
      <c r="AA88" s="2">
        <f t="shared" si="17"/>
        <v>491.40999999999997</v>
      </c>
      <c r="AB88" s="2">
        <f t="shared" si="17"/>
        <v>446.1</v>
      </c>
      <c r="AC88" s="2">
        <f t="shared" si="17"/>
        <v>472.80000000000007</v>
      </c>
      <c r="AD88" s="2">
        <f t="shared" si="17"/>
        <v>523.15</v>
      </c>
      <c r="AE88" s="2">
        <f t="shared" si="17"/>
        <v>535.76999999999987</v>
      </c>
      <c r="AF88" s="2">
        <f t="shared" si="17"/>
        <v>531.75999999999988</v>
      </c>
      <c r="AG88" s="2">
        <f t="shared" si="17"/>
        <v>528.09</v>
      </c>
      <c r="AH88" s="2">
        <f t="shared" si="17"/>
        <v>555.95999999999992</v>
      </c>
      <c r="AI88" s="2">
        <f t="shared" si="17"/>
        <v>572.91999999999996</v>
      </c>
      <c r="AJ88" s="2">
        <f t="shared" si="17"/>
        <v>660.4</v>
      </c>
      <c r="AK88" s="2">
        <f t="shared" si="17"/>
        <v>663.94999999999993</v>
      </c>
      <c r="AL88" s="2">
        <f t="shared" si="17"/>
        <v>671.77</v>
      </c>
      <c r="AM88" s="2">
        <f t="shared" si="17"/>
        <v>693.20000000000016</v>
      </c>
      <c r="AN88" s="2">
        <f t="shared" si="17"/>
        <v>704.28</v>
      </c>
      <c r="AO88" s="2">
        <f t="shared" si="17"/>
        <v>653.50999999999988</v>
      </c>
      <c r="AP88" s="2">
        <f t="shared" si="17"/>
        <v>598.13000000000011</v>
      </c>
      <c r="AQ88" s="2">
        <f t="shared" si="17"/>
        <v>500.77</v>
      </c>
      <c r="AR88" s="2">
        <f t="shared" si="17"/>
        <v>511.37</v>
      </c>
      <c r="AS88" s="2">
        <f t="shared" si="17"/>
        <v>513.14999999999986</v>
      </c>
      <c r="AT88" s="2">
        <f t="shared" si="17"/>
        <v>515.1099999999999</v>
      </c>
      <c r="AU88" s="2">
        <f t="shared" si="17"/>
        <v>508.66000000000008</v>
      </c>
      <c r="AV88" s="2">
        <f t="shared" si="17"/>
        <v>490.65999999999997</v>
      </c>
      <c r="AW88" s="2">
        <f t="shared" si="17"/>
        <v>510.46000000000009</v>
      </c>
      <c r="AX88" s="2">
        <f t="shared" si="17"/>
        <v>491.18</v>
      </c>
      <c r="AY88" s="2">
        <f t="shared" si="17"/>
        <v>486.87</v>
      </c>
      <c r="AZ88" s="2">
        <f t="shared" si="17"/>
        <v>508.21000000000004</v>
      </c>
      <c r="BA88" s="2">
        <f t="shared" si="17"/>
        <v>566.85000000000014</v>
      </c>
      <c r="BB88" s="2">
        <f t="shared" si="17"/>
        <v>568.49000000000012</v>
      </c>
      <c r="BC88" s="2">
        <f t="shared" si="17"/>
        <v>559</v>
      </c>
      <c r="BD88" s="2">
        <f t="shared" si="17"/>
        <v>553.62</v>
      </c>
      <c r="BE88" s="2">
        <f t="shared" si="17"/>
        <v>535.23</v>
      </c>
      <c r="BF88" s="2">
        <f t="shared" si="17"/>
        <v>530.68000000000006</v>
      </c>
      <c r="BG88" s="2">
        <f t="shared" si="17"/>
        <v>529.99</v>
      </c>
      <c r="BH88" s="2">
        <f t="shared" si="17"/>
        <v>492.86000000000007</v>
      </c>
      <c r="BI88" s="2">
        <f t="shared" si="17"/>
        <v>449.02999999999992</v>
      </c>
      <c r="BJ88" s="2">
        <f t="shared" si="17"/>
        <v>409.06</v>
      </c>
      <c r="BK88" s="2">
        <f t="shared" si="17"/>
        <v>391.26000000000005</v>
      </c>
      <c r="BL88" s="2">
        <f t="shared" si="17"/>
        <v>390.84999999999997</v>
      </c>
      <c r="BM88" s="2">
        <f t="shared" si="17"/>
        <v>400.29000000000008</v>
      </c>
      <c r="BN88" s="2">
        <f t="shared" ref="BN88:DY88" si="18">BN65</f>
        <v>401.9799999999999</v>
      </c>
      <c r="BO88" s="2">
        <f t="shared" si="18"/>
        <v>397.45</v>
      </c>
      <c r="BP88" s="2">
        <f t="shared" si="18"/>
        <v>395.9</v>
      </c>
      <c r="BQ88" s="2">
        <f t="shared" si="18"/>
        <v>381.52</v>
      </c>
      <c r="BR88" s="2">
        <f t="shared" si="18"/>
        <v>354.9</v>
      </c>
      <c r="BS88" s="2">
        <f t="shared" si="18"/>
        <v>329.46</v>
      </c>
      <c r="BT88" s="2">
        <f t="shared" si="18"/>
        <v>330</v>
      </c>
      <c r="BU88" s="2">
        <f t="shared" si="18"/>
        <v>322.64999999999998</v>
      </c>
      <c r="BV88" s="2">
        <f t="shared" si="18"/>
        <v>304.16999999999996</v>
      </c>
      <c r="BW88" s="2">
        <f t="shared" si="18"/>
        <v>300.15999999999997</v>
      </c>
      <c r="BX88" s="2">
        <f t="shared" si="18"/>
        <v>281.77999999999997</v>
      </c>
      <c r="BY88" s="2">
        <f t="shared" si="18"/>
        <v>267.22000000000003</v>
      </c>
      <c r="BZ88" s="2">
        <f t="shared" si="18"/>
        <v>268.03000000000003</v>
      </c>
      <c r="CA88" s="2">
        <f t="shared" si="18"/>
        <v>265.65000000000003</v>
      </c>
      <c r="CB88" s="2">
        <f t="shared" si="18"/>
        <v>265.32000000000005</v>
      </c>
      <c r="CC88" s="2">
        <f t="shared" si="18"/>
        <v>264.27999999999997</v>
      </c>
      <c r="CD88" s="2">
        <f t="shared" si="18"/>
        <v>261.14999999999998</v>
      </c>
      <c r="CE88" s="2">
        <f t="shared" si="18"/>
        <v>266.22000000000003</v>
      </c>
      <c r="CF88" s="2">
        <f t="shared" si="18"/>
        <v>279.61</v>
      </c>
      <c r="CG88" s="2">
        <f t="shared" si="18"/>
        <v>281.66000000000003</v>
      </c>
      <c r="CH88" s="2">
        <f t="shared" si="18"/>
        <v>270.38000000000005</v>
      </c>
      <c r="CI88" s="2">
        <f t="shared" si="18"/>
        <v>260.67999999999995</v>
      </c>
      <c r="CJ88" s="2">
        <f t="shared" si="18"/>
        <v>269.36999999999995</v>
      </c>
      <c r="CK88" s="2">
        <f t="shared" si="18"/>
        <v>264.64</v>
      </c>
      <c r="CL88" s="2">
        <f t="shared" si="18"/>
        <v>256.44999999999993</v>
      </c>
      <c r="CM88" s="2">
        <f t="shared" si="18"/>
        <v>252.12999999999994</v>
      </c>
      <c r="CN88" s="2">
        <f t="shared" si="18"/>
        <v>263.83999999999997</v>
      </c>
      <c r="CO88" s="2">
        <f t="shared" si="18"/>
        <v>266.84999999999997</v>
      </c>
      <c r="CP88" s="2">
        <f t="shared" si="18"/>
        <v>262.74999999999994</v>
      </c>
      <c r="CQ88" s="2">
        <f t="shared" si="18"/>
        <v>240.60999999999996</v>
      </c>
      <c r="CR88" s="2">
        <f t="shared" si="18"/>
        <v>210.61999999999998</v>
      </c>
      <c r="CS88" s="2">
        <f t="shared" si="18"/>
        <v>209.45</v>
      </c>
      <c r="CT88" s="2">
        <f t="shared" si="18"/>
        <v>197.76999999999995</v>
      </c>
      <c r="CU88" s="2">
        <f t="shared" si="18"/>
        <v>178.58999999999997</v>
      </c>
      <c r="CV88" s="2">
        <f t="shared" si="18"/>
        <v>163.45999999999998</v>
      </c>
      <c r="CW88" s="2">
        <f t="shared" si="18"/>
        <v>166.51999999999998</v>
      </c>
      <c r="CX88" s="2">
        <f t="shared" si="18"/>
        <v>169.11999999999998</v>
      </c>
      <c r="CY88" s="2">
        <f t="shared" si="18"/>
        <v>169.93999999999997</v>
      </c>
      <c r="CZ88" s="2">
        <f t="shared" si="18"/>
        <v>144.79</v>
      </c>
      <c r="DA88" s="2">
        <f t="shared" si="18"/>
        <v>147.38999999999999</v>
      </c>
      <c r="DB88" s="2">
        <f t="shared" si="18"/>
        <v>147.18</v>
      </c>
      <c r="DC88" s="2">
        <f t="shared" si="18"/>
        <v>146.35000000000002</v>
      </c>
      <c r="DD88" s="2">
        <f t="shared" si="18"/>
        <v>145.35</v>
      </c>
      <c r="DE88" s="2">
        <f t="shared" si="18"/>
        <v>143.5</v>
      </c>
      <c r="DF88" s="2">
        <f t="shared" si="18"/>
        <v>141.69999999999999</v>
      </c>
      <c r="DG88" s="2">
        <f t="shared" si="18"/>
        <v>123.15</v>
      </c>
      <c r="DH88" s="2">
        <f t="shared" si="18"/>
        <v>117.16999999999999</v>
      </c>
      <c r="DI88" s="2">
        <f t="shared" si="18"/>
        <v>117.22999999999999</v>
      </c>
      <c r="DJ88" s="2">
        <f t="shared" si="18"/>
        <v>117.66</v>
      </c>
      <c r="DK88" s="2">
        <f t="shared" si="18"/>
        <v>117.07000000000002</v>
      </c>
      <c r="DL88" s="2">
        <f t="shared" si="18"/>
        <v>117.76000000000002</v>
      </c>
      <c r="DM88" s="2">
        <f t="shared" si="18"/>
        <v>117.6</v>
      </c>
      <c r="DN88" s="2">
        <f t="shared" si="18"/>
        <v>130.17000000000002</v>
      </c>
      <c r="DO88" s="2">
        <f t="shared" si="18"/>
        <v>118.38</v>
      </c>
      <c r="DP88" s="2">
        <f t="shared" si="18"/>
        <v>117.02000000000001</v>
      </c>
      <c r="DQ88" s="2">
        <f t="shared" si="18"/>
        <v>116.02</v>
      </c>
      <c r="DR88" s="2">
        <f t="shared" si="18"/>
        <v>114.52</v>
      </c>
      <c r="DS88" s="2">
        <f t="shared" si="18"/>
        <v>113.63000000000001</v>
      </c>
      <c r="DT88" s="2">
        <f t="shared" si="18"/>
        <v>113.59</v>
      </c>
      <c r="DU88" s="2">
        <f t="shared" si="18"/>
        <v>113.53000000000003</v>
      </c>
      <c r="DV88" s="2">
        <f t="shared" si="18"/>
        <v>103.60000000000001</v>
      </c>
      <c r="DW88" s="2">
        <f t="shared" si="18"/>
        <v>102.10000000000001</v>
      </c>
      <c r="DX88" s="2">
        <f t="shared" si="18"/>
        <v>100.25</v>
      </c>
      <c r="DY88" s="2">
        <f t="shared" si="18"/>
        <v>99.28</v>
      </c>
      <c r="DZ88" s="2">
        <f t="shared" ref="DZ88:EX88" si="19">DZ65</f>
        <v>98.86</v>
      </c>
      <c r="EA88" s="2">
        <f t="shared" si="19"/>
        <v>98.789999999999992</v>
      </c>
      <c r="EB88" s="2">
        <f t="shared" si="19"/>
        <v>98.72999999999999</v>
      </c>
      <c r="EC88" s="2">
        <f t="shared" si="19"/>
        <v>93.339999999999989</v>
      </c>
      <c r="ED88" s="2">
        <f t="shared" si="19"/>
        <v>94.170000000000016</v>
      </c>
      <c r="EE88" s="2">
        <f t="shared" si="19"/>
        <v>92.58</v>
      </c>
      <c r="EF88" s="2">
        <f t="shared" si="19"/>
        <v>91.499999999999986</v>
      </c>
      <c r="EG88" s="2">
        <f t="shared" si="19"/>
        <v>92.049999999999983</v>
      </c>
      <c r="EH88" s="2">
        <f t="shared" si="19"/>
        <v>93.810000000000016</v>
      </c>
      <c r="EI88" s="2">
        <f t="shared" si="19"/>
        <v>92.9</v>
      </c>
      <c r="EJ88" s="2">
        <f t="shared" si="19"/>
        <v>90.440000000000026</v>
      </c>
      <c r="EK88" s="2">
        <f t="shared" si="19"/>
        <v>90.089999999999989</v>
      </c>
      <c r="EL88" s="2">
        <f t="shared" si="19"/>
        <v>90.3</v>
      </c>
      <c r="EM88" s="2">
        <f t="shared" si="19"/>
        <v>90.689999999999984</v>
      </c>
      <c r="EN88" s="2">
        <f t="shared" si="19"/>
        <v>90.41</v>
      </c>
      <c r="EO88" s="2">
        <f t="shared" si="19"/>
        <v>90.63</v>
      </c>
      <c r="EP88" s="2">
        <f t="shared" si="19"/>
        <v>92.510000000000019</v>
      </c>
      <c r="EQ88" s="2">
        <f t="shared" si="19"/>
        <v>89.260000000000019</v>
      </c>
      <c r="ER88" s="2">
        <f t="shared" si="19"/>
        <v>89.300000000000011</v>
      </c>
      <c r="ES88" s="2">
        <f t="shared" si="19"/>
        <v>88.940000000000012</v>
      </c>
      <c r="ET88" s="2">
        <f t="shared" si="19"/>
        <v>88.639999999999986</v>
      </c>
      <c r="EU88" s="2">
        <f t="shared" si="19"/>
        <v>89.83</v>
      </c>
      <c r="EV88" s="2">
        <f t="shared" si="19"/>
        <v>92.64</v>
      </c>
      <c r="EW88" s="2">
        <f t="shared" si="19"/>
        <v>78.16</v>
      </c>
      <c r="EX88" s="2">
        <f t="shared" si="19"/>
        <v>76.640000000000015</v>
      </c>
      <c r="EY88" s="2">
        <f>SUM(B88:EX88)</f>
        <v>45633.94999999999</v>
      </c>
    </row>
    <row r="89" spans="1:155" x14ac:dyDescent="0.2">
      <c r="A89" t="s">
        <v>63</v>
      </c>
      <c r="B89" s="6">
        <f>B86*0.43</f>
        <v>341.97469999999998</v>
      </c>
      <c r="C89" s="6">
        <f t="shared" ref="C89:E89" si="20">C86*0.43</f>
        <v>333.45640000000003</v>
      </c>
      <c r="D89" s="6">
        <f t="shared" si="20"/>
        <v>354.3415</v>
      </c>
      <c r="E89" s="6">
        <f t="shared" si="20"/>
        <v>363.82299999999998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>
        <f t="shared" ref="BW89:CJ89" si="21">BW86*0.43</f>
        <v>369.77196969165203</v>
      </c>
      <c r="BX89" s="34">
        <f t="shared" si="21"/>
        <v>351.72413566176834</v>
      </c>
      <c r="BY89" s="34">
        <f t="shared" si="21"/>
        <v>339.54680115550917</v>
      </c>
      <c r="BZ89" s="34">
        <f t="shared" si="21"/>
        <v>327.28696029711006</v>
      </c>
      <c r="CA89" s="34">
        <f t="shared" si="21"/>
        <v>302.53509999999994</v>
      </c>
      <c r="CB89" s="34">
        <f t="shared" si="21"/>
        <v>284.34609999999998</v>
      </c>
      <c r="CC89" s="34">
        <f t="shared" si="21"/>
        <v>269.70890000000003</v>
      </c>
      <c r="CD89" s="34">
        <f t="shared" si="21"/>
        <v>245.57299999999995</v>
      </c>
      <c r="CE89" s="34">
        <f t="shared" si="21"/>
        <v>251.76499999999999</v>
      </c>
      <c r="CF89" s="34">
        <f t="shared" si="21"/>
        <v>260.7004</v>
      </c>
      <c r="CG89" s="34">
        <f t="shared" si="21"/>
        <v>251.79079999999996</v>
      </c>
      <c r="CH89" s="34">
        <f t="shared" si="21"/>
        <v>239.43690000000001</v>
      </c>
      <c r="CI89" s="34">
        <f t="shared" si="21"/>
        <v>226.24879999999999</v>
      </c>
      <c r="CJ89" s="34">
        <f t="shared" si="21"/>
        <v>231.29269999999994</v>
      </c>
      <c r="CK89" s="6">
        <f t="shared" ref="CK89:DZ89" si="22">CK86*0.43</f>
        <v>227.76669999999996</v>
      </c>
      <c r="CL89" s="6">
        <f t="shared" si="22"/>
        <v>208.13289999999995</v>
      </c>
      <c r="CM89" s="6">
        <f t="shared" si="22"/>
        <v>215.12899999999999</v>
      </c>
      <c r="CN89" s="6">
        <f t="shared" si="22"/>
        <v>221.81119999999996</v>
      </c>
      <c r="CO89" s="6">
        <f t="shared" si="22"/>
        <v>210.85049999999998</v>
      </c>
      <c r="CP89" s="6">
        <f t="shared" si="22"/>
        <v>218.54749999999999</v>
      </c>
      <c r="CQ89" s="6">
        <f t="shared" si="22"/>
        <v>209.02729999999997</v>
      </c>
      <c r="CR89" s="6">
        <f t="shared" si="22"/>
        <v>191.1866</v>
      </c>
      <c r="CS89" s="6">
        <f t="shared" si="22"/>
        <v>194.98349999999999</v>
      </c>
      <c r="CT89" s="6">
        <f t="shared" si="22"/>
        <v>181.44709999999995</v>
      </c>
      <c r="CU89" s="6">
        <f t="shared" si="22"/>
        <v>163.5247</v>
      </c>
      <c r="CV89" s="6">
        <f t="shared" si="22"/>
        <v>166.26379999999997</v>
      </c>
      <c r="CW89" s="6">
        <f t="shared" si="22"/>
        <v>178.20920000000001</v>
      </c>
      <c r="CX89" s="6">
        <f t="shared" si="22"/>
        <v>171.2518</v>
      </c>
      <c r="CY89" s="6">
        <f t="shared" si="22"/>
        <v>214.91399999999999</v>
      </c>
      <c r="CZ89" s="6">
        <f t="shared" si="22"/>
        <v>208.71340000000001</v>
      </c>
      <c r="DA89" s="6">
        <f t="shared" si="22"/>
        <v>210.67849999999999</v>
      </c>
      <c r="DB89" s="6">
        <f t="shared" si="22"/>
        <v>206.27529999999999</v>
      </c>
      <c r="DC89" s="6">
        <f t="shared" si="22"/>
        <v>204.09950000000001</v>
      </c>
      <c r="DD89" s="6">
        <f t="shared" si="22"/>
        <v>194.03749999999999</v>
      </c>
      <c r="DE89" s="6">
        <f t="shared" si="22"/>
        <v>188.4991</v>
      </c>
      <c r="DF89" s="6">
        <f t="shared" si="22"/>
        <v>182.97789999999998</v>
      </c>
      <c r="DG89" s="6">
        <f t="shared" si="22"/>
        <v>157.35850000000002</v>
      </c>
      <c r="DH89" s="6">
        <f t="shared" si="22"/>
        <v>154.27109999999999</v>
      </c>
      <c r="DI89" s="6">
        <f t="shared" si="22"/>
        <v>153.88839999999999</v>
      </c>
      <c r="DJ89" s="6">
        <f t="shared" si="22"/>
        <v>151.72980000000001</v>
      </c>
      <c r="DK89" s="6">
        <f t="shared" si="22"/>
        <v>149.79910000000001</v>
      </c>
      <c r="DL89" s="6">
        <f t="shared" si="22"/>
        <v>167.08080000000001</v>
      </c>
      <c r="DM89" s="6">
        <f t="shared" si="22"/>
        <v>188.72699999999998</v>
      </c>
      <c r="DN89" s="6">
        <f t="shared" si="22"/>
        <v>205.09710000000001</v>
      </c>
      <c r="DO89" s="6">
        <f t="shared" si="22"/>
        <v>211.78449016858664</v>
      </c>
      <c r="DP89" s="6">
        <f t="shared" si="22"/>
        <v>211.38350029467188</v>
      </c>
      <c r="DQ89" s="6">
        <f t="shared" si="22"/>
        <v>202.22499728177979</v>
      </c>
      <c r="DR89" s="6">
        <f t="shared" si="22"/>
        <v>200.4883752951454</v>
      </c>
      <c r="DS89" s="6">
        <f t="shared" si="22"/>
        <v>200.26339644876808</v>
      </c>
      <c r="DT89" s="6">
        <f t="shared" si="22"/>
        <v>198.8606970476678</v>
      </c>
      <c r="DU89" s="6">
        <f t="shared" si="22"/>
        <v>197.60304826959137</v>
      </c>
      <c r="DV89" s="6">
        <f t="shared" si="22"/>
        <v>191.91086810882686</v>
      </c>
      <c r="DW89" s="6">
        <f t="shared" si="22"/>
        <v>188.76528461925778</v>
      </c>
      <c r="DX89" s="6">
        <f t="shared" si="22"/>
        <v>181.64576426483637</v>
      </c>
      <c r="DY89" s="6">
        <f t="shared" si="22"/>
        <v>180.84297417536669</v>
      </c>
      <c r="DZ89" s="6">
        <f t="shared" si="22"/>
        <v>172.51599999999999</v>
      </c>
      <c r="EA89" s="6">
        <f t="shared" ref="EA89:EX89" si="23">EA86*0.43</f>
        <v>172.05160000000001</v>
      </c>
      <c r="EB89" s="6">
        <f t="shared" si="23"/>
        <v>172.66649999999998</v>
      </c>
      <c r="EC89" s="6">
        <f t="shared" si="23"/>
        <v>170.98949999999999</v>
      </c>
      <c r="ED89" s="6">
        <f t="shared" si="23"/>
        <v>170.22409999999999</v>
      </c>
      <c r="EE89" s="6">
        <f t="shared" si="23"/>
        <v>167.87629999999999</v>
      </c>
      <c r="EF89" s="6">
        <f t="shared" si="23"/>
        <v>156.39099999999999</v>
      </c>
      <c r="EG89" s="6">
        <f t="shared" si="23"/>
        <v>145.39160000000001</v>
      </c>
      <c r="EH89" s="6">
        <f t="shared" si="23"/>
        <v>146.59130000000002</v>
      </c>
      <c r="EI89" s="6">
        <f t="shared" si="23"/>
        <v>196.29788633578934</v>
      </c>
      <c r="EJ89" s="6">
        <f t="shared" si="23"/>
        <v>203.64370000000002</v>
      </c>
      <c r="EK89" s="6">
        <f t="shared" si="23"/>
        <v>206.20219999999998</v>
      </c>
      <c r="EL89" s="6">
        <f t="shared" si="23"/>
        <v>203.691</v>
      </c>
      <c r="EM89" s="6">
        <f t="shared" si="23"/>
        <v>204.28869999999998</v>
      </c>
      <c r="EN89" s="6">
        <f t="shared" si="23"/>
        <v>190.83829999999998</v>
      </c>
      <c r="EO89" s="6">
        <f t="shared" si="23"/>
        <v>180.0582</v>
      </c>
      <c r="EP89" s="6">
        <f t="shared" si="23"/>
        <v>180.74190000000002</v>
      </c>
      <c r="EQ89" s="6">
        <f t="shared" si="23"/>
        <v>179.21969999999999</v>
      </c>
      <c r="ER89" s="6">
        <f t="shared" si="23"/>
        <v>179.97220000000002</v>
      </c>
      <c r="ES89" s="6">
        <f t="shared" si="23"/>
        <v>179.6927</v>
      </c>
      <c r="ET89" s="6">
        <f t="shared" si="23"/>
        <v>180.29899999999998</v>
      </c>
      <c r="EU89" s="6">
        <f t="shared" si="23"/>
        <v>180.68599999999998</v>
      </c>
      <c r="EV89" s="6">
        <f t="shared" si="23"/>
        <v>193.37959999999998</v>
      </c>
      <c r="EW89" s="6">
        <f t="shared" si="23"/>
        <v>192.1885</v>
      </c>
      <c r="EX89" s="6">
        <f t="shared" si="23"/>
        <v>197.86019999999999</v>
      </c>
      <c r="EY89" s="2">
        <f>SUM(B89:EX89)</f>
        <v>17731.133049116328</v>
      </c>
    </row>
    <row r="90" spans="1:155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2"/>
    </row>
    <row r="91" spans="1:155" s="17" customFormat="1" x14ac:dyDescent="0.2">
      <c r="A91" s="17" t="s">
        <v>64</v>
      </c>
      <c r="B91" s="3">
        <f t="shared" ref="B91:BM91" si="24">B82</f>
        <v>305.02999999999997</v>
      </c>
      <c r="C91" s="3">
        <f t="shared" si="24"/>
        <v>304.65999999999997</v>
      </c>
      <c r="D91" s="3">
        <f t="shared" si="24"/>
        <v>339.28</v>
      </c>
      <c r="E91" s="3">
        <f t="shared" si="24"/>
        <v>338.9</v>
      </c>
      <c r="F91" s="3">
        <f t="shared" si="24"/>
        <v>338.52</v>
      </c>
      <c r="G91" s="3">
        <f t="shared" si="24"/>
        <v>338.14</v>
      </c>
      <c r="H91" s="3">
        <f t="shared" si="24"/>
        <v>337.77</v>
      </c>
      <c r="I91" s="3">
        <f t="shared" si="24"/>
        <v>337.38</v>
      </c>
      <c r="J91" s="3">
        <f t="shared" si="24"/>
        <v>337.01</v>
      </c>
      <c r="K91" s="3">
        <f t="shared" si="24"/>
        <v>336.63</v>
      </c>
      <c r="L91" s="3">
        <f t="shared" si="24"/>
        <v>336.25</v>
      </c>
      <c r="M91" s="3">
        <f t="shared" si="24"/>
        <v>335.87</v>
      </c>
      <c r="N91" s="3">
        <f t="shared" si="24"/>
        <v>335.49</v>
      </c>
      <c r="O91" s="3">
        <f t="shared" si="24"/>
        <v>335.12</v>
      </c>
      <c r="P91" s="3">
        <f t="shared" si="24"/>
        <v>334.73</v>
      </c>
      <c r="Q91" s="3">
        <f t="shared" si="24"/>
        <v>350.36</v>
      </c>
      <c r="R91" s="3">
        <f t="shared" si="24"/>
        <v>350.03</v>
      </c>
      <c r="S91" s="3">
        <f t="shared" si="24"/>
        <v>349.7</v>
      </c>
      <c r="T91" s="3">
        <f t="shared" si="24"/>
        <v>349.36</v>
      </c>
      <c r="U91" s="3">
        <f t="shared" si="24"/>
        <v>349.03</v>
      </c>
      <c r="V91" s="3">
        <f t="shared" si="24"/>
        <v>349.16999999999996</v>
      </c>
      <c r="W91" s="3">
        <f t="shared" si="24"/>
        <v>398.9</v>
      </c>
      <c r="X91" s="3">
        <f t="shared" si="24"/>
        <v>400.17</v>
      </c>
      <c r="Y91" s="3">
        <f t="shared" si="24"/>
        <v>403.9</v>
      </c>
      <c r="Z91" s="3">
        <f t="shared" si="24"/>
        <v>403.6</v>
      </c>
      <c r="AA91" s="3">
        <f t="shared" si="24"/>
        <v>406.32</v>
      </c>
      <c r="AB91" s="3">
        <f t="shared" si="24"/>
        <v>406.03</v>
      </c>
      <c r="AC91" s="3">
        <f t="shared" si="24"/>
        <v>405.75</v>
      </c>
      <c r="AD91" s="3">
        <f t="shared" si="24"/>
        <v>416.46000000000004</v>
      </c>
      <c r="AE91" s="3">
        <f t="shared" si="24"/>
        <v>416.06</v>
      </c>
      <c r="AF91" s="3">
        <f t="shared" si="24"/>
        <v>415.65</v>
      </c>
      <c r="AG91" s="3">
        <f t="shared" si="24"/>
        <v>415.26</v>
      </c>
      <c r="AH91" s="3">
        <f t="shared" si="24"/>
        <v>417.85</v>
      </c>
      <c r="AI91" s="3">
        <f t="shared" si="24"/>
        <v>417.44</v>
      </c>
      <c r="AJ91" s="3">
        <f t="shared" si="24"/>
        <v>417.03999999999996</v>
      </c>
      <c r="AK91" s="3">
        <f t="shared" si="24"/>
        <v>420.64</v>
      </c>
      <c r="AL91" s="3">
        <f t="shared" si="24"/>
        <v>417.3</v>
      </c>
      <c r="AM91" s="3">
        <f t="shared" si="24"/>
        <v>417.97</v>
      </c>
      <c r="AN91" s="3">
        <f t="shared" si="24"/>
        <v>417.66</v>
      </c>
      <c r="AO91" s="3">
        <f t="shared" si="24"/>
        <v>417.37</v>
      </c>
      <c r="AP91" s="3">
        <f t="shared" si="24"/>
        <v>417.04</v>
      </c>
      <c r="AQ91" s="3">
        <f t="shared" si="24"/>
        <v>416.72</v>
      </c>
      <c r="AR91" s="3">
        <f t="shared" si="24"/>
        <v>415.40999999999997</v>
      </c>
      <c r="AS91" s="3">
        <f t="shared" si="24"/>
        <v>390.06</v>
      </c>
      <c r="AT91" s="3">
        <f t="shared" si="24"/>
        <v>397.70000000000005</v>
      </c>
      <c r="AU91" s="3">
        <f t="shared" si="24"/>
        <v>366.35</v>
      </c>
      <c r="AV91" s="3">
        <f t="shared" si="24"/>
        <v>328.13</v>
      </c>
      <c r="AW91" s="3">
        <f t="shared" si="24"/>
        <v>343.5</v>
      </c>
      <c r="AX91" s="3">
        <f t="shared" si="24"/>
        <v>367.92</v>
      </c>
      <c r="AY91" s="3">
        <f t="shared" si="24"/>
        <v>374.33</v>
      </c>
      <c r="AZ91" s="3">
        <f t="shared" si="24"/>
        <v>374.92</v>
      </c>
      <c r="BA91" s="3">
        <f t="shared" si="24"/>
        <v>368.83</v>
      </c>
      <c r="BB91" s="3">
        <f t="shared" si="24"/>
        <v>345</v>
      </c>
      <c r="BC91" s="3">
        <f t="shared" si="24"/>
        <v>342.17</v>
      </c>
      <c r="BD91" s="3">
        <f t="shared" si="24"/>
        <v>334.33</v>
      </c>
      <c r="BE91" s="3">
        <f t="shared" si="24"/>
        <v>331.5</v>
      </c>
      <c r="BF91" s="3">
        <f t="shared" si="24"/>
        <v>307.75</v>
      </c>
      <c r="BG91" s="3">
        <f t="shared" si="24"/>
        <v>279.40999999999997</v>
      </c>
      <c r="BH91" s="3">
        <f t="shared" si="24"/>
        <v>271.08000000000004</v>
      </c>
      <c r="BI91" s="3">
        <f t="shared" si="24"/>
        <v>215.73999999999998</v>
      </c>
      <c r="BJ91" s="3">
        <f t="shared" si="24"/>
        <v>167.41000000000003</v>
      </c>
      <c r="BK91" s="3">
        <f t="shared" si="24"/>
        <v>173.51999999999998</v>
      </c>
      <c r="BL91" s="3">
        <f t="shared" si="24"/>
        <v>155.44</v>
      </c>
      <c r="BM91" s="3">
        <f t="shared" si="24"/>
        <v>189.4</v>
      </c>
      <c r="BN91" s="3">
        <f t="shared" ref="BN91:DY91" si="25">BN82</f>
        <v>165.67000000000002</v>
      </c>
      <c r="BO91" s="3">
        <f t="shared" si="25"/>
        <v>181.93000000000004</v>
      </c>
      <c r="BP91" s="3">
        <f t="shared" si="25"/>
        <v>195.2</v>
      </c>
      <c r="BQ91" s="3">
        <f t="shared" si="25"/>
        <v>216.47</v>
      </c>
      <c r="BR91" s="3">
        <f t="shared" si="25"/>
        <v>217.73000000000002</v>
      </c>
      <c r="BS91" s="3">
        <f t="shared" si="25"/>
        <v>217</v>
      </c>
      <c r="BT91" s="3">
        <f t="shared" si="25"/>
        <v>152.30000000000001</v>
      </c>
      <c r="BU91" s="3">
        <f t="shared" si="25"/>
        <v>151.80000000000001</v>
      </c>
      <c r="BV91" s="3">
        <f t="shared" si="25"/>
        <v>153.23000000000002</v>
      </c>
      <c r="BW91" s="3">
        <f t="shared" si="25"/>
        <v>164.66000000000003</v>
      </c>
      <c r="BX91" s="3">
        <f t="shared" si="25"/>
        <v>165.59</v>
      </c>
      <c r="BY91" s="3">
        <f t="shared" si="25"/>
        <v>162.16</v>
      </c>
      <c r="BZ91" s="3">
        <f t="shared" si="25"/>
        <v>156.83999999999997</v>
      </c>
      <c r="CA91" s="3">
        <f t="shared" si="25"/>
        <v>146.91999999999999</v>
      </c>
      <c r="CB91" s="3">
        <f t="shared" si="25"/>
        <v>144.94999999999999</v>
      </c>
      <c r="CC91" s="3">
        <f t="shared" si="25"/>
        <v>141.94999999999999</v>
      </c>
      <c r="CD91" s="3">
        <f t="shared" si="25"/>
        <v>108.94999999999999</v>
      </c>
      <c r="CE91" s="3">
        <f t="shared" si="25"/>
        <v>118.28000000000002</v>
      </c>
      <c r="CF91" s="3">
        <f t="shared" si="25"/>
        <v>125.66999999999999</v>
      </c>
      <c r="CG91" s="3">
        <f t="shared" si="25"/>
        <v>98.9</v>
      </c>
      <c r="CH91" s="3">
        <f t="shared" si="25"/>
        <v>135.44999999999999</v>
      </c>
      <c r="CI91" s="3">
        <f t="shared" si="25"/>
        <v>134.48000000000002</v>
      </c>
      <c r="CJ91" s="3">
        <f t="shared" si="25"/>
        <v>137.52000000000001</v>
      </c>
      <c r="CK91" s="3">
        <f t="shared" si="25"/>
        <v>141.04999999999998</v>
      </c>
      <c r="CL91" s="3">
        <f t="shared" si="25"/>
        <v>123.58</v>
      </c>
      <c r="CM91" s="3">
        <f t="shared" si="25"/>
        <v>154.17000000000002</v>
      </c>
      <c r="CN91" s="3">
        <f t="shared" si="25"/>
        <v>158</v>
      </c>
      <c r="CO91" s="3">
        <f t="shared" si="25"/>
        <v>119.5</v>
      </c>
      <c r="CP91" s="3">
        <f t="shared" si="25"/>
        <v>114.5</v>
      </c>
      <c r="CQ91" s="3">
        <f t="shared" si="25"/>
        <v>114.5</v>
      </c>
      <c r="CR91" s="3">
        <f t="shared" si="25"/>
        <v>113</v>
      </c>
      <c r="CS91" s="3">
        <f t="shared" si="25"/>
        <v>113</v>
      </c>
      <c r="CT91" s="3">
        <f t="shared" si="25"/>
        <v>104.2</v>
      </c>
      <c r="CU91" s="3">
        <f t="shared" si="25"/>
        <v>71.7</v>
      </c>
      <c r="CV91" s="3">
        <f t="shared" si="25"/>
        <v>92.2</v>
      </c>
      <c r="CW91" s="3">
        <f t="shared" si="25"/>
        <v>92.92</v>
      </c>
      <c r="CX91" s="3">
        <f t="shared" si="25"/>
        <v>74.14</v>
      </c>
      <c r="CY91" s="3">
        <f t="shared" si="25"/>
        <v>74.86</v>
      </c>
      <c r="CZ91" s="3">
        <f t="shared" si="25"/>
        <v>85.59</v>
      </c>
      <c r="DA91" s="3">
        <f t="shared" si="25"/>
        <v>92.56</v>
      </c>
      <c r="DB91" s="3">
        <f t="shared" si="25"/>
        <v>92.53</v>
      </c>
      <c r="DC91" s="3">
        <f t="shared" si="25"/>
        <v>98.3</v>
      </c>
      <c r="DD91" s="3">
        <f t="shared" si="25"/>
        <v>90.9</v>
      </c>
      <c r="DE91" s="3">
        <f t="shared" si="25"/>
        <v>89.87</v>
      </c>
      <c r="DF91" s="3">
        <f t="shared" si="25"/>
        <v>88.83</v>
      </c>
      <c r="DG91" s="3">
        <f t="shared" si="25"/>
        <v>87.800000000000011</v>
      </c>
      <c r="DH91" s="3">
        <f t="shared" si="25"/>
        <v>86.6</v>
      </c>
      <c r="DI91" s="3">
        <f t="shared" si="25"/>
        <v>85.65</v>
      </c>
      <c r="DJ91" s="3">
        <f t="shared" si="25"/>
        <v>80.2</v>
      </c>
      <c r="DK91" s="3">
        <f t="shared" si="25"/>
        <v>76.3</v>
      </c>
      <c r="DL91" s="3">
        <f t="shared" si="25"/>
        <v>65.8</v>
      </c>
      <c r="DM91" s="3">
        <f t="shared" si="25"/>
        <v>66.3</v>
      </c>
      <c r="DN91" s="3">
        <f t="shared" si="25"/>
        <v>66.8</v>
      </c>
      <c r="DO91" s="3">
        <f t="shared" si="25"/>
        <v>67.3</v>
      </c>
      <c r="DP91" s="3">
        <f t="shared" si="25"/>
        <v>67.8</v>
      </c>
      <c r="DQ91" s="3">
        <f t="shared" si="25"/>
        <v>41.8</v>
      </c>
      <c r="DR91" s="3">
        <f t="shared" si="25"/>
        <v>41.55</v>
      </c>
      <c r="DS91" s="3">
        <f t="shared" si="25"/>
        <v>41.25</v>
      </c>
      <c r="DT91" s="3">
        <f t="shared" si="25"/>
        <v>42.2</v>
      </c>
      <c r="DU91" s="3">
        <f t="shared" si="25"/>
        <v>43.150000000000006</v>
      </c>
      <c r="DV91" s="3">
        <f t="shared" si="25"/>
        <v>42.85</v>
      </c>
      <c r="DW91" s="3">
        <f t="shared" si="25"/>
        <v>42.55</v>
      </c>
      <c r="DX91" s="3">
        <f t="shared" si="25"/>
        <v>42.05</v>
      </c>
      <c r="DY91" s="3">
        <f t="shared" si="25"/>
        <v>52.6</v>
      </c>
      <c r="DZ91" s="3">
        <f t="shared" ref="DZ91:EX91" si="26">DZ82</f>
        <v>51.339999999999996</v>
      </c>
      <c r="EA91" s="3">
        <f t="shared" si="26"/>
        <v>50.33</v>
      </c>
      <c r="EB91" s="3">
        <f t="shared" si="26"/>
        <v>51.820000000000007</v>
      </c>
      <c r="EC91" s="3">
        <f t="shared" si="26"/>
        <v>53.31</v>
      </c>
      <c r="ED91" s="3">
        <f t="shared" si="26"/>
        <v>50.699999999999996</v>
      </c>
      <c r="EE91" s="3">
        <f t="shared" si="26"/>
        <v>46.83</v>
      </c>
      <c r="EF91" s="3">
        <f t="shared" si="26"/>
        <v>46.199999999999996</v>
      </c>
      <c r="EG91" s="3">
        <f t="shared" si="26"/>
        <v>45.07</v>
      </c>
      <c r="EH91" s="3">
        <f t="shared" si="26"/>
        <v>46.099999999999994</v>
      </c>
      <c r="EI91" s="3">
        <f t="shared" si="26"/>
        <v>59.3</v>
      </c>
      <c r="EJ91" s="3">
        <f t="shared" si="26"/>
        <v>76.150000000000006</v>
      </c>
      <c r="EK91" s="3">
        <f t="shared" si="26"/>
        <v>82.45</v>
      </c>
      <c r="EL91" s="3">
        <f t="shared" si="26"/>
        <v>77.400000000000006</v>
      </c>
      <c r="EM91" s="3">
        <f t="shared" si="26"/>
        <v>77.400000000000006</v>
      </c>
      <c r="EN91" s="3">
        <f t="shared" si="26"/>
        <v>77.400000000000006</v>
      </c>
      <c r="EO91" s="3">
        <f t="shared" si="26"/>
        <v>77.11</v>
      </c>
      <c r="EP91" s="3">
        <f t="shared" si="26"/>
        <v>76.819999999999993</v>
      </c>
      <c r="EQ91" s="3">
        <f t="shared" si="26"/>
        <v>76.53</v>
      </c>
      <c r="ER91" s="3">
        <f t="shared" si="26"/>
        <v>78.239999999999995</v>
      </c>
      <c r="ES91" s="3">
        <f t="shared" si="26"/>
        <v>77.95</v>
      </c>
      <c r="ET91" s="3">
        <f t="shared" si="26"/>
        <v>79.66</v>
      </c>
      <c r="EU91" s="3">
        <f t="shared" si="26"/>
        <v>79.37</v>
      </c>
      <c r="EV91" s="3">
        <f t="shared" si="26"/>
        <v>79.08</v>
      </c>
      <c r="EW91" s="3">
        <f t="shared" si="26"/>
        <v>78.790000000000006</v>
      </c>
      <c r="EX91" s="3">
        <f t="shared" si="26"/>
        <v>78.5</v>
      </c>
      <c r="EY91" s="3">
        <f>SUM(B91:EX91)</f>
        <v>31301.410000000003</v>
      </c>
    </row>
    <row r="92" spans="1:155" s="17" customFormat="1" x14ac:dyDescent="0.2">
      <c r="A92" s="35" t="s">
        <v>65</v>
      </c>
      <c r="B92" s="33">
        <v>225</v>
      </c>
      <c r="C92" s="33">
        <v>200</v>
      </c>
      <c r="D92" s="33">
        <v>200</v>
      </c>
      <c r="E92" s="33">
        <v>200</v>
      </c>
      <c r="F92" s="33">
        <v>250</v>
      </c>
      <c r="G92" s="33">
        <v>295.04995922777692</v>
      </c>
      <c r="H92" s="33">
        <v>303.06614988600978</v>
      </c>
      <c r="I92" s="33">
        <v>300.7535452025981</v>
      </c>
      <c r="J92" s="33">
        <v>312.50620669089102</v>
      </c>
      <c r="K92" s="33">
        <v>250</v>
      </c>
      <c r="L92" s="33">
        <v>195</v>
      </c>
      <c r="M92" s="33">
        <v>180</v>
      </c>
      <c r="N92" s="33">
        <v>264</v>
      </c>
      <c r="O92" s="33">
        <v>264</v>
      </c>
      <c r="P92" s="33">
        <v>264</v>
      </c>
      <c r="Q92" s="33">
        <v>264</v>
      </c>
      <c r="R92" s="33">
        <v>264</v>
      </c>
      <c r="S92" s="33">
        <v>264</v>
      </c>
      <c r="T92" s="33">
        <v>264</v>
      </c>
      <c r="U92" s="33">
        <v>432.72462335461995</v>
      </c>
      <c r="V92" s="33">
        <v>459.76530355908289</v>
      </c>
      <c r="W92" s="33">
        <v>452.0227371572592</v>
      </c>
      <c r="X92" s="33">
        <v>455.54644867174369</v>
      </c>
      <c r="Y92" s="33">
        <v>469.36228841492442</v>
      </c>
      <c r="Z92" s="33">
        <v>492.31076241887013</v>
      </c>
      <c r="AA92" s="33">
        <v>523.57374434582641</v>
      </c>
      <c r="AB92" s="33">
        <v>527.44465827587294</v>
      </c>
      <c r="AC92" s="33">
        <v>521.38405716343937</v>
      </c>
      <c r="AD92" s="33">
        <v>531.88855986034889</v>
      </c>
      <c r="AE92" s="33">
        <v>549.50021534972109</v>
      </c>
      <c r="AF92" s="33">
        <v>585.63817018082943</v>
      </c>
      <c r="AG92" s="33">
        <v>609.44321497664748</v>
      </c>
      <c r="AH92" s="33">
        <v>613.37450123610461</v>
      </c>
      <c r="AI92" s="33">
        <v>685.6661794334683</v>
      </c>
      <c r="AJ92" s="33">
        <v>684.64163768790513</v>
      </c>
      <c r="AK92" s="33">
        <v>647.01734852513835</v>
      </c>
      <c r="AL92" s="33">
        <v>654.2489866104188</v>
      </c>
      <c r="AM92" s="33">
        <v>661.77013361430329</v>
      </c>
      <c r="AN92" s="33">
        <v>663.10361981855567</v>
      </c>
      <c r="AO92" s="33">
        <v>664.42137443685749</v>
      </c>
      <c r="AP92" s="33">
        <v>633.84216953781254</v>
      </c>
      <c r="AQ92" s="33">
        <v>583.53379263434783</v>
      </c>
      <c r="AR92" s="33">
        <v>543.32918141370112</v>
      </c>
      <c r="AS92" s="33">
        <v>523.84128067736015</v>
      </c>
      <c r="AT92" s="33">
        <v>501.49104464703214</v>
      </c>
      <c r="AU92" s="33">
        <v>484.40913424727393</v>
      </c>
      <c r="AV92" s="33">
        <v>477.70779954161117</v>
      </c>
      <c r="AW92" s="33">
        <v>479.71852401558891</v>
      </c>
      <c r="AX92" s="33">
        <v>505.24283840394156</v>
      </c>
      <c r="AY92" s="33">
        <v>550.9323366418364</v>
      </c>
      <c r="AZ92" s="33">
        <v>565.65145430405403</v>
      </c>
      <c r="BA92" s="33">
        <v>564.21244039932606</v>
      </c>
      <c r="BB92" s="33">
        <v>550.66140287282963</v>
      </c>
      <c r="BC92" s="33">
        <v>529.77857075587769</v>
      </c>
      <c r="BD92" s="33">
        <v>508.20080377330811</v>
      </c>
      <c r="BE92" s="33">
        <v>484.31034390326062</v>
      </c>
      <c r="BF92" s="33">
        <v>474.22381079177222</v>
      </c>
      <c r="BG92" s="33">
        <v>483.75554330453355</v>
      </c>
      <c r="BH92" s="33">
        <v>574.69593742391726</v>
      </c>
      <c r="BI92" s="33">
        <v>631.84126115965103</v>
      </c>
      <c r="BJ92" s="33">
        <v>642.1685276234216</v>
      </c>
      <c r="BK92" s="33">
        <v>653.50066696104193</v>
      </c>
      <c r="BL92" s="33">
        <v>670.76220626749387</v>
      </c>
      <c r="BM92" s="33">
        <v>732.51709161185215</v>
      </c>
      <c r="BN92" s="33">
        <v>728.56880526633347</v>
      </c>
      <c r="BO92" s="33">
        <v>723.94914744723098</v>
      </c>
      <c r="BP92" s="33">
        <v>719.22504813262947</v>
      </c>
      <c r="BQ92" s="33">
        <v>700.35118478069398</v>
      </c>
      <c r="BR92" s="33">
        <v>641.845460876419</v>
      </c>
      <c r="BS92" s="33">
        <v>577.50602288183325</v>
      </c>
      <c r="BT92" s="33">
        <v>521.80958178969342</v>
      </c>
      <c r="BU92" s="33">
        <v>471.12420204551518</v>
      </c>
      <c r="BV92" s="33">
        <v>429.51627063008823</v>
      </c>
      <c r="BW92" s="33">
        <v>394.1148132364001</v>
      </c>
      <c r="BX92" s="33">
        <v>369.59310619015901</v>
      </c>
      <c r="BY92" s="33">
        <v>359.26372361746309</v>
      </c>
      <c r="BZ92" s="33">
        <v>335.26246580723273</v>
      </c>
      <c r="CA92" s="33">
        <v>290</v>
      </c>
      <c r="CB92" s="33">
        <v>250</v>
      </c>
      <c r="CC92" s="33">
        <v>220</v>
      </c>
      <c r="CD92" s="33">
        <v>200</v>
      </c>
      <c r="CE92" s="33">
        <v>200</v>
      </c>
      <c r="CF92" s="33">
        <v>200</v>
      </c>
      <c r="CG92" s="33">
        <v>200</v>
      </c>
      <c r="CH92" s="33">
        <v>150</v>
      </c>
      <c r="CI92" s="33">
        <v>126</v>
      </c>
      <c r="CJ92" s="33">
        <v>126</v>
      </c>
      <c r="CK92" s="33">
        <v>120</v>
      </c>
      <c r="CL92" s="33">
        <v>100</v>
      </c>
      <c r="CM92" s="33">
        <v>90</v>
      </c>
      <c r="CN92" s="33">
        <v>90</v>
      </c>
      <c r="CO92" s="33">
        <v>100</v>
      </c>
      <c r="CP92" s="33">
        <v>125</v>
      </c>
      <c r="CQ92" s="33">
        <v>125</v>
      </c>
      <c r="CR92" s="33">
        <v>115</v>
      </c>
      <c r="CS92" s="33">
        <v>125</v>
      </c>
      <c r="CT92" s="33">
        <v>115</v>
      </c>
      <c r="CU92" s="33">
        <v>125</v>
      </c>
      <c r="CV92" s="33">
        <v>125</v>
      </c>
      <c r="CW92" s="33">
        <v>150</v>
      </c>
      <c r="CX92" s="33">
        <v>150</v>
      </c>
      <c r="CY92" s="33">
        <v>250</v>
      </c>
      <c r="CZ92" s="33">
        <v>250</v>
      </c>
      <c r="DA92" s="33">
        <v>245</v>
      </c>
      <c r="DB92" s="33">
        <v>235</v>
      </c>
      <c r="DC92" s="33">
        <v>225</v>
      </c>
      <c r="DD92" s="33">
        <v>210</v>
      </c>
      <c r="DE92" s="33">
        <v>200</v>
      </c>
      <c r="DF92" s="33">
        <v>190</v>
      </c>
      <c r="DG92" s="33">
        <v>150</v>
      </c>
      <c r="DH92" s="33">
        <v>150</v>
      </c>
      <c r="DI92" s="33">
        <v>150</v>
      </c>
      <c r="DJ92" s="33">
        <v>150</v>
      </c>
      <c r="DK92" s="33">
        <v>150</v>
      </c>
      <c r="DL92" s="33">
        <v>200</v>
      </c>
      <c r="DM92" s="33">
        <v>250</v>
      </c>
      <c r="DN92" s="33">
        <v>275</v>
      </c>
      <c r="DO92" s="33">
        <v>299.84207015950381</v>
      </c>
      <c r="DP92" s="33">
        <v>299.7695355690044</v>
      </c>
      <c r="DQ92" s="33">
        <v>305.4706913529763</v>
      </c>
      <c r="DR92" s="33">
        <v>303.1820355701056</v>
      </c>
      <c r="DS92" s="33">
        <v>303.84882895062344</v>
      </c>
      <c r="DT92" s="33">
        <v>299.67673732015766</v>
      </c>
      <c r="DU92" s="33">
        <v>295.86197271997986</v>
      </c>
      <c r="DV92" s="33">
        <v>294.85434443913221</v>
      </c>
      <c r="DW92" s="33">
        <v>292.33903399827386</v>
      </c>
      <c r="DX92" s="33">
        <v>278.13200991822413</v>
      </c>
      <c r="DY92" s="33">
        <v>266.68505622178299</v>
      </c>
      <c r="DZ92" s="33">
        <v>250</v>
      </c>
      <c r="EA92" s="33">
        <v>250</v>
      </c>
      <c r="EB92" s="33">
        <v>250</v>
      </c>
      <c r="EC92" s="33">
        <v>250</v>
      </c>
      <c r="ED92" s="33">
        <v>250</v>
      </c>
      <c r="EE92" s="33">
        <v>250</v>
      </c>
      <c r="EF92" s="33">
        <v>225</v>
      </c>
      <c r="EG92" s="33">
        <v>200</v>
      </c>
      <c r="EH92" s="33">
        <v>200</v>
      </c>
      <c r="EI92" s="33">
        <v>303.30671240881242</v>
      </c>
      <c r="EJ92" s="33">
        <v>306</v>
      </c>
      <c r="EK92" s="33">
        <v>306</v>
      </c>
      <c r="EL92" s="33">
        <v>305</v>
      </c>
      <c r="EM92" s="33">
        <v>306</v>
      </c>
      <c r="EN92" s="33">
        <v>275</v>
      </c>
      <c r="EO92" s="33">
        <v>250</v>
      </c>
      <c r="EP92" s="33">
        <v>250</v>
      </c>
      <c r="EQ92" s="33">
        <v>250</v>
      </c>
      <c r="ER92" s="33">
        <v>250</v>
      </c>
      <c r="ES92" s="33">
        <v>250</v>
      </c>
      <c r="ET92" s="33">
        <v>250</v>
      </c>
      <c r="EU92" s="33">
        <v>250</v>
      </c>
      <c r="EV92" s="33">
        <v>275</v>
      </c>
      <c r="EW92" s="31">
        <v>285</v>
      </c>
      <c r="EX92" s="31">
        <v>300</v>
      </c>
      <c r="EY92" s="3">
        <f>SUM(B92:EX92)</f>
        <v>53639.651450342302</v>
      </c>
    </row>
    <row r="93" spans="1:155" s="17" customFormat="1" x14ac:dyDescent="0.2">
      <c r="A93" s="35" t="s">
        <v>66</v>
      </c>
      <c r="B93" s="31">
        <v>2</v>
      </c>
      <c r="C93" s="31">
        <v>2</v>
      </c>
      <c r="D93" s="31">
        <v>2</v>
      </c>
      <c r="E93" s="31">
        <v>3</v>
      </c>
      <c r="F93" s="31">
        <v>5</v>
      </c>
      <c r="G93" s="31">
        <v>5</v>
      </c>
      <c r="H93" s="31">
        <v>5</v>
      </c>
      <c r="I93" s="31">
        <v>5</v>
      </c>
      <c r="J93" s="31">
        <v>5</v>
      </c>
      <c r="K93" s="31">
        <v>3</v>
      </c>
      <c r="L93" s="31">
        <v>1</v>
      </c>
      <c r="M93" s="31">
        <v>5</v>
      </c>
      <c r="N93" s="31">
        <v>3</v>
      </c>
      <c r="O93" s="31">
        <v>3</v>
      </c>
      <c r="P93" s="31">
        <v>3</v>
      </c>
      <c r="Q93" s="31">
        <v>3</v>
      </c>
      <c r="R93" s="31">
        <v>5</v>
      </c>
      <c r="S93" s="31">
        <v>6</v>
      </c>
      <c r="T93" s="31">
        <v>5</v>
      </c>
      <c r="U93" s="31">
        <v>6</v>
      </c>
      <c r="V93" s="31">
        <v>4</v>
      </c>
      <c r="W93" s="31">
        <v>4</v>
      </c>
      <c r="X93" s="31">
        <v>3</v>
      </c>
      <c r="Y93" s="31">
        <v>5</v>
      </c>
      <c r="Z93" s="31">
        <v>5</v>
      </c>
      <c r="AA93" s="31">
        <v>5</v>
      </c>
      <c r="AB93" s="31">
        <v>5</v>
      </c>
      <c r="AC93" s="31">
        <v>5</v>
      </c>
      <c r="AD93" s="31">
        <v>6</v>
      </c>
      <c r="AE93" s="31">
        <v>5</v>
      </c>
      <c r="AF93" s="31">
        <v>6</v>
      </c>
      <c r="AG93" s="31">
        <v>5</v>
      </c>
      <c r="AH93" s="31">
        <v>5</v>
      </c>
      <c r="AI93" s="31">
        <v>5</v>
      </c>
      <c r="AJ93" s="31">
        <v>3</v>
      </c>
      <c r="AK93" s="31">
        <v>3</v>
      </c>
      <c r="AL93" s="31">
        <v>3</v>
      </c>
      <c r="AM93" s="31">
        <v>3</v>
      </c>
      <c r="AN93" s="31">
        <v>3</v>
      </c>
      <c r="AO93" s="31">
        <v>5</v>
      </c>
      <c r="AP93" s="31">
        <v>5</v>
      </c>
      <c r="AQ93" s="31">
        <v>5</v>
      </c>
      <c r="AR93" s="31">
        <v>5</v>
      </c>
      <c r="AS93" s="31">
        <v>5</v>
      </c>
      <c r="AT93" s="31">
        <v>5</v>
      </c>
      <c r="AU93" s="31">
        <v>4</v>
      </c>
      <c r="AV93" s="31">
        <v>6</v>
      </c>
      <c r="AW93" s="31">
        <v>4</v>
      </c>
      <c r="AX93" s="31">
        <v>4</v>
      </c>
      <c r="AY93" s="31">
        <v>7</v>
      </c>
      <c r="AZ93" s="31">
        <v>7</v>
      </c>
      <c r="BA93" s="31">
        <v>7</v>
      </c>
      <c r="BB93" s="31">
        <v>7</v>
      </c>
      <c r="BC93" s="31">
        <v>7</v>
      </c>
      <c r="BD93" s="31">
        <v>7</v>
      </c>
      <c r="BE93" s="31">
        <v>7</v>
      </c>
      <c r="BF93" s="31">
        <v>7</v>
      </c>
      <c r="BG93" s="31">
        <v>8</v>
      </c>
      <c r="BH93" s="31">
        <v>10</v>
      </c>
      <c r="BI93" s="31">
        <v>5</v>
      </c>
      <c r="BJ93" s="31">
        <v>4</v>
      </c>
      <c r="BK93" s="31">
        <v>2</v>
      </c>
      <c r="BL93" s="31">
        <v>2</v>
      </c>
      <c r="BM93" s="31">
        <v>2</v>
      </c>
      <c r="BN93" s="31">
        <v>2</v>
      </c>
      <c r="BO93" s="31">
        <v>2</v>
      </c>
      <c r="BP93" s="31">
        <v>2</v>
      </c>
      <c r="BQ93" s="31">
        <v>1</v>
      </c>
      <c r="BR93" s="31">
        <v>1</v>
      </c>
      <c r="BS93" s="31">
        <v>1</v>
      </c>
      <c r="BT93" s="31">
        <v>1</v>
      </c>
      <c r="BU93" s="31">
        <v>1</v>
      </c>
      <c r="BV93" s="31">
        <v>1</v>
      </c>
      <c r="BW93" s="31">
        <v>1</v>
      </c>
      <c r="BX93" s="31">
        <v>1</v>
      </c>
      <c r="BY93" s="31">
        <v>1</v>
      </c>
      <c r="BZ93" s="31">
        <v>1</v>
      </c>
      <c r="CA93" s="31">
        <v>1</v>
      </c>
      <c r="CB93" s="31">
        <v>1</v>
      </c>
      <c r="CC93" s="31">
        <v>1</v>
      </c>
      <c r="CD93" s="31">
        <v>1</v>
      </c>
      <c r="CE93" s="31">
        <v>1</v>
      </c>
      <c r="CF93" s="31">
        <v>1</v>
      </c>
      <c r="CG93" s="31">
        <v>5</v>
      </c>
      <c r="CH93" s="31">
        <v>1</v>
      </c>
      <c r="CI93" s="31">
        <v>5</v>
      </c>
      <c r="CJ93" s="31">
        <v>5</v>
      </c>
      <c r="CK93" s="31">
        <v>4</v>
      </c>
      <c r="CL93" s="31">
        <v>4</v>
      </c>
      <c r="CM93" s="31">
        <v>4</v>
      </c>
      <c r="CN93" s="31">
        <v>4</v>
      </c>
      <c r="CO93" s="31">
        <v>4</v>
      </c>
      <c r="CP93" s="31">
        <v>6</v>
      </c>
      <c r="CQ93" s="31">
        <v>6</v>
      </c>
      <c r="CR93" s="31">
        <v>6</v>
      </c>
      <c r="CS93" s="31">
        <v>6</v>
      </c>
      <c r="CT93" s="31">
        <v>5</v>
      </c>
      <c r="CU93" s="31">
        <v>5</v>
      </c>
      <c r="CV93" s="31">
        <v>6</v>
      </c>
      <c r="CW93" s="31">
        <v>5</v>
      </c>
      <c r="CX93" s="31">
        <v>5</v>
      </c>
      <c r="CY93" s="31">
        <v>5</v>
      </c>
      <c r="CZ93" s="31">
        <v>5</v>
      </c>
      <c r="DA93" s="31">
        <v>5</v>
      </c>
      <c r="DB93" s="31">
        <v>5</v>
      </c>
      <c r="DC93" s="31">
        <v>5</v>
      </c>
      <c r="DD93" s="31">
        <v>5</v>
      </c>
      <c r="DE93" s="31">
        <v>5</v>
      </c>
      <c r="DF93" s="31">
        <v>5</v>
      </c>
      <c r="DG93" s="31">
        <v>5</v>
      </c>
      <c r="DH93" s="31">
        <v>5</v>
      </c>
      <c r="DI93" s="31">
        <v>5</v>
      </c>
      <c r="DJ93" s="31">
        <v>5</v>
      </c>
      <c r="DK93" s="31">
        <v>5</v>
      </c>
      <c r="DL93" s="31">
        <v>5</v>
      </c>
      <c r="DM93" s="31">
        <v>5</v>
      </c>
      <c r="DN93" s="31">
        <v>5</v>
      </c>
      <c r="DO93" s="31">
        <v>7</v>
      </c>
      <c r="DP93" s="31">
        <v>7</v>
      </c>
      <c r="DQ93" s="31">
        <v>7</v>
      </c>
      <c r="DR93" s="31">
        <v>7</v>
      </c>
      <c r="DS93" s="31">
        <v>7</v>
      </c>
      <c r="DT93" s="31">
        <v>7</v>
      </c>
      <c r="DU93" s="31">
        <v>7</v>
      </c>
      <c r="DV93" s="31">
        <v>5</v>
      </c>
      <c r="DW93" s="31">
        <v>2</v>
      </c>
      <c r="DX93" s="31">
        <v>2</v>
      </c>
      <c r="DY93" s="31">
        <v>2</v>
      </c>
      <c r="DZ93" s="31">
        <v>1</v>
      </c>
      <c r="EA93" s="31">
        <v>1</v>
      </c>
      <c r="EB93" s="31">
        <v>1</v>
      </c>
      <c r="EC93" s="31">
        <v>1</v>
      </c>
      <c r="ED93" s="31">
        <v>1</v>
      </c>
      <c r="EE93" s="31">
        <v>1</v>
      </c>
      <c r="EF93" s="31">
        <v>1</v>
      </c>
      <c r="EG93" s="31">
        <v>1</v>
      </c>
      <c r="EH93" s="31">
        <v>1</v>
      </c>
      <c r="EI93" s="31">
        <v>1</v>
      </c>
      <c r="EJ93" s="31">
        <v>1</v>
      </c>
      <c r="EK93" s="31">
        <v>1</v>
      </c>
      <c r="EL93" s="31">
        <v>1</v>
      </c>
      <c r="EM93" s="31">
        <v>1</v>
      </c>
      <c r="EN93" s="31">
        <v>1</v>
      </c>
      <c r="EO93" s="31">
        <v>1</v>
      </c>
      <c r="EP93" s="31">
        <v>1</v>
      </c>
      <c r="EQ93" s="31">
        <v>1</v>
      </c>
      <c r="ER93" s="31">
        <v>1</v>
      </c>
      <c r="ES93" s="31">
        <v>1</v>
      </c>
      <c r="ET93" s="31">
        <v>1</v>
      </c>
      <c r="EU93" s="31">
        <v>1</v>
      </c>
      <c r="EV93" s="31">
        <v>3</v>
      </c>
      <c r="EW93" s="31">
        <v>5</v>
      </c>
      <c r="EX93" s="31">
        <v>5</v>
      </c>
      <c r="EY93" s="3">
        <f>SUM(B93:EX93)</f>
        <v>580</v>
      </c>
    </row>
    <row r="94" spans="1:155" s="17" customFormat="1" x14ac:dyDescent="0.2">
      <c r="A94" s="17" t="s">
        <v>67</v>
      </c>
      <c r="B94" s="3">
        <f t="shared" ref="B94:BM94" si="27">SUM(B91:B93)</f>
        <v>532.03</v>
      </c>
      <c r="C94" s="3">
        <f t="shared" si="27"/>
        <v>506.65999999999997</v>
      </c>
      <c r="D94" s="3">
        <f t="shared" si="27"/>
        <v>541.28</v>
      </c>
      <c r="E94" s="3">
        <f t="shared" si="27"/>
        <v>541.9</v>
      </c>
      <c r="F94" s="3">
        <f t="shared" si="27"/>
        <v>593.52</v>
      </c>
      <c r="G94" s="3">
        <f t="shared" si="27"/>
        <v>638.18995922777685</v>
      </c>
      <c r="H94" s="3">
        <f t="shared" si="27"/>
        <v>645.83614988600971</v>
      </c>
      <c r="I94" s="3">
        <f t="shared" si="27"/>
        <v>643.13354520259804</v>
      </c>
      <c r="J94" s="3">
        <f t="shared" si="27"/>
        <v>654.51620669089107</v>
      </c>
      <c r="K94" s="3">
        <f t="shared" si="27"/>
        <v>589.63</v>
      </c>
      <c r="L94" s="3">
        <f t="shared" si="27"/>
        <v>532.25</v>
      </c>
      <c r="M94" s="3">
        <f t="shared" si="27"/>
        <v>520.87</v>
      </c>
      <c r="N94" s="3">
        <f t="shared" si="27"/>
        <v>602.49</v>
      </c>
      <c r="O94" s="3">
        <f t="shared" si="27"/>
        <v>602.12</v>
      </c>
      <c r="P94" s="3">
        <f t="shared" si="27"/>
        <v>601.73</v>
      </c>
      <c r="Q94" s="3">
        <f t="shared" si="27"/>
        <v>617.36</v>
      </c>
      <c r="R94" s="3">
        <f t="shared" si="27"/>
        <v>619.03</v>
      </c>
      <c r="S94" s="3">
        <f t="shared" si="27"/>
        <v>619.70000000000005</v>
      </c>
      <c r="T94" s="3">
        <f t="shared" si="27"/>
        <v>618.36</v>
      </c>
      <c r="U94" s="3">
        <f t="shared" si="27"/>
        <v>787.75462335461998</v>
      </c>
      <c r="V94" s="3">
        <f t="shared" si="27"/>
        <v>812.93530355908285</v>
      </c>
      <c r="W94" s="3">
        <f t="shared" si="27"/>
        <v>854.92273715725923</v>
      </c>
      <c r="X94" s="3">
        <f t="shared" si="27"/>
        <v>858.71644867174371</v>
      </c>
      <c r="Y94" s="3">
        <f t="shared" si="27"/>
        <v>878.26228841492434</v>
      </c>
      <c r="Z94" s="3">
        <f t="shared" si="27"/>
        <v>900.91076241887015</v>
      </c>
      <c r="AA94" s="3">
        <f t="shared" si="27"/>
        <v>934.89374434582646</v>
      </c>
      <c r="AB94" s="3">
        <f t="shared" si="27"/>
        <v>938.47465827587291</v>
      </c>
      <c r="AC94" s="3">
        <f t="shared" si="27"/>
        <v>932.13405716343937</v>
      </c>
      <c r="AD94" s="3">
        <f t="shared" si="27"/>
        <v>954.34855986034893</v>
      </c>
      <c r="AE94" s="3">
        <f t="shared" si="27"/>
        <v>970.56021534972115</v>
      </c>
      <c r="AF94" s="3">
        <f t="shared" si="27"/>
        <v>1007.2881701808294</v>
      </c>
      <c r="AG94" s="3">
        <f t="shared" si="27"/>
        <v>1029.7032149766474</v>
      </c>
      <c r="AH94" s="3">
        <f t="shared" si="27"/>
        <v>1036.2245012361045</v>
      </c>
      <c r="AI94" s="3">
        <f t="shared" si="27"/>
        <v>1108.1061794334682</v>
      </c>
      <c r="AJ94" s="3">
        <f t="shared" si="27"/>
        <v>1104.6816376879051</v>
      </c>
      <c r="AK94" s="3">
        <f t="shared" si="27"/>
        <v>1070.6573485251383</v>
      </c>
      <c r="AL94" s="3">
        <f t="shared" si="27"/>
        <v>1074.5489866104188</v>
      </c>
      <c r="AM94" s="3">
        <f t="shared" si="27"/>
        <v>1082.7401336143034</v>
      </c>
      <c r="AN94" s="3">
        <f t="shared" si="27"/>
        <v>1083.7636198185558</v>
      </c>
      <c r="AO94" s="3">
        <f t="shared" si="27"/>
        <v>1086.7913744368575</v>
      </c>
      <c r="AP94" s="3">
        <f t="shared" si="27"/>
        <v>1055.8821695378126</v>
      </c>
      <c r="AQ94" s="3">
        <f t="shared" si="27"/>
        <v>1005.2537926343479</v>
      </c>
      <c r="AR94" s="3">
        <f t="shared" si="27"/>
        <v>963.73918141370109</v>
      </c>
      <c r="AS94" s="3">
        <f t="shared" si="27"/>
        <v>918.90128067736009</v>
      </c>
      <c r="AT94" s="3">
        <f t="shared" si="27"/>
        <v>904.19104464703219</v>
      </c>
      <c r="AU94" s="3">
        <f t="shared" si="27"/>
        <v>854.75913424727401</v>
      </c>
      <c r="AV94" s="3">
        <f t="shared" si="27"/>
        <v>811.83779954161116</v>
      </c>
      <c r="AW94" s="3">
        <f t="shared" si="27"/>
        <v>827.21852401558886</v>
      </c>
      <c r="AX94" s="3">
        <f t="shared" si="27"/>
        <v>877.16283840394158</v>
      </c>
      <c r="AY94" s="3">
        <f t="shared" si="27"/>
        <v>932.26233664183633</v>
      </c>
      <c r="AZ94" s="3">
        <f t="shared" si="27"/>
        <v>947.57145430405399</v>
      </c>
      <c r="BA94" s="3">
        <f t="shared" si="27"/>
        <v>940.0424403993261</v>
      </c>
      <c r="BB94" s="3">
        <f t="shared" si="27"/>
        <v>902.66140287282963</v>
      </c>
      <c r="BC94" s="3">
        <f t="shared" si="27"/>
        <v>878.94857075587765</v>
      </c>
      <c r="BD94" s="3">
        <f t="shared" si="27"/>
        <v>849.53080377330809</v>
      </c>
      <c r="BE94" s="3">
        <f t="shared" si="27"/>
        <v>822.81034390326067</v>
      </c>
      <c r="BF94" s="3">
        <f t="shared" si="27"/>
        <v>788.97381079177217</v>
      </c>
      <c r="BG94" s="3">
        <f t="shared" si="27"/>
        <v>771.16554330453346</v>
      </c>
      <c r="BH94" s="3">
        <f t="shared" si="27"/>
        <v>855.7759374239173</v>
      </c>
      <c r="BI94" s="3">
        <f t="shared" si="27"/>
        <v>852.58126115965104</v>
      </c>
      <c r="BJ94" s="3">
        <f t="shared" si="27"/>
        <v>813.57852762342168</v>
      </c>
      <c r="BK94" s="3">
        <f t="shared" si="27"/>
        <v>829.02066696104191</v>
      </c>
      <c r="BL94" s="3">
        <f t="shared" si="27"/>
        <v>828.20220626749392</v>
      </c>
      <c r="BM94" s="3">
        <f t="shared" si="27"/>
        <v>923.91709161185213</v>
      </c>
      <c r="BN94" s="3">
        <f t="shared" ref="BN94:DY94" si="28">SUM(BN91:BN93)</f>
        <v>896.23880526633343</v>
      </c>
      <c r="BO94" s="3">
        <f t="shared" si="28"/>
        <v>907.87914744723105</v>
      </c>
      <c r="BP94" s="3">
        <f t="shared" si="28"/>
        <v>916.4250481326294</v>
      </c>
      <c r="BQ94" s="3">
        <f t="shared" si="28"/>
        <v>917.82118478069401</v>
      </c>
      <c r="BR94" s="3">
        <f t="shared" si="28"/>
        <v>860.57546087641902</v>
      </c>
      <c r="BS94" s="3">
        <f t="shared" si="28"/>
        <v>795.50602288183325</v>
      </c>
      <c r="BT94" s="3">
        <f t="shared" si="28"/>
        <v>675.10958178969349</v>
      </c>
      <c r="BU94" s="3">
        <f t="shared" si="28"/>
        <v>623.92420204551513</v>
      </c>
      <c r="BV94" s="3">
        <f t="shared" si="28"/>
        <v>583.74627063008825</v>
      </c>
      <c r="BW94" s="3">
        <f t="shared" si="28"/>
        <v>559.77481323640018</v>
      </c>
      <c r="BX94" s="3">
        <f t="shared" si="28"/>
        <v>536.18310619015904</v>
      </c>
      <c r="BY94" s="3">
        <f t="shared" si="28"/>
        <v>522.42372361746311</v>
      </c>
      <c r="BZ94" s="3">
        <f t="shared" si="28"/>
        <v>493.1024658072327</v>
      </c>
      <c r="CA94" s="3">
        <f t="shared" si="28"/>
        <v>437.91999999999996</v>
      </c>
      <c r="CB94" s="3">
        <f t="shared" si="28"/>
        <v>395.95</v>
      </c>
      <c r="CC94" s="3">
        <f t="shared" si="28"/>
        <v>362.95</v>
      </c>
      <c r="CD94" s="3">
        <f t="shared" si="28"/>
        <v>309.95</v>
      </c>
      <c r="CE94" s="3">
        <f t="shared" si="28"/>
        <v>319.28000000000003</v>
      </c>
      <c r="CF94" s="3">
        <f t="shared" si="28"/>
        <v>326.66999999999996</v>
      </c>
      <c r="CG94" s="3">
        <f t="shared" si="28"/>
        <v>303.89999999999998</v>
      </c>
      <c r="CH94" s="3">
        <f t="shared" si="28"/>
        <v>286.45</v>
      </c>
      <c r="CI94" s="3">
        <f t="shared" si="28"/>
        <v>265.48</v>
      </c>
      <c r="CJ94" s="3">
        <f t="shared" si="28"/>
        <v>268.52</v>
      </c>
      <c r="CK94" s="3">
        <f t="shared" si="28"/>
        <v>265.04999999999995</v>
      </c>
      <c r="CL94" s="3">
        <f t="shared" si="28"/>
        <v>227.57999999999998</v>
      </c>
      <c r="CM94" s="3">
        <f t="shared" si="28"/>
        <v>248.17000000000002</v>
      </c>
      <c r="CN94" s="3">
        <f t="shared" si="28"/>
        <v>252</v>
      </c>
      <c r="CO94" s="3">
        <f t="shared" si="28"/>
        <v>223.5</v>
      </c>
      <c r="CP94" s="3">
        <f t="shared" si="28"/>
        <v>245.5</v>
      </c>
      <c r="CQ94" s="3">
        <f t="shared" si="28"/>
        <v>245.5</v>
      </c>
      <c r="CR94" s="3">
        <f t="shared" si="28"/>
        <v>234</v>
      </c>
      <c r="CS94" s="3">
        <f t="shared" si="28"/>
        <v>244</v>
      </c>
      <c r="CT94" s="3">
        <f t="shared" si="28"/>
        <v>224.2</v>
      </c>
      <c r="CU94" s="3">
        <f t="shared" si="28"/>
        <v>201.7</v>
      </c>
      <c r="CV94" s="3">
        <f t="shared" si="28"/>
        <v>223.2</v>
      </c>
      <c r="CW94" s="3">
        <f t="shared" si="28"/>
        <v>247.92000000000002</v>
      </c>
      <c r="CX94" s="3">
        <f t="shared" si="28"/>
        <v>229.14</v>
      </c>
      <c r="CY94" s="3">
        <f t="shared" si="28"/>
        <v>329.86</v>
      </c>
      <c r="CZ94" s="3">
        <f t="shared" si="28"/>
        <v>340.59000000000003</v>
      </c>
      <c r="DA94" s="3">
        <f t="shared" si="28"/>
        <v>342.56</v>
      </c>
      <c r="DB94" s="3">
        <f t="shared" si="28"/>
        <v>332.53</v>
      </c>
      <c r="DC94" s="3">
        <f t="shared" si="28"/>
        <v>328.3</v>
      </c>
      <c r="DD94" s="3">
        <f t="shared" si="28"/>
        <v>305.89999999999998</v>
      </c>
      <c r="DE94" s="3">
        <f t="shared" si="28"/>
        <v>294.87</v>
      </c>
      <c r="DF94" s="3">
        <f t="shared" si="28"/>
        <v>283.83</v>
      </c>
      <c r="DG94" s="3">
        <f t="shared" si="28"/>
        <v>242.8</v>
      </c>
      <c r="DH94" s="3">
        <f t="shared" si="28"/>
        <v>241.6</v>
      </c>
      <c r="DI94" s="3">
        <f t="shared" si="28"/>
        <v>240.65</v>
      </c>
      <c r="DJ94" s="3">
        <f t="shared" si="28"/>
        <v>235.2</v>
      </c>
      <c r="DK94" s="3">
        <f t="shared" si="28"/>
        <v>231.3</v>
      </c>
      <c r="DL94" s="3">
        <f t="shared" si="28"/>
        <v>270.8</v>
      </c>
      <c r="DM94" s="3">
        <f t="shared" si="28"/>
        <v>321.3</v>
      </c>
      <c r="DN94" s="3">
        <f t="shared" si="28"/>
        <v>346.8</v>
      </c>
      <c r="DO94" s="3">
        <f t="shared" si="28"/>
        <v>374.14207015950382</v>
      </c>
      <c r="DP94" s="3">
        <f t="shared" si="28"/>
        <v>374.56953556900442</v>
      </c>
      <c r="DQ94" s="3">
        <f t="shared" si="28"/>
        <v>354.27069135297631</v>
      </c>
      <c r="DR94" s="3">
        <f t="shared" si="28"/>
        <v>351.73203557010561</v>
      </c>
      <c r="DS94" s="3">
        <f t="shared" si="28"/>
        <v>352.09882895062344</v>
      </c>
      <c r="DT94" s="3">
        <f t="shared" si="28"/>
        <v>348.87673732015764</v>
      </c>
      <c r="DU94" s="3">
        <f t="shared" si="28"/>
        <v>346.01197271997989</v>
      </c>
      <c r="DV94" s="3">
        <f t="shared" si="28"/>
        <v>342.70434443913223</v>
      </c>
      <c r="DW94" s="3">
        <f t="shared" si="28"/>
        <v>336.88903399827387</v>
      </c>
      <c r="DX94" s="3">
        <f t="shared" si="28"/>
        <v>322.18200991822414</v>
      </c>
      <c r="DY94" s="3">
        <f t="shared" si="28"/>
        <v>321.28505622178301</v>
      </c>
      <c r="DZ94" s="3">
        <f t="shared" ref="DZ94:EX94" si="29">SUM(DZ91:DZ93)</f>
        <v>302.33999999999997</v>
      </c>
      <c r="EA94" s="3">
        <f t="shared" si="29"/>
        <v>301.33</v>
      </c>
      <c r="EB94" s="3">
        <f t="shared" si="29"/>
        <v>302.82</v>
      </c>
      <c r="EC94" s="3">
        <f t="shared" si="29"/>
        <v>304.31</v>
      </c>
      <c r="ED94" s="3">
        <f t="shared" si="29"/>
        <v>301.7</v>
      </c>
      <c r="EE94" s="3">
        <f t="shared" si="29"/>
        <v>297.83</v>
      </c>
      <c r="EF94" s="3">
        <f t="shared" si="29"/>
        <v>272.2</v>
      </c>
      <c r="EG94" s="3">
        <f t="shared" si="29"/>
        <v>246.07</v>
      </c>
      <c r="EH94" s="3">
        <f t="shared" si="29"/>
        <v>247.1</v>
      </c>
      <c r="EI94" s="3">
        <f t="shared" si="29"/>
        <v>363.60671240881243</v>
      </c>
      <c r="EJ94" s="3">
        <f t="shared" si="29"/>
        <v>383.15</v>
      </c>
      <c r="EK94" s="3">
        <f t="shared" si="29"/>
        <v>389.45</v>
      </c>
      <c r="EL94" s="3">
        <f t="shared" si="29"/>
        <v>383.4</v>
      </c>
      <c r="EM94" s="3">
        <f t="shared" si="29"/>
        <v>384.4</v>
      </c>
      <c r="EN94" s="3">
        <f t="shared" si="29"/>
        <v>353.4</v>
      </c>
      <c r="EO94" s="3">
        <f t="shared" si="29"/>
        <v>328.11</v>
      </c>
      <c r="EP94" s="3">
        <f t="shared" si="29"/>
        <v>327.82</v>
      </c>
      <c r="EQ94" s="3">
        <f t="shared" si="29"/>
        <v>327.52999999999997</v>
      </c>
      <c r="ER94" s="3">
        <f t="shared" si="29"/>
        <v>329.24</v>
      </c>
      <c r="ES94" s="3">
        <f t="shared" si="29"/>
        <v>328.95</v>
      </c>
      <c r="ET94" s="3">
        <f t="shared" si="29"/>
        <v>330.65999999999997</v>
      </c>
      <c r="EU94" s="3">
        <f t="shared" si="29"/>
        <v>330.37</v>
      </c>
      <c r="EV94" s="3">
        <f t="shared" si="29"/>
        <v>357.08</v>
      </c>
      <c r="EW94" s="3">
        <f t="shared" si="29"/>
        <v>368.79</v>
      </c>
      <c r="EX94" s="3">
        <f t="shared" si="29"/>
        <v>383.5</v>
      </c>
      <c r="EY94" s="3">
        <f>SUM(B94:EX94)</f>
        <v>85521.061450342284</v>
      </c>
    </row>
    <row r="95" spans="1:155" x14ac:dyDescent="0.2">
      <c r="A95" t="s">
        <v>68</v>
      </c>
      <c r="B95" s="6">
        <f>B86*0.57</f>
        <v>453.31529999999992</v>
      </c>
      <c r="C95" s="6">
        <f t="shared" ref="C95:E95" si="30">C86*0.57</f>
        <v>442.02359999999999</v>
      </c>
      <c r="D95" s="6">
        <f t="shared" si="30"/>
        <v>469.70849999999996</v>
      </c>
      <c r="E95" s="6">
        <f t="shared" si="30"/>
        <v>482.27699999999999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>
        <f t="shared" ref="BW95:BY95" si="31">BW86*0.57</f>
        <v>490.16284354474806</v>
      </c>
      <c r="BX95" s="34">
        <f t="shared" si="31"/>
        <v>466.23897052839061</v>
      </c>
      <c r="BY95" s="34">
        <f t="shared" si="31"/>
        <v>450.09692246195397</v>
      </c>
      <c r="BZ95" s="6">
        <f t="shared" ref="BZ95:DZ95" si="32">BZ86*0.57</f>
        <v>433.84550551012262</v>
      </c>
      <c r="CA95" s="6">
        <f t="shared" si="32"/>
        <v>401.03489999999994</v>
      </c>
      <c r="CB95" s="6">
        <f t="shared" si="32"/>
        <v>376.92389999999995</v>
      </c>
      <c r="CC95" s="6">
        <f t="shared" si="32"/>
        <v>357.52109999999999</v>
      </c>
      <c r="CD95" s="6">
        <f t="shared" si="32"/>
        <v>325.52699999999993</v>
      </c>
      <c r="CE95" s="6">
        <f t="shared" si="32"/>
        <v>333.73499999999996</v>
      </c>
      <c r="CF95" s="6">
        <f t="shared" si="32"/>
        <v>345.57959999999997</v>
      </c>
      <c r="CG95" s="6">
        <f t="shared" si="32"/>
        <v>333.76919999999996</v>
      </c>
      <c r="CH95" s="6">
        <f t="shared" si="32"/>
        <v>317.3931</v>
      </c>
      <c r="CI95" s="6">
        <f t="shared" si="32"/>
        <v>299.91119999999995</v>
      </c>
      <c r="CJ95" s="6">
        <f t="shared" si="32"/>
        <v>306.5972999999999</v>
      </c>
      <c r="CK95" s="6">
        <f t="shared" si="32"/>
        <v>301.92329999999993</v>
      </c>
      <c r="CL95" s="6">
        <f t="shared" si="32"/>
        <v>275.89709999999991</v>
      </c>
      <c r="CM95" s="6">
        <f t="shared" si="32"/>
        <v>285.17099999999994</v>
      </c>
      <c r="CN95" s="6">
        <f t="shared" si="32"/>
        <v>294.02879999999993</v>
      </c>
      <c r="CO95" s="6">
        <f t="shared" si="32"/>
        <v>279.49949999999995</v>
      </c>
      <c r="CP95" s="6">
        <f t="shared" si="32"/>
        <v>289.70249999999993</v>
      </c>
      <c r="CQ95" s="6">
        <f t="shared" si="32"/>
        <v>277.08269999999993</v>
      </c>
      <c r="CR95" s="6">
        <f t="shared" si="32"/>
        <v>253.43339999999998</v>
      </c>
      <c r="CS95" s="6">
        <f t="shared" si="32"/>
        <v>258.4665</v>
      </c>
      <c r="CT95" s="6">
        <f t="shared" si="32"/>
        <v>240.52289999999994</v>
      </c>
      <c r="CU95" s="6">
        <f t="shared" si="32"/>
        <v>216.76529999999997</v>
      </c>
      <c r="CV95" s="6">
        <f t="shared" si="32"/>
        <v>220.39619999999996</v>
      </c>
      <c r="CW95" s="6">
        <f t="shared" si="32"/>
        <v>236.23079999999999</v>
      </c>
      <c r="CX95" s="6">
        <f t="shared" si="32"/>
        <v>227.00819999999999</v>
      </c>
      <c r="CY95" s="6">
        <f t="shared" si="32"/>
        <v>284.88599999999997</v>
      </c>
      <c r="CZ95" s="6">
        <f t="shared" si="32"/>
        <v>276.66659999999996</v>
      </c>
      <c r="DA95" s="6">
        <f t="shared" si="32"/>
        <v>279.27149999999995</v>
      </c>
      <c r="DB95" s="6">
        <f t="shared" si="32"/>
        <v>273.43469999999996</v>
      </c>
      <c r="DC95" s="6">
        <f t="shared" si="32"/>
        <v>270.5505</v>
      </c>
      <c r="DD95" s="6">
        <f t="shared" si="32"/>
        <v>257.21249999999998</v>
      </c>
      <c r="DE95" s="6">
        <f t="shared" si="32"/>
        <v>249.87089999999998</v>
      </c>
      <c r="DF95" s="6">
        <f t="shared" si="32"/>
        <v>242.55209999999997</v>
      </c>
      <c r="DG95" s="6">
        <f t="shared" si="32"/>
        <v>208.5915</v>
      </c>
      <c r="DH95" s="6">
        <f t="shared" si="32"/>
        <v>204.49889999999996</v>
      </c>
      <c r="DI95" s="6">
        <f t="shared" si="32"/>
        <v>203.99159999999998</v>
      </c>
      <c r="DJ95" s="6">
        <f t="shared" si="32"/>
        <v>201.1302</v>
      </c>
      <c r="DK95" s="6">
        <f t="shared" si="32"/>
        <v>198.57089999999999</v>
      </c>
      <c r="DL95" s="6">
        <f t="shared" si="32"/>
        <v>221.47920000000002</v>
      </c>
      <c r="DM95" s="6">
        <f t="shared" si="32"/>
        <v>250.17299999999997</v>
      </c>
      <c r="DN95" s="6">
        <f t="shared" si="32"/>
        <v>271.87290000000002</v>
      </c>
      <c r="DO95" s="6">
        <f t="shared" si="32"/>
        <v>280.73757999091714</v>
      </c>
      <c r="DP95" s="6">
        <f t="shared" si="32"/>
        <v>280.20603527433246</v>
      </c>
      <c r="DQ95" s="6">
        <f t="shared" si="32"/>
        <v>268.06569407119645</v>
      </c>
      <c r="DR95" s="6">
        <f t="shared" si="32"/>
        <v>265.76366027496016</v>
      </c>
      <c r="DS95" s="6">
        <f t="shared" si="32"/>
        <v>265.46543250185533</v>
      </c>
      <c r="DT95" s="6">
        <f t="shared" si="32"/>
        <v>263.60604027248985</v>
      </c>
      <c r="DU95" s="6">
        <f t="shared" si="32"/>
        <v>261.93892445038853</v>
      </c>
      <c r="DV95" s="6">
        <f t="shared" si="32"/>
        <v>254.39347633030536</v>
      </c>
      <c r="DW95" s="6">
        <f t="shared" si="32"/>
        <v>250.22374937901611</v>
      </c>
      <c r="DX95" s="6">
        <f t="shared" si="32"/>
        <v>240.78624565338774</v>
      </c>
      <c r="DY95" s="6">
        <f t="shared" si="32"/>
        <v>239.72208204641632</v>
      </c>
      <c r="DZ95" s="6">
        <f t="shared" si="32"/>
        <v>228.68399999999997</v>
      </c>
      <c r="EA95" s="6">
        <f t="shared" ref="EA95:EX95" si="33">EA86*0.57</f>
        <v>228.0684</v>
      </c>
      <c r="EB95" s="6">
        <f t="shared" si="33"/>
        <v>228.88349999999994</v>
      </c>
      <c r="EC95" s="6">
        <f t="shared" si="33"/>
        <v>226.66049999999996</v>
      </c>
      <c r="ED95" s="6">
        <f t="shared" si="33"/>
        <v>225.64589999999998</v>
      </c>
      <c r="EE95" s="6">
        <f t="shared" si="33"/>
        <v>222.53369999999995</v>
      </c>
      <c r="EF95" s="6">
        <f t="shared" si="33"/>
        <v>207.30899999999997</v>
      </c>
      <c r="EG95" s="6">
        <f t="shared" si="33"/>
        <v>192.72839999999999</v>
      </c>
      <c r="EH95" s="6">
        <f t="shared" si="33"/>
        <v>194.31870000000001</v>
      </c>
      <c r="EI95" s="6">
        <f t="shared" si="33"/>
        <v>260.20882607302303</v>
      </c>
      <c r="EJ95" s="6">
        <f t="shared" si="33"/>
        <v>269.94630000000001</v>
      </c>
      <c r="EK95" s="6">
        <f t="shared" si="33"/>
        <v>273.33779999999996</v>
      </c>
      <c r="EL95" s="6">
        <f t="shared" si="33"/>
        <v>270.00899999999996</v>
      </c>
      <c r="EM95" s="6">
        <f t="shared" si="33"/>
        <v>270.80129999999997</v>
      </c>
      <c r="EN95" s="6">
        <f t="shared" si="33"/>
        <v>252.97169999999994</v>
      </c>
      <c r="EO95" s="6">
        <f t="shared" si="33"/>
        <v>238.68179999999998</v>
      </c>
      <c r="EP95" s="6">
        <f t="shared" si="33"/>
        <v>239.5881</v>
      </c>
      <c r="EQ95" s="6">
        <f t="shared" si="33"/>
        <v>237.57029999999995</v>
      </c>
      <c r="ER95" s="6">
        <f t="shared" si="33"/>
        <v>238.56780000000001</v>
      </c>
      <c r="ES95" s="6">
        <f t="shared" si="33"/>
        <v>238.19729999999998</v>
      </c>
      <c r="ET95" s="6">
        <f t="shared" si="33"/>
        <v>239.00099999999995</v>
      </c>
      <c r="EU95" s="6">
        <f t="shared" si="33"/>
        <v>239.51399999999998</v>
      </c>
      <c r="EV95" s="6">
        <f t="shared" si="33"/>
        <v>256.34039999999999</v>
      </c>
      <c r="EW95" s="6">
        <f t="shared" si="33"/>
        <v>254.76150000000001</v>
      </c>
      <c r="EX95" s="6">
        <f t="shared" si="33"/>
        <v>262.27979999999997</v>
      </c>
      <c r="EY95" s="2">
        <f>SUM(B95:EX95)</f>
        <v>23504.060088363498</v>
      </c>
    </row>
    <row r="96" spans="1:155" x14ac:dyDescent="0.2">
      <c r="A96" t="s">
        <v>50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</row>
    <row r="97" spans="1:155" s="22" customFormat="1" x14ac:dyDescent="0.2">
      <c r="A97" s="22" t="s">
        <v>69</v>
      </c>
      <c r="B97" s="31">
        <v>216</v>
      </c>
      <c r="C97" s="31">
        <v>248</v>
      </c>
      <c r="D97" s="31">
        <v>321</v>
      </c>
      <c r="E97" s="31">
        <v>405</v>
      </c>
      <c r="F97" s="31">
        <v>448</v>
      </c>
      <c r="G97" s="31">
        <v>442</v>
      </c>
      <c r="H97" s="31">
        <v>427</v>
      </c>
      <c r="I97" s="31">
        <v>425</v>
      </c>
      <c r="J97" s="31">
        <v>392</v>
      </c>
      <c r="K97" s="31">
        <v>400</v>
      </c>
      <c r="L97" s="31">
        <v>384</v>
      </c>
      <c r="M97" s="31">
        <v>357</v>
      </c>
      <c r="N97" s="31">
        <v>350</v>
      </c>
      <c r="O97" s="31">
        <v>328</v>
      </c>
      <c r="P97" s="31">
        <v>318</v>
      </c>
      <c r="Q97" s="31">
        <v>339</v>
      </c>
      <c r="R97" s="31">
        <v>403</v>
      </c>
      <c r="S97" s="31">
        <v>482</v>
      </c>
      <c r="T97" s="31">
        <v>542</v>
      </c>
      <c r="U97" s="31">
        <v>506</v>
      </c>
      <c r="V97" s="31">
        <v>509</v>
      </c>
      <c r="W97" s="31">
        <v>552</v>
      </c>
      <c r="X97" s="31">
        <v>609</v>
      </c>
      <c r="Y97" s="31">
        <v>669</v>
      </c>
      <c r="Z97" s="31">
        <v>689</v>
      </c>
      <c r="AA97" s="31">
        <v>708</v>
      </c>
      <c r="AB97" s="31">
        <v>744</v>
      </c>
      <c r="AC97" s="31">
        <v>795</v>
      </c>
      <c r="AD97" s="31">
        <v>859</v>
      </c>
      <c r="AE97" s="31">
        <v>918</v>
      </c>
      <c r="AF97" s="31">
        <v>942</v>
      </c>
      <c r="AG97" s="31">
        <v>911</v>
      </c>
      <c r="AH97" s="31">
        <v>880</v>
      </c>
      <c r="AI97" s="31">
        <v>819</v>
      </c>
      <c r="AJ97" s="31">
        <v>778</v>
      </c>
      <c r="AK97" s="31">
        <v>797</v>
      </c>
      <c r="AL97" s="31">
        <v>799</v>
      </c>
      <c r="AM97" s="31">
        <v>817</v>
      </c>
      <c r="AN97" s="31">
        <v>808</v>
      </c>
      <c r="AO97" s="31">
        <v>805</v>
      </c>
      <c r="AP97" s="31">
        <v>785</v>
      </c>
      <c r="AQ97" s="31">
        <v>797</v>
      </c>
      <c r="AR97" s="31">
        <v>773</v>
      </c>
      <c r="AS97" s="31">
        <v>773</v>
      </c>
      <c r="AT97" s="31">
        <v>742</v>
      </c>
      <c r="AU97" s="31">
        <v>731</v>
      </c>
      <c r="AV97" s="31">
        <v>696</v>
      </c>
      <c r="AW97" s="31">
        <v>713</v>
      </c>
      <c r="AX97" s="31">
        <v>819</v>
      </c>
      <c r="AY97" s="31">
        <v>819</v>
      </c>
      <c r="AZ97" s="31">
        <v>819</v>
      </c>
      <c r="BA97" s="31">
        <v>745</v>
      </c>
      <c r="BB97" s="31">
        <v>723</v>
      </c>
      <c r="BC97" s="31">
        <v>704</v>
      </c>
      <c r="BD97" s="31">
        <v>691</v>
      </c>
      <c r="BE97" s="31">
        <v>675</v>
      </c>
      <c r="BF97" s="31">
        <v>700</v>
      </c>
      <c r="BG97" s="31">
        <v>750</v>
      </c>
      <c r="BH97" s="31">
        <v>799</v>
      </c>
      <c r="BI97" s="31">
        <v>782</v>
      </c>
      <c r="BJ97" s="31">
        <v>744</v>
      </c>
      <c r="BK97" s="31">
        <v>779</v>
      </c>
      <c r="BL97" s="31">
        <v>778</v>
      </c>
      <c r="BM97" s="31">
        <v>712</v>
      </c>
      <c r="BN97" s="31">
        <v>669</v>
      </c>
      <c r="BO97" s="31">
        <v>627</v>
      </c>
      <c r="BP97" s="31">
        <v>584</v>
      </c>
      <c r="BQ97" s="31">
        <v>556</v>
      </c>
      <c r="BR97" s="31">
        <v>549</v>
      </c>
      <c r="BS97" s="31">
        <v>484</v>
      </c>
      <c r="BT97" s="31">
        <v>435</v>
      </c>
      <c r="BU97" s="31">
        <v>409</v>
      </c>
      <c r="BV97" s="31">
        <v>419</v>
      </c>
      <c r="BW97" s="31">
        <v>503</v>
      </c>
      <c r="BX97" s="31">
        <v>484</v>
      </c>
      <c r="BY97" s="31">
        <v>424</v>
      </c>
      <c r="BZ97" s="31">
        <v>367</v>
      </c>
      <c r="CA97" s="31">
        <v>339</v>
      </c>
      <c r="CB97" s="31">
        <v>323</v>
      </c>
      <c r="CC97" s="31">
        <v>309</v>
      </c>
      <c r="CD97" s="31">
        <v>301</v>
      </c>
      <c r="CE97" s="31">
        <v>279</v>
      </c>
      <c r="CF97" s="31">
        <v>236</v>
      </c>
      <c r="CG97" s="31">
        <v>225</v>
      </c>
      <c r="CH97" s="31">
        <v>216</v>
      </c>
      <c r="CI97" s="31">
        <v>211</v>
      </c>
      <c r="CJ97" s="31">
        <v>196</v>
      </c>
      <c r="CK97" s="31">
        <v>177</v>
      </c>
      <c r="CL97" s="31">
        <v>172</v>
      </c>
      <c r="CM97" s="31">
        <v>173</v>
      </c>
      <c r="CN97" s="31">
        <v>185</v>
      </c>
      <c r="CO97" s="31">
        <v>204</v>
      </c>
      <c r="CP97" s="31">
        <v>204</v>
      </c>
      <c r="CQ97" s="31">
        <v>211</v>
      </c>
      <c r="CR97" s="31">
        <v>229</v>
      </c>
      <c r="CS97" s="31">
        <v>219</v>
      </c>
      <c r="CT97" s="31">
        <v>247</v>
      </c>
      <c r="CU97" s="31">
        <v>340</v>
      </c>
      <c r="CV97" s="31">
        <v>358</v>
      </c>
      <c r="CW97" s="31">
        <v>363</v>
      </c>
      <c r="CX97" s="31">
        <v>386</v>
      </c>
      <c r="CY97" s="31">
        <v>374</v>
      </c>
      <c r="CZ97" s="31">
        <v>344</v>
      </c>
      <c r="DA97" s="31">
        <v>326</v>
      </c>
      <c r="DB97" s="31">
        <v>326</v>
      </c>
      <c r="DC97" s="31">
        <v>314</v>
      </c>
      <c r="DD97" s="31">
        <v>303</v>
      </c>
      <c r="DE97" s="31">
        <v>288</v>
      </c>
      <c r="DF97" s="31">
        <v>275</v>
      </c>
      <c r="DG97" s="31">
        <v>263</v>
      </c>
      <c r="DH97" s="31">
        <v>253</v>
      </c>
      <c r="DI97" s="31">
        <v>252</v>
      </c>
      <c r="DJ97" s="31">
        <v>253</v>
      </c>
      <c r="DK97" s="31">
        <v>267</v>
      </c>
      <c r="DL97" s="31">
        <v>296</v>
      </c>
      <c r="DM97" s="31">
        <v>315</v>
      </c>
      <c r="DN97" s="31">
        <v>325</v>
      </c>
      <c r="DO97" s="31">
        <v>332</v>
      </c>
      <c r="DP97" s="31">
        <v>329</v>
      </c>
      <c r="DQ97" s="31">
        <v>335</v>
      </c>
      <c r="DR97" s="31">
        <v>328</v>
      </c>
      <c r="DS97" s="31">
        <v>314</v>
      </c>
      <c r="DT97" s="31">
        <v>315</v>
      </c>
      <c r="DU97" s="31">
        <v>306</v>
      </c>
      <c r="DV97" s="31">
        <v>293</v>
      </c>
      <c r="DW97" s="31">
        <v>282</v>
      </c>
      <c r="DX97" s="31">
        <v>273</v>
      </c>
      <c r="DY97" s="31">
        <v>265</v>
      </c>
      <c r="DZ97" s="31">
        <v>261</v>
      </c>
      <c r="EA97" s="31">
        <v>254</v>
      </c>
      <c r="EB97" s="31">
        <v>242</v>
      </c>
      <c r="EC97" s="31">
        <v>239</v>
      </c>
      <c r="ED97" s="31">
        <v>235</v>
      </c>
      <c r="EE97" s="31">
        <v>227</v>
      </c>
      <c r="EF97" s="31">
        <v>217</v>
      </c>
      <c r="EG97" s="31">
        <v>217</v>
      </c>
      <c r="EH97" s="31">
        <v>213</v>
      </c>
      <c r="EI97" s="31">
        <v>209</v>
      </c>
      <c r="EJ97" s="31">
        <v>205</v>
      </c>
      <c r="EK97" s="31">
        <v>203</v>
      </c>
      <c r="EL97" s="31">
        <v>201</v>
      </c>
      <c r="EM97" s="31">
        <v>197</v>
      </c>
      <c r="EN97" s="31">
        <v>199</v>
      </c>
      <c r="EO97" s="31">
        <v>196</v>
      </c>
      <c r="EP97" s="31">
        <v>205</v>
      </c>
      <c r="EQ97" s="31">
        <v>210</v>
      </c>
      <c r="ER97" s="31">
        <v>201</v>
      </c>
      <c r="ES97" s="31">
        <v>196</v>
      </c>
      <c r="ET97" s="31">
        <v>195</v>
      </c>
      <c r="EU97" s="31">
        <v>201</v>
      </c>
      <c r="EV97" s="31">
        <v>288</v>
      </c>
      <c r="EW97" s="31">
        <v>374</v>
      </c>
      <c r="EX97" s="31">
        <v>384</v>
      </c>
      <c r="EY97" s="21">
        <f>SUM(B97:EX97)</f>
        <v>67718</v>
      </c>
    </row>
    <row r="99" spans="1:155" x14ac:dyDescent="0.2">
      <c r="B99" t="s">
        <v>70</v>
      </c>
      <c r="AG99" t="s">
        <v>70</v>
      </c>
      <c r="BK99" t="s">
        <v>70</v>
      </c>
      <c r="CP99" t="s">
        <v>70</v>
      </c>
      <c r="DU99" t="s">
        <v>70</v>
      </c>
    </row>
    <row r="101" spans="1:155" x14ac:dyDescent="0.2">
      <c r="A101" s="11" t="s">
        <v>83</v>
      </c>
    </row>
    <row r="103" spans="1:155" x14ac:dyDescent="0.2">
      <c r="A103" t="s">
        <v>62</v>
      </c>
      <c r="R103" s="22"/>
      <c r="CH103">
        <v>280</v>
      </c>
      <c r="CO103">
        <v>254</v>
      </c>
      <c r="CV103">
        <v>208</v>
      </c>
      <c r="DC103">
        <v>147</v>
      </c>
      <c r="DJ103">
        <v>121</v>
      </c>
      <c r="DQ103">
        <v>123</v>
      </c>
      <c r="DX103">
        <v>100</v>
      </c>
      <c r="EE103">
        <v>92.5</v>
      </c>
      <c r="EF103" s="19"/>
      <c r="EL103">
        <v>92</v>
      </c>
      <c r="EM103" s="19"/>
      <c r="ES103" s="31">
        <v>90</v>
      </c>
      <c r="ET103" s="19"/>
    </row>
    <row r="104" spans="1:155" ht="15" x14ac:dyDescent="0.3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25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5" ht="15" x14ac:dyDescent="0.3">
      <c r="A105" t="s">
        <v>64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25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>
        <v>125</v>
      </c>
      <c r="CI105" s="9"/>
      <c r="CJ105" s="9"/>
      <c r="CK105" s="9"/>
      <c r="CL105" s="9"/>
      <c r="CM105" s="9"/>
      <c r="CN105" s="9"/>
      <c r="CO105" s="9">
        <v>119</v>
      </c>
      <c r="CP105" s="9"/>
      <c r="CQ105" s="9"/>
      <c r="CR105" s="9"/>
      <c r="CS105" s="9"/>
      <c r="CT105" s="9"/>
      <c r="CU105" s="9"/>
      <c r="CV105" s="9">
        <v>92</v>
      </c>
      <c r="CW105" s="9"/>
      <c r="CX105" s="9"/>
      <c r="CY105" s="9"/>
      <c r="CZ105" s="9"/>
      <c r="DA105" s="9"/>
      <c r="DB105" s="9"/>
      <c r="DC105" s="9">
        <v>100</v>
      </c>
      <c r="DD105" s="9"/>
      <c r="DE105" s="9"/>
      <c r="DF105" s="9"/>
      <c r="DG105" s="9"/>
      <c r="DH105" s="9"/>
      <c r="DI105" s="9"/>
      <c r="DJ105" s="9">
        <v>78</v>
      </c>
      <c r="DK105" s="9"/>
      <c r="DL105" s="9"/>
      <c r="DM105" s="9"/>
      <c r="DN105" s="9"/>
      <c r="DO105" s="9"/>
      <c r="DP105" s="9"/>
      <c r="DQ105" s="9">
        <v>41</v>
      </c>
      <c r="DR105" s="9"/>
      <c r="DS105" s="9"/>
      <c r="DT105" s="9"/>
      <c r="DU105" s="9"/>
      <c r="DV105" s="9"/>
      <c r="DW105" s="9"/>
      <c r="DX105" s="9">
        <v>43</v>
      </c>
      <c r="DY105" s="9"/>
      <c r="DZ105" s="9"/>
      <c r="EA105" s="9"/>
      <c r="EB105" s="9"/>
      <c r="EC105" s="9"/>
      <c r="ED105" s="9"/>
      <c r="EE105" s="9">
        <v>48</v>
      </c>
      <c r="EF105" s="9"/>
      <c r="EG105" s="9"/>
      <c r="EH105" s="9"/>
      <c r="EI105" s="9"/>
      <c r="EJ105" s="9"/>
      <c r="EK105" s="9"/>
      <c r="EL105" s="9">
        <v>78</v>
      </c>
      <c r="EM105" s="9"/>
      <c r="EN105" s="9"/>
      <c r="EO105" s="9"/>
      <c r="EP105" s="9"/>
      <c r="EQ105" s="9"/>
      <c r="ER105" s="9"/>
      <c r="ES105" s="9">
        <v>79</v>
      </c>
      <c r="ET105" s="9"/>
      <c r="EU105" s="9"/>
      <c r="EV105" s="9"/>
      <c r="EW105" s="9"/>
      <c r="EX105" s="9"/>
    </row>
    <row r="106" spans="1:155" ht="15" x14ac:dyDescent="0.3">
      <c r="A106" t="s">
        <v>84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25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>
        <v>200</v>
      </c>
      <c r="CI106" s="9"/>
      <c r="CJ106" s="9"/>
      <c r="CK106" s="9"/>
      <c r="CL106" s="9"/>
      <c r="CM106" s="9"/>
      <c r="CN106" s="9"/>
      <c r="CO106" s="9">
        <v>90</v>
      </c>
      <c r="CP106" s="9"/>
      <c r="CQ106" s="9"/>
      <c r="CR106" s="9"/>
      <c r="CS106" s="9"/>
      <c r="CT106" s="9"/>
      <c r="CU106" s="9"/>
      <c r="CV106" s="9">
        <v>125</v>
      </c>
      <c r="CW106" s="9"/>
      <c r="CX106" s="9"/>
      <c r="CY106" s="9"/>
      <c r="CZ106" s="9"/>
      <c r="DA106" s="9"/>
      <c r="DB106" s="9"/>
      <c r="DC106" s="9">
        <v>235</v>
      </c>
      <c r="DD106" s="9"/>
      <c r="DE106" s="9"/>
      <c r="DF106" s="9"/>
      <c r="DG106" s="9"/>
      <c r="DH106" s="9"/>
      <c r="DI106" s="9"/>
      <c r="DJ106" s="9">
        <v>150</v>
      </c>
      <c r="DK106" s="9"/>
      <c r="DL106" s="9"/>
      <c r="DM106" s="9"/>
      <c r="DN106" s="9"/>
      <c r="DO106" s="9"/>
      <c r="DP106" s="9"/>
      <c r="DQ106" s="9">
        <v>303</v>
      </c>
      <c r="DR106" s="9"/>
      <c r="DS106" s="9"/>
      <c r="DT106" s="9"/>
      <c r="DU106" s="9"/>
      <c r="DV106" s="9"/>
      <c r="DW106" s="9"/>
      <c r="DX106" s="9">
        <v>300</v>
      </c>
      <c r="DY106" s="9"/>
      <c r="DZ106" s="9"/>
      <c r="EA106" s="9"/>
      <c r="EB106" s="9"/>
      <c r="EC106" s="9"/>
      <c r="ED106" s="9"/>
      <c r="EE106" s="9">
        <v>250</v>
      </c>
      <c r="EF106" s="9"/>
      <c r="EG106" s="9"/>
      <c r="EH106" s="9"/>
      <c r="EI106" s="9"/>
      <c r="EJ106" s="9"/>
      <c r="EK106" s="9"/>
      <c r="EL106" s="9">
        <v>306</v>
      </c>
      <c r="EM106" s="9"/>
      <c r="EN106" s="9"/>
      <c r="EO106" s="9"/>
      <c r="EP106" s="9"/>
      <c r="EQ106" s="9"/>
      <c r="ER106" s="9"/>
      <c r="ES106" s="9">
        <v>250</v>
      </c>
      <c r="ET106" s="9"/>
      <c r="EU106" s="9"/>
      <c r="EV106" s="9"/>
      <c r="EW106" s="9"/>
      <c r="EX106" s="9"/>
    </row>
    <row r="107" spans="1:155" ht="15" x14ac:dyDescent="0.3">
      <c r="A107" t="s">
        <v>85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25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>
        <v>5</v>
      </c>
      <c r="CI107" s="9"/>
      <c r="CJ107" s="9"/>
      <c r="CK107" s="9"/>
      <c r="CL107" s="9"/>
      <c r="CM107" s="9"/>
      <c r="CN107" s="9"/>
      <c r="CO107" s="9">
        <v>5</v>
      </c>
      <c r="CP107" s="9"/>
      <c r="CQ107" s="9"/>
      <c r="CR107" s="9"/>
      <c r="CS107" s="9"/>
      <c r="CT107" s="9"/>
      <c r="CU107" s="9"/>
      <c r="CV107" s="9">
        <v>5</v>
      </c>
      <c r="CW107" s="9"/>
      <c r="CX107" s="9"/>
      <c r="CY107" s="9"/>
      <c r="CZ107" s="9"/>
      <c r="DA107" s="9"/>
      <c r="DB107" s="9"/>
      <c r="DC107" s="9">
        <v>5</v>
      </c>
      <c r="DD107" s="9"/>
      <c r="DE107" s="9"/>
      <c r="DF107" s="9"/>
      <c r="DG107" s="9"/>
      <c r="DH107" s="9"/>
      <c r="DI107" s="9"/>
      <c r="DJ107" s="9">
        <v>5</v>
      </c>
      <c r="DK107" s="9"/>
      <c r="DL107" s="9"/>
      <c r="DM107" s="9"/>
      <c r="DN107" s="9"/>
      <c r="DO107" s="9"/>
      <c r="DP107" s="9"/>
      <c r="DQ107" s="9">
        <v>5</v>
      </c>
      <c r="DR107" s="9"/>
      <c r="DS107" s="9"/>
      <c r="DT107" s="9"/>
      <c r="DU107" s="9"/>
      <c r="DV107" s="9"/>
      <c r="DW107" s="9"/>
      <c r="DX107" s="9">
        <v>5</v>
      </c>
      <c r="DY107" s="9"/>
      <c r="DZ107" s="9"/>
      <c r="EA107" s="9"/>
      <c r="EB107" s="9"/>
      <c r="EC107" s="9"/>
      <c r="ED107" s="9"/>
      <c r="EE107" s="9">
        <v>0</v>
      </c>
      <c r="EF107" s="9"/>
      <c r="EG107" s="9"/>
      <c r="EH107" s="9"/>
      <c r="EI107" s="9"/>
      <c r="EJ107" s="9"/>
      <c r="EK107" s="9"/>
      <c r="EL107" s="9">
        <v>0</v>
      </c>
      <c r="EM107" s="9"/>
      <c r="EN107" s="9"/>
      <c r="EO107" s="9"/>
      <c r="EP107" s="9"/>
      <c r="EQ107" s="9"/>
      <c r="ER107" s="9"/>
      <c r="ES107" s="9">
        <v>0</v>
      </c>
      <c r="ET107" s="9"/>
      <c r="EU107" s="9"/>
      <c r="EV107" s="9"/>
      <c r="EW107" s="9"/>
      <c r="EX107" s="9"/>
    </row>
    <row r="108" spans="1:155" ht="15" x14ac:dyDescent="0.3">
      <c r="A108" t="s">
        <v>86</v>
      </c>
      <c r="B108" s="9" t="str">
        <f>IF(B105&gt;0,SUM(B105:B107),"")</f>
        <v/>
      </c>
      <c r="C108" s="9" t="str">
        <f t="shared" ref="C108:AT108" si="34">IF(C105&gt;0,SUM(C105:C107),"")</f>
        <v/>
      </c>
      <c r="D108" s="9" t="str">
        <f t="shared" si="34"/>
        <v/>
      </c>
      <c r="E108" s="9" t="str">
        <f t="shared" si="34"/>
        <v/>
      </c>
      <c r="F108" s="9" t="str">
        <f t="shared" si="34"/>
        <v/>
      </c>
      <c r="G108" s="9" t="str">
        <f t="shared" si="34"/>
        <v/>
      </c>
      <c r="H108" s="9" t="str">
        <f t="shared" si="34"/>
        <v/>
      </c>
      <c r="I108" s="9" t="str">
        <f t="shared" si="34"/>
        <v/>
      </c>
      <c r="J108" s="9" t="str">
        <f t="shared" si="34"/>
        <v/>
      </c>
      <c r="K108" s="9" t="str">
        <f t="shared" si="34"/>
        <v/>
      </c>
      <c r="L108" s="9" t="str">
        <f t="shared" si="34"/>
        <v/>
      </c>
      <c r="M108" s="9" t="str">
        <f t="shared" si="34"/>
        <v/>
      </c>
      <c r="N108" s="9" t="str">
        <f t="shared" si="34"/>
        <v/>
      </c>
      <c r="O108" s="9" t="str">
        <f t="shared" si="34"/>
        <v/>
      </c>
      <c r="P108" s="9" t="str">
        <f t="shared" si="34"/>
        <v/>
      </c>
      <c r="Q108" s="9" t="str">
        <f t="shared" si="34"/>
        <v/>
      </c>
      <c r="R108" s="25" t="str">
        <f t="shared" si="34"/>
        <v/>
      </c>
      <c r="S108" s="9" t="str">
        <f t="shared" si="34"/>
        <v/>
      </c>
      <c r="T108" s="9" t="str">
        <f t="shared" si="34"/>
        <v/>
      </c>
      <c r="U108" s="9" t="str">
        <f t="shared" si="34"/>
        <v/>
      </c>
      <c r="V108" s="9" t="str">
        <f t="shared" si="34"/>
        <v/>
      </c>
      <c r="W108" s="9" t="str">
        <f t="shared" si="34"/>
        <v/>
      </c>
      <c r="X108" s="9" t="str">
        <f t="shared" si="34"/>
        <v/>
      </c>
      <c r="Y108" s="9" t="str">
        <f t="shared" si="34"/>
        <v/>
      </c>
      <c r="Z108" s="9" t="str">
        <f t="shared" si="34"/>
        <v/>
      </c>
      <c r="AA108" s="9" t="str">
        <f t="shared" si="34"/>
        <v/>
      </c>
      <c r="AB108" s="9" t="str">
        <f t="shared" si="34"/>
        <v/>
      </c>
      <c r="AC108" s="9" t="str">
        <f t="shared" si="34"/>
        <v/>
      </c>
      <c r="AD108" s="9" t="str">
        <f t="shared" si="34"/>
        <v/>
      </c>
      <c r="AE108" s="9" t="str">
        <f t="shared" si="34"/>
        <v/>
      </c>
      <c r="AF108" s="9" t="str">
        <f t="shared" si="34"/>
        <v/>
      </c>
      <c r="AG108" s="9" t="str">
        <f t="shared" si="34"/>
        <v/>
      </c>
      <c r="AH108" s="9" t="str">
        <f t="shared" si="34"/>
        <v/>
      </c>
      <c r="AI108" s="9" t="str">
        <f t="shared" si="34"/>
        <v/>
      </c>
      <c r="AJ108" s="9" t="str">
        <f t="shared" si="34"/>
        <v/>
      </c>
      <c r="AK108" s="9" t="str">
        <f t="shared" si="34"/>
        <v/>
      </c>
      <c r="AL108" s="9" t="str">
        <f t="shared" si="34"/>
        <v/>
      </c>
      <c r="AM108" s="9" t="str">
        <f t="shared" si="34"/>
        <v/>
      </c>
      <c r="AN108" s="9" t="str">
        <f t="shared" si="34"/>
        <v/>
      </c>
      <c r="AO108" s="9" t="str">
        <f t="shared" si="34"/>
        <v/>
      </c>
      <c r="AP108" s="9" t="str">
        <f t="shared" si="34"/>
        <v/>
      </c>
      <c r="AQ108" s="9" t="str">
        <f t="shared" si="34"/>
        <v/>
      </c>
      <c r="AR108" s="9" t="str">
        <f t="shared" si="34"/>
        <v/>
      </c>
      <c r="AS108" s="9" t="str">
        <f t="shared" si="34"/>
        <v/>
      </c>
      <c r="AT108" s="9" t="str">
        <f t="shared" si="34"/>
        <v/>
      </c>
      <c r="AU108" s="9"/>
      <c r="AV108" s="9"/>
      <c r="AW108" s="9"/>
      <c r="AX108" s="9"/>
      <c r="AY108" s="9"/>
      <c r="AZ108" s="9" t="str">
        <f t="shared" ref="AZ108" si="35">IF(AZ105&gt;0,SUM(AZ105:AZ107),"")</f>
        <v/>
      </c>
      <c r="BA108" s="9"/>
      <c r="BB108" s="9"/>
      <c r="BC108" s="9"/>
      <c r="BD108" s="9"/>
      <c r="BE108" s="9"/>
      <c r="BF108" s="9"/>
      <c r="BG108" s="9" t="str">
        <f t="shared" ref="BG108" si="36">IF(BG105&gt;0,SUM(BG105:BG107),"")</f>
        <v/>
      </c>
      <c r="BH108" s="9"/>
      <c r="BI108" s="9"/>
      <c r="BJ108" s="9"/>
      <c r="BK108" s="9"/>
      <c r="BL108" s="9"/>
      <c r="BM108" s="9"/>
      <c r="BN108" s="9"/>
      <c r="BO108" s="9" t="str">
        <f t="shared" ref="BO108" si="37">IF(BO105&gt;0,SUM(BO105:BO107),"")</f>
        <v/>
      </c>
      <c r="BP108" s="9"/>
      <c r="BQ108" s="9"/>
      <c r="BR108" s="9"/>
      <c r="BS108" s="9"/>
      <c r="BT108" s="9"/>
      <c r="BU108" s="9" t="str">
        <f t="shared" ref="BU108" si="38">IF(BU105&gt;0,SUM(BU105:BU107),"")</f>
        <v/>
      </c>
      <c r="BV108" s="9"/>
      <c r="BW108" s="9"/>
      <c r="BX108" s="9"/>
      <c r="BY108" s="9"/>
      <c r="BZ108" s="9"/>
      <c r="CA108" s="9"/>
      <c r="CB108" s="9" t="str">
        <f t="shared" ref="CB108" si="39">IF(CB105&gt;0,SUM(CB105:CB107),"")</f>
        <v/>
      </c>
      <c r="CC108" s="9"/>
      <c r="CD108" s="9"/>
      <c r="CE108" s="9"/>
      <c r="CF108" s="9"/>
      <c r="CG108" s="9"/>
      <c r="CH108" s="9">
        <f t="shared" ref="CH108" si="40">IF(CH105&gt;0,SUM(CH105:CH107),"")</f>
        <v>330</v>
      </c>
      <c r="CI108" s="9" t="str">
        <f t="shared" ref="CI108" si="41">IF(CI105&gt;0,SUM(CI105:CI107),"")</f>
        <v/>
      </c>
      <c r="CJ108" s="9"/>
      <c r="CK108" s="9"/>
      <c r="CL108" s="9"/>
      <c r="CM108" s="9"/>
      <c r="CN108" s="9"/>
      <c r="CO108" s="9">
        <f t="shared" ref="CO108" si="42">IF(CO105&gt;0,SUM(CO105:CO107),"")</f>
        <v>214</v>
      </c>
      <c r="CP108" s="9" t="str">
        <f t="shared" ref="CP108" si="43">IF(CP105&gt;0,SUM(CP105:CP107),"")</f>
        <v/>
      </c>
      <c r="CQ108" s="9"/>
      <c r="CR108" s="9"/>
      <c r="CS108" s="9"/>
      <c r="CT108" s="9"/>
      <c r="CU108" s="9"/>
      <c r="CV108" s="9">
        <f t="shared" ref="CV108" si="44">IF(CV105&gt;0,SUM(CV105:CV107),"")</f>
        <v>222</v>
      </c>
      <c r="CW108" s="9" t="str">
        <f t="shared" ref="CW108" si="45">IF(CW105&gt;0,SUM(CW105:CW107),"")</f>
        <v/>
      </c>
      <c r="CX108" s="9"/>
      <c r="CY108" s="9"/>
      <c r="CZ108" s="9"/>
      <c r="DA108" s="9"/>
      <c r="DB108" s="9"/>
      <c r="DC108" s="9">
        <f t="shared" ref="DC108" si="46">IF(DC105&gt;0,SUM(DC105:DC107),"")</f>
        <v>340</v>
      </c>
      <c r="DD108" s="9" t="str">
        <f t="shared" ref="DD108" si="47">IF(DD105&gt;0,SUM(DD105:DD107),"")</f>
        <v/>
      </c>
      <c r="DE108" s="9"/>
      <c r="DF108" s="9"/>
      <c r="DG108" s="9"/>
      <c r="DH108" s="9"/>
      <c r="DI108" s="9"/>
      <c r="DJ108" s="9">
        <f t="shared" ref="DJ108" si="48">IF(DJ105&gt;0,SUM(DJ105:DJ107),"")</f>
        <v>233</v>
      </c>
      <c r="DK108" s="9" t="str">
        <f t="shared" ref="DK108" si="49">IF(DK105&gt;0,SUM(DK105:DK107),"")</f>
        <v/>
      </c>
      <c r="DL108" s="9"/>
      <c r="DM108" s="9"/>
      <c r="DN108" s="9"/>
      <c r="DO108" s="9"/>
      <c r="DP108" s="9"/>
      <c r="DQ108" s="9">
        <f t="shared" ref="DQ108" si="50">IF(DQ105&gt;0,SUM(DQ105:DQ107),"")</f>
        <v>349</v>
      </c>
      <c r="DR108" s="9" t="str">
        <f t="shared" ref="DR108" si="51">IF(DR105&gt;0,SUM(DR105:DR107),"")</f>
        <v/>
      </c>
      <c r="DS108" s="9"/>
      <c r="DT108" s="9"/>
      <c r="DU108" s="9"/>
      <c r="DV108" s="9"/>
      <c r="DW108" s="9"/>
      <c r="DX108" s="9">
        <f t="shared" ref="DX108" si="52">IF(DX105&gt;0,SUM(DX105:DX107),"")</f>
        <v>348</v>
      </c>
      <c r="DY108" s="9" t="str">
        <f t="shared" ref="DY108" si="53">IF(DY105&gt;0,SUM(DY105:DY107),"")</f>
        <v/>
      </c>
      <c r="DZ108" s="9"/>
      <c r="EA108" s="9"/>
      <c r="EB108" s="9"/>
      <c r="EC108" s="9"/>
      <c r="ED108" s="9"/>
      <c r="EE108" s="9">
        <f t="shared" ref="EE108" si="54">IF(EE105&gt;0,SUM(EE105:EE107),"")</f>
        <v>298</v>
      </c>
      <c r="EF108" s="9" t="str">
        <f t="shared" ref="EF108" si="55">IF(EF105&gt;0,SUM(EF105:EF107),"")</f>
        <v/>
      </c>
      <c r="EG108" s="9"/>
      <c r="EH108" s="9"/>
      <c r="EI108" s="9"/>
      <c r="EJ108" s="9"/>
      <c r="EK108" s="9"/>
      <c r="EL108" s="9">
        <f t="shared" ref="EL108" si="56">IF(EL105&gt;0,SUM(EL105:EL107),"")</f>
        <v>384</v>
      </c>
      <c r="EM108" s="9" t="str">
        <f t="shared" ref="EM108" si="57">IF(EM105&gt;0,SUM(EM105:EM107),"")</f>
        <v/>
      </c>
      <c r="EN108" s="9"/>
      <c r="EO108" s="9"/>
      <c r="EP108" s="9"/>
      <c r="EQ108" s="9"/>
      <c r="ER108" s="9"/>
      <c r="ES108" s="9">
        <f t="shared" ref="ES108" si="58">IF(ES105&gt;0,SUM(ES105:ES107),"")</f>
        <v>329</v>
      </c>
      <c r="ET108" s="9" t="str">
        <f t="shared" ref="ET108" si="59">IF(ET105&gt;0,SUM(ET105:ET107),"")</f>
        <v/>
      </c>
      <c r="EU108" s="9"/>
      <c r="EV108" s="9" t="str">
        <f t="shared" ref="EV108:EX108" si="60">IF(EV105&gt;0,SUM(EV105:EV107),"")</f>
        <v/>
      </c>
      <c r="EW108" s="9" t="str">
        <f t="shared" si="60"/>
        <v/>
      </c>
      <c r="EX108" s="9" t="str">
        <f t="shared" si="60"/>
        <v/>
      </c>
    </row>
    <row r="109" spans="1:155" ht="15" x14ac:dyDescent="0.3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25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5" s="12" customFormat="1" ht="15" x14ac:dyDescent="0.3">
      <c r="A110" s="12" t="s">
        <v>61</v>
      </c>
      <c r="B110" s="13" t="str">
        <f>IF(B103&gt;0,B103+B108,"")</f>
        <v/>
      </c>
      <c r="C110" s="13" t="str">
        <f t="shared" ref="C110:BN110" si="61">IF(C103&gt;0,C103+C108,"")</f>
        <v/>
      </c>
      <c r="D110" s="13" t="str">
        <f t="shared" si="61"/>
        <v/>
      </c>
      <c r="E110" s="13" t="str">
        <f t="shared" si="61"/>
        <v/>
      </c>
      <c r="F110" s="13" t="str">
        <f t="shared" si="61"/>
        <v/>
      </c>
      <c r="G110" s="13" t="str">
        <f t="shared" si="61"/>
        <v/>
      </c>
      <c r="H110" s="13" t="str">
        <f t="shared" si="61"/>
        <v/>
      </c>
      <c r="I110" s="13" t="str">
        <f t="shared" si="61"/>
        <v/>
      </c>
      <c r="J110" s="13" t="str">
        <f t="shared" si="61"/>
        <v/>
      </c>
      <c r="K110" s="13" t="str">
        <f t="shared" si="61"/>
        <v/>
      </c>
      <c r="L110" s="13" t="str">
        <f t="shared" si="61"/>
        <v/>
      </c>
      <c r="M110" s="13" t="str">
        <f t="shared" si="61"/>
        <v/>
      </c>
      <c r="N110" s="13" t="str">
        <f t="shared" si="61"/>
        <v/>
      </c>
      <c r="O110" s="13" t="str">
        <f t="shared" si="61"/>
        <v/>
      </c>
      <c r="P110" s="13" t="str">
        <f t="shared" si="61"/>
        <v/>
      </c>
      <c r="Q110" s="13" t="str">
        <f t="shared" si="61"/>
        <v/>
      </c>
      <c r="R110" s="26" t="str">
        <f t="shared" si="61"/>
        <v/>
      </c>
      <c r="S110" s="13" t="str">
        <f t="shared" si="61"/>
        <v/>
      </c>
      <c r="T110" s="13" t="str">
        <f t="shared" si="61"/>
        <v/>
      </c>
      <c r="U110" s="13" t="str">
        <f t="shared" si="61"/>
        <v/>
      </c>
      <c r="V110" s="13" t="str">
        <f t="shared" si="61"/>
        <v/>
      </c>
      <c r="W110" s="13" t="str">
        <f t="shared" si="61"/>
        <v/>
      </c>
      <c r="X110" s="13" t="str">
        <f t="shared" si="61"/>
        <v/>
      </c>
      <c r="Y110" s="13" t="str">
        <f t="shared" si="61"/>
        <v/>
      </c>
      <c r="Z110" s="13" t="str">
        <f t="shared" si="61"/>
        <v/>
      </c>
      <c r="AA110" s="13" t="str">
        <f t="shared" si="61"/>
        <v/>
      </c>
      <c r="AB110" s="13" t="str">
        <f t="shared" si="61"/>
        <v/>
      </c>
      <c r="AC110" s="13" t="str">
        <f t="shared" si="61"/>
        <v/>
      </c>
      <c r="AD110" s="13" t="str">
        <f t="shared" si="61"/>
        <v/>
      </c>
      <c r="AE110" s="13" t="str">
        <f t="shared" si="61"/>
        <v/>
      </c>
      <c r="AF110" s="13" t="str">
        <f t="shared" si="61"/>
        <v/>
      </c>
      <c r="AG110" s="13" t="str">
        <f t="shared" si="61"/>
        <v/>
      </c>
      <c r="AH110" s="13" t="str">
        <f t="shared" si="61"/>
        <v/>
      </c>
      <c r="AI110" s="13" t="str">
        <f t="shared" si="61"/>
        <v/>
      </c>
      <c r="AJ110" s="13" t="str">
        <f t="shared" si="61"/>
        <v/>
      </c>
      <c r="AK110" s="13" t="str">
        <f t="shared" si="61"/>
        <v/>
      </c>
      <c r="AL110" s="13" t="str">
        <f t="shared" si="61"/>
        <v/>
      </c>
      <c r="AM110" s="13" t="str">
        <f t="shared" si="61"/>
        <v/>
      </c>
      <c r="AN110" s="13" t="str">
        <f t="shared" si="61"/>
        <v/>
      </c>
      <c r="AO110" s="13" t="str">
        <f t="shared" si="61"/>
        <v/>
      </c>
      <c r="AP110" s="13" t="str">
        <f t="shared" si="61"/>
        <v/>
      </c>
      <c r="AQ110" s="13" t="str">
        <f t="shared" si="61"/>
        <v/>
      </c>
      <c r="AR110" s="13" t="str">
        <f t="shared" si="61"/>
        <v/>
      </c>
      <c r="AS110" s="13" t="str">
        <f t="shared" si="61"/>
        <v/>
      </c>
      <c r="AT110" s="13" t="str">
        <f t="shared" si="61"/>
        <v/>
      </c>
      <c r="AU110" s="13" t="str">
        <f t="shared" si="61"/>
        <v/>
      </c>
      <c r="AV110" s="13" t="str">
        <f t="shared" si="61"/>
        <v/>
      </c>
      <c r="AW110" s="13" t="str">
        <f t="shared" si="61"/>
        <v/>
      </c>
      <c r="AX110" s="13" t="str">
        <f t="shared" si="61"/>
        <v/>
      </c>
      <c r="AY110" s="13" t="str">
        <f t="shared" si="61"/>
        <v/>
      </c>
      <c r="AZ110" s="13" t="str">
        <f t="shared" si="61"/>
        <v/>
      </c>
      <c r="BA110" s="13" t="str">
        <f t="shared" si="61"/>
        <v/>
      </c>
      <c r="BB110" s="13" t="str">
        <f t="shared" si="61"/>
        <v/>
      </c>
      <c r="BC110" s="13" t="str">
        <f t="shared" si="61"/>
        <v/>
      </c>
      <c r="BD110" s="13" t="str">
        <f t="shared" si="61"/>
        <v/>
      </c>
      <c r="BE110" s="13" t="str">
        <f t="shared" si="61"/>
        <v/>
      </c>
      <c r="BF110" s="13" t="str">
        <f t="shared" si="61"/>
        <v/>
      </c>
      <c r="BG110" s="13" t="str">
        <f t="shared" si="61"/>
        <v/>
      </c>
      <c r="BH110" s="13" t="str">
        <f t="shared" si="61"/>
        <v/>
      </c>
      <c r="BI110" s="13" t="str">
        <f t="shared" si="61"/>
        <v/>
      </c>
      <c r="BJ110" s="13" t="str">
        <f t="shared" si="61"/>
        <v/>
      </c>
      <c r="BK110" s="13" t="str">
        <f t="shared" si="61"/>
        <v/>
      </c>
      <c r="BL110" s="13" t="str">
        <f t="shared" si="61"/>
        <v/>
      </c>
      <c r="BM110" s="13" t="str">
        <f t="shared" si="61"/>
        <v/>
      </c>
      <c r="BN110" s="13" t="str">
        <f t="shared" si="61"/>
        <v/>
      </c>
      <c r="BO110" s="13" t="str">
        <f t="shared" ref="BO110:DZ110" si="62">IF(BO103&gt;0,BO103+BO108,"")</f>
        <v/>
      </c>
      <c r="BP110" s="13" t="str">
        <f t="shared" si="62"/>
        <v/>
      </c>
      <c r="BQ110" s="13" t="str">
        <f t="shared" si="62"/>
        <v/>
      </c>
      <c r="BR110" s="13" t="str">
        <f t="shared" si="62"/>
        <v/>
      </c>
      <c r="BS110" s="13" t="str">
        <f t="shared" si="62"/>
        <v/>
      </c>
      <c r="BT110" s="13" t="str">
        <f t="shared" si="62"/>
        <v/>
      </c>
      <c r="BU110" s="13" t="str">
        <f t="shared" si="62"/>
        <v/>
      </c>
      <c r="BV110" s="13" t="str">
        <f t="shared" si="62"/>
        <v/>
      </c>
      <c r="BW110" s="13" t="str">
        <f t="shared" si="62"/>
        <v/>
      </c>
      <c r="BX110" s="13" t="str">
        <f t="shared" si="62"/>
        <v/>
      </c>
      <c r="BY110" s="13" t="str">
        <f t="shared" si="62"/>
        <v/>
      </c>
      <c r="BZ110" s="13" t="str">
        <f t="shared" si="62"/>
        <v/>
      </c>
      <c r="CA110" s="13" t="str">
        <f t="shared" si="62"/>
        <v/>
      </c>
      <c r="CB110" s="13" t="str">
        <f t="shared" si="62"/>
        <v/>
      </c>
      <c r="CC110" s="13" t="str">
        <f t="shared" si="62"/>
        <v/>
      </c>
      <c r="CD110" s="13" t="str">
        <f t="shared" si="62"/>
        <v/>
      </c>
      <c r="CE110" s="13" t="str">
        <f t="shared" si="62"/>
        <v/>
      </c>
      <c r="CF110" s="13" t="str">
        <f t="shared" si="62"/>
        <v/>
      </c>
      <c r="CG110" s="13" t="str">
        <f t="shared" si="62"/>
        <v/>
      </c>
      <c r="CH110" s="13">
        <f t="shared" si="62"/>
        <v>610</v>
      </c>
      <c r="CI110" s="13" t="str">
        <f t="shared" si="62"/>
        <v/>
      </c>
      <c r="CJ110" s="13" t="str">
        <f t="shared" si="62"/>
        <v/>
      </c>
      <c r="CK110" s="13" t="str">
        <f t="shared" si="62"/>
        <v/>
      </c>
      <c r="CL110" s="13" t="str">
        <f t="shared" si="62"/>
        <v/>
      </c>
      <c r="CM110" s="13" t="str">
        <f t="shared" si="62"/>
        <v/>
      </c>
      <c r="CN110" s="13" t="str">
        <f t="shared" si="62"/>
        <v/>
      </c>
      <c r="CO110" s="13">
        <f t="shared" si="62"/>
        <v>468</v>
      </c>
      <c r="CP110" s="13" t="str">
        <f t="shared" si="62"/>
        <v/>
      </c>
      <c r="CQ110" s="13" t="str">
        <f t="shared" si="62"/>
        <v/>
      </c>
      <c r="CR110" s="13" t="str">
        <f t="shared" si="62"/>
        <v/>
      </c>
      <c r="CS110" s="13" t="str">
        <f t="shared" si="62"/>
        <v/>
      </c>
      <c r="CT110" s="13" t="str">
        <f t="shared" si="62"/>
        <v/>
      </c>
      <c r="CU110" s="13" t="str">
        <f t="shared" si="62"/>
        <v/>
      </c>
      <c r="CV110" s="13">
        <f t="shared" si="62"/>
        <v>430</v>
      </c>
      <c r="CW110" s="13" t="str">
        <f t="shared" si="62"/>
        <v/>
      </c>
      <c r="CX110" s="13" t="str">
        <f t="shared" si="62"/>
        <v/>
      </c>
      <c r="CY110" s="13" t="str">
        <f t="shared" si="62"/>
        <v/>
      </c>
      <c r="CZ110" s="13" t="str">
        <f t="shared" si="62"/>
        <v/>
      </c>
      <c r="DA110" s="13" t="str">
        <f t="shared" si="62"/>
        <v/>
      </c>
      <c r="DB110" s="13" t="str">
        <f t="shared" si="62"/>
        <v/>
      </c>
      <c r="DC110" s="13">
        <f t="shared" si="62"/>
        <v>487</v>
      </c>
      <c r="DD110" s="13" t="str">
        <f t="shared" si="62"/>
        <v/>
      </c>
      <c r="DE110" s="13" t="str">
        <f t="shared" si="62"/>
        <v/>
      </c>
      <c r="DF110" s="13" t="str">
        <f t="shared" si="62"/>
        <v/>
      </c>
      <c r="DG110" s="13" t="str">
        <f t="shared" si="62"/>
        <v/>
      </c>
      <c r="DH110" s="13" t="str">
        <f t="shared" si="62"/>
        <v/>
      </c>
      <c r="DI110" s="13" t="str">
        <f t="shared" si="62"/>
        <v/>
      </c>
      <c r="DJ110" s="13">
        <f t="shared" si="62"/>
        <v>354</v>
      </c>
      <c r="DK110" s="13" t="str">
        <f t="shared" si="62"/>
        <v/>
      </c>
      <c r="DL110" s="13" t="str">
        <f t="shared" si="62"/>
        <v/>
      </c>
      <c r="DM110" s="13" t="str">
        <f t="shared" si="62"/>
        <v/>
      </c>
      <c r="DN110" s="13" t="str">
        <f t="shared" si="62"/>
        <v/>
      </c>
      <c r="DO110" s="13" t="str">
        <f t="shared" si="62"/>
        <v/>
      </c>
      <c r="DP110" s="13" t="str">
        <f t="shared" si="62"/>
        <v/>
      </c>
      <c r="DQ110" s="13">
        <f t="shared" si="62"/>
        <v>472</v>
      </c>
      <c r="DR110" s="13" t="str">
        <f t="shared" si="62"/>
        <v/>
      </c>
      <c r="DS110" s="13" t="str">
        <f t="shared" si="62"/>
        <v/>
      </c>
      <c r="DT110" s="13" t="str">
        <f t="shared" si="62"/>
        <v/>
      </c>
      <c r="DU110" s="13" t="str">
        <f t="shared" si="62"/>
        <v/>
      </c>
      <c r="DV110" s="13" t="str">
        <f t="shared" si="62"/>
        <v/>
      </c>
      <c r="DW110" s="13" t="str">
        <f t="shared" si="62"/>
        <v/>
      </c>
      <c r="DX110" s="13">
        <f t="shared" si="62"/>
        <v>448</v>
      </c>
      <c r="DY110" s="13" t="str">
        <f t="shared" si="62"/>
        <v/>
      </c>
      <c r="DZ110" s="13" t="str">
        <f t="shared" si="62"/>
        <v/>
      </c>
      <c r="EA110" s="13" t="str">
        <f t="shared" ref="EA110:EX110" si="63">IF(EA103&gt;0,EA103+EA108,"")</f>
        <v/>
      </c>
      <c r="EB110" s="13" t="str">
        <f t="shared" si="63"/>
        <v/>
      </c>
      <c r="EC110" s="13" t="str">
        <f t="shared" si="63"/>
        <v/>
      </c>
      <c r="ED110" s="13" t="str">
        <f t="shared" si="63"/>
        <v/>
      </c>
      <c r="EE110" s="13">
        <f t="shared" si="63"/>
        <v>390.5</v>
      </c>
      <c r="EF110" s="13" t="str">
        <f t="shared" si="63"/>
        <v/>
      </c>
      <c r="EG110" s="13" t="str">
        <f t="shared" si="63"/>
        <v/>
      </c>
      <c r="EH110" s="13" t="str">
        <f t="shared" si="63"/>
        <v/>
      </c>
      <c r="EI110" s="13" t="str">
        <f t="shared" si="63"/>
        <v/>
      </c>
      <c r="EJ110" s="13" t="str">
        <f t="shared" si="63"/>
        <v/>
      </c>
      <c r="EK110" s="13" t="str">
        <f t="shared" si="63"/>
        <v/>
      </c>
      <c r="EL110" s="13">
        <f t="shared" si="63"/>
        <v>476</v>
      </c>
      <c r="EM110" s="13" t="str">
        <f t="shared" si="63"/>
        <v/>
      </c>
      <c r="EN110" s="13" t="str">
        <f t="shared" si="63"/>
        <v/>
      </c>
      <c r="EO110" s="13" t="str">
        <f t="shared" si="63"/>
        <v/>
      </c>
      <c r="EP110" s="13" t="str">
        <f t="shared" si="63"/>
        <v/>
      </c>
      <c r="EQ110" s="13" t="str">
        <f t="shared" si="63"/>
        <v/>
      </c>
      <c r="ER110" s="13" t="str">
        <f t="shared" si="63"/>
        <v/>
      </c>
      <c r="ES110" s="13">
        <f t="shared" ref="ES110" si="64">IF(ES103&gt;0,ES103+ES108,"")</f>
        <v>419</v>
      </c>
      <c r="ET110" s="13" t="str">
        <f t="shared" si="63"/>
        <v/>
      </c>
      <c r="EU110" s="13" t="str">
        <f t="shared" si="63"/>
        <v/>
      </c>
      <c r="EV110" s="13" t="str">
        <f t="shared" si="63"/>
        <v/>
      </c>
      <c r="EW110" s="13" t="str">
        <f t="shared" si="63"/>
        <v/>
      </c>
      <c r="EX110" s="13" t="str">
        <f t="shared" si="63"/>
        <v/>
      </c>
    </row>
    <row r="111" spans="1:155" ht="15" x14ac:dyDescent="0.3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25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</row>
    <row r="112" spans="1:155" x14ac:dyDescent="0.2">
      <c r="A112" t="s">
        <v>87</v>
      </c>
      <c r="R112" s="22"/>
      <c r="EF112" s="19"/>
      <c r="EM112" s="19"/>
      <c r="ET112" s="19"/>
    </row>
    <row r="113" spans="1:154" ht="15" x14ac:dyDescent="0.3">
      <c r="A113" t="s">
        <v>88</v>
      </c>
      <c r="B113" s="9" t="e">
        <f>IF(B110&gt;0,ROUND(B110*0.43,0),"")</f>
        <v>#VALUE!</v>
      </c>
      <c r="C113" s="9" t="e">
        <f t="shared" ref="C113:BN113" si="65">IF(C110&gt;0,ROUND(C110*0.43,0),"")</f>
        <v>#VALUE!</v>
      </c>
      <c r="D113" s="9" t="e">
        <f t="shared" si="65"/>
        <v>#VALUE!</v>
      </c>
      <c r="E113" s="9" t="e">
        <f t="shared" si="65"/>
        <v>#VALUE!</v>
      </c>
      <c r="F113" s="9" t="e">
        <f t="shared" si="65"/>
        <v>#VALUE!</v>
      </c>
      <c r="G113" s="9" t="e">
        <f t="shared" si="65"/>
        <v>#VALUE!</v>
      </c>
      <c r="H113" s="9" t="e">
        <f t="shared" si="65"/>
        <v>#VALUE!</v>
      </c>
      <c r="I113" s="9" t="e">
        <f t="shared" si="65"/>
        <v>#VALUE!</v>
      </c>
      <c r="J113" s="9" t="e">
        <f t="shared" si="65"/>
        <v>#VALUE!</v>
      </c>
      <c r="K113" s="9" t="e">
        <f t="shared" si="65"/>
        <v>#VALUE!</v>
      </c>
      <c r="L113" s="9" t="e">
        <f t="shared" si="65"/>
        <v>#VALUE!</v>
      </c>
      <c r="M113" s="9" t="e">
        <f t="shared" si="65"/>
        <v>#VALUE!</v>
      </c>
      <c r="N113" s="9" t="e">
        <f t="shared" si="65"/>
        <v>#VALUE!</v>
      </c>
      <c r="O113" s="9" t="e">
        <f t="shared" si="65"/>
        <v>#VALUE!</v>
      </c>
      <c r="P113" s="9" t="e">
        <f t="shared" si="65"/>
        <v>#VALUE!</v>
      </c>
      <c r="Q113" s="9" t="e">
        <f t="shared" si="65"/>
        <v>#VALUE!</v>
      </c>
      <c r="R113" s="25" t="e">
        <f t="shared" si="65"/>
        <v>#VALUE!</v>
      </c>
      <c r="S113" s="9" t="e">
        <f t="shared" si="65"/>
        <v>#VALUE!</v>
      </c>
      <c r="T113" s="9" t="e">
        <f t="shared" si="65"/>
        <v>#VALUE!</v>
      </c>
      <c r="U113" s="9" t="e">
        <f t="shared" si="65"/>
        <v>#VALUE!</v>
      </c>
      <c r="V113" s="9" t="e">
        <f t="shared" si="65"/>
        <v>#VALUE!</v>
      </c>
      <c r="W113" s="9" t="e">
        <f t="shared" si="65"/>
        <v>#VALUE!</v>
      </c>
      <c r="X113" s="9" t="e">
        <f t="shared" si="65"/>
        <v>#VALUE!</v>
      </c>
      <c r="Y113" s="9" t="e">
        <f t="shared" si="65"/>
        <v>#VALUE!</v>
      </c>
      <c r="Z113" s="9" t="e">
        <f t="shared" si="65"/>
        <v>#VALUE!</v>
      </c>
      <c r="AA113" s="9" t="e">
        <f t="shared" si="65"/>
        <v>#VALUE!</v>
      </c>
      <c r="AB113" s="9" t="e">
        <f t="shared" si="65"/>
        <v>#VALUE!</v>
      </c>
      <c r="AC113" s="9" t="e">
        <f t="shared" si="65"/>
        <v>#VALUE!</v>
      </c>
      <c r="AD113" s="9" t="e">
        <f t="shared" si="65"/>
        <v>#VALUE!</v>
      </c>
      <c r="AE113" s="9" t="e">
        <f t="shared" si="65"/>
        <v>#VALUE!</v>
      </c>
      <c r="AF113" s="9" t="e">
        <f t="shared" si="65"/>
        <v>#VALUE!</v>
      </c>
      <c r="AG113" s="9" t="e">
        <f t="shared" si="65"/>
        <v>#VALUE!</v>
      </c>
      <c r="AH113" s="9" t="e">
        <f t="shared" si="65"/>
        <v>#VALUE!</v>
      </c>
      <c r="AI113" s="9" t="e">
        <f t="shared" si="65"/>
        <v>#VALUE!</v>
      </c>
      <c r="AJ113" s="9" t="e">
        <f t="shared" si="65"/>
        <v>#VALUE!</v>
      </c>
      <c r="AK113" s="9" t="e">
        <f t="shared" si="65"/>
        <v>#VALUE!</v>
      </c>
      <c r="AL113" s="9" t="e">
        <f t="shared" si="65"/>
        <v>#VALUE!</v>
      </c>
      <c r="AM113" s="9" t="e">
        <f t="shared" si="65"/>
        <v>#VALUE!</v>
      </c>
      <c r="AN113" s="9" t="e">
        <f t="shared" si="65"/>
        <v>#VALUE!</v>
      </c>
      <c r="AO113" s="9" t="e">
        <f t="shared" si="65"/>
        <v>#VALUE!</v>
      </c>
      <c r="AP113" s="9" t="e">
        <f t="shared" si="65"/>
        <v>#VALUE!</v>
      </c>
      <c r="AQ113" s="9" t="e">
        <f t="shared" si="65"/>
        <v>#VALUE!</v>
      </c>
      <c r="AR113" s="9" t="e">
        <f t="shared" si="65"/>
        <v>#VALUE!</v>
      </c>
      <c r="AS113" s="9" t="e">
        <f t="shared" si="65"/>
        <v>#VALUE!</v>
      </c>
      <c r="AT113" s="9" t="e">
        <f t="shared" si="65"/>
        <v>#VALUE!</v>
      </c>
      <c r="AU113" s="9" t="e">
        <f t="shared" si="65"/>
        <v>#VALUE!</v>
      </c>
      <c r="AV113" s="9" t="e">
        <f t="shared" si="65"/>
        <v>#VALUE!</v>
      </c>
      <c r="AW113" s="9" t="e">
        <f t="shared" si="65"/>
        <v>#VALUE!</v>
      </c>
      <c r="AX113" s="9" t="e">
        <f t="shared" si="65"/>
        <v>#VALUE!</v>
      </c>
      <c r="AY113" s="9" t="e">
        <f t="shared" si="65"/>
        <v>#VALUE!</v>
      </c>
      <c r="AZ113" s="9" t="e">
        <f t="shared" si="65"/>
        <v>#VALUE!</v>
      </c>
      <c r="BA113" s="9" t="e">
        <f t="shared" si="65"/>
        <v>#VALUE!</v>
      </c>
      <c r="BB113" s="9" t="e">
        <f t="shared" si="65"/>
        <v>#VALUE!</v>
      </c>
      <c r="BC113" s="9" t="e">
        <f t="shared" si="65"/>
        <v>#VALUE!</v>
      </c>
      <c r="BD113" s="9" t="e">
        <f t="shared" si="65"/>
        <v>#VALUE!</v>
      </c>
      <c r="BE113" s="9" t="e">
        <f t="shared" si="65"/>
        <v>#VALUE!</v>
      </c>
      <c r="BF113" s="9" t="e">
        <f t="shared" si="65"/>
        <v>#VALUE!</v>
      </c>
      <c r="BG113" s="9" t="e">
        <f t="shared" si="65"/>
        <v>#VALUE!</v>
      </c>
      <c r="BH113" s="9" t="e">
        <f t="shared" si="65"/>
        <v>#VALUE!</v>
      </c>
      <c r="BI113" s="9" t="e">
        <f t="shared" si="65"/>
        <v>#VALUE!</v>
      </c>
      <c r="BJ113" s="9" t="e">
        <f t="shared" si="65"/>
        <v>#VALUE!</v>
      </c>
      <c r="BK113" s="9" t="e">
        <f t="shared" si="65"/>
        <v>#VALUE!</v>
      </c>
      <c r="BL113" s="9" t="e">
        <f t="shared" si="65"/>
        <v>#VALUE!</v>
      </c>
      <c r="BM113" s="9" t="e">
        <f t="shared" si="65"/>
        <v>#VALUE!</v>
      </c>
      <c r="BN113" s="9" t="e">
        <f t="shared" si="65"/>
        <v>#VALUE!</v>
      </c>
      <c r="BO113" s="9" t="e">
        <f t="shared" ref="BO113:DZ113" si="66">IF(BO110&gt;0,ROUND(BO110*0.43,0),"")</f>
        <v>#VALUE!</v>
      </c>
      <c r="BP113" s="9" t="e">
        <f t="shared" si="66"/>
        <v>#VALUE!</v>
      </c>
      <c r="BQ113" s="9" t="e">
        <f t="shared" si="66"/>
        <v>#VALUE!</v>
      </c>
      <c r="BR113" s="9" t="e">
        <f t="shared" si="66"/>
        <v>#VALUE!</v>
      </c>
      <c r="BS113" s="9" t="e">
        <f t="shared" si="66"/>
        <v>#VALUE!</v>
      </c>
      <c r="BT113" s="9" t="e">
        <f t="shared" si="66"/>
        <v>#VALUE!</v>
      </c>
      <c r="BU113" s="9" t="e">
        <f t="shared" si="66"/>
        <v>#VALUE!</v>
      </c>
      <c r="BV113" s="9" t="e">
        <f t="shared" si="66"/>
        <v>#VALUE!</v>
      </c>
      <c r="BW113" s="9" t="e">
        <f t="shared" si="66"/>
        <v>#VALUE!</v>
      </c>
      <c r="BX113" s="9" t="e">
        <f t="shared" si="66"/>
        <v>#VALUE!</v>
      </c>
      <c r="BY113" s="9" t="e">
        <f t="shared" si="66"/>
        <v>#VALUE!</v>
      </c>
      <c r="BZ113" s="9" t="e">
        <f t="shared" si="66"/>
        <v>#VALUE!</v>
      </c>
      <c r="CA113" s="9" t="e">
        <f t="shared" si="66"/>
        <v>#VALUE!</v>
      </c>
      <c r="CB113" s="9" t="e">
        <f t="shared" si="66"/>
        <v>#VALUE!</v>
      </c>
      <c r="CC113" s="9" t="e">
        <f t="shared" si="66"/>
        <v>#VALUE!</v>
      </c>
      <c r="CD113" s="9" t="e">
        <f t="shared" si="66"/>
        <v>#VALUE!</v>
      </c>
      <c r="CE113" s="9" t="e">
        <f t="shared" si="66"/>
        <v>#VALUE!</v>
      </c>
      <c r="CF113" s="9" t="e">
        <f t="shared" si="66"/>
        <v>#VALUE!</v>
      </c>
      <c r="CG113" s="9" t="e">
        <f t="shared" si="66"/>
        <v>#VALUE!</v>
      </c>
      <c r="CH113" s="9">
        <f t="shared" si="66"/>
        <v>262</v>
      </c>
      <c r="CI113" s="9" t="e">
        <f t="shared" si="66"/>
        <v>#VALUE!</v>
      </c>
      <c r="CJ113" s="9" t="e">
        <f t="shared" si="66"/>
        <v>#VALUE!</v>
      </c>
      <c r="CK113" s="9" t="e">
        <f t="shared" si="66"/>
        <v>#VALUE!</v>
      </c>
      <c r="CL113" s="9" t="e">
        <f t="shared" si="66"/>
        <v>#VALUE!</v>
      </c>
      <c r="CM113" s="9" t="e">
        <f t="shared" si="66"/>
        <v>#VALUE!</v>
      </c>
      <c r="CN113" s="9" t="e">
        <f t="shared" si="66"/>
        <v>#VALUE!</v>
      </c>
      <c r="CO113" s="9">
        <f t="shared" si="66"/>
        <v>201</v>
      </c>
      <c r="CP113" s="9" t="e">
        <f t="shared" si="66"/>
        <v>#VALUE!</v>
      </c>
      <c r="CQ113" s="9" t="e">
        <f t="shared" si="66"/>
        <v>#VALUE!</v>
      </c>
      <c r="CR113" s="9" t="e">
        <f t="shared" si="66"/>
        <v>#VALUE!</v>
      </c>
      <c r="CS113" s="9" t="e">
        <f t="shared" si="66"/>
        <v>#VALUE!</v>
      </c>
      <c r="CT113" s="9" t="e">
        <f t="shared" si="66"/>
        <v>#VALUE!</v>
      </c>
      <c r="CU113" s="9" t="e">
        <f t="shared" si="66"/>
        <v>#VALUE!</v>
      </c>
      <c r="CV113" s="9">
        <f t="shared" si="66"/>
        <v>185</v>
      </c>
      <c r="CW113" s="9" t="e">
        <f t="shared" si="66"/>
        <v>#VALUE!</v>
      </c>
      <c r="CX113" s="9" t="e">
        <f t="shared" si="66"/>
        <v>#VALUE!</v>
      </c>
      <c r="CY113" s="9" t="e">
        <f t="shared" si="66"/>
        <v>#VALUE!</v>
      </c>
      <c r="CZ113" s="9" t="e">
        <f t="shared" si="66"/>
        <v>#VALUE!</v>
      </c>
      <c r="DA113" s="9" t="e">
        <f t="shared" si="66"/>
        <v>#VALUE!</v>
      </c>
      <c r="DB113" s="9" t="e">
        <f t="shared" si="66"/>
        <v>#VALUE!</v>
      </c>
      <c r="DC113" s="9">
        <f t="shared" si="66"/>
        <v>209</v>
      </c>
      <c r="DD113" s="9" t="e">
        <f t="shared" si="66"/>
        <v>#VALUE!</v>
      </c>
      <c r="DE113" s="9" t="e">
        <f t="shared" si="66"/>
        <v>#VALUE!</v>
      </c>
      <c r="DF113" s="9" t="e">
        <f t="shared" si="66"/>
        <v>#VALUE!</v>
      </c>
      <c r="DG113" s="9" t="e">
        <f t="shared" si="66"/>
        <v>#VALUE!</v>
      </c>
      <c r="DH113" s="9" t="e">
        <f t="shared" si="66"/>
        <v>#VALUE!</v>
      </c>
      <c r="DI113" s="9" t="e">
        <f t="shared" si="66"/>
        <v>#VALUE!</v>
      </c>
      <c r="DJ113" s="9">
        <f t="shared" si="66"/>
        <v>152</v>
      </c>
      <c r="DK113" s="9" t="e">
        <f t="shared" si="66"/>
        <v>#VALUE!</v>
      </c>
      <c r="DL113" s="9" t="e">
        <f t="shared" si="66"/>
        <v>#VALUE!</v>
      </c>
      <c r="DM113" s="9" t="e">
        <f t="shared" si="66"/>
        <v>#VALUE!</v>
      </c>
      <c r="DN113" s="9" t="e">
        <f t="shared" si="66"/>
        <v>#VALUE!</v>
      </c>
      <c r="DO113" s="9" t="e">
        <f t="shared" si="66"/>
        <v>#VALUE!</v>
      </c>
      <c r="DP113" s="9" t="e">
        <f t="shared" si="66"/>
        <v>#VALUE!</v>
      </c>
      <c r="DQ113" s="9">
        <f t="shared" si="66"/>
        <v>203</v>
      </c>
      <c r="DR113" s="9" t="e">
        <f t="shared" si="66"/>
        <v>#VALUE!</v>
      </c>
      <c r="DS113" s="9" t="e">
        <f t="shared" si="66"/>
        <v>#VALUE!</v>
      </c>
      <c r="DT113" s="9" t="e">
        <f t="shared" si="66"/>
        <v>#VALUE!</v>
      </c>
      <c r="DU113" s="9" t="e">
        <f t="shared" si="66"/>
        <v>#VALUE!</v>
      </c>
      <c r="DV113" s="9" t="e">
        <f t="shared" si="66"/>
        <v>#VALUE!</v>
      </c>
      <c r="DW113" s="9" t="e">
        <f t="shared" si="66"/>
        <v>#VALUE!</v>
      </c>
      <c r="DX113" s="9">
        <f t="shared" si="66"/>
        <v>193</v>
      </c>
      <c r="DY113" s="9" t="e">
        <f t="shared" si="66"/>
        <v>#VALUE!</v>
      </c>
      <c r="DZ113" s="9" t="e">
        <f t="shared" si="66"/>
        <v>#VALUE!</v>
      </c>
      <c r="EA113" s="9" t="e">
        <f t="shared" ref="EA113:EX113" si="67">IF(EA110&gt;0,ROUND(EA110*0.43,0),"")</f>
        <v>#VALUE!</v>
      </c>
      <c r="EB113" s="9" t="e">
        <f t="shared" si="67"/>
        <v>#VALUE!</v>
      </c>
      <c r="EC113" s="9" t="e">
        <f t="shared" si="67"/>
        <v>#VALUE!</v>
      </c>
      <c r="ED113" s="9" t="e">
        <f t="shared" si="67"/>
        <v>#VALUE!</v>
      </c>
      <c r="EE113" s="9">
        <f t="shared" si="67"/>
        <v>168</v>
      </c>
      <c r="EF113" s="9" t="e">
        <f t="shared" si="67"/>
        <v>#VALUE!</v>
      </c>
      <c r="EG113" s="9" t="e">
        <f t="shared" si="67"/>
        <v>#VALUE!</v>
      </c>
      <c r="EH113" s="9" t="e">
        <f t="shared" si="67"/>
        <v>#VALUE!</v>
      </c>
      <c r="EI113" s="9" t="e">
        <f t="shared" si="67"/>
        <v>#VALUE!</v>
      </c>
      <c r="EJ113" s="9" t="e">
        <f t="shared" si="67"/>
        <v>#VALUE!</v>
      </c>
      <c r="EK113" s="9" t="e">
        <f t="shared" si="67"/>
        <v>#VALUE!</v>
      </c>
      <c r="EL113" s="9">
        <f t="shared" si="67"/>
        <v>205</v>
      </c>
      <c r="EM113" s="9" t="e">
        <f t="shared" si="67"/>
        <v>#VALUE!</v>
      </c>
      <c r="EN113" s="9" t="e">
        <f t="shared" si="67"/>
        <v>#VALUE!</v>
      </c>
      <c r="EO113" s="9" t="e">
        <f t="shared" si="67"/>
        <v>#VALUE!</v>
      </c>
      <c r="EP113" s="9" t="e">
        <f t="shared" si="67"/>
        <v>#VALUE!</v>
      </c>
      <c r="EQ113" s="9" t="e">
        <f t="shared" si="67"/>
        <v>#VALUE!</v>
      </c>
      <c r="ER113" s="9" t="e">
        <f t="shared" si="67"/>
        <v>#VALUE!</v>
      </c>
      <c r="ES113" s="9">
        <f t="shared" si="67"/>
        <v>180</v>
      </c>
      <c r="ET113" s="9" t="e">
        <f t="shared" si="67"/>
        <v>#VALUE!</v>
      </c>
      <c r="EU113" s="9" t="e">
        <f t="shared" si="67"/>
        <v>#VALUE!</v>
      </c>
      <c r="EV113" s="9" t="e">
        <f t="shared" si="67"/>
        <v>#VALUE!</v>
      </c>
      <c r="EW113" s="9" t="e">
        <f t="shared" si="67"/>
        <v>#VALUE!</v>
      </c>
      <c r="EX113" s="9" t="e">
        <f t="shared" si="67"/>
        <v>#VALUE!</v>
      </c>
    </row>
    <row r="114" spans="1:154" ht="15" x14ac:dyDescent="0.3">
      <c r="A114" t="s">
        <v>89</v>
      </c>
      <c r="B114" s="9" t="e">
        <f>IF(B110&gt;0,ROUND(B110*0.57,0),"")</f>
        <v>#VALUE!</v>
      </c>
      <c r="C114" s="9" t="e">
        <f t="shared" ref="C114:BN114" si="68">IF(C110&gt;0,ROUND(C110*0.57,0),"")</f>
        <v>#VALUE!</v>
      </c>
      <c r="D114" s="9" t="e">
        <f t="shared" si="68"/>
        <v>#VALUE!</v>
      </c>
      <c r="E114" s="9" t="e">
        <f t="shared" si="68"/>
        <v>#VALUE!</v>
      </c>
      <c r="F114" s="9" t="e">
        <f t="shared" si="68"/>
        <v>#VALUE!</v>
      </c>
      <c r="G114" s="9" t="e">
        <f t="shared" si="68"/>
        <v>#VALUE!</v>
      </c>
      <c r="H114" s="9" t="e">
        <f t="shared" si="68"/>
        <v>#VALUE!</v>
      </c>
      <c r="I114" s="9" t="e">
        <f t="shared" si="68"/>
        <v>#VALUE!</v>
      </c>
      <c r="J114" s="9" t="e">
        <f t="shared" si="68"/>
        <v>#VALUE!</v>
      </c>
      <c r="K114" s="9" t="e">
        <f t="shared" si="68"/>
        <v>#VALUE!</v>
      </c>
      <c r="L114" s="9" t="e">
        <f t="shared" si="68"/>
        <v>#VALUE!</v>
      </c>
      <c r="M114" s="9" t="e">
        <f t="shared" si="68"/>
        <v>#VALUE!</v>
      </c>
      <c r="N114" s="9" t="e">
        <f t="shared" si="68"/>
        <v>#VALUE!</v>
      </c>
      <c r="O114" s="9" t="e">
        <f t="shared" si="68"/>
        <v>#VALUE!</v>
      </c>
      <c r="P114" s="9" t="e">
        <f t="shared" si="68"/>
        <v>#VALUE!</v>
      </c>
      <c r="Q114" s="9" t="e">
        <f t="shared" si="68"/>
        <v>#VALUE!</v>
      </c>
      <c r="R114" s="25" t="e">
        <f t="shared" si="68"/>
        <v>#VALUE!</v>
      </c>
      <c r="S114" s="9" t="e">
        <f t="shared" si="68"/>
        <v>#VALUE!</v>
      </c>
      <c r="T114" s="9" t="e">
        <f t="shared" si="68"/>
        <v>#VALUE!</v>
      </c>
      <c r="U114" s="9" t="e">
        <f t="shared" si="68"/>
        <v>#VALUE!</v>
      </c>
      <c r="V114" s="9" t="e">
        <f t="shared" si="68"/>
        <v>#VALUE!</v>
      </c>
      <c r="W114" s="9" t="e">
        <f t="shared" si="68"/>
        <v>#VALUE!</v>
      </c>
      <c r="X114" s="9" t="e">
        <f t="shared" si="68"/>
        <v>#VALUE!</v>
      </c>
      <c r="Y114" s="9" t="e">
        <f t="shared" si="68"/>
        <v>#VALUE!</v>
      </c>
      <c r="Z114" s="9" t="e">
        <f t="shared" si="68"/>
        <v>#VALUE!</v>
      </c>
      <c r="AA114" s="9" t="e">
        <f t="shared" si="68"/>
        <v>#VALUE!</v>
      </c>
      <c r="AB114" s="9" t="e">
        <f t="shared" si="68"/>
        <v>#VALUE!</v>
      </c>
      <c r="AC114" s="9" t="e">
        <f t="shared" si="68"/>
        <v>#VALUE!</v>
      </c>
      <c r="AD114" s="9" t="e">
        <f t="shared" si="68"/>
        <v>#VALUE!</v>
      </c>
      <c r="AE114" s="9" t="e">
        <f t="shared" si="68"/>
        <v>#VALUE!</v>
      </c>
      <c r="AF114" s="9" t="e">
        <f t="shared" si="68"/>
        <v>#VALUE!</v>
      </c>
      <c r="AG114" s="9" t="e">
        <f t="shared" si="68"/>
        <v>#VALUE!</v>
      </c>
      <c r="AH114" s="9" t="e">
        <f t="shared" si="68"/>
        <v>#VALUE!</v>
      </c>
      <c r="AI114" s="9" t="e">
        <f t="shared" si="68"/>
        <v>#VALUE!</v>
      </c>
      <c r="AJ114" s="9" t="e">
        <f t="shared" si="68"/>
        <v>#VALUE!</v>
      </c>
      <c r="AK114" s="9" t="e">
        <f t="shared" si="68"/>
        <v>#VALUE!</v>
      </c>
      <c r="AL114" s="9" t="e">
        <f t="shared" si="68"/>
        <v>#VALUE!</v>
      </c>
      <c r="AM114" s="9" t="e">
        <f t="shared" si="68"/>
        <v>#VALUE!</v>
      </c>
      <c r="AN114" s="9" t="e">
        <f t="shared" si="68"/>
        <v>#VALUE!</v>
      </c>
      <c r="AO114" s="9" t="e">
        <f t="shared" si="68"/>
        <v>#VALUE!</v>
      </c>
      <c r="AP114" s="9" t="e">
        <f t="shared" si="68"/>
        <v>#VALUE!</v>
      </c>
      <c r="AQ114" s="9" t="e">
        <f t="shared" si="68"/>
        <v>#VALUE!</v>
      </c>
      <c r="AR114" s="9" t="e">
        <f t="shared" si="68"/>
        <v>#VALUE!</v>
      </c>
      <c r="AS114" s="9" t="e">
        <f t="shared" si="68"/>
        <v>#VALUE!</v>
      </c>
      <c r="AT114" s="9" t="e">
        <f t="shared" si="68"/>
        <v>#VALUE!</v>
      </c>
      <c r="AU114" s="9" t="e">
        <f t="shared" si="68"/>
        <v>#VALUE!</v>
      </c>
      <c r="AV114" s="9" t="e">
        <f t="shared" si="68"/>
        <v>#VALUE!</v>
      </c>
      <c r="AW114" s="9" t="e">
        <f t="shared" si="68"/>
        <v>#VALUE!</v>
      </c>
      <c r="AX114" s="9" t="e">
        <f t="shared" si="68"/>
        <v>#VALUE!</v>
      </c>
      <c r="AY114" s="9" t="e">
        <f t="shared" si="68"/>
        <v>#VALUE!</v>
      </c>
      <c r="AZ114" s="9" t="e">
        <f t="shared" si="68"/>
        <v>#VALUE!</v>
      </c>
      <c r="BA114" s="9" t="e">
        <f t="shared" si="68"/>
        <v>#VALUE!</v>
      </c>
      <c r="BB114" s="9" t="e">
        <f t="shared" si="68"/>
        <v>#VALUE!</v>
      </c>
      <c r="BC114" s="9" t="e">
        <f t="shared" si="68"/>
        <v>#VALUE!</v>
      </c>
      <c r="BD114" s="9" t="e">
        <f t="shared" si="68"/>
        <v>#VALUE!</v>
      </c>
      <c r="BE114" s="9" t="e">
        <f t="shared" si="68"/>
        <v>#VALUE!</v>
      </c>
      <c r="BF114" s="9" t="e">
        <f t="shared" si="68"/>
        <v>#VALUE!</v>
      </c>
      <c r="BG114" s="9" t="e">
        <f t="shared" si="68"/>
        <v>#VALUE!</v>
      </c>
      <c r="BH114" s="9" t="e">
        <f t="shared" si="68"/>
        <v>#VALUE!</v>
      </c>
      <c r="BI114" s="9" t="e">
        <f t="shared" si="68"/>
        <v>#VALUE!</v>
      </c>
      <c r="BJ114" s="9" t="e">
        <f t="shared" si="68"/>
        <v>#VALUE!</v>
      </c>
      <c r="BK114" s="9" t="e">
        <f t="shared" si="68"/>
        <v>#VALUE!</v>
      </c>
      <c r="BL114" s="9" t="e">
        <f t="shared" si="68"/>
        <v>#VALUE!</v>
      </c>
      <c r="BM114" s="9" t="e">
        <f t="shared" si="68"/>
        <v>#VALUE!</v>
      </c>
      <c r="BN114" s="9" t="e">
        <f t="shared" si="68"/>
        <v>#VALUE!</v>
      </c>
      <c r="BO114" s="9" t="e">
        <f t="shared" ref="BO114:DZ114" si="69">IF(BO110&gt;0,ROUND(BO110*0.57,0),"")</f>
        <v>#VALUE!</v>
      </c>
      <c r="BP114" s="9" t="e">
        <f t="shared" si="69"/>
        <v>#VALUE!</v>
      </c>
      <c r="BQ114" s="9" t="e">
        <f t="shared" si="69"/>
        <v>#VALUE!</v>
      </c>
      <c r="BR114" s="9" t="e">
        <f t="shared" si="69"/>
        <v>#VALUE!</v>
      </c>
      <c r="BS114" s="9" t="e">
        <f t="shared" si="69"/>
        <v>#VALUE!</v>
      </c>
      <c r="BT114" s="9" t="e">
        <f t="shared" si="69"/>
        <v>#VALUE!</v>
      </c>
      <c r="BU114" s="9" t="e">
        <f t="shared" si="69"/>
        <v>#VALUE!</v>
      </c>
      <c r="BV114" s="9" t="e">
        <f t="shared" si="69"/>
        <v>#VALUE!</v>
      </c>
      <c r="BW114" s="9" t="e">
        <f t="shared" si="69"/>
        <v>#VALUE!</v>
      </c>
      <c r="BX114" s="9" t="e">
        <f t="shared" si="69"/>
        <v>#VALUE!</v>
      </c>
      <c r="BY114" s="9" t="e">
        <f t="shared" si="69"/>
        <v>#VALUE!</v>
      </c>
      <c r="BZ114" s="9" t="e">
        <f t="shared" si="69"/>
        <v>#VALUE!</v>
      </c>
      <c r="CA114" s="9" t="e">
        <f t="shared" si="69"/>
        <v>#VALUE!</v>
      </c>
      <c r="CB114" s="9" t="e">
        <f t="shared" si="69"/>
        <v>#VALUE!</v>
      </c>
      <c r="CC114" s="9" t="e">
        <f t="shared" si="69"/>
        <v>#VALUE!</v>
      </c>
      <c r="CD114" s="9" t="e">
        <f t="shared" si="69"/>
        <v>#VALUE!</v>
      </c>
      <c r="CE114" s="9" t="e">
        <f t="shared" si="69"/>
        <v>#VALUE!</v>
      </c>
      <c r="CF114" s="9" t="e">
        <f t="shared" si="69"/>
        <v>#VALUE!</v>
      </c>
      <c r="CG114" s="9" t="e">
        <f t="shared" si="69"/>
        <v>#VALUE!</v>
      </c>
      <c r="CH114" s="9">
        <f t="shared" si="69"/>
        <v>348</v>
      </c>
      <c r="CI114" s="9" t="e">
        <f t="shared" si="69"/>
        <v>#VALUE!</v>
      </c>
      <c r="CJ114" s="9" t="e">
        <f t="shared" si="69"/>
        <v>#VALUE!</v>
      </c>
      <c r="CK114" s="9" t="e">
        <f t="shared" si="69"/>
        <v>#VALUE!</v>
      </c>
      <c r="CL114" s="9" t="e">
        <f t="shared" si="69"/>
        <v>#VALUE!</v>
      </c>
      <c r="CM114" s="9" t="e">
        <f t="shared" si="69"/>
        <v>#VALUE!</v>
      </c>
      <c r="CN114" s="9" t="e">
        <f t="shared" si="69"/>
        <v>#VALUE!</v>
      </c>
      <c r="CO114" s="9">
        <f t="shared" si="69"/>
        <v>267</v>
      </c>
      <c r="CP114" s="9" t="e">
        <f t="shared" si="69"/>
        <v>#VALUE!</v>
      </c>
      <c r="CQ114" s="9" t="e">
        <f t="shared" si="69"/>
        <v>#VALUE!</v>
      </c>
      <c r="CR114" s="9" t="e">
        <f t="shared" si="69"/>
        <v>#VALUE!</v>
      </c>
      <c r="CS114" s="9" t="e">
        <f t="shared" si="69"/>
        <v>#VALUE!</v>
      </c>
      <c r="CT114" s="9" t="e">
        <f t="shared" si="69"/>
        <v>#VALUE!</v>
      </c>
      <c r="CU114" s="9" t="e">
        <f t="shared" si="69"/>
        <v>#VALUE!</v>
      </c>
      <c r="CV114" s="9">
        <f t="shared" si="69"/>
        <v>245</v>
      </c>
      <c r="CW114" s="9" t="e">
        <f t="shared" si="69"/>
        <v>#VALUE!</v>
      </c>
      <c r="CX114" s="9" t="e">
        <f t="shared" si="69"/>
        <v>#VALUE!</v>
      </c>
      <c r="CY114" s="9" t="e">
        <f t="shared" si="69"/>
        <v>#VALUE!</v>
      </c>
      <c r="CZ114" s="9" t="e">
        <f t="shared" si="69"/>
        <v>#VALUE!</v>
      </c>
      <c r="DA114" s="9" t="e">
        <f t="shared" si="69"/>
        <v>#VALUE!</v>
      </c>
      <c r="DB114" s="9" t="e">
        <f t="shared" si="69"/>
        <v>#VALUE!</v>
      </c>
      <c r="DC114" s="9">
        <f t="shared" si="69"/>
        <v>278</v>
      </c>
      <c r="DD114" s="9" t="e">
        <f t="shared" si="69"/>
        <v>#VALUE!</v>
      </c>
      <c r="DE114" s="9" t="e">
        <f t="shared" si="69"/>
        <v>#VALUE!</v>
      </c>
      <c r="DF114" s="9" t="e">
        <f t="shared" si="69"/>
        <v>#VALUE!</v>
      </c>
      <c r="DG114" s="9" t="e">
        <f t="shared" si="69"/>
        <v>#VALUE!</v>
      </c>
      <c r="DH114" s="9" t="e">
        <f t="shared" si="69"/>
        <v>#VALUE!</v>
      </c>
      <c r="DI114" s="9" t="e">
        <f t="shared" si="69"/>
        <v>#VALUE!</v>
      </c>
      <c r="DJ114" s="9">
        <f t="shared" si="69"/>
        <v>202</v>
      </c>
      <c r="DK114" s="9" t="e">
        <f t="shared" si="69"/>
        <v>#VALUE!</v>
      </c>
      <c r="DL114" s="9" t="e">
        <f t="shared" si="69"/>
        <v>#VALUE!</v>
      </c>
      <c r="DM114" s="9" t="e">
        <f t="shared" si="69"/>
        <v>#VALUE!</v>
      </c>
      <c r="DN114" s="9" t="e">
        <f t="shared" si="69"/>
        <v>#VALUE!</v>
      </c>
      <c r="DO114" s="9" t="e">
        <f t="shared" si="69"/>
        <v>#VALUE!</v>
      </c>
      <c r="DP114" s="9" t="e">
        <f t="shared" si="69"/>
        <v>#VALUE!</v>
      </c>
      <c r="DQ114" s="9">
        <f t="shared" si="69"/>
        <v>269</v>
      </c>
      <c r="DR114" s="9" t="e">
        <f t="shared" si="69"/>
        <v>#VALUE!</v>
      </c>
      <c r="DS114" s="9" t="e">
        <f t="shared" si="69"/>
        <v>#VALUE!</v>
      </c>
      <c r="DT114" s="9" t="e">
        <f t="shared" si="69"/>
        <v>#VALUE!</v>
      </c>
      <c r="DU114" s="9" t="e">
        <f t="shared" si="69"/>
        <v>#VALUE!</v>
      </c>
      <c r="DV114" s="9" t="e">
        <f t="shared" si="69"/>
        <v>#VALUE!</v>
      </c>
      <c r="DW114" s="9" t="e">
        <f t="shared" si="69"/>
        <v>#VALUE!</v>
      </c>
      <c r="DX114" s="9">
        <f t="shared" si="69"/>
        <v>255</v>
      </c>
      <c r="DY114" s="9" t="e">
        <f t="shared" si="69"/>
        <v>#VALUE!</v>
      </c>
      <c r="DZ114" s="9" t="e">
        <f t="shared" si="69"/>
        <v>#VALUE!</v>
      </c>
      <c r="EA114" s="9" t="e">
        <f t="shared" ref="EA114:EX114" si="70">IF(EA110&gt;0,ROUND(EA110*0.57,0),"")</f>
        <v>#VALUE!</v>
      </c>
      <c r="EB114" s="9" t="e">
        <f t="shared" si="70"/>
        <v>#VALUE!</v>
      </c>
      <c r="EC114" s="9" t="e">
        <f t="shared" si="70"/>
        <v>#VALUE!</v>
      </c>
      <c r="ED114" s="9" t="e">
        <f t="shared" si="70"/>
        <v>#VALUE!</v>
      </c>
      <c r="EE114" s="9">
        <f t="shared" si="70"/>
        <v>223</v>
      </c>
      <c r="EF114" s="9" t="e">
        <f t="shared" si="70"/>
        <v>#VALUE!</v>
      </c>
      <c r="EG114" s="9" t="e">
        <f t="shared" si="70"/>
        <v>#VALUE!</v>
      </c>
      <c r="EH114" s="9" t="e">
        <f t="shared" si="70"/>
        <v>#VALUE!</v>
      </c>
      <c r="EI114" s="9" t="e">
        <f t="shared" si="70"/>
        <v>#VALUE!</v>
      </c>
      <c r="EJ114" s="9" t="e">
        <f t="shared" si="70"/>
        <v>#VALUE!</v>
      </c>
      <c r="EK114" s="9" t="e">
        <f t="shared" si="70"/>
        <v>#VALUE!</v>
      </c>
      <c r="EL114" s="9">
        <f t="shared" si="70"/>
        <v>271</v>
      </c>
      <c r="EM114" s="9" t="e">
        <f t="shared" si="70"/>
        <v>#VALUE!</v>
      </c>
      <c r="EN114" s="9" t="e">
        <f t="shared" si="70"/>
        <v>#VALUE!</v>
      </c>
      <c r="EO114" s="9" t="e">
        <f t="shared" si="70"/>
        <v>#VALUE!</v>
      </c>
      <c r="EP114" s="9" t="e">
        <f t="shared" si="70"/>
        <v>#VALUE!</v>
      </c>
      <c r="EQ114" s="9" t="e">
        <f t="shared" si="70"/>
        <v>#VALUE!</v>
      </c>
      <c r="ER114" s="9" t="e">
        <f t="shared" si="70"/>
        <v>#VALUE!</v>
      </c>
      <c r="ES114" s="9">
        <f t="shared" si="70"/>
        <v>239</v>
      </c>
      <c r="ET114" s="9" t="e">
        <f t="shared" si="70"/>
        <v>#VALUE!</v>
      </c>
      <c r="EU114" s="9" t="e">
        <f t="shared" si="70"/>
        <v>#VALUE!</v>
      </c>
      <c r="EV114" s="9" t="e">
        <f t="shared" si="70"/>
        <v>#VALUE!</v>
      </c>
      <c r="EW114" s="9" t="e">
        <f t="shared" si="70"/>
        <v>#VALUE!</v>
      </c>
      <c r="EX114" s="9" t="e">
        <f t="shared" si="70"/>
        <v>#VALUE!</v>
      </c>
    </row>
    <row r="115" spans="1:154" ht="15" x14ac:dyDescent="0.3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</row>
    <row r="116" spans="1:154" s="14" customFormat="1" ht="15" x14ac:dyDescent="0.3">
      <c r="A116" s="14" t="s">
        <v>90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8"/>
      <c r="CK116" s="15"/>
      <c r="CL116" s="15"/>
      <c r="CM116" s="15"/>
      <c r="CN116" s="15"/>
      <c r="CO116" s="15"/>
      <c r="CP116" s="15"/>
      <c r="CQ116" s="18"/>
      <c r="CR116" s="15"/>
      <c r="CS116" s="15"/>
      <c r="CT116" s="15"/>
      <c r="CU116" s="15"/>
      <c r="CV116" s="15"/>
      <c r="CW116" s="15"/>
      <c r="CX116" s="18"/>
      <c r="CY116" s="15"/>
      <c r="CZ116" s="15"/>
      <c r="DA116" s="15"/>
      <c r="DB116" s="15"/>
      <c r="DC116" s="15"/>
      <c r="DD116" s="15"/>
      <c r="DE116" s="18"/>
      <c r="DF116" s="15"/>
      <c r="DG116" s="15"/>
      <c r="DH116" s="15"/>
      <c r="DI116" s="15"/>
      <c r="DJ116" s="15"/>
      <c r="DK116" s="15"/>
      <c r="DL116" s="18"/>
      <c r="DM116" s="15"/>
      <c r="DN116" s="15"/>
      <c r="DO116" s="15"/>
      <c r="DP116" s="15"/>
      <c r="DQ116" s="15"/>
      <c r="DR116" s="15"/>
      <c r="DS116" s="18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</row>
    <row r="117" spans="1:154" s="14" customFormat="1" ht="15" x14ac:dyDescent="0.3">
      <c r="A117" s="14" t="s">
        <v>91</v>
      </c>
      <c r="B117" s="15" t="str">
        <f>IF(B116&gt;0,ROUND(B116*0.43,0),"")</f>
        <v/>
      </c>
      <c r="C117" s="15" t="str">
        <f t="shared" ref="C117:BF117" si="71">IF(C116&gt;0,ROUND(C116*0.43,0),"")</f>
        <v/>
      </c>
      <c r="D117" s="15" t="str">
        <f t="shared" si="71"/>
        <v/>
      </c>
      <c r="E117" s="15" t="str">
        <f t="shared" si="71"/>
        <v/>
      </c>
      <c r="F117" s="15" t="str">
        <f t="shared" si="71"/>
        <v/>
      </c>
      <c r="G117" s="15" t="str">
        <f t="shared" si="71"/>
        <v/>
      </c>
      <c r="H117" s="15" t="str">
        <f t="shared" si="71"/>
        <v/>
      </c>
      <c r="I117" s="15" t="str">
        <f t="shared" si="71"/>
        <v/>
      </c>
      <c r="J117" s="15" t="str">
        <f t="shared" si="71"/>
        <v/>
      </c>
      <c r="K117" s="15" t="str">
        <f t="shared" si="71"/>
        <v/>
      </c>
      <c r="L117" s="15" t="str">
        <f t="shared" si="71"/>
        <v/>
      </c>
      <c r="M117" s="15" t="str">
        <f t="shared" si="71"/>
        <v/>
      </c>
      <c r="N117" s="15" t="str">
        <f t="shared" si="71"/>
        <v/>
      </c>
      <c r="O117" s="15" t="str">
        <f t="shared" si="71"/>
        <v/>
      </c>
      <c r="P117" s="15" t="str">
        <f t="shared" si="71"/>
        <v/>
      </c>
      <c r="Q117" s="15" t="str">
        <f t="shared" si="71"/>
        <v/>
      </c>
      <c r="R117" s="15" t="str">
        <f t="shared" si="71"/>
        <v/>
      </c>
      <c r="S117" s="15" t="str">
        <f t="shared" si="71"/>
        <v/>
      </c>
      <c r="T117" s="15" t="str">
        <f t="shared" si="71"/>
        <v/>
      </c>
      <c r="U117" s="15" t="str">
        <f t="shared" si="71"/>
        <v/>
      </c>
      <c r="V117" s="15" t="str">
        <f t="shared" si="71"/>
        <v/>
      </c>
      <c r="W117" s="15" t="str">
        <f t="shared" si="71"/>
        <v/>
      </c>
      <c r="X117" s="15" t="str">
        <f t="shared" si="71"/>
        <v/>
      </c>
      <c r="Y117" s="15" t="str">
        <f t="shared" si="71"/>
        <v/>
      </c>
      <c r="Z117" s="15" t="str">
        <f t="shared" si="71"/>
        <v/>
      </c>
      <c r="AA117" s="15" t="str">
        <f t="shared" si="71"/>
        <v/>
      </c>
      <c r="AB117" s="15" t="str">
        <f t="shared" si="71"/>
        <v/>
      </c>
      <c r="AC117" s="15" t="str">
        <f t="shared" si="71"/>
        <v/>
      </c>
      <c r="AD117" s="15" t="str">
        <f t="shared" si="71"/>
        <v/>
      </c>
      <c r="AE117" s="15" t="str">
        <f t="shared" si="71"/>
        <v/>
      </c>
      <c r="AF117" s="15" t="str">
        <f t="shared" si="71"/>
        <v/>
      </c>
      <c r="AG117" s="15" t="str">
        <f t="shared" si="71"/>
        <v/>
      </c>
      <c r="AH117" s="15" t="str">
        <f t="shared" si="71"/>
        <v/>
      </c>
      <c r="AI117" s="15" t="str">
        <f t="shared" si="71"/>
        <v/>
      </c>
      <c r="AJ117" s="15" t="str">
        <f t="shared" si="71"/>
        <v/>
      </c>
      <c r="AK117" s="15" t="str">
        <f t="shared" si="71"/>
        <v/>
      </c>
      <c r="AL117" s="15" t="str">
        <f t="shared" si="71"/>
        <v/>
      </c>
      <c r="AM117" s="15" t="str">
        <f t="shared" si="71"/>
        <v/>
      </c>
      <c r="AN117" s="15" t="str">
        <f t="shared" si="71"/>
        <v/>
      </c>
      <c r="AO117" s="15" t="str">
        <f t="shared" si="71"/>
        <v/>
      </c>
      <c r="AP117" s="15" t="str">
        <f t="shared" si="71"/>
        <v/>
      </c>
      <c r="AQ117" s="15" t="str">
        <f t="shared" si="71"/>
        <v/>
      </c>
      <c r="AR117" s="15" t="str">
        <f t="shared" si="71"/>
        <v/>
      </c>
      <c r="AS117" s="15" t="str">
        <f t="shared" si="71"/>
        <v/>
      </c>
      <c r="AT117" s="15" t="str">
        <f t="shared" si="71"/>
        <v/>
      </c>
      <c r="AU117" s="15" t="str">
        <f t="shared" si="71"/>
        <v/>
      </c>
      <c r="AV117" s="15" t="str">
        <f t="shared" si="71"/>
        <v/>
      </c>
      <c r="AW117" s="15" t="str">
        <f t="shared" si="71"/>
        <v/>
      </c>
      <c r="AX117" s="15" t="str">
        <f t="shared" si="71"/>
        <v/>
      </c>
      <c r="AY117" s="15" t="str">
        <f t="shared" si="71"/>
        <v/>
      </c>
      <c r="AZ117" s="15" t="str">
        <f t="shared" si="71"/>
        <v/>
      </c>
      <c r="BA117" s="15" t="str">
        <f t="shared" si="71"/>
        <v/>
      </c>
      <c r="BB117" s="15" t="str">
        <f t="shared" si="71"/>
        <v/>
      </c>
      <c r="BC117" s="15" t="str">
        <f t="shared" si="71"/>
        <v/>
      </c>
      <c r="BD117" s="15" t="str">
        <f t="shared" si="71"/>
        <v/>
      </c>
      <c r="BE117" s="15" t="str">
        <f t="shared" si="71"/>
        <v/>
      </c>
      <c r="BF117" s="15" t="str">
        <f t="shared" si="71"/>
        <v/>
      </c>
      <c r="BG117" s="15" t="str">
        <f t="shared" ref="BG117" si="72">IF(BG116&gt;0,ROUND(BG116*0.43,0),"")</f>
        <v/>
      </c>
      <c r="BI117" s="15"/>
      <c r="BJ117" s="15"/>
      <c r="BK117" s="15"/>
      <c r="BL117" s="15"/>
      <c r="BM117" s="15"/>
      <c r="BN117" s="15"/>
      <c r="BO117" s="15" t="str">
        <f t="shared" ref="BO117" si="73">IF(BO116&gt;0,ROUND(BO116*0.43,0),"")</f>
        <v/>
      </c>
      <c r="BP117" s="15"/>
      <c r="BQ117" s="15" t="str">
        <f t="shared" ref="BQ117:CF117" si="74">IF(BQ116&gt;0,ROUND(BQ116*0.43,0),"")</f>
        <v/>
      </c>
      <c r="BR117" s="15" t="str">
        <f t="shared" si="74"/>
        <v/>
      </c>
      <c r="BS117" s="15" t="str">
        <f t="shared" si="74"/>
        <v/>
      </c>
      <c r="BT117" s="15" t="str">
        <f t="shared" si="74"/>
        <v/>
      </c>
      <c r="BU117" s="15" t="str">
        <f t="shared" si="74"/>
        <v/>
      </c>
      <c r="BV117" s="15" t="str">
        <f t="shared" si="74"/>
        <v/>
      </c>
      <c r="BW117" s="15" t="str">
        <f t="shared" si="74"/>
        <v/>
      </c>
      <c r="BX117" s="15" t="str">
        <f t="shared" si="74"/>
        <v/>
      </c>
      <c r="BY117" s="15" t="str">
        <f t="shared" si="74"/>
        <v/>
      </c>
      <c r="BZ117" s="15" t="str">
        <f t="shared" si="74"/>
        <v/>
      </c>
      <c r="CA117" s="15" t="str">
        <f t="shared" si="74"/>
        <v/>
      </c>
      <c r="CB117" s="15" t="str">
        <f t="shared" ref="CB117" si="75">IF(CB116&gt;0,ROUND(CB116*0.43,0),"")</f>
        <v/>
      </c>
      <c r="CC117" s="15" t="str">
        <f t="shared" si="74"/>
        <v/>
      </c>
      <c r="CD117" s="15" t="str">
        <f t="shared" si="74"/>
        <v/>
      </c>
      <c r="CE117" s="15" t="str">
        <f t="shared" si="74"/>
        <v/>
      </c>
      <c r="CF117" s="15" t="str">
        <f t="shared" si="74"/>
        <v/>
      </c>
      <c r="CG117" s="15"/>
      <c r="CH117" s="15"/>
      <c r="CI117" s="15" t="str">
        <f t="shared" ref="CI117" si="76">IF(CI116&gt;0,ROUND(CI116*0.43,0),"")</f>
        <v/>
      </c>
      <c r="CJ117" s="18"/>
      <c r="CK117" s="15"/>
      <c r="CL117" s="15"/>
      <c r="CM117" s="15"/>
      <c r="CN117" s="15"/>
      <c r="CO117" s="15"/>
      <c r="CP117" s="15" t="str">
        <f t="shared" ref="CP117" si="77">IF(CP116&gt;0,ROUND(CP116*0.43,0),"")</f>
        <v/>
      </c>
      <c r="CQ117" s="18"/>
      <c r="CR117" s="15"/>
      <c r="CS117" s="15"/>
      <c r="CT117" s="15"/>
      <c r="CU117" s="15"/>
      <c r="CV117" s="15"/>
      <c r="CW117" s="15" t="str">
        <f t="shared" ref="CW117" si="78">IF(CW116&gt;0,ROUND(CW116*0.43,0),"")</f>
        <v/>
      </c>
      <c r="CX117" s="18"/>
      <c r="CY117" s="15"/>
      <c r="CZ117" s="15"/>
      <c r="DA117" s="15"/>
      <c r="DB117" s="15"/>
      <c r="DC117" s="15"/>
      <c r="DD117" s="15" t="str">
        <f t="shared" ref="DD117" si="79">IF(DD116&gt;0,ROUND(DD116*0.43,0),"")</f>
        <v/>
      </c>
      <c r="DE117" s="18"/>
      <c r="DF117" s="15"/>
      <c r="DG117" s="15"/>
      <c r="DH117" s="15"/>
      <c r="DI117" s="15"/>
      <c r="DJ117" s="15"/>
      <c r="DK117" s="15" t="str">
        <f t="shared" ref="DK117" si="80">IF(DK116&gt;0,ROUND(DK116*0.43,0),"")</f>
        <v/>
      </c>
      <c r="DL117" s="18"/>
      <c r="DM117" s="15"/>
      <c r="DN117" s="15"/>
      <c r="DO117" s="15"/>
      <c r="DP117" s="15"/>
      <c r="DQ117" s="15"/>
      <c r="DR117" s="15" t="str">
        <f t="shared" ref="DR117" si="81">IF(DR116&gt;0,ROUND(DR116*0.43,0),"")</f>
        <v/>
      </c>
      <c r="DS117" s="18"/>
      <c r="DT117" s="15"/>
      <c r="DU117" s="15"/>
      <c r="DV117" s="15"/>
      <c r="DW117" s="15"/>
      <c r="DX117" s="15"/>
      <c r="DY117" s="15" t="str">
        <f t="shared" ref="DY117" si="82">IF(DY116&gt;0,ROUND(DY116*0.43,0),"")</f>
        <v/>
      </c>
      <c r="DZ117" s="15"/>
      <c r="EA117" s="15"/>
      <c r="EB117" s="15"/>
      <c r="EC117" s="15"/>
      <c r="ED117" s="15"/>
      <c r="EE117" s="15"/>
      <c r="EF117" s="15" t="str">
        <f t="shared" ref="EF117" si="83">IF(EF116&gt;0,ROUND(EF116*0.43,0),"")</f>
        <v/>
      </c>
      <c r="EG117" s="15"/>
      <c r="EH117" s="15"/>
      <c r="EI117" s="15"/>
      <c r="EJ117" s="15"/>
      <c r="EK117" s="15"/>
      <c r="EL117" s="15"/>
      <c r="EM117" s="15" t="str">
        <f t="shared" ref="EM117" si="84">IF(EM116&gt;0,ROUND(EM116*0.43,0),"")</f>
        <v/>
      </c>
      <c r="EN117" s="15"/>
      <c r="EO117" s="15"/>
      <c r="EP117" s="15"/>
      <c r="EQ117" s="15"/>
      <c r="ER117" s="15"/>
      <c r="ES117" s="15"/>
      <c r="ET117" s="15" t="str">
        <f t="shared" ref="ET117" si="85">IF(ET116&gt;0,ROUND(ET116*0.43,0),"")</f>
        <v/>
      </c>
      <c r="EU117" s="15"/>
      <c r="EV117" s="15"/>
      <c r="EW117" s="15"/>
      <c r="EX117" s="15" t="str">
        <f t="shared" ref="EX117" si="86">IF(EX116&gt;0,ROUND(EX116*0.43,0),"")</f>
        <v/>
      </c>
    </row>
    <row r="118" spans="1:154" s="14" customFormat="1" ht="15" x14ac:dyDescent="0.3">
      <c r="A118" s="14" t="s">
        <v>92</v>
      </c>
      <c r="B118" s="15" t="str">
        <f>IF(B116&gt;0,ROUND(B116*0.57,0),"")</f>
        <v/>
      </c>
      <c r="C118" s="15" t="str">
        <f t="shared" ref="C118:BF118" si="87">IF(C116&gt;0,ROUND(C116*0.57,0),"")</f>
        <v/>
      </c>
      <c r="D118" s="15" t="str">
        <f t="shared" si="87"/>
        <v/>
      </c>
      <c r="E118" s="15" t="str">
        <f t="shared" si="87"/>
        <v/>
      </c>
      <c r="F118" s="15" t="str">
        <f t="shared" si="87"/>
        <v/>
      </c>
      <c r="G118" s="15" t="str">
        <f t="shared" si="87"/>
        <v/>
      </c>
      <c r="H118" s="15" t="str">
        <f t="shared" si="87"/>
        <v/>
      </c>
      <c r="I118" s="15" t="str">
        <f t="shared" si="87"/>
        <v/>
      </c>
      <c r="J118" s="15" t="str">
        <f t="shared" si="87"/>
        <v/>
      </c>
      <c r="K118" s="15" t="str">
        <f t="shared" si="87"/>
        <v/>
      </c>
      <c r="L118" s="15" t="str">
        <f t="shared" si="87"/>
        <v/>
      </c>
      <c r="M118" s="15" t="str">
        <f t="shared" si="87"/>
        <v/>
      </c>
      <c r="N118" s="15" t="str">
        <f t="shared" si="87"/>
        <v/>
      </c>
      <c r="O118" s="15" t="str">
        <f t="shared" si="87"/>
        <v/>
      </c>
      <c r="P118" s="15" t="str">
        <f t="shared" si="87"/>
        <v/>
      </c>
      <c r="Q118" s="15" t="str">
        <f t="shared" si="87"/>
        <v/>
      </c>
      <c r="R118" s="15" t="str">
        <f t="shared" si="87"/>
        <v/>
      </c>
      <c r="S118" s="15" t="str">
        <f t="shared" si="87"/>
        <v/>
      </c>
      <c r="T118" s="15" t="str">
        <f t="shared" si="87"/>
        <v/>
      </c>
      <c r="U118" s="15" t="str">
        <f t="shared" si="87"/>
        <v/>
      </c>
      <c r="V118" s="15" t="str">
        <f t="shared" si="87"/>
        <v/>
      </c>
      <c r="W118" s="15" t="str">
        <f t="shared" si="87"/>
        <v/>
      </c>
      <c r="X118" s="15" t="str">
        <f t="shared" si="87"/>
        <v/>
      </c>
      <c r="Y118" s="15" t="str">
        <f t="shared" si="87"/>
        <v/>
      </c>
      <c r="Z118" s="15" t="str">
        <f t="shared" si="87"/>
        <v/>
      </c>
      <c r="AA118" s="15" t="str">
        <f t="shared" si="87"/>
        <v/>
      </c>
      <c r="AB118" s="15" t="str">
        <f t="shared" si="87"/>
        <v/>
      </c>
      <c r="AC118" s="15" t="str">
        <f t="shared" si="87"/>
        <v/>
      </c>
      <c r="AD118" s="15" t="str">
        <f t="shared" si="87"/>
        <v/>
      </c>
      <c r="AE118" s="15" t="str">
        <f t="shared" si="87"/>
        <v/>
      </c>
      <c r="AF118" s="15" t="str">
        <f t="shared" si="87"/>
        <v/>
      </c>
      <c r="AG118" s="15" t="str">
        <f t="shared" si="87"/>
        <v/>
      </c>
      <c r="AH118" s="15" t="str">
        <f t="shared" si="87"/>
        <v/>
      </c>
      <c r="AI118" s="15" t="str">
        <f t="shared" si="87"/>
        <v/>
      </c>
      <c r="AJ118" s="15" t="str">
        <f t="shared" si="87"/>
        <v/>
      </c>
      <c r="AK118" s="15" t="str">
        <f t="shared" si="87"/>
        <v/>
      </c>
      <c r="AL118" s="15" t="str">
        <f t="shared" si="87"/>
        <v/>
      </c>
      <c r="AM118" s="15" t="str">
        <f t="shared" si="87"/>
        <v/>
      </c>
      <c r="AN118" s="15" t="str">
        <f t="shared" si="87"/>
        <v/>
      </c>
      <c r="AO118" s="15" t="str">
        <f t="shared" si="87"/>
        <v/>
      </c>
      <c r="AP118" s="15" t="str">
        <f t="shared" si="87"/>
        <v/>
      </c>
      <c r="AQ118" s="15" t="str">
        <f t="shared" si="87"/>
        <v/>
      </c>
      <c r="AR118" s="15" t="str">
        <f t="shared" si="87"/>
        <v/>
      </c>
      <c r="AS118" s="15" t="str">
        <f t="shared" si="87"/>
        <v/>
      </c>
      <c r="AT118" s="15" t="str">
        <f t="shared" si="87"/>
        <v/>
      </c>
      <c r="AU118" s="15" t="str">
        <f t="shared" si="87"/>
        <v/>
      </c>
      <c r="AV118" s="15" t="str">
        <f t="shared" si="87"/>
        <v/>
      </c>
      <c r="AW118" s="15" t="str">
        <f t="shared" si="87"/>
        <v/>
      </c>
      <c r="AX118" s="15" t="str">
        <f t="shared" si="87"/>
        <v/>
      </c>
      <c r="AY118" s="15" t="str">
        <f t="shared" si="87"/>
        <v/>
      </c>
      <c r="AZ118" s="15" t="str">
        <f t="shared" si="87"/>
        <v/>
      </c>
      <c r="BA118" s="15" t="str">
        <f t="shared" si="87"/>
        <v/>
      </c>
      <c r="BB118" s="15" t="str">
        <f t="shared" si="87"/>
        <v/>
      </c>
      <c r="BC118" s="15" t="str">
        <f t="shared" si="87"/>
        <v/>
      </c>
      <c r="BD118" s="15" t="str">
        <f t="shared" si="87"/>
        <v/>
      </c>
      <c r="BE118" s="15" t="str">
        <f t="shared" si="87"/>
        <v/>
      </c>
      <c r="BF118" s="15" t="str">
        <f t="shared" si="87"/>
        <v/>
      </c>
      <c r="BG118" s="15" t="str">
        <f t="shared" ref="BG118" si="88">IF(BG116&gt;0,ROUND(BG116*0.57,0),"")</f>
        <v/>
      </c>
      <c r="BI118" s="15"/>
      <c r="BJ118" s="15"/>
      <c r="BK118" s="15"/>
      <c r="BL118" s="15"/>
      <c r="BM118" s="15"/>
      <c r="BN118" s="15"/>
      <c r="BO118" s="15" t="str">
        <f t="shared" ref="BO118" si="89">IF(BO116&gt;0,ROUND(BO116*0.57,0),"")</f>
        <v/>
      </c>
      <c r="BP118" s="15"/>
      <c r="BQ118" s="15" t="str">
        <f t="shared" ref="BQ118:CF118" si="90">IF(BQ116&gt;0,ROUND(BQ116*0.57,0),"")</f>
        <v/>
      </c>
      <c r="BR118" s="15" t="str">
        <f t="shared" si="90"/>
        <v/>
      </c>
      <c r="BS118" s="15" t="str">
        <f t="shared" si="90"/>
        <v/>
      </c>
      <c r="BT118" s="15" t="str">
        <f t="shared" si="90"/>
        <v/>
      </c>
      <c r="BU118" s="15" t="str">
        <f t="shared" si="90"/>
        <v/>
      </c>
      <c r="BV118" s="15" t="str">
        <f t="shared" si="90"/>
        <v/>
      </c>
      <c r="BW118" s="15" t="str">
        <f t="shared" si="90"/>
        <v/>
      </c>
      <c r="BX118" s="15" t="str">
        <f t="shared" si="90"/>
        <v/>
      </c>
      <c r="BY118" s="15" t="str">
        <f t="shared" si="90"/>
        <v/>
      </c>
      <c r="BZ118" s="15" t="str">
        <f t="shared" si="90"/>
        <v/>
      </c>
      <c r="CA118" s="15" t="str">
        <f t="shared" si="90"/>
        <v/>
      </c>
      <c r="CB118" s="15" t="str">
        <f t="shared" ref="CB118" si="91">IF(CB116&gt;0,ROUND(CB116*0.57,0),"")</f>
        <v/>
      </c>
      <c r="CC118" s="15" t="str">
        <f t="shared" si="90"/>
        <v/>
      </c>
      <c r="CD118" s="15" t="str">
        <f t="shared" si="90"/>
        <v/>
      </c>
      <c r="CE118" s="15" t="str">
        <f t="shared" si="90"/>
        <v/>
      </c>
      <c r="CF118" s="15" t="str">
        <f t="shared" si="90"/>
        <v/>
      </c>
      <c r="CG118" s="15"/>
      <c r="CH118" s="15"/>
      <c r="CI118" s="15" t="str">
        <f t="shared" ref="CI118" si="92">IF(CI116&gt;0,ROUND(CI116*0.57,0),"")</f>
        <v/>
      </c>
      <c r="CJ118" s="18"/>
      <c r="CK118" s="15"/>
      <c r="CL118" s="15"/>
      <c r="CM118" s="15"/>
      <c r="CN118" s="15"/>
      <c r="CO118" s="15"/>
      <c r="CP118" s="15" t="str">
        <f t="shared" ref="CP118" si="93">IF(CP116&gt;0,ROUND(CP116*0.57,0),"")</f>
        <v/>
      </c>
      <c r="CQ118" s="18"/>
      <c r="CR118" s="15"/>
      <c r="CS118" s="15"/>
      <c r="CT118" s="15"/>
      <c r="CU118" s="15"/>
      <c r="CV118" s="15"/>
      <c r="CW118" s="15" t="str">
        <f t="shared" ref="CW118" si="94">IF(CW116&gt;0,ROUND(CW116*0.57,0),"")</f>
        <v/>
      </c>
      <c r="CX118" s="18"/>
      <c r="CY118" s="15"/>
      <c r="CZ118" s="15"/>
      <c r="DA118" s="15"/>
      <c r="DB118" s="15"/>
      <c r="DC118" s="15"/>
      <c r="DD118" s="15" t="str">
        <f t="shared" ref="DD118" si="95">IF(DD116&gt;0,ROUND(DD116*0.57,0),"")</f>
        <v/>
      </c>
      <c r="DE118" s="18"/>
      <c r="DF118" s="15"/>
      <c r="DG118" s="15"/>
      <c r="DH118" s="15"/>
      <c r="DI118" s="15"/>
      <c r="DJ118" s="15"/>
      <c r="DK118" s="15" t="str">
        <f t="shared" ref="DK118" si="96">IF(DK116&gt;0,ROUND(DK116*0.57,0),"")</f>
        <v/>
      </c>
      <c r="DL118" s="18"/>
      <c r="DM118" s="15"/>
      <c r="DN118" s="15"/>
      <c r="DO118" s="15"/>
      <c r="DP118" s="15"/>
      <c r="DQ118" s="15"/>
      <c r="DR118" s="15" t="str">
        <f t="shared" ref="DR118" si="97">IF(DR116&gt;0,ROUND(DR116*0.57,0),"")</f>
        <v/>
      </c>
      <c r="DS118" s="18"/>
      <c r="DT118" s="15"/>
      <c r="DU118" s="15"/>
      <c r="DV118" s="15"/>
      <c r="DW118" s="15"/>
      <c r="DX118" s="15"/>
      <c r="DY118" s="15" t="str">
        <f t="shared" ref="DY118" si="98">IF(DY116&gt;0,ROUND(DY116*0.57,0),"")</f>
        <v/>
      </c>
      <c r="DZ118" s="15"/>
      <c r="EA118" s="15"/>
      <c r="EB118" s="15"/>
      <c r="EC118" s="15"/>
      <c r="ED118" s="15"/>
      <c r="EE118" s="15"/>
      <c r="EF118" s="15" t="str">
        <f t="shared" ref="EF118" si="99">IF(EF116&gt;0,ROUND(EF116*0.57,0),"")</f>
        <v/>
      </c>
      <c r="EG118" s="15"/>
      <c r="EH118" s="15"/>
      <c r="EI118" s="15"/>
      <c r="EJ118" s="15"/>
      <c r="EK118" s="15"/>
      <c r="EL118" s="15"/>
      <c r="EM118" s="15" t="str">
        <f t="shared" ref="EM118" si="100">IF(EM116&gt;0,ROUND(EM116*0.57,0),"")</f>
        <v/>
      </c>
      <c r="EN118" s="15"/>
      <c r="EO118" s="15"/>
      <c r="EP118" s="15"/>
      <c r="EQ118" s="15"/>
      <c r="ER118" s="15"/>
      <c r="ES118" s="15"/>
      <c r="ET118" s="15" t="str">
        <f t="shared" ref="ET118" si="101">IF(ET116&gt;0,ROUND(ET116*0.57,0),"")</f>
        <v/>
      </c>
      <c r="EU118" s="15"/>
      <c r="EV118" s="15"/>
      <c r="EW118" s="15"/>
      <c r="EX118" s="15" t="str">
        <f t="shared" ref="EX118" si="102">IF(EX116&gt;0,ROUND(EX116*0.57,0),"")</f>
        <v/>
      </c>
    </row>
    <row r="119" spans="1:154" ht="15" x14ac:dyDescent="0.3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</row>
    <row r="120" spans="1:154" ht="15" x14ac:dyDescent="0.3">
      <c r="A120" t="s">
        <v>93</v>
      </c>
      <c r="B120" s="9" t="e">
        <f>IF(B108&gt;0,B108-B97,"")</f>
        <v>#VALUE!</v>
      </c>
      <c r="C120" s="9" t="e">
        <f t="shared" ref="C120:BN120" si="103">IF(C108&gt;0,C108-C97,"")</f>
        <v>#VALUE!</v>
      </c>
      <c r="D120" s="9" t="e">
        <f t="shared" si="103"/>
        <v>#VALUE!</v>
      </c>
      <c r="E120" s="9" t="e">
        <f t="shared" si="103"/>
        <v>#VALUE!</v>
      </c>
      <c r="F120" s="9" t="e">
        <f t="shared" si="103"/>
        <v>#VALUE!</v>
      </c>
      <c r="G120" s="9" t="e">
        <f t="shared" si="103"/>
        <v>#VALUE!</v>
      </c>
      <c r="H120" s="9" t="e">
        <f t="shared" si="103"/>
        <v>#VALUE!</v>
      </c>
      <c r="I120" s="9" t="e">
        <f t="shared" si="103"/>
        <v>#VALUE!</v>
      </c>
      <c r="J120" s="9" t="e">
        <f t="shared" si="103"/>
        <v>#VALUE!</v>
      </c>
      <c r="K120" s="9" t="e">
        <f t="shared" si="103"/>
        <v>#VALUE!</v>
      </c>
      <c r="L120" s="9" t="e">
        <f t="shared" si="103"/>
        <v>#VALUE!</v>
      </c>
      <c r="M120" s="9" t="e">
        <f t="shared" si="103"/>
        <v>#VALUE!</v>
      </c>
      <c r="N120" s="9" t="e">
        <f t="shared" si="103"/>
        <v>#VALUE!</v>
      </c>
      <c r="O120" s="9" t="e">
        <f t="shared" si="103"/>
        <v>#VALUE!</v>
      </c>
      <c r="P120" s="9" t="e">
        <f t="shared" si="103"/>
        <v>#VALUE!</v>
      </c>
      <c r="Q120" s="9" t="e">
        <f t="shared" si="103"/>
        <v>#VALUE!</v>
      </c>
      <c r="R120" s="9" t="e">
        <f t="shared" si="103"/>
        <v>#VALUE!</v>
      </c>
      <c r="S120" s="9" t="e">
        <f t="shared" si="103"/>
        <v>#VALUE!</v>
      </c>
      <c r="T120" s="9" t="e">
        <f t="shared" si="103"/>
        <v>#VALUE!</v>
      </c>
      <c r="U120" s="9" t="e">
        <f t="shared" si="103"/>
        <v>#VALUE!</v>
      </c>
      <c r="V120" s="9" t="e">
        <f t="shared" si="103"/>
        <v>#VALUE!</v>
      </c>
      <c r="W120" s="9" t="e">
        <f t="shared" si="103"/>
        <v>#VALUE!</v>
      </c>
      <c r="X120" s="9" t="e">
        <f t="shared" si="103"/>
        <v>#VALUE!</v>
      </c>
      <c r="Y120" s="9" t="e">
        <f t="shared" si="103"/>
        <v>#VALUE!</v>
      </c>
      <c r="Z120" s="9" t="e">
        <f t="shared" si="103"/>
        <v>#VALUE!</v>
      </c>
      <c r="AA120" s="9" t="e">
        <f t="shared" si="103"/>
        <v>#VALUE!</v>
      </c>
      <c r="AB120" s="9" t="e">
        <f t="shared" si="103"/>
        <v>#VALUE!</v>
      </c>
      <c r="AC120" s="9" t="e">
        <f t="shared" si="103"/>
        <v>#VALUE!</v>
      </c>
      <c r="AD120" s="9" t="e">
        <f t="shared" si="103"/>
        <v>#VALUE!</v>
      </c>
      <c r="AE120" s="9" t="e">
        <f t="shared" si="103"/>
        <v>#VALUE!</v>
      </c>
      <c r="AF120" s="9" t="e">
        <f t="shared" si="103"/>
        <v>#VALUE!</v>
      </c>
      <c r="AG120" s="9" t="e">
        <f t="shared" si="103"/>
        <v>#VALUE!</v>
      </c>
      <c r="AH120" s="9" t="e">
        <f t="shared" si="103"/>
        <v>#VALUE!</v>
      </c>
      <c r="AI120" s="9" t="e">
        <f t="shared" si="103"/>
        <v>#VALUE!</v>
      </c>
      <c r="AJ120" s="9" t="e">
        <f t="shared" si="103"/>
        <v>#VALUE!</v>
      </c>
      <c r="AK120" s="9" t="e">
        <f t="shared" si="103"/>
        <v>#VALUE!</v>
      </c>
      <c r="AL120" s="9" t="e">
        <f t="shared" si="103"/>
        <v>#VALUE!</v>
      </c>
      <c r="AM120" s="9" t="e">
        <f t="shared" si="103"/>
        <v>#VALUE!</v>
      </c>
      <c r="AN120" s="9" t="e">
        <f t="shared" si="103"/>
        <v>#VALUE!</v>
      </c>
      <c r="AO120" s="9" t="e">
        <f t="shared" si="103"/>
        <v>#VALUE!</v>
      </c>
      <c r="AP120" s="9" t="e">
        <f t="shared" si="103"/>
        <v>#VALUE!</v>
      </c>
      <c r="AQ120" s="9" t="e">
        <f t="shared" si="103"/>
        <v>#VALUE!</v>
      </c>
      <c r="AR120" s="9" t="e">
        <f t="shared" si="103"/>
        <v>#VALUE!</v>
      </c>
      <c r="AS120" s="9" t="e">
        <f t="shared" si="103"/>
        <v>#VALUE!</v>
      </c>
      <c r="AT120" s="9" t="e">
        <f t="shared" si="103"/>
        <v>#VALUE!</v>
      </c>
      <c r="AU120" s="9" t="str">
        <f t="shared" si="103"/>
        <v/>
      </c>
      <c r="AV120" s="9" t="str">
        <f t="shared" si="103"/>
        <v/>
      </c>
      <c r="AW120" s="9" t="str">
        <f t="shared" si="103"/>
        <v/>
      </c>
      <c r="AX120" s="9" t="str">
        <f t="shared" si="103"/>
        <v/>
      </c>
      <c r="AY120" s="9" t="str">
        <f t="shared" si="103"/>
        <v/>
      </c>
      <c r="AZ120" s="9" t="e">
        <f t="shared" si="103"/>
        <v>#VALUE!</v>
      </c>
      <c r="BA120" s="9" t="str">
        <f t="shared" si="103"/>
        <v/>
      </c>
      <c r="BB120" s="9" t="str">
        <f t="shared" si="103"/>
        <v/>
      </c>
      <c r="BC120" s="9" t="str">
        <f t="shared" si="103"/>
        <v/>
      </c>
      <c r="BD120" s="9" t="str">
        <f t="shared" si="103"/>
        <v/>
      </c>
      <c r="BE120" s="9" t="str">
        <f t="shared" si="103"/>
        <v/>
      </c>
      <c r="BF120" s="9" t="str">
        <f t="shared" si="103"/>
        <v/>
      </c>
      <c r="BG120" s="9" t="e">
        <f t="shared" ref="BG120" si="104">IF(BG108&gt;0,BG108-BG97,"")</f>
        <v>#VALUE!</v>
      </c>
      <c r="BH120" s="9" t="str">
        <f t="shared" si="103"/>
        <v/>
      </c>
      <c r="BI120" s="9" t="str">
        <f t="shared" si="103"/>
        <v/>
      </c>
      <c r="BJ120" s="9" t="str">
        <f t="shared" si="103"/>
        <v/>
      </c>
      <c r="BK120" s="9" t="str">
        <f t="shared" si="103"/>
        <v/>
      </c>
      <c r="BL120" s="9" t="str">
        <f t="shared" si="103"/>
        <v/>
      </c>
      <c r="BM120" s="9" t="str">
        <f t="shared" si="103"/>
        <v/>
      </c>
      <c r="BN120" s="9" t="str">
        <f t="shared" si="103"/>
        <v/>
      </c>
      <c r="BO120" s="9" t="e">
        <f t="shared" ref="BO120" si="105">IF(BO108&gt;0,BO108-BO97,"")</f>
        <v>#VALUE!</v>
      </c>
      <c r="BP120" s="9" t="str">
        <f t="shared" ref="BP120:DZ120" si="106">IF(BP108&gt;0,BP108-BP97,"")</f>
        <v/>
      </c>
      <c r="BQ120" s="9" t="str">
        <f t="shared" si="106"/>
        <v/>
      </c>
      <c r="BR120" s="9" t="str">
        <f t="shared" si="106"/>
        <v/>
      </c>
      <c r="BS120" s="9" t="str">
        <f t="shared" si="106"/>
        <v/>
      </c>
      <c r="BT120" s="9" t="str">
        <f t="shared" si="106"/>
        <v/>
      </c>
      <c r="BU120" s="9" t="e">
        <f t="shared" si="106"/>
        <v>#VALUE!</v>
      </c>
      <c r="BV120" s="9" t="str">
        <f t="shared" si="106"/>
        <v/>
      </c>
      <c r="BW120" s="9" t="str">
        <f t="shared" si="106"/>
        <v/>
      </c>
      <c r="BX120" s="9" t="str">
        <f t="shared" si="106"/>
        <v/>
      </c>
      <c r="BY120" s="9" t="str">
        <f t="shared" si="106"/>
        <v/>
      </c>
      <c r="BZ120" s="9" t="str">
        <f t="shared" si="106"/>
        <v/>
      </c>
      <c r="CA120" s="9" t="str">
        <f t="shared" si="106"/>
        <v/>
      </c>
      <c r="CB120" s="9" t="e">
        <f t="shared" ref="CB120" si="107">IF(CB108&gt;0,CB108-CB97,"")</f>
        <v>#VALUE!</v>
      </c>
      <c r="CC120" s="9" t="str">
        <f t="shared" si="106"/>
        <v/>
      </c>
      <c r="CD120" s="9" t="str">
        <f t="shared" si="106"/>
        <v/>
      </c>
      <c r="CE120" s="9" t="str">
        <f t="shared" si="106"/>
        <v/>
      </c>
      <c r="CF120" s="9" t="str">
        <f t="shared" si="106"/>
        <v/>
      </c>
      <c r="CG120" s="9" t="str">
        <f t="shared" si="106"/>
        <v/>
      </c>
      <c r="CH120" s="9">
        <f t="shared" si="106"/>
        <v>114</v>
      </c>
      <c r="CI120" s="9" t="e">
        <f t="shared" si="106"/>
        <v>#VALUE!</v>
      </c>
      <c r="CJ120" s="9" t="str">
        <f t="shared" si="106"/>
        <v/>
      </c>
      <c r="CK120" s="9" t="str">
        <f t="shared" si="106"/>
        <v/>
      </c>
      <c r="CL120" s="9" t="str">
        <f t="shared" si="106"/>
        <v/>
      </c>
      <c r="CM120" s="9" t="str">
        <f t="shared" si="106"/>
        <v/>
      </c>
      <c r="CN120" s="9" t="str">
        <f t="shared" si="106"/>
        <v/>
      </c>
      <c r="CO120" s="9">
        <f t="shared" si="106"/>
        <v>10</v>
      </c>
      <c r="CP120" s="9" t="e">
        <f t="shared" ref="CP120" si="108">IF(CP108&gt;0,CP108-CP97,"")</f>
        <v>#VALUE!</v>
      </c>
      <c r="CQ120" s="9" t="str">
        <f t="shared" si="106"/>
        <v/>
      </c>
      <c r="CR120" s="9" t="str">
        <f t="shared" si="106"/>
        <v/>
      </c>
      <c r="CS120" s="9" t="str">
        <f t="shared" si="106"/>
        <v/>
      </c>
      <c r="CT120" s="9" t="str">
        <f t="shared" si="106"/>
        <v/>
      </c>
      <c r="CU120" s="9" t="str">
        <f t="shared" si="106"/>
        <v/>
      </c>
      <c r="CV120" s="9">
        <f t="shared" si="106"/>
        <v>-136</v>
      </c>
      <c r="CW120" s="9" t="e">
        <f t="shared" si="106"/>
        <v>#VALUE!</v>
      </c>
      <c r="CX120" s="9" t="str">
        <f t="shared" si="106"/>
        <v/>
      </c>
      <c r="CY120" s="9" t="str">
        <f t="shared" si="106"/>
        <v/>
      </c>
      <c r="CZ120" s="9" t="str">
        <f t="shared" si="106"/>
        <v/>
      </c>
      <c r="DA120" s="9" t="str">
        <f t="shared" si="106"/>
        <v/>
      </c>
      <c r="DB120" s="9" t="str">
        <f t="shared" si="106"/>
        <v/>
      </c>
      <c r="DC120" s="9">
        <f t="shared" si="106"/>
        <v>26</v>
      </c>
      <c r="DD120" s="9" t="e">
        <f t="shared" si="106"/>
        <v>#VALUE!</v>
      </c>
      <c r="DE120" s="9" t="str">
        <f t="shared" si="106"/>
        <v/>
      </c>
      <c r="DF120" s="9" t="str">
        <f t="shared" si="106"/>
        <v/>
      </c>
      <c r="DG120" s="9" t="str">
        <f t="shared" si="106"/>
        <v/>
      </c>
      <c r="DH120" s="9" t="str">
        <f t="shared" si="106"/>
        <v/>
      </c>
      <c r="DI120" s="9" t="str">
        <f t="shared" si="106"/>
        <v/>
      </c>
      <c r="DJ120" s="9">
        <f t="shared" si="106"/>
        <v>-20</v>
      </c>
      <c r="DK120" s="9" t="e">
        <f t="shared" ref="DK120" si="109">IF(DK108&gt;0,DK108-DK97,"")</f>
        <v>#VALUE!</v>
      </c>
      <c r="DL120" s="9" t="str">
        <f t="shared" si="106"/>
        <v/>
      </c>
      <c r="DM120" s="9" t="str">
        <f t="shared" si="106"/>
        <v/>
      </c>
      <c r="DN120" s="9" t="str">
        <f t="shared" si="106"/>
        <v/>
      </c>
      <c r="DO120" s="9" t="str">
        <f t="shared" si="106"/>
        <v/>
      </c>
      <c r="DP120" s="9" t="str">
        <f t="shared" si="106"/>
        <v/>
      </c>
      <c r="DQ120" s="9">
        <f t="shared" si="106"/>
        <v>14</v>
      </c>
      <c r="DR120" s="9" t="e">
        <f t="shared" si="106"/>
        <v>#VALUE!</v>
      </c>
      <c r="DS120" s="9" t="str">
        <f t="shared" si="106"/>
        <v/>
      </c>
      <c r="DT120" s="9" t="str">
        <f t="shared" si="106"/>
        <v/>
      </c>
      <c r="DU120" s="9" t="str">
        <f t="shared" si="106"/>
        <v/>
      </c>
      <c r="DV120" s="9" t="str">
        <f t="shared" si="106"/>
        <v/>
      </c>
      <c r="DW120" s="9" t="str">
        <f t="shared" si="106"/>
        <v/>
      </c>
      <c r="DX120" s="9">
        <f t="shared" si="106"/>
        <v>75</v>
      </c>
      <c r="DY120" s="9" t="e">
        <f t="shared" ref="DY120" si="110">IF(DY108&gt;0,DY108-DY97,"")</f>
        <v>#VALUE!</v>
      </c>
      <c r="DZ120" s="9" t="str">
        <f t="shared" si="106"/>
        <v/>
      </c>
      <c r="EA120" s="9" t="str">
        <f t="shared" ref="EA120:EW120" si="111">IF(EA108&gt;0,EA108-EA97,"")</f>
        <v/>
      </c>
      <c r="EB120" s="9" t="str">
        <f t="shared" si="111"/>
        <v/>
      </c>
      <c r="EC120" s="9" t="str">
        <f t="shared" si="111"/>
        <v/>
      </c>
      <c r="ED120" s="9" t="str">
        <f t="shared" si="111"/>
        <v/>
      </c>
      <c r="EE120" s="9">
        <f t="shared" si="111"/>
        <v>71</v>
      </c>
      <c r="EF120" s="9" t="e">
        <f t="shared" si="111"/>
        <v>#VALUE!</v>
      </c>
      <c r="EG120" s="9" t="str">
        <f t="shared" si="111"/>
        <v/>
      </c>
      <c r="EH120" s="9" t="str">
        <f t="shared" si="111"/>
        <v/>
      </c>
      <c r="EI120" s="9" t="str">
        <f t="shared" si="111"/>
        <v/>
      </c>
      <c r="EJ120" s="9" t="str">
        <f t="shared" si="111"/>
        <v/>
      </c>
      <c r="EK120" s="9" t="str">
        <f t="shared" si="111"/>
        <v/>
      </c>
      <c r="EL120" s="9">
        <f t="shared" si="111"/>
        <v>183</v>
      </c>
      <c r="EM120" s="9" t="e">
        <f t="shared" si="111"/>
        <v>#VALUE!</v>
      </c>
      <c r="EN120" s="9" t="str">
        <f t="shared" si="111"/>
        <v/>
      </c>
      <c r="EO120" s="9" t="str">
        <f t="shared" si="111"/>
        <v/>
      </c>
      <c r="EP120" s="9" t="str">
        <f t="shared" si="111"/>
        <v/>
      </c>
      <c r="EQ120" s="9" t="str">
        <f t="shared" si="111"/>
        <v/>
      </c>
      <c r="ER120" s="9" t="str">
        <f t="shared" si="111"/>
        <v/>
      </c>
      <c r="ES120" s="9">
        <f t="shared" si="111"/>
        <v>133</v>
      </c>
      <c r="ET120" s="9" t="e">
        <f t="shared" si="111"/>
        <v>#VALUE!</v>
      </c>
      <c r="EU120" s="9" t="str">
        <f t="shared" si="111"/>
        <v/>
      </c>
      <c r="EV120" s="9" t="e">
        <f t="shared" si="111"/>
        <v>#VALUE!</v>
      </c>
      <c r="EW120" s="9" t="e">
        <f t="shared" si="111"/>
        <v>#VALUE!</v>
      </c>
      <c r="EX120" s="9" t="e">
        <f t="shared" ref="EX120" si="112">IF(EX108&gt;0,EX108-EX97,"")</f>
        <v>#VALUE!</v>
      </c>
    </row>
    <row r="121" spans="1:154" ht="15" x14ac:dyDescent="0.3">
      <c r="B121" s="9"/>
      <c r="D121" s="10"/>
    </row>
    <row r="122" spans="1:154" ht="15" x14ac:dyDescent="0.3">
      <c r="B122" s="9"/>
      <c r="D122" s="10"/>
    </row>
    <row r="123" spans="1:154" x14ac:dyDescent="0.2">
      <c r="B123">
        <v>870</v>
      </c>
      <c r="C123">
        <v>870</v>
      </c>
      <c r="D123">
        <v>870</v>
      </c>
      <c r="E123">
        <v>870</v>
      </c>
      <c r="F123">
        <v>870</v>
      </c>
      <c r="G123">
        <v>870</v>
      </c>
      <c r="H123">
        <v>870</v>
      </c>
      <c r="I123">
        <v>870</v>
      </c>
      <c r="J123">
        <v>870</v>
      </c>
      <c r="K123">
        <v>870</v>
      </c>
      <c r="L123">
        <v>870</v>
      </c>
      <c r="M123">
        <v>870</v>
      </c>
      <c r="N123">
        <v>870</v>
      </c>
      <c r="O123">
        <v>870</v>
      </c>
      <c r="P123">
        <v>870</v>
      </c>
      <c r="Q123">
        <v>870</v>
      </c>
      <c r="R123">
        <v>870</v>
      </c>
      <c r="S123">
        <v>870</v>
      </c>
      <c r="T123">
        <v>870</v>
      </c>
      <c r="U123">
        <v>870</v>
      </c>
      <c r="V123">
        <v>870</v>
      </c>
      <c r="W123">
        <v>870</v>
      </c>
      <c r="X123">
        <v>870</v>
      </c>
      <c r="Y123">
        <v>870</v>
      </c>
      <c r="Z123">
        <v>870</v>
      </c>
      <c r="AA123">
        <v>870</v>
      </c>
      <c r="AB123">
        <v>870</v>
      </c>
      <c r="AC123">
        <v>870</v>
      </c>
      <c r="AD123">
        <v>870</v>
      </c>
      <c r="AE123">
        <v>870</v>
      </c>
      <c r="AF123">
        <v>870</v>
      </c>
      <c r="AG123">
        <v>870</v>
      </c>
      <c r="AH123">
        <v>870</v>
      </c>
      <c r="AI123">
        <v>870</v>
      </c>
      <c r="AJ123">
        <v>870</v>
      </c>
      <c r="AK123">
        <v>870</v>
      </c>
      <c r="AL123">
        <v>870</v>
      </c>
      <c r="AM123">
        <v>870</v>
      </c>
      <c r="AN123">
        <v>870</v>
      </c>
      <c r="AO123">
        <v>870</v>
      </c>
      <c r="AP123">
        <v>870</v>
      </c>
      <c r="AQ123">
        <v>870</v>
      </c>
      <c r="AR123">
        <v>870</v>
      </c>
      <c r="AS123">
        <v>870</v>
      </c>
      <c r="AT123">
        <v>870</v>
      </c>
      <c r="AU123">
        <v>870</v>
      </c>
      <c r="AV123">
        <v>870</v>
      </c>
      <c r="AW123">
        <v>870</v>
      </c>
      <c r="AX123">
        <v>870</v>
      </c>
      <c r="AY123">
        <v>870</v>
      </c>
      <c r="AZ123">
        <v>870</v>
      </c>
      <c r="BA123">
        <v>870</v>
      </c>
      <c r="BB123">
        <v>870</v>
      </c>
      <c r="BC123">
        <v>870</v>
      </c>
      <c r="BD123">
        <v>870</v>
      </c>
      <c r="BE123">
        <v>870</v>
      </c>
      <c r="BF123">
        <v>870</v>
      </c>
      <c r="BG123">
        <v>870</v>
      </c>
      <c r="BH123">
        <v>870</v>
      </c>
      <c r="BI123">
        <v>870</v>
      </c>
      <c r="BJ123">
        <v>870</v>
      </c>
      <c r="BK123">
        <v>870</v>
      </c>
      <c r="BL123">
        <v>870</v>
      </c>
      <c r="BM123">
        <v>870</v>
      </c>
      <c r="BN123">
        <v>870</v>
      </c>
      <c r="BO123">
        <v>870</v>
      </c>
      <c r="BP123">
        <v>870</v>
      </c>
      <c r="BQ123">
        <v>870</v>
      </c>
      <c r="BR123">
        <v>870</v>
      </c>
      <c r="BS123">
        <v>870</v>
      </c>
      <c r="BT123">
        <v>870</v>
      </c>
      <c r="BU123">
        <v>870</v>
      </c>
      <c r="BV123">
        <v>870</v>
      </c>
      <c r="BW123">
        <v>870</v>
      </c>
      <c r="BX123">
        <v>870</v>
      </c>
      <c r="BY123">
        <v>870</v>
      </c>
      <c r="BZ123">
        <v>870</v>
      </c>
      <c r="CA123">
        <v>870</v>
      </c>
      <c r="CB123">
        <v>870</v>
      </c>
      <c r="CC123">
        <v>870</v>
      </c>
      <c r="CD123">
        <v>870</v>
      </c>
      <c r="CE123">
        <v>870</v>
      </c>
      <c r="CF123">
        <v>870</v>
      </c>
      <c r="CG123">
        <v>870</v>
      </c>
      <c r="CH123">
        <v>870</v>
      </c>
      <c r="CI123">
        <v>870</v>
      </c>
      <c r="CJ123">
        <v>870</v>
      </c>
      <c r="CK123">
        <v>870</v>
      </c>
      <c r="CL123">
        <v>870</v>
      </c>
      <c r="CM123">
        <v>870</v>
      </c>
      <c r="CN123">
        <v>870</v>
      </c>
      <c r="CO123">
        <v>870</v>
      </c>
      <c r="CP123">
        <v>870</v>
      </c>
      <c r="CQ123">
        <v>870</v>
      </c>
      <c r="CR123">
        <v>870</v>
      </c>
      <c r="CS123">
        <v>870</v>
      </c>
      <c r="CT123">
        <v>870</v>
      </c>
      <c r="CU123">
        <v>870</v>
      </c>
      <c r="CV123">
        <v>870</v>
      </c>
      <c r="CW123">
        <v>870</v>
      </c>
      <c r="CX123">
        <v>870</v>
      </c>
      <c r="CY123">
        <v>870</v>
      </c>
      <c r="CZ123">
        <v>870</v>
      </c>
      <c r="DA123">
        <v>870</v>
      </c>
      <c r="DB123">
        <v>870</v>
      </c>
      <c r="DC123">
        <v>870</v>
      </c>
      <c r="DD123">
        <v>870</v>
      </c>
      <c r="DE123">
        <v>870</v>
      </c>
      <c r="DF123">
        <v>870</v>
      </c>
      <c r="DG123">
        <v>870</v>
      </c>
      <c r="DH123">
        <v>870</v>
      </c>
      <c r="DI123">
        <v>870</v>
      </c>
      <c r="DJ123">
        <v>870</v>
      </c>
      <c r="DK123">
        <v>870</v>
      </c>
      <c r="DL123">
        <v>870</v>
      </c>
      <c r="DM123">
        <v>870</v>
      </c>
      <c r="DN123">
        <v>870</v>
      </c>
      <c r="DO123">
        <v>870</v>
      </c>
      <c r="DP123">
        <v>870</v>
      </c>
      <c r="DQ123">
        <v>870</v>
      </c>
      <c r="DR123">
        <v>870</v>
      </c>
      <c r="DS123">
        <v>870</v>
      </c>
      <c r="DT123">
        <v>870</v>
      </c>
      <c r="DU123">
        <v>870</v>
      </c>
      <c r="DV123">
        <v>870</v>
      </c>
      <c r="DW123">
        <v>870</v>
      </c>
      <c r="DX123">
        <v>870</v>
      </c>
      <c r="DY123">
        <v>870</v>
      </c>
      <c r="DZ123">
        <v>870</v>
      </c>
      <c r="EA123">
        <v>870</v>
      </c>
      <c r="EB123">
        <v>870</v>
      </c>
      <c r="EC123">
        <v>870</v>
      </c>
      <c r="ED123">
        <v>870</v>
      </c>
      <c r="EE123">
        <v>870</v>
      </c>
      <c r="EF123">
        <v>870</v>
      </c>
      <c r="EG123">
        <v>870</v>
      </c>
      <c r="EH123">
        <v>870</v>
      </c>
      <c r="EI123">
        <v>870</v>
      </c>
      <c r="EJ123">
        <v>870</v>
      </c>
      <c r="EK123">
        <v>870</v>
      </c>
      <c r="EL123">
        <v>870</v>
      </c>
      <c r="EM123">
        <v>870</v>
      </c>
      <c r="EN123">
        <v>870</v>
      </c>
      <c r="EO123">
        <v>870</v>
      </c>
      <c r="EP123">
        <v>870</v>
      </c>
      <c r="EQ123">
        <v>870</v>
      </c>
      <c r="ER123">
        <v>870</v>
      </c>
      <c r="ES123">
        <v>870</v>
      </c>
      <c r="ET123">
        <v>870</v>
      </c>
      <c r="EU123">
        <v>870</v>
      </c>
      <c r="EV123">
        <v>870</v>
      </c>
      <c r="EW123">
        <v>870</v>
      </c>
      <c r="EX123">
        <v>870</v>
      </c>
    </row>
    <row r="124" spans="1:154" ht="15" x14ac:dyDescent="0.3">
      <c r="B124" s="9"/>
      <c r="D124" s="10"/>
    </row>
    <row r="125" spans="1:154" ht="15" x14ac:dyDescent="0.3">
      <c r="B125" s="9"/>
      <c r="D125" s="10" t="s">
        <v>106</v>
      </c>
    </row>
    <row r="126" spans="1:154" ht="15" x14ac:dyDescent="0.3">
      <c r="B126" s="9"/>
      <c r="D126" s="10"/>
      <c r="E126" s="30" t="e">
        <f>SUM(K126:EX126)</f>
        <v>#VALUE!</v>
      </c>
      <c r="J126" s="4" t="s">
        <v>101</v>
      </c>
      <c r="K126" s="27" t="e">
        <f>K110*1.983*7</f>
        <v>#VALUE!</v>
      </c>
      <c r="Q126" s="27" t="e">
        <f>Q110*1.983*7</f>
        <v>#VALUE!</v>
      </c>
      <c r="X126" s="27" t="e">
        <f>X110*1.983*7</f>
        <v>#VALUE!</v>
      </c>
      <c r="AE126" s="27" t="e">
        <f>AE110*1.983*7</f>
        <v>#VALUE!</v>
      </c>
      <c r="AL126" s="27" t="e">
        <f>AL110*1.983*7</f>
        <v>#VALUE!</v>
      </c>
      <c r="AS126" s="27" t="e">
        <f>AS110*1.983*7</f>
        <v>#VALUE!</v>
      </c>
      <c r="AZ126" s="27" t="e">
        <f>AZ110*1.983*7</f>
        <v>#VALUE!</v>
      </c>
      <c r="BG126" s="27" t="e">
        <f>BG110*1.983*7</f>
        <v>#VALUE!</v>
      </c>
      <c r="BO126" s="27" t="e">
        <f>BO110*1.983*7</f>
        <v>#VALUE!</v>
      </c>
      <c r="BU126" s="27" t="e">
        <f>BU110*1.983*7</f>
        <v>#VALUE!</v>
      </c>
      <c r="CB126" s="27" t="e">
        <f>CB110*1.983*7</f>
        <v>#VALUE!</v>
      </c>
      <c r="CI126" s="27" t="e">
        <f>CI110*1.983*7</f>
        <v>#VALUE!</v>
      </c>
      <c r="CP126" s="27" t="e">
        <f>CP110*1.983*7</f>
        <v>#VALUE!</v>
      </c>
    </row>
    <row r="127" spans="1:154" ht="15" x14ac:dyDescent="0.3">
      <c r="B127" s="9"/>
      <c r="D127" s="10"/>
      <c r="K127" s="27"/>
      <c r="Q127" s="27"/>
      <c r="X127" s="27"/>
      <c r="AE127" s="27"/>
      <c r="AL127" s="27"/>
      <c r="AS127" s="27"/>
      <c r="AZ127" s="27"/>
      <c r="BG127" s="27"/>
      <c r="BO127" s="27"/>
      <c r="BU127" s="27"/>
      <c r="CB127" s="27"/>
      <c r="CI127" s="27"/>
      <c r="CP127" s="27"/>
    </row>
    <row r="128" spans="1:154" ht="15" x14ac:dyDescent="0.3">
      <c r="B128" s="9"/>
      <c r="D128" s="10"/>
      <c r="E128" s="30" t="e">
        <f>SUM(K128:EX128)</f>
        <v>#VALUE!</v>
      </c>
      <c r="J128" s="4" t="s">
        <v>102</v>
      </c>
      <c r="K128" s="27" t="e">
        <f>(K103-K113)*1.983*7</f>
        <v>#VALUE!</v>
      </c>
      <c r="Q128" s="27" t="e">
        <f>(Q103-Q113)*1.983*7</f>
        <v>#VALUE!</v>
      </c>
      <c r="X128" s="27" t="e">
        <f>(X103-X113)*1.983*7</f>
        <v>#VALUE!</v>
      </c>
      <c r="AE128" s="27" t="e">
        <f>(AE103-AE113)*1.983*7</f>
        <v>#VALUE!</v>
      </c>
      <c r="AL128" s="27" t="e">
        <f>(AL103-AL113)*1.983*7</f>
        <v>#VALUE!</v>
      </c>
      <c r="AS128" s="27" t="e">
        <f>(AS103-AS113)*1.983*7</f>
        <v>#VALUE!</v>
      </c>
      <c r="AZ128" s="27" t="e">
        <f>(AZ103-AZ113)*1.983*7</f>
        <v>#VALUE!</v>
      </c>
      <c r="BG128" s="27" t="e">
        <f>(BG103-BG113)*1.983*7</f>
        <v>#VALUE!</v>
      </c>
      <c r="BO128" s="27" t="e">
        <f>(BO103-BO113)*1.983*7</f>
        <v>#VALUE!</v>
      </c>
      <c r="BU128" s="27" t="e">
        <f>(BU103-BU113)*1.983*7</f>
        <v>#VALUE!</v>
      </c>
      <c r="CB128" s="27" t="e">
        <f>(CB103-CB113)*1.983*7</f>
        <v>#VALUE!</v>
      </c>
      <c r="CI128" s="27" t="e">
        <f>(CI103-CI113)*1.983*7</f>
        <v>#VALUE!</v>
      </c>
      <c r="CP128" s="27" t="e">
        <f>(CP103-CP113)*1.983*7</f>
        <v>#VALUE!</v>
      </c>
    </row>
    <row r="129" spans="2:94" ht="15" x14ac:dyDescent="0.3">
      <c r="B129" s="9"/>
      <c r="D129" s="10"/>
      <c r="J129" s="4" t="s">
        <v>103</v>
      </c>
      <c r="K129" s="28" t="e">
        <f>K103/K113</f>
        <v>#VALUE!</v>
      </c>
      <c r="Q129" s="28" t="e">
        <f>Q103/Q113</f>
        <v>#VALUE!</v>
      </c>
      <c r="X129" s="28" t="e">
        <f>X103/X113</f>
        <v>#VALUE!</v>
      </c>
      <c r="AE129" s="28" t="e">
        <f>AE103/AE113</f>
        <v>#VALUE!</v>
      </c>
      <c r="AL129" s="28" t="e">
        <f>AL103/AL113</f>
        <v>#VALUE!</v>
      </c>
      <c r="AS129" s="28" t="e">
        <f>AS103/AS113</f>
        <v>#VALUE!</v>
      </c>
      <c r="AZ129" s="28" t="e">
        <f>AZ103/AZ113</f>
        <v>#VALUE!</v>
      </c>
      <c r="BG129" s="28" t="e">
        <f>BG103/BG113</f>
        <v>#VALUE!</v>
      </c>
      <c r="BO129" s="28" t="e">
        <f>BO103/BO113</f>
        <v>#VALUE!</v>
      </c>
      <c r="BU129" s="28" t="e">
        <f>BU103/BU113</f>
        <v>#VALUE!</v>
      </c>
      <c r="CB129" s="28" t="e">
        <f>CB103/CB113</f>
        <v>#VALUE!</v>
      </c>
      <c r="CI129" s="28" t="e">
        <f>CI103/CI113</f>
        <v>#VALUE!</v>
      </c>
      <c r="CP129" s="28" t="e">
        <f>CP103/CP113</f>
        <v>#VALUE!</v>
      </c>
    </row>
    <row r="130" spans="2:94" ht="15" x14ac:dyDescent="0.3">
      <c r="B130" s="9"/>
      <c r="D130" s="10"/>
      <c r="K130" s="27"/>
      <c r="Q130" s="27"/>
      <c r="X130" s="27"/>
      <c r="AE130" s="27"/>
      <c r="AL130" s="27"/>
      <c r="AS130" s="27"/>
      <c r="AZ130" s="27"/>
      <c r="BG130" s="27"/>
      <c r="BO130" s="27"/>
      <c r="BU130" s="27"/>
      <c r="CB130" s="27"/>
      <c r="CI130" s="27"/>
      <c r="CP130" s="27"/>
    </row>
    <row r="131" spans="2:94" ht="15" x14ac:dyDescent="0.3">
      <c r="B131" s="9"/>
      <c r="D131" s="10"/>
      <c r="E131" s="30" t="e">
        <f>SUM(K131:EX131)</f>
        <v>#VALUE!</v>
      </c>
      <c r="J131" s="4" t="s">
        <v>104</v>
      </c>
      <c r="K131" s="27" t="e">
        <f>(K108-K114)*1.983*7</f>
        <v>#VALUE!</v>
      </c>
      <c r="Q131" s="27" t="e">
        <f>(Q108-Q114)*1.983*7</f>
        <v>#VALUE!</v>
      </c>
      <c r="X131" s="27" t="e">
        <f>(X108-X114)*1.983*7</f>
        <v>#VALUE!</v>
      </c>
      <c r="AE131" s="27" t="e">
        <f>(AE108-AE114)*1.983*7</f>
        <v>#VALUE!</v>
      </c>
      <c r="AL131" s="27" t="e">
        <f>(AL108-AL114)*1.983*7</f>
        <v>#VALUE!</v>
      </c>
      <c r="AS131" s="27" t="e">
        <f>(AS108-AS114)*1.983*7</f>
        <v>#VALUE!</v>
      </c>
      <c r="AZ131" s="27" t="e">
        <f>(AZ108-AZ114)*1.983*7</f>
        <v>#VALUE!</v>
      </c>
      <c r="BG131" s="27" t="e">
        <f>(BG108-BG114)*1.983*7</f>
        <v>#VALUE!</v>
      </c>
      <c r="BO131" s="27" t="e">
        <f>(BO108-BO114)*1.983*7</f>
        <v>#VALUE!</v>
      </c>
      <c r="BU131" s="27" t="e">
        <f>(BU108-BU114)*1.983*7</f>
        <v>#VALUE!</v>
      </c>
      <c r="CB131" s="27" t="e">
        <f>(CB108-CB114)*1.983*7</f>
        <v>#VALUE!</v>
      </c>
      <c r="CI131" s="27" t="e">
        <f>(CI108-CI114)*1.983*7</f>
        <v>#VALUE!</v>
      </c>
      <c r="CP131" s="27" t="e">
        <f>(CP108-CP114)*1.983*7</f>
        <v>#VALUE!</v>
      </c>
    </row>
    <row r="132" spans="2:94" ht="15" x14ac:dyDescent="0.3">
      <c r="B132" s="9"/>
      <c r="D132" s="10"/>
      <c r="J132" s="4" t="s">
        <v>105</v>
      </c>
      <c r="K132" s="29" t="e">
        <f>K108/K114</f>
        <v>#VALUE!</v>
      </c>
      <c r="Q132" s="29" t="e">
        <f>Q108/Q114</f>
        <v>#VALUE!</v>
      </c>
      <c r="X132" s="29" t="e">
        <f>X108/X114</f>
        <v>#VALUE!</v>
      </c>
      <c r="AE132" s="29" t="e">
        <f>AE108/AE114</f>
        <v>#VALUE!</v>
      </c>
      <c r="AL132" s="29" t="e">
        <f>AL108/AL114</f>
        <v>#VALUE!</v>
      </c>
      <c r="AS132" s="29" t="e">
        <f>AS108/AS114</f>
        <v>#VALUE!</v>
      </c>
      <c r="AZ132" s="29" t="e">
        <f>AZ108/AZ114</f>
        <v>#VALUE!</v>
      </c>
      <c r="BG132" s="29" t="e">
        <f>BG108/BG114</f>
        <v>#VALUE!</v>
      </c>
      <c r="BO132" s="29" t="e">
        <f>BO108/BO114</f>
        <v>#VALUE!</v>
      </c>
      <c r="BU132" s="29" t="e">
        <f>BU108/BU114</f>
        <v>#VALUE!</v>
      </c>
      <c r="CB132" s="29" t="e">
        <f>CB108/CB114</f>
        <v>#VALUE!</v>
      </c>
      <c r="CI132" s="29" t="e">
        <f>CI108/CI114</f>
        <v>#VALUE!</v>
      </c>
      <c r="CP132" s="29" t="e">
        <f>CP108/CP114</f>
        <v>#VALUE!</v>
      </c>
    </row>
    <row r="133" spans="2:94" ht="15" x14ac:dyDescent="0.3">
      <c r="B133" s="9"/>
      <c r="D133" s="10"/>
    </row>
    <row r="134" spans="2:94" ht="15" x14ac:dyDescent="0.3">
      <c r="B134" s="9"/>
      <c r="D134" s="10"/>
    </row>
    <row r="135" spans="2:94" ht="15" x14ac:dyDescent="0.3">
      <c r="B135" s="9"/>
      <c r="D135" s="10"/>
    </row>
    <row r="136" spans="2:94" ht="15" x14ac:dyDescent="0.3">
      <c r="B136" s="9"/>
      <c r="D136" s="10"/>
    </row>
    <row r="137" spans="2:94" ht="15" x14ac:dyDescent="0.3">
      <c r="B137" s="9"/>
      <c r="D137" s="10"/>
    </row>
    <row r="138" spans="2:94" ht="15" x14ac:dyDescent="0.3">
      <c r="B138" s="9"/>
      <c r="D138" s="10"/>
    </row>
    <row r="139" spans="2:94" ht="15" x14ac:dyDescent="0.3">
      <c r="B139" s="9"/>
      <c r="D139" s="10"/>
    </row>
    <row r="140" spans="2:94" ht="15" x14ac:dyDescent="0.3">
      <c r="B140" s="9"/>
      <c r="D140" s="10"/>
    </row>
    <row r="141" spans="2:94" ht="15" x14ac:dyDescent="0.3">
      <c r="B141" s="9"/>
      <c r="D141" s="10"/>
    </row>
    <row r="142" spans="2:94" ht="15" x14ac:dyDescent="0.3">
      <c r="B142" s="9"/>
      <c r="D142" s="10"/>
    </row>
    <row r="143" spans="2:94" ht="15" x14ac:dyDescent="0.3">
      <c r="B143" s="9"/>
      <c r="D143" s="10"/>
    </row>
    <row r="144" spans="2:94" ht="15" x14ac:dyDescent="0.3">
      <c r="B144" s="9"/>
      <c r="D144" s="10"/>
    </row>
    <row r="145" spans="2:4" ht="15" x14ac:dyDescent="0.3">
      <c r="B145" s="9"/>
      <c r="D145" s="10"/>
    </row>
    <row r="146" spans="2:4" ht="15" x14ac:dyDescent="0.3">
      <c r="B146" s="9"/>
      <c r="D146" s="10"/>
    </row>
    <row r="147" spans="2:4" ht="15" x14ac:dyDescent="0.3">
      <c r="B147" s="9"/>
      <c r="D147" s="10"/>
    </row>
    <row r="148" spans="2:4" ht="15" x14ac:dyDescent="0.3">
      <c r="B148" s="9"/>
      <c r="D148" s="10"/>
    </row>
    <row r="149" spans="2:4" ht="15" x14ac:dyDescent="0.3">
      <c r="B149" s="9"/>
      <c r="D149" s="10"/>
    </row>
    <row r="150" spans="2:4" ht="15" x14ac:dyDescent="0.3">
      <c r="B150" s="9"/>
      <c r="D150" s="10"/>
    </row>
    <row r="151" spans="2:4" ht="15" x14ac:dyDescent="0.3">
      <c r="B151" s="9"/>
      <c r="D151" s="10"/>
    </row>
    <row r="152" spans="2:4" ht="15" x14ac:dyDescent="0.3">
      <c r="B152" s="9"/>
      <c r="D152" s="10"/>
    </row>
    <row r="153" spans="2:4" ht="15" x14ac:dyDescent="0.3">
      <c r="B153" s="9"/>
      <c r="D153" s="10"/>
    </row>
    <row r="154" spans="2:4" ht="15" x14ac:dyDescent="0.3">
      <c r="B154" s="9"/>
      <c r="D154" s="10"/>
    </row>
    <row r="155" spans="2:4" ht="15" x14ac:dyDescent="0.3">
      <c r="B155" s="9"/>
      <c r="D155" s="10"/>
    </row>
    <row r="156" spans="2:4" ht="15" x14ac:dyDescent="0.3">
      <c r="B156" s="9"/>
      <c r="D156" s="10"/>
    </row>
    <row r="157" spans="2:4" ht="15" x14ac:dyDescent="0.3">
      <c r="B157" s="9"/>
      <c r="D157" s="10"/>
    </row>
    <row r="158" spans="2:4" ht="15" x14ac:dyDescent="0.3">
      <c r="B158" s="9"/>
      <c r="D158" s="10"/>
    </row>
    <row r="159" spans="2:4" ht="15" x14ac:dyDescent="0.3">
      <c r="B159" s="9"/>
      <c r="D159" s="10"/>
    </row>
    <row r="160" spans="2:4" ht="15" x14ac:dyDescent="0.3">
      <c r="B160" s="9"/>
      <c r="D160" s="10"/>
    </row>
    <row r="161" spans="2:4" ht="15" x14ac:dyDescent="0.3">
      <c r="B161" s="9"/>
      <c r="D161" s="10"/>
    </row>
    <row r="162" spans="2:4" ht="15" x14ac:dyDescent="0.3">
      <c r="B162" s="9"/>
      <c r="D162" s="10"/>
    </row>
    <row r="163" spans="2:4" ht="15" x14ac:dyDescent="0.3">
      <c r="B163" s="9"/>
      <c r="D163" s="10"/>
    </row>
    <row r="164" spans="2:4" ht="15" x14ac:dyDescent="0.3">
      <c r="B164" s="9"/>
      <c r="D164" s="10"/>
    </row>
    <row r="165" spans="2:4" ht="15" x14ac:dyDescent="0.3">
      <c r="B165" s="9"/>
      <c r="D165" s="10"/>
    </row>
    <row r="166" spans="2:4" ht="15" x14ac:dyDescent="0.3">
      <c r="B166" s="9"/>
      <c r="D166" s="10"/>
    </row>
    <row r="167" spans="2:4" ht="15" x14ac:dyDescent="0.3">
      <c r="B167" s="9"/>
      <c r="D167" s="10"/>
    </row>
    <row r="168" spans="2:4" ht="15" x14ac:dyDescent="0.3">
      <c r="B168" s="9"/>
      <c r="D168" s="10"/>
    </row>
    <row r="169" spans="2:4" ht="15" x14ac:dyDescent="0.3">
      <c r="B169" s="9"/>
      <c r="D169" s="10"/>
    </row>
    <row r="170" spans="2:4" ht="15" x14ac:dyDescent="0.3">
      <c r="B170" s="9"/>
      <c r="D170" s="10"/>
    </row>
    <row r="171" spans="2:4" ht="15" x14ac:dyDescent="0.3">
      <c r="B171" s="9"/>
      <c r="D171" s="10"/>
    </row>
    <row r="172" spans="2:4" ht="15" x14ac:dyDescent="0.3">
      <c r="B172" s="9"/>
      <c r="D172" s="10"/>
    </row>
    <row r="173" spans="2:4" ht="15" x14ac:dyDescent="0.3">
      <c r="B173" s="9"/>
      <c r="D173" s="10"/>
    </row>
    <row r="174" spans="2:4" ht="15" x14ac:dyDescent="0.3">
      <c r="B174" s="9"/>
      <c r="D174" s="10"/>
    </row>
    <row r="175" spans="2:4" ht="15" x14ac:dyDescent="0.3">
      <c r="B175" s="9"/>
      <c r="D175" s="10"/>
    </row>
    <row r="176" spans="2:4" ht="15" x14ac:dyDescent="0.3">
      <c r="B176" s="9"/>
      <c r="D176" s="10"/>
    </row>
    <row r="177" spans="2:4" ht="15" x14ac:dyDescent="0.3">
      <c r="B177" s="9"/>
      <c r="D177" s="10"/>
    </row>
    <row r="178" spans="2:4" ht="15" x14ac:dyDescent="0.3">
      <c r="B178" s="9"/>
      <c r="D178" s="10"/>
    </row>
    <row r="179" spans="2:4" ht="15" x14ac:dyDescent="0.3">
      <c r="B179" s="9"/>
      <c r="D179" s="10"/>
    </row>
    <row r="180" spans="2:4" ht="15" x14ac:dyDescent="0.3">
      <c r="B180" s="9"/>
      <c r="D180" s="10"/>
    </row>
    <row r="181" spans="2:4" ht="15" x14ac:dyDescent="0.3">
      <c r="B181" s="9"/>
      <c r="D181" s="10"/>
    </row>
    <row r="182" spans="2:4" ht="15" x14ac:dyDescent="0.3">
      <c r="B182" s="9"/>
      <c r="D182" s="10"/>
    </row>
    <row r="183" spans="2:4" ht="15" x14ac:dyDescent="0.3">
      <c r="B183" s="9"/>
      <c r="D183" s="10"/>
    </row>
    <row r="184" spans="2:4" ht="15" x14ac:dyDescent="0.3">
      <c r="B184" s="9"/>
      <c r="D184" s="10"/>
    </row>
    <row r="185" spans="2:4" ht="15" x14ac:dyDescent="0.3">
      <c r="B185" s="9"/>
      <c r="D185" s="10"/>
    </row>
    <row r="186" spans="2:4" ht="15" x14ac:dyDescent="0.3">
      <c r="B186" s="9"/>
      <c r="D186" s="10"/>
    </row>
    <row r="187" spans="2:4" ht="15" x14ac:dyDescent="0.3">
      <c r="B187" s="9"/>
      <c r="D187" s="10"/>
    </row>
    <row r="188" spans="2:4" ht="15" x14ac:dyDescent="0.3">
      <c r="B188" s="9"/>
      <c r="D188" s="10"/>
    </row>
    <row r="189" spans="2:4" ht="15" x14ac:dyDescent="0.3">
      <c r="B189" s="9"/>
      <c r="D189" s="10"/>
    </row>
    <row r="190" spans="2:4" ht="15" x14ac:dyDescent="0.3">
      <c r="B190" s="9"/>
      <c r="D190" s="10"/>
    </row>
    <row r="191" spans="2:4" ht="15" x14ac:dyDescent="0.3">
      <c r="B191" s="9"/>
      <c r="D191" s="10"/>
    </row>
    <row r="192" spans="2:4" ht="15" x14ac:dyDescent="0.3">
      <c r="B192" s="9"/>
      <c r="D192" s="10"/>
    </row>
    <row r="193" spans="2:4" ht="15" x14ac:dyDescent="0.3">
      <c r="B193" s="9"/>
      <c r="D193" s="10"/>
    </row>
    <row r="194" spans="2:4" ht="15" x14ac:dyDescent="0.3">
      <c r="B194" s="9"/>
      <c r="D194" s="10"/>
    </row>
    <row r="195" spans="2:4" ht="15" x14ac:dyDescent="0.3">
      <c r="B195" s="9"/>
      <c r="D195" s="10"/>
    </row>
    <row r="196" spans="2:4" ht="15" x14ac:dyDescent="0.3">
      <c r="B196" s="9"/>
      <c r="D196" s="10"/>
    </row>
    <row r="197" spans="2:4" ht="15" x14ac:dyDescent="0.3">
      <c r="B197" s="9"/>
      <c r="D197" s="10"/>
    </row>
    <row r="198" spans="2:4" ht="15" x14ac:dyDescent="0.3">
      <c r="B198" s="9"/>
      <c r="D198" s="10"/>
    </row>
    <row r="199" spans="2:4" ht="15" x14ac:dyDescent="0.3">
      <c r="B199" s="9"/>
      <c r="D199" s="10"/>
    </row>
    <row r="200" spans="2:4" ht="15" x14ac:dyDescent="0.3">
      <c r="B200" s="9"/>
      <c r="D200" s="10"/>
    </row>
    <row r="201" spans="2:4" ht="15" x14ac:dyDescent="0.3">
      <c r="B201" s="9"/>
      <c r="D201" s="10"/>
    </row>
    <row r="202" spans="2:4" ht="15" x14ac:dyDescent="0.3">
      <c r="B202" s="9"/>
      <c r="D202" s="10"/>
    </row>
    <row r="203" spans="2:4" ht="15" x14ac:dyDescent="0.3">
      <c r="B203" s="9"/>
      <c r="D203" s="10"/>
    </row>
    <row r="204" spans="2:4" ht="15" x14ac:dyDescent="0.3">
      <c r="B204" s="9"/>
      <c r="D204" s="10"/>
    </row>
    <row r="205" spans="2:4" ht="15" x14ac:dyDescent="0.3">
      <c r="B205" s="9"/>
      <c r="D205" s="10"/>
    </row>
    <row r="206" spans="2:4" ht="15" x14ac:dyDescent="0.3">
      <c r="B206" s="9"/>
      <c r="D206" s="10"/>
    </row>
    <row r="207" spans="2:4" ht="15" x14ac:dyDescent="0.3">
      <c r="B207" s="9"/>
      <c r="D207" s="10"/>
    </row>
  </sheetData>
  <phoneticPr fontId="4" type="noConversion"/>
  <printOptions horizontalCentered="1" verticalCentered="1"/>
  <pageMargins left="0.75" right="0.75" top="0.56000000000000005" bottom="0.59" header="0.56999999999999995" footer="0.59"/>
  <pageSetup scale="40" orientation="landscape" verticalDpi="0" r:id="rId1"/>
  <headerFooter differentFirst="1" alignWithMargins="0">
    <oddFooter>&amp;R&amp;14Figure 2014.14 (cont.)</oddFooter>
    <firstFooter>&amp;R&amp;14Figure 2014.14</firstFooter>
  </headerFooter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95"/>
  <sheetViews>
    <sheetView workbookViewId="0">
      <selection activeCell="D10" sqref="D10:D95"/>
    </sheetView>
  </sheetViews>
  <sheetFormatPr defaultRowHeight="12.75" x14ac:dyDescent="0.2"/>
  <sheetData>
    <row r="10" spans="1:5" ht="15" x14ac:dyDescent="0.3">
      <c r="A10" s="9" t="s">
        <v>109</v>
      </c>
      <c r="B10">
        <v>10039500</v>
      </c>
      <c r="C10" s="10">
        <v>41760</v>
      </c>
      <c r="D10">
        <v>216</v>
      </c>
      <c r="E10" t="s">
        <v>110</v>
      </c>
    </row>
    <row r="11" spans="1:5" ht="15" x14ac:dyDescent="0.3">
      <c r="A11" s="9" t="s">
        <v>109</v>
      </c>
      <c r="B11">
        <v>10039500</v>
      </c>
      <c r="C11" s="10">
        <v>41761</v>
      </c>
      <c r="D11">
        <v>248</v>
      </c>
      <c r="E11" t="s">
        <v>110</v>
      </c>
    </row>
    <row r="12" spans="1:5" ht="15" x14ac:dyDescent="0.3">
      <c r="A12" s="9" t="s">
        <v>109</v>
      </c>
      <c r="B12">
        <v>10039500</v>
      </c>
      <c r="C12" s="10">
        <v>41762</v>
      </c>
      <c r="D12">
        <v>321</v>
      </c>
      <c r="E12" t="s">
        <v>110</v>
      </c>
    </row>
    <row r="13" spans="1:5" ht="15" x14ac:dyDescent="0.3">
      <c r="A13" s="9" t="s">
        <v>109</v>
      </c>
      <c r="B13">
        <v>10039500</v>
      </c>
      <c r="C13" s="10">
        <v>41763</v>
      </c>
      <c r="D13">
        <v>405</v>
      </c>
      <c r="E13" t="s">
        <v>110</v>
      </c>
    </row>
    <row r="14" spans="1:5" ht="15" x14ac:dyDescent="0.3">
      <c r="A14" s="9" t="s">
        <v>109</v>
      </c>
      <c r="B14">
        <v>10039500</v>
      </c>
      <c r="C14" s="10">
        <v>41764</v>
      </c>
      <c r="D14">
        <v>448</v>
      </c>
      <c r="E14" t="s">
        <v>110</v>
      </c>
    </row>
    <row r="15" spans="1:5" ht="15" x14ac:dyDescent="0.3">
      <c r="A15" s="9" t="s">
        <v>109</v>
      </c>
      <c r="B15">
        <v>10039500</v>
      </c>
      <c r="C15" s="10">
        <v>41765</v>
      </c>
      <c r="D15">
        <v>442</v>
      </c>
      <c r="E15" t="s">
        <v>110</v>
      </c>
    </row>
    <row r="16" spans="1:5" ht="15" x14ac:dyDescent="0.3">
      <c r="A16" s="9" t="s">
        <v>109</v>
      </c>
      <c r="B16">
        <v>10039500</v>
      </c>
      <c r="C16" s="10">
        <v>41766</v>
      </c>
      <c r="D16">
        <v>427</v>
      </c>
      <c r="E16" t="s">
        <v>110</v>
      </c>
    </row>
    <row r="17" spans="1:5" ht="15" x14ac:dyDescent="0.3">
      <c r="A17" s="9" t="s">
        <v>109</v>
      </c>
      <c r="B17">
        <v>10039500</v>
      </c>
      <c r="C17" s="10">
        <v>41767</v>
      </c>
      <c r="D17">
        <v>425</v>
      </c>
      <c r="E17" t="s">
        <v>110</v>
      </c>
    </row>
    <row r="18" spans="1:5" ht="15" x14ac:dyDescent="0.3">
      <c r="A18" s="9" t="s">
        <v>109</v>
      </c>
      <c r="B18">
        <v>10039500</v>
      </c>
      <c r="C18" s="10">
        <v>41768</v>
      </c>
      <c r="D18">
        <v>392</v>
      </c>
      <c r="E18" t="s">
        <v>110</v>
      </c>
    </row>
    <row r="19" spans="1:5" ht="15" x14ac:dyDescent="0.3">
      <c r="A19" s="9" t="s">
        <v>109</v>
      </c>
      <c r="B19">
        <v>10039500</v>
      </c>
      <c r="C19" s="10">
        <v>41769</v>
      </c>
      <c r="D19">
        <v>400</v>
      </c>
      <c r="E19" t="s">
        <v>110</v>
      </c>
    </row>
    <row r="20" spans="1:5" ht="15" x14ac:dyDescent="0.3">
      <c r="A20" s="9" t="s">
        <v>109</v>
      </c>
      <c r="B20">
        <v>10039500</v>
      </c>
      <c r="C20" s="10">
        <v>41770</v>
      </c>
      <c r="D20">
        <v>384</v>
      </c>
      <c r="E20" t="s">
        <v>110</v>
      </c>
    </row>
    <row r="21" spans="1:5" ht="15" x14ac:dyDescent="0.3">
      <c r="A21" s="9" t="s">
        <v>109</v>
      </c>
      <c r="B21">
        <v>10039500</v>
      </c>
      <c r="C21" s="10">
        <v>41771</v>
      </c>
      <c r="D21">
        <v>357</v>
      </c>
      <c r="E21" t="s">
        <v>110</v>
      </c>
    </row>
    <row r="22" spans="1:5" ht="15" x14ac:dyDescent="0.3">
      <c r="A22" s="9" t="s">
        <v>109</v>
      </c>
      <c r="B22">
        <v>10039500</v>
      </c>
      <c r="C22" s="10">
        <v>41772</v>
      </c>
      <c r="D22">
        <v>350</v>
      </c>
      <c r="E22" t="s">
        <v>110</v>
      </c>
    </row>
    <row r="23" spans="1:5" ht="15" x14ac:dyDescent="0.3">
      <c r="A23" s="9" t="s">
        <v>109</v>
      </c>
      <c r="B23">
        <v>10039500</v>
      </c>
      <c r="C23" s="10">
        <v>41773</v>
      </c>
      <c r="D23">
        <v>328</v>
      </c>
      <c r="E23" t="s">
        <v>110</v>
      </c>
    </row>
    <row r="24" spans="1:5" ht="15" x14ac:dyDescent="0.3">
      <c r="A24" s="9" t="s">
        <v>109</v>
      </c>
      <c r="B24">
        <v>10039500</v>
      </c>
      <c r="C24" s="10">
        <v>41774</v>
      </c>
      <c r="D24">
        <v>318</v>
      </c>
      <c r="E24" t="s">
        <v>110</v>
      </c>
    </row>
    <row r="25" spans="1:5" ht="15" x14ac:dyDescent="0.3">
      <c r="A25" s="9" t="s">
        <v>109</v>
      </c>
      <c r="B25">
        <v>10039500</v>
      </c>
      <c r="C25" s="10">
        <v>41775</v>
      </c>
      <c r="D25">
        <v>339</v>
      </c>
      <c r="E25" t="s">
        <v>110</v>
      </c>
    </row>
    <row r="26" spans="1:5" ht="15" x14ac:dyDescent="0.3">
      <c r="A26" s="9" t="s">
        <v>109</v>
      </c>
      <c r="B26">
        <v>10039500</v>
      </c>
      <c r="C26" s="10">
        <v>41776</v>
      </c>
      <c r="D26">
        <v>403</v>
      </c>
      <c r="E26" t="s">
        <v>110</v>
      </c>
    </row>
    <row r="27" spans="1:5" ht="15" x14ac:dyDescent="0.3">
      <c r="A27" s="9" t="s">
        <v>109</v>
      </c>
      <c r="B27">
        <v>10039500</v>
      </c>
      <c r="C27" s="10">
        <v>41777</v>
      </c>
      <c r="D27">
        <v>482</v>
      </c>
      <c r="E27" t="s">
        <v>110</v>
      </c>
    </row>
    <row r="28" spans="1:5" ht="15" x14ac:dyDescent="0.3">
      <c r="A28" s="9" t="s">
        <v>109</v>
      </c>
      <c r="B28">
        <v>10039500</v>
      </c>
      <c r="C28" s="10">
        <v>41778</v>
      </c>
      <c r="D28">
        <v>542</v>
      </c>
      <c r="E28" t="s">
        <v>110</v>
      </c>
    </row>
    <row r="29" spans="1:5" ht="15" x14ac:dyDescent="0.3">
      <c r="A29" s="9" t="s">
        <v>109</v>
      </c>
      <c r="B29">
        <v>10039500</v>
      </c>
      <c r="C29" s="10">
        <v>41779</v>
      </c>
      <c r="D29">
        <v>506</v>
      </c>
      <c r="E29" t="s">
        <v>110</v>
      </c>
    </row>
    <row r="30" spans="1:5" ht="15" x14ac:dyDescent="0.3">
      <c r="A30" s="9" t="s">
        <v>109</v>
      </c>
      <c r="B30">
        <v>10039500</v>
      </c>
      <c r="C30" s="10">
        <v>41780</v>
      </c>
      <c r="D30">
        <v>509</v>
      </c>
      <c r="E30" t="s">
        <v>110</v>
      </c>
    </row>
    <row r="31" spans="1:5" ht="15" x14ac:dyDescent="0.3">
      <c r="A31" s="9" t="s">
        <v>109</v>
      </c>
      <c r="B31">
        <v>10039500</v>
      </c>
      <c r="C31" s="10">
        <v>41781</v>
      </c>
      <c r="D31">
        <v>552</v>
      </c>
      <c r="E31" t="s">
        <v>110</v>
      </c>
    </row>
    <row r="32" spans="1:5" ht="15" x14ac:dyDescent="0.3">
      <c r="A32" s="9" t="s">
        <v>109</v>
      </c>
      <c r="B32">
        <v>10039500</v>
      </c>
      <c r="C32" s="10">
        <v>41782</v>
      </c>
      <c r="D32">
        <v>609</v>
      </c>
      <c r="E32" t="s">
        <v>110</v>
      </c>
    </row>
    <row r="33" spans="1:5" ht="15" x14ac:dyDescent="0.3">
      <c r="A33" s="9" t="s">
        <v>109</v>
      </c>
      <c r="B33">
        <v>10039500</v>
      </c>
      <c r="C33" s="10">
        <v>41783</v>
      </c>
      <c r="D33">
        <v>669</v>
      </c>
      <c r="E33" t="s">
        <v>110</v>
      </c>
    </row>
    <row r="34" spans="1:5" ht="15" x14ac:dyDescent="0.3">
      <c r="A34" s="9" t="s">
        <v>109</v>
      </c>
      <c r="B34">
        <v>10039500</v>
      </c>
      <c r="C34" s="10">
        <v>41784</v>
      </c>
      <c r="D34">
        <v>689</v>
      </c>
      <c r="E34" t="s">
        <v>110</v>
      </c>
    </row>
    <row r="35" spans="1:5" ht="15" x14ac:dyDescent="0.3">
      <c r="A35" s="9" t="s">
        <v>109</v>
      </c>
      <c r="B35">
        <v>10039500</v>
      </c>
      <c r="C35" s="10">
        <v>41785</v>
      </c>
      <c r="D35">
        <v>708</v>
      </c>
      <c r="E35" t="s">
        <v>110</v>
      </c>
    </row>
    <row r="36" spans="1:5" ht="15" x14ac:dyDescent="0.3">
      <c r="A36" s="9" t="s">
        <v>109</v>
      </c>
      <c r="B36">
        <v>10039500</v>
      </c>
      <c r="C36" s="10">
        <v>41786</v>
      </c>
      <c r="D36">
        <v>744</v>
      </c>
      <c r="E36" t="s">
        <v>110</v>
      </c>
    </row>
    <row r="37" spans="1:5" ht="15" x14ac:dyDescent="0.3">
      <c r="A37" s="9" t="s">
        <v>109</v>
      </c>
      <c r="B37">
        <v>10039500</v>
      </c>
      <c r="C37" s="10">
        <v>41787</v>
      </c>
      <c r="D37">
        <v>795</v>
      </c>
      <c r="E37" t="s">
        <v>110</v>
      </c>
    </row>
    <row r="38" spans="1:5" ht="15" x14ac:dyDescent="0.3">
      <c r="A38" s="9" t="s">
        <v>109</v>
      </c>
      <c r="B38">
        <v>10039500</v>
      </c>
      <c r="C38" s="10">
        <v>41788</v>
      </c>
      <c r="D38">
        <v>859</v>
      </c>
      <c r="E38" t="s">
        <v>110</v>
      </c>
    </row>
    <row r="39" spans="1:5" ht="15" x14ac:dyDescent="0.3">
      <c r="A39" s="9" t="s">
        <v>109</v>
      </c>
      <c r="B39">
        <v>10039500</v>
      </c>
      <c r="C39" s="10">
        <v>41789</v>
      </c>
      <c r="D39">
        <v>918</v>
      </c>
      <c r="E39" t="s">
        <v>110</v>
      </c>
    </row>
    <row r="40" spans="1:5" ht="15" x14ac:dyDescent="0.3">
      <c r="A40" s="9" t="s">
        <v>109</v>
      </c>
      <c r="B40">
        <v>10039500</v>
      </c>
      <c r="C40" s="10">
        <v>41790</v>
      </c>
      <c r="D40">
        <v>942</v>
      </c>
      <c r="E40" t="s">
        <v>110</v>
      </c>
    </row>
    <row r="41" spans="1:5" ht="15" x14ac:dyDescent="0.3">
      <c r="A41" s="9" t="s">
        <v>109</v>
      </c>
      <c r="B41">
        <v>10039500</v>
      </c>
      <c r="C41" s="10">
        <v>41791</v>
      </c>
      <c r="D41">
        <v>911</v>
      </c>
      <c r="E41" t="s">
        <v>110</v>
      </c>
    </row>
    <row r="42" spans="1:5" ht="15" x14ac:dyDescent="0.3">
      <c r="A42" s="9" t="s">
        <v>109</v>
      </c>
      <c r="B42">
        <v>10039500</v>
      </c>
      <c r="C42" s="10">
        <v>41792</v>
      </c>
      <c r="D42">
        <v>880</v>
      </c>
      <c r="E42" t="s">
        <v>110</v>
      </c>
    </row>
    <row r="43" spans="1:5" ht="15" x14ac:dyDescent="0.3">
      <c r="A43" s="9" t="s">
        <v>109</v>
      </c>
      <c r="B43">
        <v>10039500</v>
      </c>
      <c r="C43" s="10">
        <v>41793</v>
      </c>
      <c r="D43">
        <v>819</v>
      </c>
      <c r="E43" t="s">
        <v>110</v>
      </c>
    </row>
    <row r="44" spans="1:5" ht="15" x14ac:dyDescent="0.3">
      <c r="A44" s="9" t="s">
        <v>109</v>
      </c>
      <c r="B44">
        <v>10039500</v>
      </c>
      <c r="C44" s="10">
        <v>41794</v>
      </c>
      <c r="D44">
        <v>778</v>
      </c>
      <c r="E44" t="s">
        <v>110</v>
      </c>
    </row>
    <row r="45" spans="1:5" ht="15" x14ac:dyDescent="0.3">
      <c r="A45" s="9" t="s">
        <v>109</v>
      </c>
      <c r="B45">
        <v>10039500</v>
      </c>
      <c r="C45" s="10">
        <v>41795</v>
      </c>
      <c r="D45">
        <v>797</v>
      </c>
      <c r="E45" t="s">
        <v>110</v>
      </c>
    </row>
    <row r="46" spans="1:5" ht="15" x14ac:dyDescent="0.3">
      <c r="A46" s="9" t="s">
        <v>109</v>
      </c>
      <c r="B46">
        <v>10039500</v>
      </c>
      <c r="C46" s="10">
        <v>41796</v>
      </c>
      <c r="D46">
        <v>799</v>
      </c>
      <c r="E46" t="s">
        <v>110</v>
      </c>
    </row>
    <row r="47" spans="1:5" ht="15" x14ac:dyDescent="0.3">
      <c r="A47" s="9" t="s">
        <v>109</v>
      </c>
      <c r="B47">
        <v>10039500</v>
      </c>
      <c r="C47" s="10">
        <v>41797</v>
      </c>
      <c r="D47">
        <v>817</v>
      </c>
      <c r="E47" t="s">
        <v>110</v>
      </c>
    </row>
    <row r="48" spans="1:5" ht="15" x14ac:dyDescent="0.3">
      <c r="A48" s="9" t="s">
        <v>109</v>
      </c>
      <c r="B48">
        <v>10039500</v>
      </c>
      <c r="C48" s="10">
        <v>41798</v>
      </c>
      <c r="D48">
        <v>808</v>
      </c>
      <c r="E48" t="s">
        <v>110</v>
      </c>
    </row>
    <row r="49" spans="1:5" ht="15" x14ac:dyDescent="0.3">
      <c r="A49" s="9" t="s">
        <v>109</v>
      </c>
      <c r="B49">
        <v>10039500</v>
      </c>
      <c r="C49" s="10">
        <v>41799</v>
      </c>
      <c r="D49">
        <v>805</v>
      </c>
      <c r="E49" t="s">
        <v>110</v>
      </c>
    </row>
    <row r="50" spans="1:5" ht="15" x14ac:dyDescent="0.3">
      <c r="A50" s="9" t="s">
        <v>109</v>
      </c>
      <c r="B50">
        <v>10039500</v>
      </c>
      <c r="C50" s="10">
        <v>41800</v>
      </c>
      <c r="D50">
        <v>785</v>
      </c>
      <c r="E50" t="s">
        <v>110</v>
      </c>
    </row>
    <row r="51" spans="1:5" ht="15" x14ac:dyDescent="0.3">
      <c r="A51" s="9" t="s">
        <v>109</v>
      </c>
      <c r="B51">
        <v>10039500</v>
      </c>
      <c r="C51" s="10">
        <v>41801</v>
      </c>
      <c r="D51">
        <v>797</v>
      </c>
      <c r="E51" t="s">
        <v>110</v>
      </c>
    </row>
    <row r="52" spans="1:5" ht="15" x14ac:dyDescent="0.3">
      <c r="A52" s="9" t="s">
        <v>109</v>
      </c>
      <c r="B52">
        <v>10039500</v>
      </c>
      <c r="C52" s="10">
        <v>41802</v>
      </c>
      <c r="D52">
        <v>773</v>
      </c>
      <c r="E52" t="s">
        <v>110</v>
      </c>
    </row>
    <row r="53" spans="1:5" ht="15" x14ac:dyDescent="0.3">
      <c r="A53" s="9" t="s">
        <v>109</v>
      </c>
      <c r="B53">
        <v>10039500</v>
      </c>
      <c r="C53" s="10">
        <v>41803</v>
      </c>
      <c r="D53">
        <v>773</v>
      </c>
      <c r="E53" t="s">
        <v>110</v>
      </c>
    </row>
    <row r="54" spans="1:5" ht="15" x14ac:dyDescent="0.3">
      <c r="A54" s="9" t="s">
        <v>109</v>
      </c>
      <c r="B54">
        <v>10039500</v>
      </c>
      <c r="C54" s="10">
        <v>41804</v>
      </c>
      <c r="D54">
        <v>742</v>
      </c>
      <c r="E54" t="s">
        <v>110</v>
      </c>
    </row>
    <row r="55" spans="1:5" ht="15" x14ac:dyDescent="0.3">
      <c r="A55" s="9" t="s">
        <v>109</v>
      </c>
      <c r="B55">
        <v>10039500</v>
      </c>
      <c r="C55" s="10">
        <v>41805</v>
      </c>
      <c r="D55">
        <v>731</v>
      </c>
      <c r="E55" t="s">
        <v>110</v>
      </c>
    </row>
    <row r="56" spans="1:5" ht="15" x14ac:dyDescent="0.3">
      <c r="A56" s="9" t="s">
        <v>109</v>
      </c>
      <c r="B56">
        <v>10039500</v>
      </c>
      <c r="C56" s="10">
        <v>41806</v>
      </c>
      <c r="D56">
        <v>696</v>
      </c>
      <c r="E56" t="s">
        <v>110</v>
      </c>
    </row>
    <row r="57" spans="1:5" ht="15" x14ac:dyDescent="0.3">
      <c r="A57" s="9" t="s">
        <v>109</v>
      </c>
      <c r="B57">
        <v>10039500</v>
      </c>
      <c r="C57" s="10">
        <v>41807</v>
      </c>
      <c r="D57">
        <v>713</v>
      </c>
      <c r="E57" t="s">
        <v>110</v>
      </c>
    </row>
    <row r="58" spans="1:5" ht="15" x14ac:dyDescent="0.3">
      <c r="A58" s="9" t="s">
        <v>109</v>
      </c>
      <c r="B58">
        <v>10039500</v>
      </c>
      <c r="C58" s="10">
        <v>41808</v>
      </c>
      <c r="D58">
        <v>819</v>
      </c>
      <c r="E58" t="s">
        <v>110</v>
      </c>
    </row>
    <row r="59" spans="1:5" ht="15" x14ac:dyDescent="0.3">
      <c r="A59" s="9" t="s">
        <v>109</v>
      </c>
      <c r="B59">
        <v>10039500</v>
      </c>
      <c r="C59" s="10">
        <v>41809</v>
      </c>
      <c r="D59">
        <v>819</v>
      </c>
      <c r="E59" t="s">
        <v>110</v>
      </c>
    </row>
    <row r="60" spans="1:5" ht="15" x14ac:dyDescent="0.3">
      <c r="A60" s="9" t="s">
        <v>109</v>
      </c>
      <c r="B60">
        <v>10039500</v>
      </c>
      <c r="C60" s="10">
        <v>41810</v>
      </c>
      <c r="D60">
        <v>819</v>
      </c>
      <c r="E60" t="s">
        <v>110</v>
      </c>
    </row>
    <row r="61" spans="1:5" ht="15" x14ac:dyDescent="0.3">
      <c r="A61" s="9" t="s">
        <v>109</v>
      </c>
      <c r="B61">
        <v>10039500</v>
      </c>
      <c r="C61" s="10">
        <v>41811</v>
      </c>
      <c r="D61">
        <v>745</v>
      </c>
      <c r="E61" t="s">
        <v>110</v>
      </c>
    </row>
    <row r="62" spans="1:5" ht="15" x14ac:dyDescent="0.3">
      <c r="A62" s="9" t="s">
        <v>109</v>
      </c>
      <c r="B62">
        <v>10039500</v>
      </c>
      <c r="C62" s="10">
        <v>41812</v>
      </c>
      <c r="D62">
        <v>723</v>
      </c>
      <c r="E62" t="s">
        <v>110</v>
      </c>
    </row>
    <row r="63" spans="1:5" ht="15" x14ac:dyDescent="0.3">
      <c r="A63" s="9" t="s">
        <v>109</v>
      </c>
      <c r="B63">
        <v>10039500</v>
      </c>
      <c r="C63" s="10">
        <v>41813</v>
      </c>
      <c r="D63">
        <v>704</v>
      </c>
      <c r="E63" t="s">
        <v>110</v>
      </c>
    </row>
    <row r="64" spans="1:5" ht="15" x14ac:dyDescent="0.3">
      <c r="A64" s="9" t="s">
        <v>109</v>
      </c>
      <c r="B64">
        <v>10039500</v>
      </c>
      <c r="C64" s="10">
        <v>41814</v>
      </c>
      <c r="D64">
        <v>691</v>
      </c>
      <c r="E64" t="s">
        <v>110</v>
      </c>
    </row>
    <row r="65" spans="1:5" ht="15" x14ac:dyDescent="0.3">
      <c r="A65" s="9" t="s">
        <v>109</v>
      </c>
      <c r="B65">
        <v>10039500</v>
      </c>
      <c r="C65" s="10">
        <v>41815</v>
      </c>
      <c r="D65">
        <v>675</v>
      </c>
      <c r="E65" t="s">
        <v>110</v>
      </c>
    </row>
    <row r="66" spans="1:5" ht="15" x14ac:dyDescent="0.3">
      <c r="A66" s="9" t="s">
        <v>109</v>
      </c>
      <c r="B66">
        <v>10039500</v>
      </c>
      <c r="C66" s="10">
        <v>41816</v>
      </c>
      <c r="D66">
        <v>700</v>
      </c>
      <c r="E66" t="s">
        <v>110</v>
      </c>
    </row>
    <row r="67" spans="1:5" ht="15" x14ac:dyDescent="0.3">
      <c r="A67" s="9" t="s">
        <v>109</v>
      </c>
      <c r="B67">
        <v>10039500</v>
      </c>
      <c r="C67" s="10">
        <v>41817</v>
      </c>
      <c r="D67">
        <v>750</v>
      </c>
      <c r="E67" t="s">
        <v>110</v>
      </c>
    </row>
    <row r="68" spans="1:5" ht="15" x14ac:dyDescent="0.3">
      <c r="A68" s="9" t="s">
        <v>109</v>
      </c>
      <c r="B68">
        <v>10039500</v>
      </c>
      <c r="C68" s="10">
        <v>41818</v>
      </c>
      <c r="D68">
        <v>799</v>
      </c>
      <c r="E68" t="s">
        <v>110</v>
      </c>
    </row>
    <row r="69" spans="1:5" ht="15" x14ac:dyDescent="0.3">
      <c r="A69" s="9" t="s">
        <v>109</v>
      </c>
      <c r="B69">
        <v>10039500</v>
      </c>
      <c r="C69" s="10">
        <v>41819</v>
      </c>
      <c r="D69">
        <v>782</v>
      </c>
      <c r="E69" t="s">
        <v>110</v>
      </c>
    </row>
    <row r="70" spans="1:5" ht="15" x14ac:dyDescent="0.3">
      <c r="A70" s="9" t="s">
        <v>109</v>
      </c>
      <c r="B70">
        <v>10039500</v>
      </c>
      <c r="C70" s="10">
        <v>41820</v>
      </c>
      <c r="D70">
        <v>744</v>
      </c>
      <c r="E70" t="s">
        <v>110</v>
      </c>
    </row>
    <row r="71" spans="1:5" ht="15" x14ac:dyDescent="0.3">
      <c r="A71" s="9" t="s">
        <v>109</v>
      </c>
      <c r="B71">
        <v>10039500</v>
      </c>
      <c r="C71" s="10">
        <v>41821</v>
      </c>
      <c r="D71">
        <v>779</v>
      </c>
      <c r="E71" t="s">
        <v>110</v>
      </c>
    </row>
    <row r="72" spans="1:5" ht="15" x14ac:dyDescent="0.3">
      <c r="A72" s="9" t="s">
        <v>109</v>
      </c>
      <c r="B72">
        <v>10039500</v>
      </c>
      <c r="C72" s="10">
        <v>41822</v>
      </c>
      <c r="D72">
        <v>778</v>
      </c>
      <c r="E72" t="s">
        <v>110</v>
      </c>
    </row>
    <row r="73" spans="1:5" ht="15" x14ac:dyDescent="0.3">
      <c r="A73" s="9" t="s">
        <v>109</v>
      </c>
      <c r="B73">
        <v>10039500</v>
      </c>
      <c r="C73" s="10">
        <v>41823</v>
      </c>
      <c r="D73">
        <v>712</v>
      </c>
      <c r="E73" t="s">
        <v>110</v>
      </c>
    </row>
    <row r="74" spans="1:5" ht="15" x14ac:dyDescent="0.3">
      <c r="A74" s="9" t="s">
        <v>109</v>
      </c>
      <c r="B74">
        <v>10039500</v>
      </c>
      <c r="C74" s="10">
        <v>41824</v>
      </c>
      <c r="D74">
        <v>669</v>
      </c>
      <c r="E74" t="s">
        <v>110</v>
      </c>
    </row>
    <row r="75" spans="1:5" ht="15" x14ac:dyDescent="0.3">
      <c r="A75" s="9" t="s">
        <v>109</v>
      </c>
      <c r="B75">
        <v>10039500</v>
      </c>
      <c r="C75" s="10">
        <v>41825</v>
      </c>
      <c r="D75">
        <v>627</v>
      </c>
      <c r="E75" t="s">
        <v>110</v>
      </c>
    </row>
    <row r="76" spans="1:5" ht="15" x14ac:dyDescent="0.3">
      <c r="A76" s="9" t="s">
        <v>109</v>
      </c>
      <c r="B76">
        <v>10039500</v>
      </c>
      <c r="C76" s="10">
        <v>41826</v>
      </c>
      <c r="D76">
        <v>584</v>
      </c>
      <c r="E76" t="s">
        <v>110</v>
      </c>
    </row>
    <row r="77" spans="1:5" ht="15" x14ac:dyDescent="0.3">
      <c r="A77" s="9" t="s">
        <v>109</v>
      </c>
      <c r="B77">
        <v>10039500</v>
      </c>
      <c r="C77" s="10">
        <v>41827</v>
      </c>
      <c r="D77">
        <v>556</v>
      </c>
      <c r="E77" t="s">
        <v>110</v>
      </c>
    </row>
    <row r="78" spans="1:5" ht="15" x14ac:dyDescent="0.3">
      <c r="A78" s="9" t="s">
        <v>109</v>
      </c>
      <c r="B78">
        <v>10039500</v>
      </c>
      <c r="C78" s="10">
        <v>41828</v>
      </c>
      <c r="D78">
        <v>549</v>
      </c>
      <c r="E78" t="s">
        <v>110</v>
      </c>
    </row>
    <row r="79" spans="1:5" ht="15" x14ac:dyDescent="0.3">
      <c r="A79" s="9" t="s">
        <v>109</v>
      </c>
      <c r="B79">
        <v>10039500</v>
      </c>
      <c r="C79" s="10">
        <v>41829</v>
      </c>
      <c r="D79">
        <v>484</v>
      </c>
      <c r="E79" t="s">
        <v>110</v>
      </c>
    </row>
    <row r="80" spans="1:5" ht="15" x14ac:dyDescent="0.3">
      <c r="A80" s="9" t="s">
        <v>109</v>
      </c>
      <c r="B80">
        <v>10039500</v>
      </c>
      <c r="C80" s="10">
        <v>41830</v>
      </c>
      <c r="D80">
        <v>435</v>
      </c>
      <c r="E80" t="s">
        <v>110</v>
      </c>
    </row>
    <row r="81" spans="1:5" ht="15" x14ac:dyDescent="0.3">
      <c r="A81" s="9" t="s">
        <v>109</v>
      </c>
      <c r="B81">
        <v>10039500</v>
      </c>
      <c r="C81" s="10">
        <v>41831</v>
      </c>
      <c r="D81">
        <v>408</v>
      </c>
      <c r="E81" t="s">
        <v>110</v>
      </c>
    </row>
    <row r="82" spans="1:5" ht="15" x14ac:dyDescent="0.3">
      <c r="A82" s="9" t="s">
        <v>109</v>
      </c>
      <c r="B82">
        <v>10039500</v>
      </c>
      <c r="C82" s="10">
        <v>41832</v>
      </c>
      <c r="D82">
        <v>416</v>
      </c>
      <c r="E82" t="s">
        <v>110</v>
      </c>
    </row>
    <row r="83" spans="1:5" ht="15" x14ac:dyDescent="0.3">
      <c r="A83" s="9" t="s">
        <v>109</v>
      </c>
      <c r="B83">
        <v>10039500</v>
      </c>
      <c r="C83" s="10">
        <v>41833</v>
      </c>
      <c r="D83">
        <v>500</v>
      </c>
      <c r="E83" t="s">
        <v>110</v>
      </c>
    </row>
    <row r="84" spans="1:5" ht="15" x14ac:dyDescent="0.3">
      <c r="A84" s="9" t="s">
        <v>109</v>
      </c>
      <c r="B84">
        <v>10039500</v>
      </c>
      <c r="C84" s="10">
        <v>41834</v>
      </c>
      <c r="D84">
        <v>481</v>
      </c>
      <c r="E84" t="s">
        <v>110</v>
      </c>
    </row>
    <row r="85" spans="1:5" ht="15" x14ac:dyDescent="0.3">
      <c r="A85" s="9" t="s">
        <v>109</v>
      </c>
      <c r="B85">
        <v>10039500</v>
      </c>
      <c r="C85" s="10">
        <v>41835</v>
      </c>
      <c r="D85">
        <v>421</v>
      </c>
      <c r="E85" t="s">
        <v>110</v>
      </c>
    </row>
    <row r="86" spans="1:5" ht="15" x14ac:dyDescent="0.3">
      <c r="A86" s="9" t="s">
        <v>109</v>
      </c>
      <c r="B86">
        <v>10039500</v>
      </c>
      <c r="C86" s="10">
        <v>41836</v>
      </c>
      <c r="D86">
        <v>364</v>
      </c>
      <c r="E86" t="s">
        <v>110</v>
      </c>
    </row>
    <row r="87" spans="1:5" ht="15" x14ac:dyDescent="0.3">
      <c r="A87" s="9" t="s">
        <v>109</v>
      </c>
      <c r="B87">
        <v>10039500</v>
      </c>
      <c r="C87" s="10">
        <v>41837</v>
      </c>
      <c r="D87">
        <v>334</v>
      </c>
      <c r="E87" t="s">
        <v>110</v>
      </c>
    </row>
    <row r="88" spans="1:5" ht="15" x14ac:dyDescent="0.3">
      <c r="A88" s="9" t="s">
        <v>109</v>
      </c>
      <c r="B88">
        <v>10039500</v>
      </c>
      <c r="C88" s="10">
        <v>41838</v>
      </c>
      <c r="D88">
        <v>319</v>
      </c>
      <c r="E88" t="s">
        <v>110</v>
      </c>
    </row>
    <row r="89" spans="1:5" ht="15" x14ac:dyDescent="0.3">
      <c r="A89" s="9" t="s">
        <v>109</v>
      </c>
      <c r="B89">
        <v>10039500</v>
      </c>
      <c r="C89" s="10">
        <v>41839</v>
      </c>
      <c r="D89">
        <v>305</v>
      </c>
      <c r="E89" t="s">
        <v>110</v>
      </c>
    </row>
    <row r="90" spans="1:5" ht="15" x14ac:dyDescent="0.3">
      <c r="A90" s="9" t="s">
        <v>109</v>
      </c>
      <c r="B90">
        <v>10039500</v>
      </c>
      <c r="C90" s="10">
        <v>41840</v>
      </c>
      <c r="D90">
        <v>296</v>
      </c>
      <c r="E90" t="s">
        <v>110</v>
      </c>
    </row>
    <row r="91" spans="1:5" ht="15" x14ac:dyDescent="0.3">
      <c r="A91" s="9" t="s">
        <v>109</v>
      </c>
      <c r="B91">
        <v>10039500</v>
      </c>
      <c r="C91" s="10">
        <v>41841</v>
      </c>
      <c r="D91">
        <v>275</v>
      </c>
      <c r="E91" t="s">
        <v>110</v>
      </c>
    </row>
    <row r="92" spans="1:5" ht="15" x14ac:dyDescent="0.3">
      <c r="A92" s="9" t="s">
        <v>109</v>
      </c>
      <c r="B92">
        <v>10039500</v>
      </c>
      <c r="C92" s="10">
        <v>41842</v>
      </c>
      <c r="D92">
        <v>230</v>
      </c>
      <c r="E92" t="s">
        <v>110</v>
      </c>
    </row>
    <row r="93" spans="1:5" ht="15" x14ac:dyDescent="0.3">
      <c r="A93" s="9" t="s">
        <v>109</v>
      </c>
      <c r="B93">
        <v>10039500</v>
      </c>
      <c r="C93" s="10">
        <v>41843</v>
      </c>
      <c r="D93">
        <v>219</v>
      </c>
      <c r="E93" t="s">
        <v>110</v>
      </c>
    </row>
    <row r="94" spans="1:5" ht="15" x14ac:dyDescent="0.3">
      <c r="A94" s="9" t="s">
        <v>109</v>
      </c>
      <c r="B94">
        <v>10039500</v>
      </c>
      <c r="C94" s="10">
        <v>41844</v>
      </c>
      <c r="D94">
        <v>210</v>
      </c>
      <c r="E94" t="s">
        <v>110</v>
      </c>
    </row>
    <row r="95" spans="1:5" ht="15" x14ac:dyDescent="0.3">
      <c r="A95" s="9" t="s">
        <v>109</v>
      </c>
      <c r="B95">
        <v>10039500</v>
      </c>
      <c r="C95" s="10">
        <v>41845</v>
      </c>
      <c r="D95">
        <v>206</v>
      </c>
      <c r="E9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Sheet4</vt:lpstr>
      <vt:lpstr>Wyoming</vt:lpstr>
      <vt:lpstr>Wyoming (2)</vt:lpstr>
      <vt:lpstr>Idaho</vt:lpstr>
      <vt:lpstr>Wyoming (old)</vt:lpstr>
      <vt:lpstr>Idaho (old)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2015-11-04T22:36:40Z</cp:lastPrinted>
  <dcterms:created xsi:type="dcterms:W3CDTF">2007-04-14T17:46:43Z</dcterms:created>
  <dcterms:modified xsi:type="dcterms:W3CDTF">2015-11-04T22:38:38Z</dcterms:modified>
</cp:coreProperties>
</file>