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7115" windowHeight="9720" activeTab="1"/>
  </bookViews>
  <sheets>
    <sheet name="Sheet1" sheetId="8" r:id="rId1"/>
    <sheet name="Data" sheetId="1" r:id="rId2"/>
    <sheet name="Wyoming" sheetId="4" r:id="rId3"/>
    <sheet name="Utah" sheetId="7" r:id="rId4"/>
    <sheet name="Sheet2" sheetId="2" r:id="rId5"/>
    <sheet name="Sheet3" sheetId="3" r:id="rId6"/>
  </sheets>
  <definedNames>
    <definedName name="_xlnm.Print_Area" localSheetId="1">Data!$B$3:$EY$119</definedName>
    <definedName name="_xlnm.Print_Titles" localSheetId="1">Data!$A:$A,Data!$1:$2</definedName>
  </definedNames>
  <calcPr calcId="145621"/>
</workbook>
</file>

<file path=xl/calcChain.xml><?xml version="1.0" encoding="utf-8"?>
<calcChain xmlns="http://schemas.openxmlformats.org/spreadsheetml/2006/main">
  <c r="EI65" i="1" l="1"/>
  <c r="EI85" i="1"/>
  <c r="EI87" i="1"/>
  <c r="EI98" i="1"/>
  <c r="EI103" i="1"/>
  <c r="EI105" i="1" s="1"/>
  <c r="EI106" i="1"/>
  <c r="EY83" i="1"/>
  <c r="EY79" i="1"/>
  <c r="EY77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Y65" i="1" s="1"/>
  <c r="EY100" i="1"/>
  <c r="EX98" i="1"/>
  <c r="EX85" i="1"/>
  <c r="EX87" i="1"/>
  <c r="EW98" i="1"/>
  <c r="EW85" i="1"/>
  <c r="EW87" i="1"/>
  <c r="EV98" i="1"/>
  <c r="EV85" i="1"/>
  <c r="EV87" i="1"/>
  <c r="EU98" i="1"/>
  <c r="EU85" i="1"/>
  <c r="EU87" i="1"/>
  <c r="ET98" i="1"/>
  <c r="ET85" i="1"/>
  <c r="ET87" i="1"/>
  <c r="ES98" i="1"/>
  <c r="ES85" i="1"/>
  <c r="ES87" i="1"/>
  <c r="ES103" i="1" s="1"/>
  <c r="ER98" i="1"/>
  <c r="ER85" i="1"/>
  <c r="ER87" i="1"/>
  <c r="EQ98" i="1"/>
  <c r="EQ85" i="1"/>
  <c r="EQ87" i="1"/>
  <c r="EP98" i="1"/>
  <c r="EP85" i="1"/>
  <c r="EP87" i="1"/>
  <c r="EO98" i="1"/>
  <c r="EO85" i="1"/>
  <c r="EO87" i="1"/>
  <c r="EO112" i="1" s="1"/>
  <c r="EN98" i="1"/>
  <c r="EN85" i="1"/>
  <c r="EN87" i="1"/>
  <c r="EM98" i="1"/>
  <c r="EM85" i="1"/>
  <c r="EM87" i="1"/>
  <c r="EL98" i="1"/>
  <c r="EL85" i="1"/>
  <c r="EL87" i="1"/>
  <c r="EK98" i="1"/>
  <c r="EK85" i="1"/>
  <c r="EK87" i="1"/>
  <c r="EJ98" i="1"/>
  <c r="EJ85" i="1"/>
  <c r="EJ87" i="1"/>
  <c r="EH98" i="1"/>
  <c r="EH85" i="1"/>
  <c r="EH87" i="1"/>
  <c r="EG98" i="1"/>
  <c r="EG85" i="1"/>
  <c r="EG112" i="1"/>
  <c r="EG87" i="1"/>
  <c r="EF98" i="1"/>
  <c r="EF85" i="1"/>
  <c r="EF87" i="1"/>
  <c r="EF115" i="1" s="1"/>
  <c r="EE98" i="1"/>
  <c r="EE85" i="1"/>
  <c r="EE112" i="1" s="1"/>
  <c r="EE87" i="1"/>
  <c r="ED98" i="1"/>
  <c r="ED85" i="1"/>
  <c r="ED87" i="1"/>
  <c r="ED115" i="1" s="1"/>
  <c r="EC98" i="1"/>
  <c r="EC85" i="1"/>
  <c r="EC87" i="1"/>
  <c r="EB98" i="1"/>
  <c r="EB85" i="1"/>
  <c r="EB87" i="1"/>
  <c r="EA98" i="1"/>
  <c r="EA85" i="1"/>
  <c r="EA87" i="1"/>
  <c r="DZ98" i="1"/>
  <c r="DZ85" i="1"/>
  <c r="DZ87" i="1"/>
  <c r="DY98" i="1"/>
  <c r="DY85" i="1"/>
  <c r="DY87" i="1"/>
  <c r="DX98" i="1"/>
  <c r="DX85" i="1"/>
  <c r="DX87" i="1"/>
  <c r="DW98" i="1"/>
  <c r="DW85" i="1"/>
  <c r="DW87" i="1"/>
  <c r="DV98" i="1"/>
  <c r="DV85" i="1"/>
  <c r="DV87" i="1"/>
  <c r="DU98" i="1"/>
  <c r="DU85" i="1"/>
  <c r="DU87" i="1"/>
  <c r="DT98" i="1"/>
  <c r="DT85" i="1"/>
  <c r="DT87" i="1"/>
  <c r="DS98" i="1"/>
  <c r="DS85" i="1"/>
  <c r="DS87" i="1"/>
  <c r="DR98" i="1"/>
  <c r="DR85" i="1"/>
  <c r="DR87" i="1"/>
  <c r="DQ98" i="1"/>
  <c r="DQ85" i="1"/>
  <c r="DQ87" i="1"/>
  <c r="DP98" i="1"/>
  <c r="DP85" i="1"/>
  <c r="DP87" i="1"/>
  <c r="DO98" i="1"/>
  <c r="DO85" i="1"/>
  <c r="DO87" i="1"/>
  <c r="DN98" i="1"/>
  <c r="DN85" i="1"/>
  <c r="DN87" i="1"/>
  <c r="DM98" i="1"/>
  <c r="DM85" i="1"/>
  <c r="DM87" i="1"/>
  <c r="DL98" i="1"/>
  <c r="DL85" i="1"/>
  <c r="DL87" i="1"/>
  <c r="DK98" i="1"/>
  <c r="DK85" i="1"/>
  <c r="DK87" i="1"/>
  <c r="DJ98" i="1"/>
  <c r="DJ85" i="1"/>
  <c r="DJ87" i="1"/>
  <c r="DI98" i="1"/>
  <c r="DI85" i="1"/>
  <c r="DI87" i="1"/>
  <c r="DH98" i="1"/>
  <c r="DH85" i="1"/>
  <c r="DH87" i="1"/>
  <c r="DG98" i="1"/>
  <c r="DG85" i="1"/>
  <c r="DG87" i="1"/>
  <c r="DF98" i="1"/>
  <c r="DF85" i="1"/>
  <c r="DF87" i="1"/>
  <c r="DE98" i="1"/>
  <c r="DE85" i="1"/>
  <c r="DE87" i="1"/>
  <c r="DD98" i="1"/>
  <c r="DD85" i="1"/>
  <c r="DD87" i="1"/>
  <c r="DC98" i="1"/>
  <c r="DC85" i="1"/>
  <c r="DC87" i="1"/>
  <c r="DB98" i="1"/>
  <c r="DB85" i="1"/>
  <c r="DB87" i="1"/>
  <c r="DA98" i="1"/>
  <c r="DA85" i="1"/>
  <c r="DA87" i="1"/>
  <c r="CZ98" i="1"/>
  <c r="CZ85" i="1"/>
  <c r="CZ87" i="1"/>
  <c r="CZ103" i="1"/>
  <c r="CZ108" i="1" s="1"/>
  <c r="CY98" i="1"/>
  <c r="CY85" i="1"/>
  <c r="CY87" i="1"/>
  <c r="CX98" i="1"/>
  <c r="CX85" i="1"/>
  <c r="CX87" i="1"/>
  <c r="CW98" i="1"/>
  <c r="CW85" i="1"/>
  <c r="CW87" i="1"/>
  <c r="CV98" i="1"/>
  <c r="CV85" i="1"/>
  <c r="CV87" i="1"/>
  <c r="CU98" i="1"/>
  <c r="CU85" i="1"/>
  <c r="CU87" i="1"/>
  <c r="CT98" i="1"/>
  <c r="CT85" i="1"/>
  <c r="CT87" i="1"/>
  <c r="CS98" i="1"/>
  <c r="CS85" i="1"/>
  <c r="CS87" i="1"/>
  <c r="CR98" i="1"/>
  <c r="CR85" i="1"/>
  <c r="CR87" i="1"/>
  <c r="CR103" i="1" s="1"/>
  <c r="CQ98" i="1"/>
  <c r="CQ85" i="1"/>
  <c r="CQ87" i="1"/>
  <c r="CP98" i="1"/>
  <c r="CP85" i="1"/>
  <c r="CP87" i="1"/>
  <c r="CO98" i="1"/>
  <c r="CO85" i="1"/>
  <c r="CO87" i="1"/>
  <c r="CN98" i="1"/>
  <c r="CN85" i="1"/>
  <c r="CN87" i="1"/>
  <c r="CM98" i="1"/>
  <c r="CM85" i="1"/>
  <c r="CM87" i="1"/>
  <c r="CL98" i="1"/>
  <c r="CL85" i="1"/>
  <c r="CL87" i="1"/>
  <c r="CK98" i="1"/>
  <c r="CK85" i="1"/>
  <c r="CK87" i="1"/>
  <c r="CJ98" i="1"/>
  <c r="CJ85" i="1"/>
  <c r="CJ87" i="1"/>
  <c r="CI98" i="1"/>
  <c r="CI85" i="1"/>
  <c r="CI87" i="1"/>
  <c r="CH98" i="1"/>
  <c r="CH85" i="1"/>
  <c r="CH87" i="1"/>
  <c r="CG98" i="1"/>
  <c r="CG85" i="1"/>
  <c r="CG87" i="1"/>
  <c r="CF98" i="1"/>
  <c r="CF85" i="1"/>
  <c r="CF87" i="1"/>
  <c r="CE98" i="1"/>
  <c r="CE85" i="1"/>
  <c r="CE87" i="1"/>
  <c r="CD98" i="1"/>
  <c r="CD85" i="1"/>
  <c r="CD87" i="1"/>
  <c r="CC98" i="1"/>
  <c r="CC85" i="1"/>
  <c r="CC87" i="1"/>
  <c r="CB98" i="1"/>
  <c r="CB85" i="1"/>
  <c r="CB87" i="1"/>
  <c r="CA98" i="1"/>
  <c r="CA85" i="1"/>
  <c r="CA87" i="1"/>
  <c r="BZ98" i="1"/>
  <c r="BZ85" i="1"/>
  <c r="BZ87" i="1"/>
  <c r="BY98" i="1"/>
  <c r="BY85" i="1"/>
  <c r="BY87" i="1"/>
  <c r="BX98" i="1"/>
  <c r="BX85" i="1"/>
  <c r="BX87" i="1"/>
  <c r="BX115" i="1" s="1"/>
  <c r="BW98" i="1"/>
  <c r="BW85" i="1"/>
  <c r="BW87" i="1"/>
  <c r="BV98" i="1"/>
  <c r="BV85" i="1"/>
  <c r="BV87" i="1"/>
  <c r="BU98" i="1"/>
  <c r="BU85" i="1"/>
  <c r="BU87" i="1"/>
  <c r="BT98" i="1"/>
  <c r="BT85" i="1"/>
  <c r="BT87" i="1"/>
  <c r="BT115" i="1" s="1"/>
  <c r="BS98" i="1"/>
  <c r="BS85" i="1"/>
  <c r="BS87" i="1"/>
  <c r="BR98" i="1"/>
  <c r="BR85" i="1"/>
  <c r="BR87" i="1"/>
  <c r="BQ98" i="1"/>
  <c r="BQ85" i="1"/>
  <c r="BQ87" i="1"/>
  <c r="BP98" i="1"/>
  <c r="BP85" i="1"/>
  <c r="BP87" i="1"/>
  <c r="BO98" i="1"/>
  <c r="BO85" i="1"/>
  <c r="BO87" i="1"/>
  <c r="BN98" i="1"/>
  <c r="BN85" i="1"/>
  <c r="BN87" i="1"/>
  <c r="BM98" i="1"/>
  <c r="BM85" i="1"/>
  <c r="BM87" i="1"/>
  <c r="BL98" i="1"/>
  <c r="BL85" i="1"/>
  <c r="BL87" i="1"/>
  <c r="BK98" i="1"/>
  <c r="BK85" i="1"/>
  <c r="BK87" i="1"/>
  <c r="BJ98" i="1"/>
  <c r="BJ85" i="1"/>
  <c r="BJ87" i="1"/>
  <c r="BI98" i="1"/>
  <c r="BI85" i="1"/>
  <c r="BI87" i="1"/>
  <c r="BH98" i="1"/>
  <c r="BH85" i="1"/>
  <c r="BH87" i="1"/>
  <c r="BG98" i="1"/>
  <c r="BG85" i="1"/>
  <c r="BG87" i="1"/>
  <c r="BF98" i="1"/>
  <c r="BF85" i="1"/>
  <c r="BF87" i="1"/>
  <c r="BE98" i="1"/>
  <c r="BE85" i="1"/>
  <c r="BE87" i="1"/>
  <c r="BD98" i="1"/>
  <c r="BD85" i="1"/>
  <c r="BD87" i="1"/>
  <c r="BC98" i="1"/>
  <c r="BC85" i="1"/>
  <c r="BC87" i="1"/>
  <c r="BB98" i="1"/>
  <c r="BB85" i="1"/>
  <c r="BB87" i="1"/>
  <c r="BA98" i="1"/>
  <c r="BA85" i="1"/>
  <c r="BA87" i="1"/>
  <c r="AZ98" i="1"/>
  <c r="AZ85" i="1"/>
  <c r="AZ87" i="1"/>
  <c r="AY98" i="1"/>
  <c r="AY85" i="1"/>
  <c r="AY87" i="1"/>
  <c r="AX98" i="1"/>
  <c r="AX85" i="1"/>
  <c r="AX87" i="1"/>
  <c r="AW98" i="1"/>
  <c r="AW85" i="1"/>
  <c r="AW87" i="1"/>
  <c r="AV98" i="1"/>
  <c r="AV85" i="1"/>
  <c r="AV87" i="1"/>
  <c r="AU98" i="1"/>
  <c r="AU85" i="1"/>
  <c r="AU87" i="1"/>
  <c r="AT98" i="1"/>
  <c r="AT85" i="1"/>
  <c r="AT87" i="1"/>
  <c r="AS98" i="1"/>
  <c r="AS85" i="1"/>
  <c r="AS87" i="1"/>
  <c r="AR98" i="1"/>
  <c r="AR85" i="1"/>
  <c r="AR87" i="1"/>
  <c r="AQ98" i="1"/>
  <c r="AQ85" i="1"/>
  <c r="AQ87" i="1"/>
  <c r="AP98" i="1"/>
  <c r="AP85" i="1"/>
  <c r="AP87" i="1"/>
  <c r="AO98" i="1"/>
  <c r="AO85" i="1"/>
  <c r="AO87" i="1"/>
  <c r="AN98" i="1"/>
  <c r="AN85" i="1"/>
  <c r="AN87" i="1"/>
  <c r="AM98" i="1"/>
  <c r="AM85" i="1"/>
  <c r="AM87" i="1"/>
  <c r="AL98" i="1"/>
  <c r="AL85" i="1"/>
  <c r="AL87" i="1"/>
  <c r="AK98" i="1"/>
  <c r="AK85" i="1"/>
  <c r="AK87" i="1"/>
  <c r="AK103" i="1"/>
  <c r="AK114" i="1" s="1"/>
  <c r="AJ98" i="1"/>
  <c r="AJ85" i="1"/>
  <c r="AJ87" i="1"/>
  <c r="AI98" i="1"/>
  <c r="AI85" i="1"/>
  <c r="AI87" i="1"/>
  <c r="AH98" i="1"/>
  <c r="AH85" i="1"/>
  <c r="AH87" i="1"/>
  <c r="AG98" i="1"/>
  <c r="AG85" i="1"/>
  <c r="AG87" i="1"/>
  <c r="AF98" i="1"/>
  <c r="AF85" i="1"/>
  <c r="AF87" i="1"/>
  <c r="AE98" i="1"/>
  <c r="AE85" i="1"/>
  <c r="AE87" i="1"/>
  <c r="AD98" i="1"/>
  <c r="AD85" i="1"/>
  <c r="AD87" i="1"/>
  <c r="AC98" i="1"/>
  <c r="AC85" i="1"/>
  <c r="AC87" i="1"/>
  <c r="AB98" i="1"/>
  <c r="AB85" i="1"/>
  <c r="AB87" i="1"/>
  <c r="AA98" i="1"/>
  <c r="AA85" i="1"/>
  <c r="AA87" i="1"/>
  <c r="Z98" i="1"/>
  <c r="Z85" i="1"/>
  <c r="Z87" i="1"/>
  <c r="Y98" i="1"/>
  <c r="Y85" i="1"/>
  <c r="Y87" i="1"/>
  <c r="X98" i="1"/>
  <c r="X85" i="1"/>
  <c r="X87" i="1"/>
  <c r="W98" i="1"/>
  <c r="W85" i="1"/>
  <c r="W87" i="1"/>
  <c r="V98" i="1"/>
  <c r="V85" i="1"/>
  <c r="V112" i="1" s="1"/>
  <c r="V87" i="1"/>
  <c r="U98" i="1"/>
  <c r="U85" i="1"/>
  <c r="U87" i="1"/>
  <c r="U115" i="1" s="1"/>
  <c r="T98" i="1"/>
  <c r="T85" i="1"/>
  <c r="T87" i="1"/>
  <c r="S98" i="1"/>
  <c r="S85" i="1"/>
  <c r="S87" i="1"/>
  <c r="R98" i="1"/>
  <c r="R85" i="1"/>
  <c r="R87" i="1"/>
  <c r="Q98" i="1"/>
  <c r="Q85" i="1"/>
  <c r="Q87" i="1"/>
  <c r="P98" i="1"/>
  <c r="P85" i="1"/>
  <c r="P87" i="1"/>
  <c r="O98" i="1"/>
  <c r="O85" i="1"/>
  <c r="O87" i="1"/>
  <c r="N98" i="1"/>
  <c r="N85" i="1"/>
  <c r="N87" i="1"/>
  <c r="M98" i="1"/>
  <c r="M85" i="1"/>
  <c r="M87" i="1"/>
  <c r="L98" i="1"/>
  <c r="L85" i="1"/>
  <c r="L87" i="1"/>
  <c r="K98" i="1"/>
  <c r="K85" i="1"/>
  <c r="K87" i="1"/>
  <c r="K103" i="1" s="1"/>
  <c r="J98" i="1"/>
  <c r="J85" i="1"/>
  <c r="J87" i="1"/>
  <c r="I98" i="1"/>
  <c r="I85" i="1"/>
  <c r="I87" i="1"/>
  <c r="H98" i="1"/>
  <c r="H85" i="1"/>
  <c r="H87" i="1"/>
  <c r="G98" i="1"/>
  <c r="G85" i="1"/>
  <c r="G87" i="1"/>
  <c r="F98" i="1"/>
  <c r="F85" i="1"/>
  <c r="F87" i="1"/>
  <c r="E98" i="1"/>
  <c r="E85" i="1"/>
  <c r="E87" i="1"/>
  <c r="D98" i="1"/>
  <c r="D85" i="1"/>
  <c r="D87" i="1"/>
  <c r="C98" i="1"/>
  <c r="C85" i="1"/>
  <c r="C87" i="1"/>
  <c r="B98" i="1"/>
  <c r="B85" i="1"/>
  <c r="EY85" i="1" s="1"/>
  <c r="B87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G132" i="1"/>
  <c r="BE132" i="1"/>
  <c r="BD132" i="1"/>
  <c r="BC132" i="1"/>
  <c r="BA132" i="1"/>
  <c r="AY132" i="1"/>
  <c r="AW132" i="1"/>
  <c r="AV132" i="1"/>
  <c r="AU132" i="1"/>
  <c r="AS132" i="1"/>
  <c r="AQ132" i="1"/>
  <c r="AO132" i="1"/>
  <c r="AN132" i="1"/>
  <c r="AM132" i="1"/>
  <c r="AK132" i="1"/>
  <c r="AI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Q132" i="1"/>
  <c r="O132" i="1"/>
  <c r="M132" i="1"/>
  <c r="L132" i="1"/>
  <c r="K132" i="1"/>
  <c r="I132" i="1"/>
  <c r="G132" i="1"/>
  <c r="E132" i="1"/>
  <c r="D132" i="1"/>
  <c r="C132" i="1"/>
  <c r="EX130" i="1"/>
  <c r="EW130" i="1"/>
  <c r="EV130" i="1"/>
  <c r="EU130" i="1"/>
  <c r="ET130" i="1"/>
  <c r="ES130" i="1"/>
  <c r="ER130" i="1"/>
  <c r="EQ128" i="1"/>
  <c r="EQ109" i="1" s="1"/>
  <c r="EQ130" i="1"/>
  <c r="EP128" i="1"/>
  <c r="EP130" i="1"/>
  <c r="EO130" i="1"/>
  <c r="EN130" i="1"/>
  <c r="EM130" i="1"/>
  <c r="EL128" i="1"/>
  <c r="EL130" i="1"/>
  <c r="EK128" i="1"/>
  <c r="EK130" i="1"/>
  <c r="EJ128" i="1"/>
  <c r="EJ130" i="1"/>
  <c r="EJ112" i="1"/>
  <c r="EI128" i="1"/>
  <c r="EI109" i="1" s="1"/>
  <c r="EI130" i="1"/>
  <c r="EH128" i="1"/>
  <c r="EH130" i="1"/>
  <c r="EH112" i="1"/>
  <c r="EG128" i="1"/>
  <c r="EG130" i="1"/>
  <c r="EF128" i="1"/>
  <c r="EF130" i="1"/>
  <c r="EF112" i="1"/>
  <c r="EE128" i="1"/>
  <c r="EE109" i="1" s="1"/>
  <c r="EE130" i="1"/>
  <c r="ED128" i="1"/>
  <c r="ED130" i="1"/>
  <c r="ED112" i="1"/>
  <c r="EC128" i="1"/>
  <c r="EC130" i="1"/>
  <c r="EB130" i="1"/>
  <c r="DZ130" i="1"/>
  <c r="DY130" i="1"/>
  <c r="DX128" i="1"/>
  <c r="DX130" i="1" s="1"/>
  <c r="DW128" i="1"/>
  <c r="DW130" i="1" s="1"/>
  <c r="DW112" i="1" s="1"/>
  <c r="DV128" i="1"/>
  <c r="DV130" i="1" s="1"/>
  <c r="DV112" i="1" s="1"/>
  <c r="DU128" i="1"/>
  <c r="DU130" i="1" s="1"/>
  <c r="DU112" i="1" s="1"/>
  <c r="DT128" i="1"/>
  <c r="DT130" i="1" s="1"/>
  <c r="DS128" i="1"/>
  <c r="DS130" i="1" s="1"/>
  <c r="DS112" i="1" s="1"/>
  <c r="DR128" i="1"/>
  <c r="DR130" i="1" s="1"/>
  <c r="DQ128" i="1"/>
  <c r="DQ130" i="1" s="1"/>
  <c r="DQ112" i="1" s="1"/>
  <c r="DP128" i="1"/>
  <c r="DP130" i="1" s="1"/>
  <c r="DO128" i="1"/>
  <c r="DO130" i="1" s="1"/>
  <c r="DO112" i="1" s="1"/>
  <c r="DN128" i="1"/>
  <c r="DN130" i="1" s="1"/>
  <c r="DM128" i="1"/>
  <c r="DM130" i="1" s="1"/>
  <c r="DM112" i="1" s="1"/>
  <c r="DI130" i="1"/>
  <c r="DB128" i="1"/>
  <c r="DB130" i="1"/>
  <c r="DA128" i="1"/>
  <c r="DA130" i="1" s="1"/>
  <c r="DA112" i="1" s="1"/>
  <c r="CZ128" i="1"/>
  <c r="CZ130" i="1" s="1"/>
  <c r="CZ112" i="1" s="1"/>
  <c r="CY128" i="1"/>
  <c r="CY109" i="1" s="1"/>
  <c r="CY130" i="1"/>
  <c r="CY112" i="1" s="1"/>
  <c r="CX128" i="1"/>
  <c r="CX130" i="1"/>
  <c r="CX112" i="1" s="1"/>
  <c r="CW128" i="1"/>
  <c r="CW130" i="1" s="1"/>
  <c r="CW112" i="1" s="1"/>
  <c r="CV128" i="1"/>
  <c r="CV130" i="1" s="1"/>
  <c r="CV112" i="1" s="1"/>
  <c r="CQ128" i="1"/>
  <c r="CQ130" i="1" s="1"/>
  <c r="CQ112" i="1" s="1"/>
  <c r="CP128" i="1"/>
  <c r="CP130" i="1" s="1"/>
  <c r="CP112" i="1" s="1"/>
  <c r="CO128" i="1"/>
  <c r="CO130" i="1" s="1"/>
  <c r="CO112" i="1" s="1"/>
  <c r="CN128" i="1"/>
  <c r="CN130" i="1" s="1"/>
  <c r="CN112" i="1" s="1"/>
  <c r="CL128" i="1"/>
  <c r="CL130" i="1" s="1"/>
  <c r="CL112" i="1" s="1"/>
  <c r="CK128" i="1"/>
  <c r="CK130" i="1"/>
  <c r="CK112" i="1" s="1"/>
  <c r="CJ128" i="1"/>
  <c r="CJ130" i="1" s="1"/>
  <c r="CJ112" i="1" s="1"/>
  <c r="CI128" i="1"/>
  <c r="CI130" i="1"/>
  <c r="CH128" i="1"/>
  <c r="CH130" i="1" s="1"/>
  <c r="CH112" i="1" s="1"/>
  <c r="CG128" i="1"/>
  <c r="CG130" i="1" s="1"/>
  <c r="CG112" i="1" s="1"/>
  <c r="CF128" i="1"/>
  <c r="CF130" i="1" s="1"/>
  <c r="CF112" i="1" s="1"/>
  <c r="CA128" i="1"/>
  <c r="CA130" i="1" s="1"/>
  <c r="CA112" i="1" s="1"/>
  <c r="BZ128" i="1"/>
  <c r="BZ130" i="1" s="1"/>
  <c r="BZ112" i="1" s="1"/>
  <c r="BY128" i="1"/>
  <c r="BY130" i="1" s="1"/>
  <c r="BY112" i="1" s="1"/>
  <c r="BX128" i="1"/>
  <c r="BX130" i="1" s="1"/>
  <c r="BX112" i="1" s="1"/>
  <c r="BW128" i="1"/>
  <c r="BW109" i="1" s="1"/>
  <c r="BW130" i="1"/>
  <c r="BW112" i="1" s="1"/>
  <c r="BV128" i="1"/>
  <c r="BV130" i="1" s="1"/>
  <c r="BV112" i="1" s="1"/>
  <c r="BU128" i="1"/>
  <c r="BU130" i="1"/>
  <c r="BU112" i="1" s="1"/>
  <c r="BT128" i="1"/>
  <c r="BT130" i="1" s="1"/>
  <c r="BT112" i="1" s="1"/>
  <c r="BS128" i="1"/>
  <c r="BS109" i="1" s="1"/>
  <c r="BS130" i="1"/>
  <c r="BR128" i="1"/>
  <c r="BR130" i="1"/>
  <c r="BR112" i="1" s="1"/>
  <c r="BQ128" i="1"/>
  <c r="BQ130" i="1" s="1"/>
  <c r="BQ112" i="1" s="1"/>
  <c r="BP128" i="1"/>
  <c r="BP130" i="1" s="1"/>
  <c r="BP112" i="1" s="1"/>
  <c r="BO128" i="1"/>
  <c r="BO130" i="1" s="1"/>
  <c r="BO112" i="1" s="1"/>
  <c r="BN128" i="1"/>
  <c r="BN130" i="1"/>
  <c r="BN112" i="1" s="1"/>
  <c r="BM128" i="1"/>
  <c r="BM130" i="1" s="1"/>
  <c r="BM112" i="1" s="1"/>
  <c r="BL128" i="1"/>
  <c r="BL130" i="1" s="1"/>
  <c r="BL112" i="1" s="1"/>
  <c r="BK128" i="1"/>
  <c r="BK130" i="1"/>
  <c r="BK112" i="1" s="1"/>
  <c r="BJ128" i="1"/>
  <c r="BJ130" i="1" s="1"/>
  <c r="BJ112" i="1" s="1"/>
  <c r="BI128" i="1"/>
  <c r="BI130" i="1" s="1"/>
  <c r="BI112" i="1" s="1"/>
  <c r="BH128" i="1"/>
  <c r="BH130" i="1" s="1"/>
  <c r="BH112" i="1" s="1"/>
  <c r="BG128" i="1"/>
  <c r="BG130" i="1" s="1"/>
  <c r="BG112" i="1" s="1"/>
  <c r="BF128" i="1"/>
  <c r="BF130" i="1"/>
  <c r="BF112" i="1" s="1"/>
  <c r="BE128" i="1"/>
  <c r="BE130" i="1" s="1"/>
  <c r="BE112" i="1" s="1"/>
  <c r="BD128" i="1"/>
  <c r="BD130" i="1" s="1"/>
  <c r="BD112" i="1" s="1"/>
  <c r="BC128" i="1"/>
  <c r="BC130" i="1"/>
  <c r="BC112" i="1" s="1"/>
  <c r="BB128" i="1"/>
  <c r="BB130" i="1" s="1"/>
  <c r="BB112" i="1" s="1"/>
  <c r="BA128" i="1"/>
  <c r="BA130" i="1" s="1"/>
  <c r="BA112" i="1" s="1"/>
  <c r="AZ128" i="1"/>
  <c r="AZ130" i="1" s="1"/>
  <c r="AZ112" i="1" s="1"/>
  <c r="AY128" i="1"/>
  <c r="AY130" i="1" s="1"/>
  <c r="AY112" i="1" s="1"/>
  <c r="AX128" i="1"/>
  <c r="AX130" i="1" s="1"/>
  <c r="AX112" i="1" s="1"/>
  <c r="AW128" i="1"/>
  <c r="AW130" i="1" s="1"/>
  <c r="AW112" i="1" s="1"/>
  <c r="AV128" i="1"/>
  <c r="AV130" i="1" s="1"/>
  <c r="AV112" i="1" s="1"/>
  <c r="AU128" i="1"/>
  <c r="AU130" i="1" s="1"/>
  <c r="AU112" i="1" s="1"/>
  <c r="AT128" i="1"/>
  <c r="AT130" i="1" s="1"/>
  <c r="AT112" i="1" s="1"/>
  <c r="AS128" i="1"/>
  <c r="AS130" i="1" s="1"/>
  <c r="AS112" i="1" s="1"/>
  <c r="AR128" i="1"/>
  <c r="AR130" i="1" s="1"/>
  <c r="AR112" i="1" s="1"/>
  <c r="AQ128" i="1"/>
  <c r="AQ130" i="1" s="1"/>
  <c r="AP128" i="1"/>
  <c r="AP130" i="1" s="1"/>
  <c r="AP112" i="1" s="1"/>
  <c r="AO128" i="1"/>
  <c r="AO130" i="1" s="1"/>
  <c r="AO112" i="1" s="1"/>
  <c r="AN128" i="1"/>
  <c r="AN130" i="1" s="1"/>
  <c r="AN112" i="1" s="1"/>
  <c r="AM128" i="1"/>
  <c r="AM109" i="1" s="1"/>
  <c r="AL128" i="1"/>
  <c r="AL130" i="1" s="1"/>
  <c r="AL112" i="1" s="1"/>
  <c r="AK128" i="1"/>
  <c r="AK130" i="1" s="1"/>
  <c r="AK112" i="1" s="1"/>
  <c r="AJ128" i="1"/>
  <c r="AJ130" i="1" s="1"/>
  <c r="AJ112" i="1" s="1"/>
  <c r="AI128" i="1"/>
  <c r="AI130" i="1" s="1"/>
  <c r="AI112" i="1" s="1"/>
  <c r="AH128" i="1"/>
  <c r="AH130" i="1" s="1"/>
  <c r="AH112" i="1" s="1"/>
  <c r="AG128" i="1"/>
  <c r="AG130" i="1" s="1"/>
  <c r="AG112" i="1" s="1"/>
  <c r="Y128" i="1"/>
  <c r="Y130" i="1" s="1"/>
  <c r="Y112" i="1" s="1"/>
  <c r="W128" i="1"/>
  <c r="W109" i="1" s="1"/>
  <c r="V128" i="1"/>
  <c r="V130" i="1"/>
  <c r="U130" i="1"/>
  <c r="S128" i="1"/>
  <c r="S109" i="1" s="1"/>
  <c r="S130" i="1"/>
  <c r="R128" i="1"/>
  <c r="R109" i="1" s="1"/>
  <c r="R130" i="1"/>
  <c r="Q128" i="1"/>
  <c r="Q130" i="1" s="1"/>
  <c r="Q112" i="1" s="1"/>
  <c r="P128" i="1"/>
  <c r="P109" i="1" s="1"/>
  <c r="P130" i="1"/>
  <c r="P112" i="1"/>
  <c r="O128" i="1"/>
  <c r="O130" i="1"/>
  <c r="N128" i="1"/>
  <c r="N130" i="1"/>
  <c r="M128" i="1"/>
  <c r="M130" i="1"/>
  <c r="L130" i="1"/>
  <c r="J130" i="1"/>
  <c r="I130" i="1"/>
  <c r="E130" i="1"/>
  <c r="D128" i="1"/>
  <c r="D130" i="1"/>
  <c r="C128" i="1"/>
  <c r="C130" i="1"/>
  <c r="EX128" i="1"/>
  <c r="EW128" i="1"/>
  <c r="EW109" i="1" s="1"/>
  <c r="EV128" i="1"/>
  <c r="EU128" i="1"/>
  <c r="EU109" i="1" s="1"/>
  <c r="ET128" i="1"/>
  <c r="ES128" i="1"/>
  <c r="ES109" i="1" s="1"/>
  <c r="ER128" i="1"/>
  <c r="EO128" i="1"/>
  <c r="EO109" i="1" s="1"/>
  <c r="EN128" i="1"/>
  <c r="EM128" i="1"/>
  <c r="EM109" i="1" s="1"/>
  <c r="EB128" i="1"/>
  <c r="EB109" i="1" s="1"/>
  <c r="EA128" i="1"/>
  <c r="EA130" i="1"/>
  <c r="DZ128" i="1"/>
  <c r="DY128" i="1"/>
  <c r="DY109" i="1" s="1"/>
  <c r="DL128" i="1"/>
  <c r="DL130" i="1" s="1"/>
  <c r="DK128" i="1"/>
  <c r="DK109" i="1" s="1"/>
  <c r="DJ128" i="1"/>
  <c r="DJ130" i="1" s="1"/>
  <c r="DI128" i="1"/>
  <c r="DI109" i="1" s="1"/>
  <c r="DH128" i="1"/>
  <c r="DH109" i="1" s="1"/>
  <c r="DG128" i="1"/>
  <c r="DG109" i="1" s="1"/>
  <c r="DF128" i="1"/>
  <c r="DF130" i="1" s="1"/>
  <c r="DF112" i="1" s="1"/>
  <c r="DE128" i="1"/>
  <c r="DE109" i="1" s="1"/>
  <c r="DD128" i="1"/>
  <c r="DD109" i="1" s="1"/>
  <c r="DC128" i="1"/>
  <c r="DC130" i="1" s="1"/>
  <c r="DC112" i="1" s="1"/>
  <c r="CU128" i="1"/>
  <c r="CU130" i="1" s="1"/>
  <c r="CU112" i="1" s="1"/>
  <c r="CT128" i="1"/>
  <c r="CT130" i="1" s="1"/>
  <c r="CT112" i="1" s="1"/>
  <c r="CS128" i="1"/>
  <c r="CS130" i="1" s="1"/>
  <c r="CS112" i="1" s="1"/>
  <c r="CR128" i="1"/>
  <c r="CR130" i="1" s="1"/>
  <c r="CR112" i="1" s="1"/>
  <c r="CM128" i="1"/>
  <c r="CM130" i="1"/>
  <c r="CM112" i="1" s="1"/>
  <c r="CE128" i="1"/>
  <c r="CE109" i="1" s="1"/>
  <c r="CD128" i="1"/>
  <c r="CD130" i="1" s="1"/>
  <c r="CD112" i="1" s="1"/>
  <c r="CC128" i="1"/>
  <c r="CC109" i="1" s="1"/>
  <c r="CB128" i="1"/>
  <c r="CB130" i="1"/>
  <c r="CB112" i="1" s="1"/>
  <c r="AF128" i="1"/>
  <c r="AF130" i="1" s="1"/>
  <c r="AF112" i="1" s="1"/>
  <c r="AE128" i="1"/>
  <c r="AE130" i="1" s="1"/>
  <c r="AE112" i="1" s="1"/>
  <c r="AD128" i="1"/>
  <c r="AD130" i="1" s="1"/>
  <c r="AD112" i="1" s="1"/>
  <c r="AC128" i="1"/>
  <c r="AC130" i="1" s="1"/>
  <c r="AC112" i="1" s="1"/>
  <c r="AB128" i="1"/>
  <c r="AB130" i="1" s="1"/>
  <c r="AA128" i="1"/>
  <c r="AA109" i="1" s="1"/>
  <c r="Z128" i="1"/>
  <c r="Z130" i="1" s="1"/>
  <c r="Z112" i="1" s="1"/>
  <c r="X128" i="1"/>
  <c r="X130" i="1" s="1"/>
  <c r="X112" i="1" s="1"/>
  <c r="U128" i="1"/>
  <c r="U109" i="1" s="1"/>
  <c r="T128" i="1"/>
  <c r="T130" i="1" s="1"/>
  <c r="T112" i="1" s="1"/>
  <c r="L128" i="1"/>
  <c r="L109" i="1" s="1"/>
  <c r="K128" i="1"/>
  <c r="K130" i="1"/>
  <c r="K112" i="1" s="1"/>
  <c r="J128" i="1"/>
  <c r="I128" i="1"/>
  <c r="I109" i="1" s="1"/>
  <c r="H128" i="1"/>
  <c r="H130" i="1" s="1"/>
  <c r="H112" i="1" s="1"/>
  <c r="G128" i="1"/>
  <c r="G130" i="1" s="1"/>
  <c r="G112" i="1" s="1"/>
  <c r="F128" i="1"/>
  <c r="F130" i="1" s="1"/>
  <c r="F112" i="1" s="1"/>
  <c r="E128" i="1"/>
  <c r="E109" i="1" s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ET109" i="1"/>
  <c r="EP109" i="1"/>
  <c r="EL109" i="1"/>
  <c r="EK109" i="1"/>
  <c r="EJ109" i="1"/>
  <c r="EH109" i="1"/>
  <c r="EG109" i="1"/>
  <c r="EF109" i="1"/>
  <c r="ED109" i="1"/>
  <c r="EC109" i="1"/>
  <c r="DZ109" i="1"/>
  <c r="DW109" i="1"/>
  <c r="DU109" i="1"/>
  <c r="DS109" i="1"/>
  <c r="DQ109" i="1"/>
  <c r="DO109" i="1"/>
  <c r="DM109" i="1"/>
  <c r="DF109" i="1"/>
  <c r="CZ109" i="1"/>
  <c r="CX109" i="1"/>
  <c r="CW109" i="1"/>
  <c r="CV109" i="1"/>
  <c r="CU109" i="1"/>
  <c r="CT109" i="1"/>
  <c r="CQ109" i="1"/>
  <c r="CO109" i="1"/>
  <c r="CM109" i="1"/>
  <c r="CK109" i="1"/>
  <c r="CI109" i="1"/>
  <c r="CF109" i="1"/>
  <c r="CA109" i="1"/>
  <c r="BX109" i="1"/>
  <c r="BV109" i="1"/>
  <c r="BU109" i="1"/>
  <c r="BT109" i="1"/>
  <c r="BR109" i="1"/>
  <c r="BN109" i="1"/>
  <c r="BK109" i="1"/>
  <c r="BI109" i="1"/>
  <c r="BF109" i="1"/>
  <c r="BC109" i="1"/>
  <c r="BA109" i="1"/>
  <c r="AX109" i="1"/>
  <c r="AW109" i="1"/>
  <c r="AV109" i="1"/>
  <c r="AU109" i="1"/>
  <c r="AT109" i="1"/>
  <c r="AS109" i="1"/>
  <c r="AR109" i="1"/>
  <c r="AQ109" i="1"/>
  <c r="AP109" i="1"/>
  <c r="AO109" i="1"/>
  <c r="AN109" i="1"/>
  <c r="AK109" i="1"/>
  <c r="AI109" i="1"/>
  <c r="AF109" i="1"/>
  <c r="AB109" i="1"/>
  <c r="Z109" i="1"/>
  <c r="Y109" i="1"/>
  <c r="X109" i="1"/>
  <c r="T109" i="1"/>
  <c r="Q109" i="1"/>
  <c r="O109" i="1"/>
  <c r="N109" i="1"/>
  <c r="M109" i="1"/>
  <c r="K109" i="1"/>
  <c r="G109" i="1"/>
  <c r="D109" i="1"/>
  <c r="C109" i="1"/>
  <c r="B128" i="1"/>
  <c r="B109" i="1" s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E115" i="1"/>
  <c r="EC115" i="1"/>
  <c r="EA115" i="1"/>
  <c r="DY115" i="1"/>
  <c r="DX115" i="1"/>
  <c r="DW115" i="1"/>
  <c r="DV115" i="1"/>
  <c r="DU115" i="1"/>
  <c r="DT115" i="1"/>
  <c r="DS115" i="1"/>
  <c r="DR115" i="1"/>
  <c r="DQ115" i="1"/>
  <c r="DO115" i="1"/>
  <c r="DM115" i="1"/>
  <c r="DK115" i="1"/>
  <c r="DI115" i="1"/>
  <c r="DH115" i="1"/>
  <c r="DG115" i="1"/>
  <c r="DF115" i="1"/>
  <c r="DE115" i="1"/>
  <c r="DD115" i="1"/>
  <c r="DC115" i="1"/>
  <c r="DB115" i="1"/>
  <c r="DA115" i="1"/>
  <c r="CY115" i="1"/>
  <c r="CW115" i="1"/>
  <c r="CU115" i="1"/>
  <c r="CS115" i="1"/>
  <c r="CQ115" i="1"/>
  <c r="CO115" i="1"/>
  <c r="CN115" i="1"/>
  <c r="CM115" i="1"/>
  <c r="CK115" i="1"/>
  <c r="CJ115" i="1"/>
  <c r="CI115" i="1"/>
  <c r="CG115" i="1"/>
  <c r="CF115" i="1"/>
  <c r="CE115" i="1"/>
  <c r="CC115" i="1"/>
  <c r="CB115" i="1"/>
  <c r="CA115" i="1"/>
  <c r="BY115" i="1"/>
  <c r="BW115" i="1"/>
  <c r="BU115" i="1"/>
  <c r="BS115" i="1"/>
  <c r="BR115" i="1"/>
  <c r="BQ115" i="1"/>
  <c r="BP115" i="1"/>
  <c r="BO115" i="1"/>
  <c r="BN115" i="1"/>
  <c r="BM115" i="1"/>
  <c r="BL115" i="1"/>
  <c r="BK115" i="1"/>
  <c r="BI115" i="1"/>
  <c r="BG115" i="1"/>
  <c r="BE115" i="1"/>
  <c r="BC115" i="1"/>
  <c r="AY115" i="1"/>
  <c r="AV115" i="1"/>
  <c r="AS115" i="1"/>
  <c r="AQ115" i="1"/>
  <c r="AO115" i="1"/>
  <c r="AN115" i="1"/>
  <c r="AM115" i="1"/>
  <c r="AI115" i="1"/>
  <c r="AF115" i="1"/>
  <c r="AD115" i="1"/>
  <c r="AB115" i="1"/>
  <c r="Z115" i="1"/>
  <c r="X115" i="1"/>
  <c r="V115" i="1"/>
  <c r="T115" i="1"/>
  <c r="Q115" i="1"/>
  <c r="P115" i="1"/>
  <c r="O115" i="1"/>
  <c r="N115" i="1"/>
  <c r="M115" i="1"/>
  <c r="L115" i="1"/>
  <c r="K115" i="1"/>
  <c r="J115" i="1"/>
  <c r="G115" i="1"/>
  <c r="E115" i="1"/>
  <c r="D115" i="1"/>
  <c r="C115" i="1"/>
  <c r="EX112" i="1"/>
  <c r="EW112" i="1"/>
  <c r="EV112" i="1"/>
  <c r="EU112" i="1"/>
  <c r="ET112" i="1"/>
  <c r="ER112" i="1"/>
  <c r="EP112" i="1"/>
  <c r="EN112" i="1"/>
  <c r="EL112" i="1"/>
  <c r="EB112" i="1"/>
  <c r="DZ112" i="1"/>
  <c r="DY112" i="1"/>
  <c r="DI112" i="1"/>
  <c r="DB112" i="1"/>
  <c r="J112" i="1"/>
  <c r="E112" i="1"/>
  <c r="D112" i="1"/>
  <c r="C112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30" i="1"/>
  <c r="B112" i="1"/>
  <c r="B132" i="1"/>
  <c r="B127" i="1"/>
  <c r="B106" i="1"/>
  <c r="EY97" i="1"/>
  <c r="EY96" i="1"/>
  <c r="EY95" i="1"/>
  <c r="EY94" i="1"/>
  <c r="EY93" i="1"/>
  <c r="EY92" i="1"/>
  <c r="EY90" i="1"/>
  <c r="EY87" i="1"/>
  <c r="EY84" i="1"/>
  <c r="EY82" i="1"/>
  <c r="EY81" i="1"/>
  <c r="EY80" i="1"/>
  <c r="EY78" i="1"/>
  <c r="EY76" i="1"/>
  <c r="EY75" i="1"/>
  <c r="EY74" i="1"/>
  <c r="EY73" i="1"/>
  <c r="EY72" i="1"/>
  <c r="EY71" i="1"/>
  <c r="EY68" i="1"/>
  <c r="EY67" i="1"/>
  <c r="EY64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7" i="1"/>
  <c r="EY8" i="1"/>
  <c r="M112" i="1"/>
  <c r="O112" i="1"/>
  <c r="S112" i="1"/>
  <c r="EV103" i="1"/>
  <c r="EV111" i="1" s="1"/>
  <c r="EA112" i="1"/>
  <c r="BS112" i="1"/>
  <c r="CI112" i="1"/>
  <c r="B103" i="1"/>
  <c r="B114" i="1" s="1"/>
  <c r="N103" i="1"/>
  <c r="R103" i="1"/>
  <c r="AJ103" i="1"/>
  <c r="AS103" i="1"/>
  <c r="AS114" i="1" s="1"/>
  <c r="AU103" i="1"/>
  <c r="AU114" i="1" s="1"/>
  <c r="AY103" i="1"/>
  <c r="AY114" i="1" s="1"/>
  <c r="BA103" i="1"/>
  <c r="BA114" i="1" s="1"/>
  <c r="BJ103" i="1"/>
  <c r="BJ111" i="1" s="1"/>
  <c r="BP103" i="1"/>
  <c r="BP111" i="1" s="1"/>
  <c r="BY103" i="1"/>
  <c r="BY114" i="1" s="1"/>
  <c r="CA103" i="1"/>
  <c r="CA108" i="1" s="1"/>
  <c r="CD103" i="1"/>
  <c r="CD114" i="1" s="1"/>
  <c r="CI103" i="1"/>
  <c r="CI105" i="1" s="1"/>
  <c r="CL103" i="1"/>
  <c r="CL108" i="1" s="1"/>
  <c r="CQ103" i="1"/>
  <c r="CQ114" i="1" s="1"/>
  <c r="CW103" i="1"/>
  <c r="CW111" i="1" s="1"/>
  <c r="CY103" i="1"/>
  <c r="CY105" i="1" s="1"/>
  <c r="DA103" i="1"/>
  <c r="DA105" i="1" s="1"/>
  <c r="DL103" i="1"/>
  <c r="DL114" i="1" s="1"/>
  <c r="DP103" i="1"/>
  <c r="DP114" i="1" s="1"/>
  <c r="EA103" i="1"/>
  <c r="EA105" i="1" s="1"/>
  <c r="EC103" i="1"/>
  <c r="EC105" i="1" s="1"/>
  <c r="EE103" i="1"/>
  <c r="EE114" i="1" s="1"/>
  <c r="EG103" i="1"/>
  <c r="EG114" i="1" s="1"/>
  <c r="EM112" i="1"/>
  <c r="EQ112" i="1"/>
  <c r="EU103" i="1"/>
  <c r="EU114" i="1" s="1"/>
  <c r="EW103" i="1"/>
  <c r="EW105" i="1" s="1"/>
  <c r="CA114" i="1"/>
  <c r="DA111" i="1"/>
  <c r="EY98" i="1"/>
  <c r="S115" i="1"/>
  <c r="AU115" i="1"/>
  <c r="C103" i="1"/>
  <c r="C105" i="1" s="1"/>
  <c r="E103" i="1"/>
  <c r="E105" i="1" s="1"/>
  <c r="G103" i="1"/>
  <c r="G105" i="1" s="1"/>
  <c r="I103" i="1"/>
  <c r="I105" i="1" s="1"/>
  <c r="T103" i="1"/>
  <c r="X103" i="1"/>
  <c r="Z103" i="1"/>
  <c r="AD103" i="1"/>
  <c r="AG103" i="1"/>
  <c r="AW103" i="1"/>
  <c r="AW114" i="1" s="1"/>
  <c r="BM103" i="1"/>
  <c r="BM114" i="1" s="1"/>
  <c r="CF103" i="1"/>
  <c r="CF114" i="1" s="1"/>
  <c r="CN103" i="1"/>
  <c r="CN114" i="1" s="1"/>
  <c r="DC103" i="1"/>
  <c r="DC105" i="1" s="1"/>
  <c r="DE103" i="1"/>
  <c r="DE114" i="1" s="1"/>
  <c r="DG103" i="1"/>
  <c r="DG114" i="1" s="1"/>
  <c r="DR103" i="1"/>
  <c r="DR114" i="1" s="1"/>
  <c r="DS103" i="1"/>
  <c r="DS114" i="1" s="1"/>
  <c r="DT103" i="1"/>
  <c r="DT114" i="1" s="1"/>
  <c r="DU103" i="1"/>
  <c r="DV103" i="1"/>
  <c r="DV114" i="1" s="1"/>
  <c r="DW103" i="1"/>
  <c r="DW114" i="1" s="1"/>
  <c r="DX103" i="1"/>
  <c r="DX114" i="1" s="1"/>
  <c r="EK103" i="1"/>
  <c r="EK114" i="1" s="1"/>
  <c r="EN103" i="1"/>
  <c r="EN114" i="1" s="1"/>
  <c r="ER103" i="1"/>
  <c r="ER114" i="1" s="1"/>
  <c r="AN103" i="1"/>
  <c r="AN111" i="1" s="1"/>
  <c r="AO103" i="1"/>
  <c r="AO114" i="1" s="1"/>
  <c r="AP103" i="1"/>
  <c r="AP111" i="1" s="1"/>
  <c r="AQ103" i="1"/>
  <c r="AQ114" i="1" s="1"/>
  <c r="BD103" i="1"/>
  <c r="BD111" i="1" s="1"/>
  <c r="BE103" i="1"/>
  <c r="BE114" i="1" s="1"/>
  <c r="BF103" i="1"/>
  <c r="BF111" i="1" s="1"/>
  <c r="BG103" i="1"/>
  <c r="BG114" i="1" s="1"/>
  <c r="BH103" i="1"/>
  <c r="BH111" i="1" s="1"/>
  <c r="BU103" i="1"/>
  <c r="BU108" i="1" s="1"/>
  <c r="BV103" i="1"/>
  <c r="BV114" i="1" s="1"/>
  <c r="BW103" i="1"/>
  <c r="BW108" i="1" s="1"/>
  <c r="BX103" i="1"/>
  <c r="BX114" i="1" s="1"/>
  <c r="E111" i="1"/>
  <c r="DS108" i="1"/>
  <c r="CQ105" i="1"/>
  <c r="CC130" i="1"/>
  <c r="CC112" i="1" s="1"/>
  <c r="CE130" i="1"/>
  <c r="CE112" i="1" s="1"/>
  <c r="EA109" i="1"/>
  <c r="F132" i="1"/>
  <c r="F115" i="1" s="1"/>
  <c r="H132" i="1"/>
  <c r="H115" i="1" s="1"/>
  <c r="J132" i="1"/>
  <c r="N132" i="1"/>
  <c r="P132" i="1"/>
  <c r="R132" i="1"/>
  <c r="R115" i="1" s="1"/>
  <c r="AH132" i="1"/>
  <c r="AH115" i="1" s="1"/>
  <c r="AJ132" i="1"/>
  <c r="AJ115" i="1" s="1"/>
  <c r="AL132" i="1"/>
  <c r="AL115" i="1" s="1"/>
  <c r="AP132" i="1"/>
  <c r="AP115" i="1" s="1"/>
  <c r="AR132" i="1"/>
  <c r="AR115" i="1" s="1"/>
  <c r="AT132" i="1"/>
  <c r="AT115" i="1" s="1"/>
  <c r="AX132" i="1"/>
  <c r="AX115" i="1" s="1"/>
  <c r="AZ132" i="1"/>
  <c r="AZ115" i="1" s="1"/>
  <c r="BB132" i="1"/>
  <c r="BB115" i="1" s="1"/>
  <c r="BF132" i="1"/>
  <c r="BF115" i="1" s="1"/>
  <c r="BH132" i="1"/>
  <c r="BH115" i="1" s="1"/>
  <c r="U103" i="1"/>
  <c r="Y103" i="1"/>
  <c r="AC103" i="1"/>
  <c r="B111" i="1"/>
  <c r="B105" i="1"/>
  <c r="CL114" i="1"/>
  <c r="CL111" i="1"/>
  <c r="CN108" i="1"/>
  <c r="CZ111" i="1"/>
  <c r="DP108" i="1"/>
  <c r="DP105" i="1"/>
  <c r="DT105" i="1"/>
  <c r="DU114" i="1"/>
  <c r="DU105" i="1"/>
  <c r="EN108" i="1"/>
  <c r="DR108" i="1"/>
  <c r="EW111" i="1"/>
  <c r="W103" i="1"/>
  <c r="AA103" i="1"/>
  <c r="AE103" i="1"/>
  <c r="CS103" i="1"/>
  <c r="CS105" i="1" s="1"/>
  <c r="CU103" i="1"/>
  <c r="CU105" i="1" s="1"/>
  <c r="EM103" i="1"/>
  <c r="EM114" i="1" s="1"/>
  <c r="EQ103" i="1"/>
  <c r="EQ114" i="1" s="1"/>
  <c r="EC114" i="1"/>
  <c r="EC108" i="1"/>
  <c r="CW105" i="1"/>
  <c r="CW114" i="1"/>
  <c r="CY114" i="1"/>
  <c r="C114" i="1"/>
  <c r="C108" i="1"/>
  <c r="EN111" i="1"/>
  <c r="CF111" i="1"/>
  <c r="DW105" i="1"/>
  <c r="DW111" i="1"/>
  <c r="DU108" i="1"/>
  <c r="DU111" i="1"/>
  <c r="BW114" i="1"/>
  <c r="DG111" i="1"/>
  <c r="CS111" i="1"/>
  <c r="CU111" i="1"/>
  <c r="EI111" i="1" l="1"/>
  <c r="EI108" i="1"/>
  <c r="BI103" i="1"/>
  <c r="BI114" i="1" s="1"/>
  <c r="BS103" i="1"/>
  <c r="BS108" i="1" s="1"/>
  <c r="CC103" i="1"/>
  <c r="CC108" i="1" s="1"/>
  <c r="BI108" i="1"/>
  <c r="BI111" i="1"/>
  <c r="EM105" i="1"/>
  <c r="EY106" i="1"/>
  <c r="W130" i="1"/>
  <c r="AM130" i="1"/>
  <c r="I112" i="1"/>
  <c r="DO103" i="1"/>
  <c r="AN105" i="1"/>
  <c r="AP105" i="1"/>
  <c r="BD105" i="1"/>
  <c r="BF105" i="1"/>
  <c r="BH105" i="1"/>
  <c r="BJ105" i="1"/>
  <c r="BP105" i="1"/>
  <c r="BV105" i="1"/>
  <c r="BX105" i="1"/>
  <c r="CD105" i="1"/>
  <c r="CF105" i="1"/>
  <c r="AN108" i="1"/>
  <c r="AP108" i="1"/>
  <c r="BD108" i="1"/>
  <c r="BF108" i="1"/>
  <c r="BH108" i="1"/>
  <c r="BJ108" i="1"/>
  <c r="BP108" i="1"/>
  <c r="BV108" i="1"/>
  <c r="BX108" i="1"/>
  <c r="CD108" i="1"/>
  <c r="CF108" i="1"/>
  <c r="AK111" i="1"/>
  <c r="AO111" i="1"/>
  <c r="AQ111" i="1"/>
  <c r="AS111" i="1"/>
  <c r="AU111" i="1"/>
  <c r="AW111" i="1"/>
  <c r="AY111" i="1"/>
  <c r="BA111" i="1"/>
  <c r="BE111" i="1"/>
  <c r="BG111" i="1"/>
  <c r="BM111" i="1"/>
  <c r="BS111" i="1"/>
  <c r="BU111" i="1"/>
  <c r="BW111" i="1"/>
  <c r="BY111" i="1"/>
  <c r="CA111" i="1"/>
  <c r="AN114" i="1"/>
  <c r="AP114" i="1"/>
  <c r="BD114" i="1"/>
  <c r="BF114" i="1"/>
  <c r="BH114" i="1"/>
  <c r="BJ114" i="1"/>
  <c r="BP114" i="1"/>
  <c r="CE103" i="1"/>
  <c r="CO103" i="1"/>
  <c r="CO114" i="1" s="1"/>
  <c r="AK105" i="1"/>
  <c r="AO105" i="1"/>
  <c r="AQ105" i="1"/>
  <c r="AS105" i="1"/>
  <c r="AU105" i="1"/>
  <c r="AW105" i="1"/>
  <c r="AY105" i="1"/>
  <c r="BA105" i="1"/>
  <c r="BE105" i="1"/>
  <c r="BG105" i="1"/>
  <c r="BM105" i="1"/>
  <c r="BS105" i="1"/>
  <c r="BU105" i="1"/>
  <c r="BW105" i="1"/>
  <c r="BY105" i="1"/>
  <c r="CA105" i="1"/>
  <c r="CC105" i="1"/>
  <c r="AK108" i="1"/>
  <c r="AO108" i="1"/>
  <c r="AQ108" i="1"/>
  <c r="AS108" i="1"/>
  <c r="AU108" i="1"/>
  <c r="AW108" i="1"/>
  <c r="AY108" i="1"/>
  <c r="BA108" i="1"/>
  <c r="BE108" i="1"/>
  <c r="BG108" i="1"/>
  <c r="BM108" i="1"/>
  <c r="BY108" i="1"/>
  <c r="BV111" i="1"/>
  <c r="BX111" i="1"/>
  <c r="CC111" i="1"/>
  <c r="CR108" i="1"/>
  <c r="CR111" i="1"/>
  <c r="EQ111" i="1"/>
  <c r="DS105" i="1"/>
  <c r="EG111" i="1"/>
  <c r="DC109" i="1"/>
  <c r="AA130" i="1"/>
  <c r="DD130" i="1"/>
  <c r="DD112" i="1" s="1"/>
  <c r="DH130" i="1"/>
  <c r="DH112" i="1" s="1"/>
  <c r="L112" i="1"/>
  <c r="N112" i="1"/>
  <c r="O103" i="1"/>
  <c r="U112" i="1"/>
  <c r="BD115" i="1"/>
  <c r="BO103" i="1"/>
  <c r="CD115" i="1"/>
  <c r="CH115" i="1"/>
  <c r="CM103" i="1"/>
  <c r="CM105" i="1" s="1"/>
  <c r="CP115" i="1"/>
  <c r="CZ115" i="1"/>
  <c r="DJ115" i="1"/>
  <c r="DN115" i="1"/>
  <c r="DP115" i="1"/>
  <c r="DE130" i="1"/>
  <c r="DE112" i="1" s="1"/>
  <c r="DG130" i="1"/>
  <c r="DG112" i="1" s="1"/>
  <c r="DK130" i="1"/>
  <c r="DK112" i="1" s="1"/>
  <c r="B115" i="1"/>
  <c r="W112" i="1"/>
  <c r="Y115" i="1"/>
  <c r="AA115" i="1"/>
  <c r="AC115" i="1"/>
  <c r="AG115" i="1"/>
  <c r="AM112" i="1"/>
  <c r="BA115" i="1"/>
  <c r="BC103" i="1"/>
  <c r="BJ115" i="1"/>
  <c r="BZ115" i="1"/>
  <c r="CR115" i="1"/>
  <c r="CT115" i="1"/>
  <c r="CV115" i="1"/>
  <c r="CV103" i="1"/>
  <c r="CX115" i="1"/>
  <c r="DJ112" i="1"/>
  <c r="DP112" i="1"/>
  <c r="DT112" i="1"/>
  <c r="ED103" i="1"/>
  <c r="ED108" i="1" s="1"/>
  <c r="V109" i="1"/>
  <c r="AD109" i="1"/>
  <c r="AH109" i="1"/>
  <c r="AJ109" i="1"/>
  <c r="AL109" i="1"/>
  <c r="BB109" i="1"/>
  <c r="BD109" i="1"/>
  <c r="BH109" i="1"/>
  <c r="BJ109" i="1"/>
  <c r="BL109" i="1"/>
  <c r="BP109" i="1"/>
  <c r="BZ109" i="1"/>
  <c r="CB109" i="1"/>
  <c r="CJ109" i="1"/>
  <c r="CL109" i="1"/>
  <c r="CN109" i="1"/>
  <c r="CP109" i="1"/>
  <c r="CR109" i="1"/>
  <c r="DB109" i="1"/>
  <c r="DJ109" i="1"/>
  <c r="DN109" i="1"/>
  <c r="DP109" i="1"/>
  <c r="DR109" i="1"/>
  <c r="DT109" i="1"/>
  <c r="DV109" i="1"/>
  <c r="DX109" i="1"/>
  <c r="EN109" i="1"/>
  <c r="EX109" i="1"/>
  <c r="DI103" i="1"/>
  <c r="DR112" i="1"/>
  <c r="DY103" i="1"/>
  <c r="EC112" i="1"/>
  <c r="R112" i="1"/>
  <c r="AB112" i="1"/>
  <c r="BB103" i="1"/>
  <c r="EK112" i="1"/>
  <c r="ED114" i="1"/>
  <c r="CV108" i="1"/>
  <c r="CV111" i="1"/>
  <c r="CV114" i="1"/>
  <c r="D103" i="1"/>
  <c r="F103" i="1"/>
  <c r="F108" i="1" s="1"/>
  <c r="H103" i="1"/>
  <c r="J103" i="1"/>
  <c r="J111" i="1" s="1"/>
  <c r="L103" i="1"/>
  <c r="P103" i="1"/>
  <c r="AB103" i="1"/>
  <c r="AF103" i="1"/>
  <c r="AV103" i="1"/>
  <c r="AZ103" i="1"/>
  <c r="BN103" i="1"/>
  <c r="BR103" i="1"/>
  <c r="BT103" i="1"/>
  <c r="CH103" i="1"/>
  <c r="CH105" i="1" s="1"/>
  <c r="CT103" i="1"/>
  <c r="CX103" i="1"/>
  <c r="CX105" i="1" s="1"/>
  <c r="DD103" i="1"/>
  <c r="DF103" i="1"/>
  <c r="DF114" i="1" s="1"/>
  <c r="DH103" i="1"/>
  <c r="EB103" i="1"/>
  <c r="EB108" i="1" s="1"/>
  <c r="EF103" i="1"/>
  <c r="EH103" i="1"/>
  <c r="EH114" i="1" s="1"/>
  <c r="EJ103" i="1"/>
  <c r="EL103" i="1"/>
  <c r="EL111" i="1" s="1"/>
  <c r="EP103" i="1"/>
  <c r="ET103" i="1"/>
  <c r="ET108" i="1" s="1"/>
  <c r="CU114" i="1"/>
  <c r="I114" i="1"/>
  <c r="EK105" i="1"/>
  <c r="DT111" i="1"/>
  <c r="DR111" i="1"/>
  <c r="EE105" i="1"/>
  <c r="DL108" i="1"/>
  <c r="EA114" i="1"/>
  <c r="CI114" i="1"/>
  <c r="CU108" i="1"/>
  <c r="EQ105" i="1"/>
  <c r="DE111" i="1"/>
  <c r="EK111" i="1"/>
  <c r="E114" i="1"/>
  <c r="CY111" i="1"/>
  <c r="EE111" i="1"/>
  <c r="BU114" i="1"/>
  <c r="ER108" i="1"/>
  <c r="DX108" i="1"/>
  <c r="DL105" i="1"/>
  <c r="DE105" i="1"/>
  <c r="CZ114" i="1"/>
  <c r="CR114" i="1"/>
  <c r="EA108" i="1"/>
  <c r="CQ108" i="1"/>
  <c r="CI111" i="1"/>
  <c r="CC114" i="1"/>
  <c r="D108" i="1"/>
  <c r="D114" i="1"/>
  <c r="D111" i="1"/>
  <c r="H108" i="1"/>
  <c r="H114" i="1"/>
  <c r="H111" i="1"/>
  <c r="BT114" i="1"/>
  <c r="CT108" i="1"/>
  <c r="CT105" i="1"/>
  <c r="CT114" i="1"/>
  <c r="CT111" i="1"/>
  <c r="CX108" i="1"/>
  <c r="DD114" i="1"/>
  <c r="DD105" i="1"/>
  <c r="DD108" i="1"/>
  <c r="DF105" i="1"/>
  <c r="DH114" i="1"/>
  <c r="DH111" i="1"/>
  <c r="DH108" i="1"/>
  <c r="DH105" i="1"/>
  <c r="EF108" i="1"/>
  <c r="EF105" i="1"/>
  <c r="EF114" i="1"/>
  <c r="EF111" i="1"/>
  <c r="EH105" i="1"/>
  <c r="EJ108" i="1"/>
  <c r="EJ111" i="1"/>
  <c r="EJ114" i="1"/>
  <c r="EL108" i="1"/>
  <c r="EP108" i="1"/>
  <c r="EP105" i="1"/>
  <c r="EP114" i="1"/>
  <c r="EP111" i="1"/>
  <c r="CS108" i="1"/>
  <c r="EM111" i="1"/>
  <c r="G111" i="1"/>
  <c r="I111" i="1"/>
  <c r="DE108" i="1"/>
  <c r="DG105" i="1"/>
  <c r="EK108" i="1"/>
  <c r="CN111" i="1"/>
  <c r="DX111" i="1"/>
  <c r="ER111" i="1"/>
  <c r="E108" i="1"/>
  <c r="C111" i="1"/>
  <c r="CW108" i="1"/>
  <c r="EC111" i="1"/>
  <c r="EN105" i="1"/>
  <c r="ED105" i="1"/>
  <c r="DX105" i="1"/>
  <c r="DV108" i="1"/>
  <c r="DT108" i="1"/>
  <c r="DP111" i="1"/>
  <c r="DL111" i="1"/>
  <c r="CZ105" i="1"/>
  <c r="CV105" i="1"/>
  <c r="CR105" i="1"/>
  <c r="CN105" i="1"/>
  <c r="CL105" i="1"/>
  <c r="CD111" i="1"/>
  <c r="I108" i="1"/>
  <c r="B108" i="1"/>
  <c r="EW108" i="1"/>
  <c r="DC111" i="1"/>
  <c r="CP103" i="1"/>
  <c r="CP111" i="1" s="1"/>
  <c r="DB103" i="1"/>
  <c r="CJ103" i="1"/>
  <c r="CB103" i="1"/>
  <c r="BL103" i="1"/>
  <c r="V103" i="1"/>
  <c r="EV105" i="1"/>
  <c r="EV114" i="1"/>
  <c r="EG105" i="1"/>
  <c r="DA114" i="1"/>
  <c r="DN103" i="1"/>
  <c r="DN105" i="1" s="1"/>
  <c r="DJ103" i="1"/>
  <c r="DJ105" i="1" s="1"/>
  <c r="AL103" i="1"/>
  <c r="AH103" i="1"/>
  <c r="EV108" i="1"/>
  <c r="EX103" i="1"/>
  <c r="AZ109" i="1"/>
  <c r="CH109" i="1"/>
  <c r="F109" i="1"/>
  <c r="J109" i="1"/>
  <c r="DL109" i="1"/>
  <c r="ER109" i="1"/>
  <c r="EV109" i="1"/>
  <c r="AR103" i="1"/>
  <c r="DZ103" i="1"/>
  <c r="DZ114" i="1" s="1"/>
  <c r="CE114" i="1"/>
  <c r="CE111" i="1"/>
  <c r="DI114" i="1"/>
  <c r="DI108" i="1"/>
  <c r="DI105" i="1"/>
  <c r="DI111" i="1"/>
  <c r="DY114" i="1"/>
  <c r="DY105" i="1"/>
  <c r="DY108" i="1"/>
  <c r="DY111" i="1"/>
  <c r="K105" i="1"/>
  <c r="K114" i="1"/>
  <c r="K108" i="1"/>
  <c r="K111" i="1"/>
  <c r="BS114" i="1"/>
  <c r="CO105" i="1"/>
  <c r="CO111" i="1"/>
  <c r="DO114" i="1"/>
  <c r="DO111" i="1"/>
  <c r="DO108" i="1"/>
  <c r="DO105" i="1"/>
  <c r="ES114" i="1"/>
  <c r="ES111" i="1"/>
  <c r="ES105" i="1"/>
  <c r="ES108" i="1"/>
  <c r="EQ108" i="1"/>
  <c r="EW114" i="1"/>
  <c r="EG108" i="1"/>
  <c r="DA108" i="1"/>
  <c r="EX111" i="1"/>
  <c r="I115" i="1"/>
  <c r="Q103" i="1"/>
  <c r="S103" i="1"/>
  <c r="AA112" i="1"/>
  <c r="AE115" i="1"/>
  <c r="AK115" i="1"/>
  <c r="AQ112" i="1"/>
  <c r="AW115" i="1"/>
  <c r="BQ103" i="1"/>
  <c r="BZ103" i="1"/>
  <c r="CG103" i="1"/>
  <c r="CG105" i="1" s="1"/>
  <c r="CK103" i="1"/>
  <c r="DK103" i="1"/>
  <c r="DK114" i="1" s="1"/>
  <c r="DL112" i="1"/>
  <c r="DM103" i="1"/>
  <c r="DM111" i="1" s="1"/>
  <c r="DN112" i="1"/>
  <c r="DX112" i="1"/>
  <c r="EB115" i="1"/>
  <c r="EI112" i="1"/>
  <c r="ES112" i="1"/>
  <c r="M103" i="1"/>
  <c r="W115" i="1"/>
  <c r="AI103" i="1"/>
  <c r="AT103" i="1"/>
  <c r="AX103" i="1"/>
  <c r="BV115" i="1"/>
  <c r="CL115" i="1"/>
  <c r="DL115" i="1"/>
  <c r="DZ115" i="1"/>
  <c r="EO103" i="1"/>
  <c r="EO105" i="1" s="1"/>
  <c r="BK103" i="1"/>
  <c r="DQ103" i="1"/>
  <c r="DQ108" i="1" s="1"/>
  <c r="CM108" i="1"/>
  <c r="CM111" i="1"/>
  <c r="AM103" i="1"/>
  <c r="CS114" i="1"/>
  <c r="EM108" i="1"/>
  <c r="G114" i="1"/>
  <c r="DG108" i="1"/>
  <c r="DW108" i="1"/>
  <c r="DC108" i="1"/>
  <c r="DV111" i="1"/>
  <c r="CY108" i="1"/>
  <c r="EE108" i="1"/>
  <c r="EU108" i="1"/>
  <c r="EU105" i="1"/>
  <c r="DR105" i="1"/>
  <c r="CP105" i="1"/>
  <c r="D105" i="1"/>
  <c r="ET105" i="1"/>
  <c r="ER105" i="1"/>
  <c r="EL105" i="1"/>
  <c r="EJ105" i="1"/>
  <c r="DV105" i="1"/>
  <c r="DD111" i="1"/>
  <c r="H105" i="1"/>
  <c r="G108" i="1"/>
  <c r="EU111" i="1"/>
  <c r="EA111" i="1"/>
  <c r="CQ111" i="1"/>
  <c r="EI114" i="1"/>
  <c r="DS111" i="1"/>
  <c r="DC114" i="1"/>
  <c r="CI108" i="1"/>
  <c r="H109" i="1"/>
  <c r="AC109" i="1"/>
  <c r="AE109" i="1"/>
  <c r="AG109" i="1"/>
  <c r="AY109" i="1"/>
  <c r="BE109" i="1"/>
  <c r="BG109" i="1"/>
  <c r="BM109" i="1"/>
  <c r="BO109" i="1"/>
  <c r="BQ109" i="1"/>
  <c r="BY109" i="1"/>
  <c r="CD109" i="1"/>
  <c r="CG109" i="1"/>
  <c r="CS109" i="1"/>
  <c r="DA109" i="1"/>
  <c r="BI105" i="1" l="1"/>
  <c r="AT111" i="1"/>
  <c r="AT114" i="1"/>
  <c r="AT108" i="1"/>
  <c r="AT105" i="1"/>
  <c r="CK111" i="1"/>
  <c r="CK105" i="1"/>
  <c r="BZ111" i="1"/>
  <c r="BZ108" i="1"/>
  <c r="BZ105" i="1"/>
  <c r="Q111" i="1"/>
  <c r="Q114" i="1"/>
  <c r="Q108" i="1"/>
  <c r="Q105" i="1"/>
  <c r="AL111" i="1"/>
  <c r="AL114" i="1"/>
  <c r="AL108" i="1"/>
  <c r="AL105" i="1"/>
  <c r="BL111" i="1"/>
  <c r="BL114" i="1"/>
  <c r="BL108" i="1"/>
  <c r="BL105" i="1"/>
  <c r="CJ111" i="1"/>
  <c r="CJ105" i="1"/>
  <c r="BR111" i="1"/>
  <c r="BR114" i="1"/>
  <c r="BR108" i="1"/>
  <c r="BR105" i="1"/>
  <c r="AZ111" i="1"/>
  <c r="AZ114" i="1"/>
  <c r="AZ108" i="1"/>
  <c r="AZ105" i="1"/>
  <c r="AM114" i="1"/>
  <c r="AM108" i="1"/>
  <c r="AM105" i="1"/>
  <c r="AM111" i="1"/>
  <c r="BK114" i="1"/>
  <c r="BK108" i="1"/>
  <c r="BK105" i="1"/>
  <c r="BK111" i="1"/>
  <c r="AX111" i="1"/>
  <c r="AX114" i="1"/>
  <c r="AX108" i="1"/>
  <c r="AX105" i="1"/>
  <c r="BQ114" i="1"/>
  <c r="BQ108" i="1"/>
  <c r="BQ105" i="1"/>
  <c r="BQ111" i="1"/>
  <c r="AR111" i="1"/>
  <c r="AR114" i="1"/>
  <c r="AR108" i="1"/>
  <c r="AR105" i="1"/>
  <c r="CB111" i="1"/>
  <c r="CB108" i="1"/>
  <c r="CB105" i="1"/>
  <c r="BT111" i="1"/>
  <c r="BT108" i="1"/>
  <c r="BT105" i="1"/>
  <c r="BN111" i="1"/>
  <c r="BN114" i="1"/>
  <c r="BN108" i="1"/>
  <c r="BN105" i="1"/>
  <c r="AV111" i="1"/>
  <c r="AV114" i="1"/>
  <c r="AV108" i="1"/>
  <c r="AV105" i="1"/>
  <c r="BB111" i="1"/>
  <c r="BB114" i="1"/>
  <c r="BB108" i="1"/>
  <c r="BB105" i="1"/>
  <c r="BC114" i="1"/>
  <c r="BC108" i="1"/>
  <c r="BC105" i="1"/>
  <c r="BC111" i="1"/>
  <c r="BO114" i="1"/>
  <c r="BO108" i="1"/>
  <c r="BO105" i="1"/>
  <c r="BO111" i="1"/>
  <c r="CE108" i="1"/>
  <c r="CE105" i="1"/>
  <c r="CM114" i="1"/>
  <c r="CO108" i="1"/>
  <c r="ET114" i="1"/>
  <c r="EB111" i="1"/>
  <c r="CH108" i="1"/>
  <c r="J108" i="1"/>
  <c r="F114" i="1"/>
  <c r="ED111" i="1"/>
  <c r="EY112" i="1"/>
  <c r="DM105" i="1"/>
  <c r="CG111" i="1"/>
  <c r="DQ114" i="1"/>
  <c r="CK108" i="1"/>
  <c r="DZ105" i="1"/>
  <c r="EL114" i="1"/>
  <c r="EH111" i="1"/>
  <c r="EB105" i="1"/>
  <c r="DF111" i="1"/>
  <c r="CX114" i="1"/>
  <c r="CH114" i="1"/>
  <c r="J105" i="1"/>
  <c r="F111" i="1"/>
  <c r="DQ105" i="1"/>
  <c r="EO114" i="1"/>
  <c r="DK111" i="1"/>
  <c r="DZ111" i="1"/>
  <c r="EY115" i="1"/>
  <c r="CK114" i="1"/>
  <c r="ET111" i="1"/>
  <c r="EH108" i="1"/>
  <c r="EB114" i="1"/>
  <c r="DF108" i="1"/>
  <c r="CX111" i="1"/>
  <c r="CH111" i="1"/>
  <c r="J114" i="1"/>
  <c r="F105" i="1"/>
  <c r="DM114" i="1"/>
  <c r="DK108" i="1"/>
  <c r="CG114" i="1"/>
  <c r="DN108" i="1"/>
  <c r="DN114" i="1"/>
  <c r="DN111" i="1"/>
  <c r="CB114" i="1"/>
  <c r="DB108" i="1"/>
  <c r="DB105" i="1"/>
  <c r="DB114" i="1"/>
  <c r="DB111" i="1"/>
  <c r="EX114" i="1"/>
  <c r="EX108" i="1"/>
  <c r="EX105" i="1"/>
  <c r="DJ108" i="1"/>
  <c r="DJ111" i="1"/>
  <c r="DJ114" i="1"/>
  <c r="CJ114" i="1"/>
  <c r="CJ108" i="1"/>
  <c r="CP114" i="1"/>
  <c r="CP108" i="1"/>
  <c r="EY103" i="1"/>
  <c r="DM108" i="1"/>
  <c r="DK105" i="1"/>
  <c r="CG108" i="1"/>
  <c r="DZ108" i="1"/>
  <c r="BZ114" i="1"/>
  <c r="DQ111" i="1"/>
  <c r="EO108" i="1"/>
  <c r="EO111" i="1"/>
  <c r="EY109" i="1"/>
  <c r="EY108" i="1" l="1"/>
  <c r="EY114" i="1"/>
  <c r="EY105" i="1"/>
  <c r="EY111" i="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<sst xmlns="http://schemas.openxmlformats.org/spreadsheetml/2006/main" count="127" uniqueCount="114">
  <si>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</si>
  <si>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</si>
  <si>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</si>
  <si>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</si>
  <si>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</si>
  <si>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</si>
  <si>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</si>
  <si>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</si>
  <si>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</si>
  <si>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</si>
  <si>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</si>
  <si>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</si>
  <si>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</si>
  <si>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</si>
  <si>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</si>
  <si>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</si>
  <si>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</si>
  <si>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</si>
  <si>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</si>
  <si>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McGraw (and Big Bend)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</si>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</sst>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652"/>
          <c:h val="0.70924369747899185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809.4</c:v>
                </c:pt>
                <c:pt idx="1">
                  <c:v>756.69999999999993</c:v>
                </c:pt>
                <c:pt idx="2">
                  <c:v>773.09999999999991</c:v>
                </c:pt>
                <c:pt idx="3">
                  <c:v>769.69999999999993</c:v>
                </c:pt>
                <c:pt idx="4">
                  <c:v>720.5</c:v>
                </c:pt>
                <c:pt idx="5">
                  <c:v>687.8</c:v>
                </c:pt>
                <c:pt idx="6">
                  <c:v>937.63999999999987</c:v>
                </c:pt>
                <c:pt idx="7">
                  <c:v>1134.6399999999999</c:v>
                </c:pt>
                <c:pt idx="8">
                  <c:v>1184.6399999999999</c:v>
                </c:pt>
                <c:pt idx="9">
                  <c:v>1192.0999999999999</c:v>
                </c:pt>
                <c:pt idx="10">
                  <c:v>1297</c:v>
                </c:pt>
                <c:pt idx="11">
                  <c:v>1457.6</c:v>
                </c:pt>
                <c:pt idx="12">
                  <c:v>1543.4</c:v>
                </c:pt>
                <c:pt idx="13">
                  <c:v>1556.8999999999999</c:v>
                </c:pt>
                <c:pt idx="14">
                  <c:v>1291.4000000000001</c:v>
                </c:pt>
                <c:pt idx="15">
                  <c:v>1212.3</c:v>
                </c:pt>
                <c:pt idx="16">
                  <c:v>1263</c:v>
                </c:pt>
                <c:pt idx="17">
                  <c:v>1461.8000000000002</c:v>
                </c:pt>
                <c:pt idx="18">
                  <c:v>1480.1999999999998</c:v>
                </c:pt>
                <c:pt idx="19">
                  <c:v>1625.2999999999997</c:v>
                </c:pt>
                <c:pt idx="20">
                  <c:v>1707.5999999999995</c:v>
                </c:pt>
                <c:pt idx="21">
                  <c:v>1620.84</c:v>
                </c:pt>
                <c:pt idx="22">
                  <c:v>1494.34</c:v>
                </c:pt>
                <c:pt idx="23">
                  <c:v>1434.84</c:v>
                </c:pt>
                <c:pt idx="24">
                  <c:v>1381</c:v>
                </c:pt>
                <c:pt idx="25">
                  <c:v>1301.5999999999999</c:v>
                </c:pt>
                <c:pt idx="26">
                  <c:v>1254.9000000000001</c:v>
                </c:pt>
                <c:pt idx="27">
                  <c:v>1282.5</c:v>
                </c:pt>
                <c:pt idx="28">
                  <c:v>1403.4</c:v>
                </c:pt>
                <c:pt idx="29">
                  <c:v>1381</c:v>
                </c:pt>
                <c:pt idx="30">
                  <c:v>1364.9399999999998</c:v>
                </c:pt>
                <c:pt idx="31">
                  <c:v>1337.3</c:v>
                </c:pt>
                <c:pt idx="32">
                  <c:v>1324.6399999999999</c:v>
                </c:pt>
                <c:pt idx="33">
                  <c:v>1296.9400000000003</c:v>
                </c:pt>
                <c:pt idx="34">
                  <c:v>1259.8599999999999</c:v>
                </c:pt>
                <c:pt idx="35">
                  <c:v>1211.8</c:v>
                </c:pt>
                <c:pt idx="36">
                  <c:v>1214.9000000000003</c:v>
                </c:pt>
                <c:pt idx="37">
                  <c:v>1233.4000000000001</c:v>
                </c:pt>
                <c:pt idx="38">
                  <c:v>1221.7000000000003</c:v>
                </c:pt>
                <c:pt idx="39">
                  <c:v>1200.6000000000001</c:v>
                </c:pt>
                <c:pt idx="40">
                  <c:v>1139.2000000000003</c:v>
                </c:pt>
                <c:pt idx="41">
                  <c:v>1093.5600000000002</c:v>
                </c:pt>
                <c:pt idx="42">
                  <c:v>1116.3400000000001</c:v>
                </c:pt>
                <c:pt idx="43">
                  <c:v>1120.6400000000001</c:v>
                </c:pt>
                <c:pt idx="44">
                  <c:v>1088.44</c:v>
                </c:pt>
                <c:pt idx="45">
                  <c:v>1082.46</c:v>
                </c:pt>
                <c:pt idx="46">
                  <c:v>1064.0999999999999</c:v>
                </c:pt>
                <c:pt idx="47">
                  <c:v>1069.5999999999999</c:v>
                </c:pt>
                <c:pt idx="48">
                  <c:v>1043.26</c:v>
                </c:pt>
                <c:pt idx="49">
                  <c:v>962.75000000000023</c:v>
                </c:pt>
                <c:pt idx="50">
                  <c:v>951.75000000000023</c:v>
                </c:pt>
                <c:pt idx="51">
                  <c:v>926.45</c:v>
                </c:pt>
                <c:pt idx="52">
                  <c:v>883.25000000000023</c:v>
                </c:pt>
                <c:pt idx="53">
                  <c:v>874.05000000000018</c:v>
                </c:pt>
                <c:pt idx="54">
                  <c:v>849.35000000000014</c:v>
                </c:pt>
                <c:pt idx="55">
                  <c:v>836.15000000000009</c:v>
                </c:pt>
                <c:pt idx="56">
                  <c:v>867.64999999999986</c:v>
                </c:pt>
                <c:pt idx="57">
                  <c:v>776.99</c:v>
                </c:pt>
                <c:pt idx="58">
                  <c:v>696.79</c:v>
                </c:pt>
                <c:pt idx="59">
                  <c:v>682.79</c:v>
                </c:pt>
                <c:pt idx="60">
                  <c:v>662.05</c:v>
                </c:pt>
                <c:pt idx="61">
                  <c:v>649.55000000000018</c:v>
                </c:pt>
                <c:pt idx="62">
                  <c:v>894.95</c:v>
                </c:pt>
                <c:pt idx="63">
                  <c:v>1024.75</c:v>
                </c:pt>
                <c:pt idx="64">
                  <c:v>985</c:v>
                </c:pt>
                <c:pt idx="65">
                  <c:v>844.98</c:v>
                </c:pt>
                <c:pt idx="66">
                  <c:v>797.7</c:v>
                </c:pt>
                <c:pt idx="67">
                  <c:v>706</c:v>
                </c:pt>
                <c:pt idx="68">
                  <c:v>658.64</c:v>
                </c:pt>
                <c:pt idx="69">
                  <c:v>593.88999999999987</c:v>
                </c:pt>
                <c:pt idx="70">
                  <c:v>488.59</c:v>
                </c:pt>
                <c:pt idx="71">
                  <c:v>436.78999999999996</c:v>
                </c:pt>
                <c:pt idx="72">
                  <c:v>335.04999999999995</c:v>
                </c:pt>
                <c:pt idx="73">
                  <c:v>318.84999999999997</c:v>
                </c:pt>
                <c:pt idx="74">
                  <c:v>319.75</c:v>
                </c:pt>
                <c:pt idx="75">
                  <c:v>283.46999999999997</c:v>
                </c:pt>
                <c:pt idx="76">
                  <c:v>320.35000000000002</c:v>
                </c:pt>
                <c:pt idx="77">
                  <c:v>264.09000000000003</c:v>
                </c:pt>
                <c:pt idx="78">
                  <c:v>266.78999999999996</c:v>
                </c:pt>
                <c:pt idx="79">
                  <c:v>265.18999999999994</c:v>
                </c:pt>
                <c:pt idx="80">
                  <c:v>243.39</c:v>
                </c:pt>
                <c:pt idx="81">
                  <c:v>223.25</c:v>
                </c:pt>
                <c:pt idx="82">
                  <c:v>221.55</c:v>
                </c:pt>
                <c:pt idx="83">
                  <c:v>209.54999999999995</c:v>
                </c:pt>
                <c:pt idx="84">
                  <c:v>189.34999999999997</c:v>
                </c:pt>
                <c:pt idx="85">
                  <c:v>211.58999999999997</c:v>
                </c:pt>
                <c:pt idx="86">
                  <c:v>245.58999999999997</c:v>
                </c:pt>
                <c:pt idx="87">
                  <c:v>241.69</c:v>
                </c:pt>
                <c:pt idx="88">
                  <c:v>224.75</c:v>
                </c:pt>
                <c:pt idx="89">
                  <c:v>198.54999999999998</c:v>
                </c:pt>
                <c:pt idx="90">
                  <c:v>170.84999999999997</c:v>
                </c:pt>
                <c:pt idx="91">
                  <c:v>159.64999999999998</c:v>
                </c:pt>
                <c:pt idx="92">
                  <c:v>156.34999999999997</c:v>
                </c:pt>
                <c:pt idx="93">
                  <c:v>159.65</c:v>
                </c:pt>
                <c:pt idx="94">
                  <c:v>159.34999999999997</c:v>
                </c:pt>
                <c:pt idx="95">
                  <c:v>161.44999999999999</c:v>
                </c:pt>
                <c:pt idx="96">
                  <c:v>169.05</c:v>
                </c:pt>
                <c:pt idx="97">
                  <c:v>152.85</c:v>
                </c:pt>
                <c:pt idx="98">
                  <c:v>136.59</c:v>
                </c:pt>
                <c:pt idx="99">
                  <c:v>124.49</c:v>
                </c:pt>
                <c:pt idx="100">
                  <c:v>115.19</c:v>
                </c:pt>
                <c:pt idx="101">
                  <c:v>117.88999999999999</c:v>
                </c:pt>
                <c:pt idx="102">
                  <c:v>105.25</c:v>
                </c:pt>
                <c:pt idx="103">
                  <c:v>100.64999999999999</c:v>
                </c:pt>
                <c:pt idx="104">
                  <c:v>110.25</c:v>
                </c:pt>
                <c:pt idx="105">
                  <c:v>116.85000000000001</c:v>
                </c:pt>
                <c:pt idx="106">
                  <c:v>108.35</c:v>
                </c:pt>
                <c:pt idx="107">
                  <c:v>107.85000000000001</c:v>
                </c:pt>
                <c:pt idx="108">
                  <c:v>113.15000000000002</c:v>
                </c:pt>
                <c:pt idx="109">
                  <c:v>106.25000000000001</c:v>
                </c:pt>
                <c:pt idx="110">
                  <c:v>116.55000000000001</c:v>
                </c:pt>
                <c:pt idx="111">
                  <c:v>115.65000000000002</c:v>
                </c:pt>
                <c:pt idx="112">
                  <c:v>99.850000000000009</c:v>
                </c:pt>
                <c:pt idx="113">
                  <c:v>99.55</c:v>
                </c:pt>
                <c:pt idx="114">
                  <c:v>101.95000000000002</c:v>
                </c:pt>
                <c:pt idx="115">
                  <c:v>95.550000000000011</c:v>
                </c:pt>
                <c:pt idx="116">
                  <c:v>87.450000000000017</c:v>
                </c:pt>
                <c:pt idx="117">
                  <c:v>83.750000000000014</c:v>
                </c:pt>
                <c:pt idx="118">
                  <c:v>82.35</c:v>
                </c:pt>
                <c:pt idx="119">
                  <c:v>82.85</c:v>
                </c:pt>
                <c:pt idx="120">
                  <c:v>77.849999999999994</c:v>
                </c:pt>
                <c:pt idx="121">
                  <c:v>75.75</c:v>
                </c:pt>
                <c:pt idx="122">
                  <c:v>68.750000000000014</c:v>
                </c:pt>
                <c:pt idx="123">
                  <c:v>67.150000000000006</c:v>
                </c:pt>
                <c:pt idx="124">
                  <c:v>63.050000000000018</c:v>
                </c:pt>
                <c:pt idx="125">
                  <c:v>65.550000000000011</c:v>
                </c:pt>
                <c:pt idx="126">
                  <c:v>69.25</c:v>
                </c:pt>
                <c:pt idx="127">
                  <c:v>92.45</c:v>
                </c:pt>
                <c:pt idx="128">
                  <c:v>194.45</c:v>
                </c:pt>
                <c:pt idx="129">
                  <c:v>174.25</c:v>
                </c:pt>
                <c:pt idx="130">
                  <c:v>155.95000000000002</c:v>
                </c:pt>
                <c:pt idx="131">
                  <c:v>134.15</c:v>
                </c:pt>
                <c:pt idx="132">
                  <c:v>115.55</c:v>
                </c:pt>
                <c:pt idx="133">
                  <c:v>120.05000000000001</c:v>
                </c:pt>
                <c:pt idx="134">
                  <c:v>114.05000000000001</c:v>
                </c:pt>
                <c:pt idx="135">
                  <c:v>111.35000000000002</c:v>
                </c:pt>
                <c:pt idx="136">
                  <c:v>110.95000000000002</c:v>
                </c:pt>
                <c:pt idx="137">
                  <c:v>108.45000000000002</c:v>
                </c:pt>
                <c:pt idx="138">
                  <c:v>107.05000000000001</c:v>
                </c:pt>
                <c:pt idx="139">
                  <c:v>100.45</c:v>
                </c:pt>
                <c:pt idx="140">
                  <c:v>98.95</c:v>
                </c:pt>
                <c:pt idx="141">
                  <c:v>96.25</c:v>
                </c:pt>
                <c:pt idx="142">
                  <c:v>98.050000000000011</c:v>
                </c:pt>
                <c:pt idx="143">
                  <c:v>100.05</c:v>
                </c:pt>
                <c:pt idx="144">
                  <c:v>104.65</c:v>
                </c:pt>
                <c:pt idx="145">
                  <c:v>105.55000000000001</c:v>
                </c:pt>
                <c:pt idx="146">
                  <c:v>125.45000000000002</c:v>
                </c:pt>
                <c:pt idx="147">
                  <c:v>141.44999999999999</c:v>
                </c:pt>
                <c:pt idx="148">
                  <c:v>145.24999999999997</c:v>
                </c:pt>
                <c:pt idx="149">
                  <c:v>128.85</c:v>
                </c:pt>
                <c:pt idx="150">
                  <c:v>132.75</c:v>
                </c:pt>
                <c:pt idx="151">
                  <c:v>124.85</c:v>
                </c:pt>
                <c:pt idx="152">
                  <c:v>119.15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399.0342</c:v>
                </c:pt>
                <c:pt idx="1">
                  <c:v>373.05309999999997</c:v>
                </c:pt>
                <c:pt idx="2">
                  <c:v>381.13829999999996</c:v>
                </c:pt>
                <c:pt idx="3">
                  <c:v>379.46209999999996</c:v>
                </c:pt>
                <c:pt idx="4">
                  <c:v>355.20650000000001</c:v>
                </c:pt>
                <c:pt idx="5">
                  <c:v>339.08539999999999</c:v>
                </c:pt>
                <c:pt idx="6">
                  <c:v>462.25651999999991</c:v>
                </c:pt>
                <c:pt idx="7">
                  <c:v>559.37751999999989</c:v>
                </c:pt>
                <c:pt idx="8">
                  <c:v>584.02751999999998</c:v>
                </c:pt>
                <c:pt idx="9">
                  <c:v>587.70529999999997</c:v>
                </c:pt>
                <c:pt idx="15">
                  <c:v>597.66390000000001</c:v>
                </c:pt>
                <c:pt idx="35">
                  <c:v>597.41739999999993</c:v>
                </c:pt>
                <c:pt idx="36">
                  <c:v>598.9457000000001</c:v>
                </c:pt>
                <c:pt idx="37">
                  <c:v>608.06619999999998</c:v>
                </c:pt>
                <c:pt idx="38">
                  <c:v>602.29810000000009</c:v>
                </c:pt>
                <c:pt idx="39">
                  <c:v>591.89580000000001</c:v>
                </c:pt>
                <c:pt idx="40">
                  <c:v>561.62560000000008</c:v>
                </c:pt>
                <c:pt idx="41">
                  <c:v>539.12508000000003</c:v>
                </c:pt>
                <c:pt idx="42">
                  <c:v>550.35562000000004</c:v>
                </c:pt>
                <c:pt idx="43">
                  <c:v>552.47552000000007</c:v>
                </c:pt>
                <c:pt idx="44">
                  <c:v>536.60091999999997</c:v>
                </c:pt>
                <c:pt idx="45">
                  <c:v>533.65278000000001</c:v>
                </c:pt>
                <c:pt idx="46">
                  <c:v>524.60129999999992</c:v>
                </c:pt>
                <c:pt idx="47">
                  <c:v>527.31279999999992</c:v>
                </c:pt>
                <c:pt idx="48">
                  <c:v>514.32718</c:v>
                </c:pt>
                <c:pt idx="49">
                  <c:v>474.63575000000009</c:v>
                </c:pt>
                <c:pt idx="50">
                  <c:v>469.21275000000009</c:v>
                </c:pt>
                <c:pt idx="51">
                  <c:v>456.73984999999999</c:v>
                </c:pt>
                <c:pt idx="52">
                  <c:v>435.44225000000012</c:v>
                </c:pt>
                <c:pt idx="53">
                  <c:v>430.90665000000007</c:v>
                </c:pt>
                <c:pt idx="54">
                  <c:v>418.72955000000007</c:v>
                </c:pt>
                <c:pt idx="55">
                  <c:v>412.22195000000005</c:v>
                </c:pt>
                <c:pt idx="56">
                  <c:v>427.75144999999992</c:v>
                </c:pt>
                <c:pt idx="57">
                  <c:v>383.05606999999998</c:v>
                </c:pt>
                <c:pt idx="58">
                  <c:v>343.51747</c:v>
                </c:pt>
                <c:pt idx="59">
                  <c:v>336.61546999999996</c:v>
                </c:pt>
                <c:pt idx="60">
                  <c:v>326.39064999999999</c:v>
                </c:pt>
                <c:pt idx="61">
                  <c:v>320.22815000000008</c:v>
                </c:pt>
                <c:pt idx="62">
                  <c:v>441.21035000000001</c:v>
                </c:pt>
                <c:pt idx="63">
                  <c:v>505.20175</c:v>
                </c:pt>
                <c:pt idx="64">
                  <c:v>485.60500000000002</c:v>
                </c:pt>
                <c:pt idx="65">
                  <c:v>416.57513999999998</c:v>
                </c:pt>
                <c:pt idx="66">
                  <c:v>393.26609999999999</c:v>
                </c:pt>
                <c:pt idx="67">
                  <c:v>348.05799999999999</c:v>
                </c:pt>
                <c:pt idx="68">
                  <c:v>324.70952</c:v>
                </c:pt>
                <c:pt idx="69">
                  <c:v>292.78776999999991</c:v>
                </c:pt>
                <c:pt idx="70">
                  <c:v>240.87486999999999</c:v>
                </c:pt>
                <c:pt idx="71">
                  <c:v>215.33746999999997</c:v>
                </c:pt>
                <c:pt idx="72">
                  <c:v>165.17964999999998</c:v>
                </c:pt>
                <c:pt idx="73">
                  <c:v>157.19304999999997</c:v>
                </c:pt>
                <c:pt idx="74">
                  <c:v>157.63675000000001</c:v>
                </c:pt>
                <c:pt idx="75">
                  <c:v>139.75070999999997</c:v>
                </c:pt>
                <c:pt idx="76">
                  <c:v>157.93255000000002</c:v>
                </c:pt>
                <c:pt idx="77">
                  <c:v>130.19637</c:v>
                </c:pt>
                <c:pt idx="78">
                  <c:v>131.52746999999999</c:v>
                </c:pt>
                <c:pt idx="79">
                  <c:v>130.73866999999996</c:v>
                </c:pt>
                <c:pt idx="80">
                  <c:v>119.99126999999999</c:v>
                </c:pt>
                <c:pt idx="81">
                  <c:v>110.06224999999999</c:v>
                </c:pt>
                <c:pt idx="82">
                  <c:v>109.22415000000001</c:v>
                </c:pt>
                <c:pt idx="83">
                  <c:v>103.30814999999997</c:v>
                </c:pt>
                <c:pt idx="84">
                  <c:v>93.349549999999979</c:v>
                </c:pt>
                <c:pt idx="85">
                  <c:v>104.31386999999998</c:v>
                </c:pt>
                <c:pt idx="86">
                  <c:v>121.07586999999998</c:v>
                </c:pt>
                <c:pt idx="87">
                  <c:v>119.15317</c:v>
                </c:pt>
                <c:pt idx="88">
                  <c:v>110.80175</c:v>
                </c:pt>
                <c:pt idx="89">
                  <c:v>97.885149999999996</c:v>
                </c:pt>
                <c:pt idx="90">
                  <c:v>84.229049999999987</c:v>
                </c:pt>
                <c:pt idx="91">
                  <c:v>78.707449999999994</c:v>
                </c:pt>
                <c:pt idx="92">
                  <c:v>77.080549999999988</c:v>
                </c:pt>
                <c:pt idx="93">
                  <c:v>78.707450000000009</c:v>
                </c:pt>
                <c:pt idx="94">
                  <c:v>78.559549999999987</c:v>
                </c:pt>
                <c:pt idx="95">
                  <c:v>79.594849999999994</c:v>
                </c:pt>
                <c:pt idx="96">
                  <c:v>83.341650000000001</c:v>
                </c:pt>
                <c:pt idx="97">
                  <c:v>75.355049999999991</c:v>
                </c:pt>
                <c:pt idx="98">
                  <c:v>67.33887</c:v>
                </c:pt>
                <c:pt idx="99">
                  <c:v>61.373569999999994</c:v>
                </c:pt>
                <c:pt idx="100">
                  <c:v>56.788669999999996</c:v>
                </c:pt>
                <c:pt idx="101">
                  <c:v>58.119769999999995</c:v>
                </c:pt>
                <c:pt idx="102">
                  <c:v>51.888249999999999</c:v>
                </c:pt>
                <c:pt idx="103">
                  <c:v>49.620449999999998</c:v>
                </c:pt>
                <c:pt idx="104">
                  <c:v>54.353250000000003</c:v>
                </c:pt>
                <c:pt idx="105">
                  <c:v>57.607050000000001</c:v>
                </c:pt>
                <c:pt idx="106">
                  <c:v>53.416549999999994</c:v>
                </c:pt>
                <c:pt idx="107">
                  <c:v>53.170050000000003</c:v>
                </c:pt>
                <c:pt idx="108">
                  <c:v>55.782950000000007</c:v>
                </c:pt>
                <c:pt idx="109">
                  <c:v>52.381250000000009</c:v>
                </c:pt>
                <c:pt idx="110">
                  <c:v>57.459150000000008</c:v>
                </c:pt>
                <c:pt idx="111">
                  <c:v>57.015450000000008</c:v>
                </c:pt>
                <c:pt idx="112">
                  <c:v>49.226050000000001</c:v>
                </c:pt>
                <c:pt idx="113">
                  <c:v>49.078150000000001</c:v>
                </c:pt>
                <c:pt idx="114">
                  <c:v>50.261350000000007</c:v>
                </c:pt>
                <c:pt idx="115">
                  <c:v>47.106150000000007</c:v>
                </c:pt>
                <c:pt idx="116">
                  <c:v>43.112850000000009</c:v>
                </c:pt>
                <c:pt idx="117">
                  <c:v>41.288750000000007</c:v>
                </c:pt>
                <c:pt idx="118">
                  <c:v>40.598549999999996</c:v>
                </c:pt>
                <c:pt idx="119">
                  <c:v>40.845049999999993</c:v>
                </c:pt>
                <c:pt idx="120">
                  <c:v>38.380049999999997</c:v>
                </c:pt>
                <c:pt idx="121">
                  <c:v>37.344749999999998</c:v>
                </c:pt>
                <c:pt idx="122">
                  <c:v>33.893750000000004</c:v>
                </c:pt>
                <c:pt idx="123">
                  <c:v>33.104950000000002</c:v>
                </c:pt>
                <c:pt idx="124">
                  <c:v>31.083650000000009</c:v>
                </c:pt>
                <c:pt idx="125">
                  <c:v>32.316150000000007</c:v>
                </c:pt>
                <c:pt idx="126">
                  <c:v>34.140250000000002</c:v>
                </c:pt>
                <c:pt idx="127">
                  <c:v>45.577849999999998</c:v>
                </c:pt>
                <c:pt idx="128">
                  <c:v>95.863849999999999</c:v>
                </c:pt>
                <c:pt idx="129">
                  <c:v>85.905249999999995</c:v>
                </c:pt>
                <c:pt idx="130">
                  <c:v>76.883350000000007</c:v>
                </c:pt>
                <c:pt idx="131">
                  <c:v>66.135950000000008</c:v>
                </c:pt>
                <c:pt idx="132">
                  <c:v>56.966149999999999</c:v>
                </c:pt>
                <c:pt idx="133">
                  <c:v>59.184650000000005</c:v>
                </c:pt>
                <c:pt idx="134">
                  <c:v>56.226650000000006</c:v>
                </c:pt>
                <c:pt idx="135">
                  <c:v>54.895550000000007</c:v>
                </c:pt>
                <c:pt idx="136">
                  <c:v>54.698350000000005</c:v>
                </c:pt>
                <c:pt idx="137">
                  <c:v>53.46585000000001</c:v>
                </c:pt>
                <c:pt idx="138">
                  <c:v>52.775650000000006</c:v>
                </c:pt>
                <c:pt idx="139">
                  <c:v>49.521850000000001</c:v>
                </c:pt>
                <c:pt idx="140">
                  <c:v>48.782350000000001</c:v>
                </c:pt>
                <c:pt idx="141">
                  <c:v>47.451250000000002</c:v>
                </c:pt>
                <c:pt idx="142">
                  <c:v>48.338650000000008</c:v>
                </c:pt>
                <c:pt idx="143">
                  <c:v>49.324649999999998</c:v>
                </c:pt>
                <c:pt idx="144">
                  <c:v>51.592449999999999</c:v>
                </c:pt>
                <c:pt idx="145">
                  <c:v>52.036150000000006</c:v>
                </c:pt>
                <c:pt idx="146">
                  <c:v>61.846850000000011</c:v>
                </c:pt>
                <c:pt idx="147">
                  <c:v>69.734849999999994</c:v>
                </c:pt>
                <c:pt idx="148">
                  <c:v>71.608249999999984</c:v>
                </c:pt>
                <c:pt idx="149">
                  <c:v>63.523049999999998</c:v>
                </c:pt>
                <c:pt idx="150">
                  <c:v>65.445750000000004</c:v>
                </c:pt>
                <c:pt idx="151">
                  <c:v>61.551049999999996</c:v>
                </c:pt>
                <c:pt idx="152">
                  <c:v>58.740950000000005</c:v>
                </c:pt>
              </c:numCache>
            </c:numRef>
          </c:val>
          <c:smooth val="0"/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315.59999999999997</c:v>
                </c:pt>
                <c:pt idx="1">
                  <c:v>320.39999999999998</c:v>
                </c:pt>
                <c:pt idx="2">
                  <c:v>330.2</c:v>
                </c:pt>
                <c:pt idx="3">
                  <c:v>369.69999999999993</c:v>
                </c:pt>
                <c:pt idx="4">
                  <c:v>396.39999999999992</c:v>
                </c:pt>
                <c:pt idx="5">
                  <c:v>378.20000000000005</c:v>
                </c:pt>
                <c:pt idx="6">
                  <c:v>336.99999999999994</c:v>
                </c:pt>
                <c:pt idx="7">
                  <c:v>313.8</c:v>
                </c:pt>
                <c:pt idx="8">
                  <c:v>329.59999999999997</c:v>
                </c:pt>
                <c:pt idx="9">
                  <c:v>339.59999999999997</c:v>
                </c:pt>
                <c:pt idx="10">
                  <c:v>359.9</c:v>
                </c:pt>
                <c:pt idx="11">
                  <c:v>379.69999999999987</c:v>
                </c:pt>
                <c:pt idx="12">
                  <c:v>390.8</c:v>
                </c:pt>
                <c:pt idx="13">
                  <c:v>420.19999999999993</c:v>
                </c:pt>
                <c:pt idx="14">
                  <c:v>484.30000000000007</c:v>
                </c:pt>
                <c:pt idx="15">
                  <c:v>480.07999999999987</c:v>
                </c:pt>
                <c:pt idx="16">
                  <c:v>473.19999999999993</c:v>
                </c:pt>
                <c:pt idx="17">
                  <c:v>533.25000000000011</c:v>
                </c:pt>
                <c:pt idx="18">
                  <c:v>521.19999999999993</c:v>
                </c:pt>
                <c:pt idx="19">
                  <c:v>563.19999999999993</c:v>
                </c:pt>
                <c:pt idx="20">
                  <c:v>564.09999999999968</c:v>
                </c:pt>
                <c:pt idx="21">
                  <c:v>530.20000000000005</c:v>
                </c:pt>
                <c:pt idx="22">
                  <c:v>496.9</c:v>
                </c:pt>
                <c:pt idx="23">
                  <c:v>465.40000000000003</c:v>
                </c:pt>
                <c:pt idx="24">
                  <c:v>438.80000000000007</c:v>
                </c:pt>
                <c:pt idx="25">
                  <c:v>423.69999999999993</c:v>
                </c:pt>
                <c:pt idx="26">
                  <c:v>412</c:v>
                </c:pt>
                <c:pt idx="27">
                  <c:v>397.9</c:v>
                </c:pt>
                <c:pt idx="28">
                  <c:v>396.30000000000018</c:v>
                </c:pt>
                <c:pt idx="29">
                  <c:v>436.09999999999997</c:v>
                </c:pt>
                <c:pt idx="30">
                  <c:v>483.89999999999992</c:v>
                </c:pt>
                <c:pt idx="31">
                  <c:v>486.7999999999999</c:v>
                </c:pt>
                <c:pt idx="32">
                  <c:v>487.59999999999991</c:v>
                </c:pt>
                <c:pt idx="33">
                  <c:v>489.40000000000009</c:v>
                </c:pt>
                <c:pt idx="34">
                  <c:v>481.25999999999993</c:v>
                </c:pt>
                <c:pt idx="35">
                  <c:v>463.40000000000003</c:v>
                </c:pt>
                <c:pt idx="36">
                  <c:v>450.30000000000007</c:v>
                </c:pt>
                <c:pt idx="37">
                  <c:v>415.80000000000018</c:v>
                </c:pt>
                <c:pt idx="38">
                  <c:v>381.4</c:v>
                </c:pt>
                <c:pt idx="39">
                  <c:v>364.20000000000005</c:v>
                </c:pt>
                <c:pt idx="40">
                  <c:v>351.5</c:v>
                </c:pt>
                <c:pt idx="41">
                  <c:v>342.32000000000005</c:v>
                </c:pt>
                <c:pt idx="42">
                  <c:v>339.80000000000007</c:v>
                </c:pt>
                <c:pt idx="43">
                  <c:v>335.70000000000005</c:v>
                </c:pt>
                <c:pt idx="44">
                  <c:v>330.60000000000008</c:v>
                </c:pt>
                <c:pt idx="45">
                  <c:v>329.56000000000006</c:v>
                </c:pt>
                <c:pt idx="46">
                  <c:v>328.69999999999993</c:v>
                </c:pt>
                <c:pt idx="47">
                  <c:v>327.59999999999991</c:v>
                </c:pt>
                <c:pt idx="48">
                  <c:v>316.2600000000001</c:v>
                </c:pt>
                <c:pt idx="49">
                  <c:v>303.65000000000009</c:v>
                </c:pt>
                <c:pt idx="50">
                  <c:v>297.65000000000003</c:v>
                </c:pt>
                <c:pt idx="51">
                  <c:v>290.75</c:v>
                </c:pt>
                <c:pt idx="52">
                  <c:v>282.35000000000014</c:v>
                </c:pt>
                <c:pt idx="53">
                  <c:v>269.14999999999998</c:v>
                </c:pt>
                <c:pt idx="54">
                  <c:v>255.35000000000002</c:v>
                </c:pt>
                <c:pt idx="55">
                  <c:v>248.5500000000001</c:v>
                </c:pt>
                <c:pt idx="56">
                  <c:v>244.34999999999997</c:v>
                </c:pt>
                <c:pt idx="57">
                  <c:v>243.74999999999994</c:v>
                </c:pt>
                <c:pt idx="58">
                  <c:v>227.55000000000007</c:v>
                </c:pt>
                <c:pt idx="59">
                  <c:v>200.75000000000003</c:v>
                </c:pt>
                <c:pt idx="60">
                  <c:v>183.25000000000003</c:v>
                </c:pt>
                <c:pt idx="61">
                  <c:v>157.75000000000003</c:v>
                </c:pt>
                <c:pt idx="62">
                  <c:v>138.25000000000006</c:v>
                </c:pt>
                <c:pt idx="63">
                  <c:v>121.55000000000005</c:v>
                </c:pt>
                <c:pt idx="64">
                  <c:v>116.30000000000003</c:v>
                </c:pt>
                <c:pt idx="65">
                  <c:v>111.78</c:v>
                </c:pt>
                <c:pt idx="66">
                  <c:v>105.00000000000006</c:v>
                </c:pt>
                <c:pt idx="67">
                  <c:v>101.99999999999997</c:v>
                </c:pt>
                <c:pt idx="68">
                  <c:v>93.9</c:v>
                </c:pt>
                <c:pt idx="69">
                  <c:v>88.249999999999986</c:v>
                </c:pt>
                <c:pt idx="70">
                  <c:v>87.75</c:v>
                </c:pt>
                <c:pt idx="71">
                  <c:v>80.049999999999955</c:v>
                </c:pt>
                <c:pt idx="72">
                  <c:v>70.149999999999949</c:v>
                </c:pt>
                <c:pt idx="73">
                  <c:v>68.94999999999996</c:v>
                </c:pt>
                <c:pt idx="74">
                  <c:v>53.250000000000014</c:v>
                </c:pt>
                <c:pt idx="75">
                  <c:v>42.869999999999976</c:v>
                </c:pt>
                <c:pt idx="76">
                  <c:v>46.05</c:v>
                </c:pt>
                <c:pt idx="77">
                  <c:v>48.04999999999999</c:v>
                </c:pt>
                <c:pt idx="78">
                  <c:v>46.54999999999999</c:v>
                </c:pt>
                <c:pt idx="79">
                  <c:v>49.04999999999994</c:v>
                </c:pt>
                <c:pt idx="80">
                  <c:v>45.85</c:v>
                </c:pt>
                <c:pt idx="81">
                  <c:v>47.349999999999994</c:v>
                </c:pt>
                <c:pt idx="82">
                  <c:v>43.65</c:v>
                </c:pt>
                <c:pt idx="83">
                  <c:v>40.949999999999967</c:v>
                </c:pt>
                <c:pt idx="84">
                  <c:v>35.049999999999983</c:v>
                </c:pt>
                <c:pt idx="85">
                  <c:v>47.349999999999966</c:v>
                </c:pt>
                <c:pt idx="86">
                  <c:v>59.050000000000004</c:v>
                </c:pt>
                <c:pt idx="87">
                  <c:v>50.550000000000011</c:v>
                </c:pt>
                <c:pt idx="88">
                  <c:v>49.25</c:v>
                </c:pt>
                <c:pt idx="89">
                  <c:v>49.249999999999993</c:v>
                </c:pt>
                <c:pt idx="90">
                  <c:v>49.249999999999972</c:v>
                </c:pt>
                <c:pt idx="91">
                  <c:v>44.34999999999998</c:v>
                </c:pt>
                <c:pt idx="92">
                  <c:v>48.049999999999976</c:v>
                </c:pt>
                <c:pt idx="93">
                  <c:v>50.65</c:v>
                </c:pt>
                <c:pt idx="94">
                  <c:v>52.249999999999986</c:v>
                </c:pt>
                <c:pt idx="95">
                  <c:v>53.85</c:v>
                </c:pt>
                <c:pt idx="96">
                  <c:v>45.35</c:v>
                </c:pt>
                <c:pt idx="97">
                  <c:v>38.749999999999993</c:v>
                </c:pt>
                <c:pt idx="98">
                  <c:v>35.35</c:v>
                </c:pt>
                <c:pt idx="99">
                  <c:v>34.549999999999997</c:v>
                </c:pt>
                <c:pt idx="100">
                  <c:v>30.749999999999993</c:v>
                </c:pt>
                <c:pt idx="101">
                  <c:v>31.949999999999989</c:v>
                </c:pt>
                <c:pt idx="102">
                  <c:v>29.549999999999994</c:v>
                </c:pt>
                <c:pt idx="103">
                  <c:v>30.349999999999994</c:v>
                </c:pt>
                <c:pt idx="104">
                  <c:v>38.450000000000003</c:v>
                </c:pt>
                <c:pt idx="105">
                  <c:v>44.65</c:v>
                </c:pt>
                <c:pt idx="106">
                  <c:v>42.65</c:v>
                </c:pt>
                <c:pt idx="107">
                  <c:v>44.150000000000006</c:v>
                </c:pt>
                <c:pt idx="108">
                  <c:v>50.150000000000013</c:v>
                </c:pt>
                <c:pt idx="109">
                  <c:v>45.45000000000001</c:v>
                </c:pt>
                <c:pt idx="110">
                  <c:v>45.45</c:v>
                </c:pt>
                <c:pt idx="111">
                  <c:v>41.150000000000013</c:v>
                </c:pt>
                <c:pt idx="112">
                  <c:v>41.250000000000007</c:v>
                </c:pt>
                <c:pt idx="113">
                  <c:v>41.949999999999996</c:v>
                </c:pt>
                <c:pt idx="114">
                  <c:v>42.150000000000013</c:v>
                </c:pt>
                <c:pt idx="115">
                  <c:v>42.050000000000011</c:v>
                </c:pt>
                <c:pt idx="116">
                  <c:v>41.150000000000013</c:v>
                </c:pt>
                <c:pt idx="117">
                  <c:v>38.45000000000001</c:v>
                </c:pt>
                <c:pt idx="118">
                  <c:v>38.049999999999997</c:v>
                </c:pt>
                <c:pt idx="119">
                  <c:v>36.650000000000006</c:v>
                </c:pt>
                <c:pt idx="120">
                  <c:v>34.850000000000009</c:v>
                </c:pt>
                <c:pt idx="121">
                  <c:v>34.150000000000006</c:v>
                </c:pt>
                <c:pt idx="122">
                  <c:v>29.050000000000015</c:v>
                </c:pt>
                <c:pt idx="123">
                  <c:v>29.550000000000008</c:v>
                </c:pt>
                <c:pt idx="124">
                  <c:v>27.450000000000014</c:v>
                </c:pt>
                <c:pt idx="125">
                  <c:v>19.450000000000006</c:v>
                </c:pt>
                <c:pt idx="126">
                  <c:v>22.75</c:v>
                </c:pt>
                <c:pt idx="127">
                  <c:v>33.549999999999997</c:v>
                </c:pt>
                <c:pt idx="128">
                  <c:v>57.849999999999994</c:v>
                </c:pt>
                <c:pt idx="129">
                  <c:v>46.750000000000014</c:v>
                </c:pt>
                <c:pt idx="130">
                  <c:v>44.250000000000014</c:v>
                </c:pt>
                <c:pt idx="131">
                  <c:v>44.350000000000009</c:v>
                </c:pt>
                <c:pt idx="132">
                  <c:v>43.45</c:v>
                </c:pt>
                <c:pt idx="133">
                  <c:v>45.050000000000011</c:v>
                </c:pt>
                <c:pt idx="134">
                  <c:v>44.250000000000007</c:v>
                </c:pt>
                <c:pt idx="135">
                  <c:v>42.250000000000014</c:v>
                </c:pt>
                <c:pt idx="136">
                  <c:v>42.850000000000016</c:v>
                </c:pt>
                <c:pt idx="137">
                  <c:v>41.65000000000002</c:v>
                </c:pt>
                <c:pt idx="138">
                  <c:v>41.150000000000013</c:v>
                </c:pt>
                <c:pt idx="139">
                  <c:v>31.850000000000009</c:v>
                </c:pt>
                <c:pt idx="140">
                  <c:v>29.050000000000008</c:v>
                </c:pt>
                <c:pt idx="141">
                  <c:v>29.650000000000009</c:v>
                </c:pt>
                <c:pt idx="142">
                  <c:v>31.050000000000015</c:v>
                </c:pt>
                <c:pt idx="143">
                  <c:v>32.150000000000006</c:v>
                </c:pt>
                <c:pt idx="144">
                  <c:v>37.050000000000004</c:v>
                </c:pt>
                <c:pt idx="145">
                  <c:v>41.35</c:v>
                </c:pt>
                <c:pt idx="146">
                  <c:v>54.150000000000006</c:v>
                </c:pt>
                <c:pt idx="147">
                  <c:v>59.05</c:v>
                </c:pt>
                <c:pt idx="148">
                  <c:v>78.84999999999998</c:v>
                </c:pt>
                <c:pt idx="149">
                  <c:v>70.449999999999989</c:v>
                </c:pt>
                <c:pt idx="150">
                  <c:v>65.05</c:v>
                </c:pt>
                <c:pt idx="151">
                  <c:v>53.95</c:v>
                </c:pt>
                <c:pt idx="152">
                  <c:v>47.050000000000011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6400"/>
        <c:axId val="111127936"/>
      </c:lineChart>
      <c:catAx>
        <c:axId val="1111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2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127936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2640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503E-2"/>
          <c:y val="0.9210084033613446"/>
          <c:w val="0.85903083700440575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UPPER DIVISION
Lower Utah Section Diversion vs Allocation</a:t>
            </a:r>
          </a:p>
        </c:rich>
      </c:tx>
      <c:layout>
        <c:manualLayout>
          <c:xMode val="edge"/>
          <c:yMode val="edge"/>
          <c:x val="0.31607929515418526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652"/>
          <c:h val="0.70924369747899185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809.4</c:v>
                </c:pt>
                <c:pt idx="1">
                  <c:v>756.69999999999993</c:v>
                </c:pt>
                <c:pt idx="2">
                  <c:v>773.09999999999991</c:v>
                </c:pt>
                <c:pt idx="3">
                  <c:v>769.69999999999993</c:v>
                </c:pt>
                <c:pt idx="4">
                  <c:v>720.5</c:v>
                </c:pt>
                <c:pt idx="5">
                  <c:v>687.8</c:v>
                </c:pt>
                <c:pt idx="6">
                  <c:v>937.63999999999987</c:v>
                </c:pt>
                <c:pt idx="7">
                  <c:v>1134.6399999999999</c:v>
                </c:pt>
                <c:pt idx="8">
                  <c:v>1184.6399999999999</c:v>
                </c:pt>
                <c:pt idx="9">
                  <c:v>1192.0999999999999</c:v>
                </c:pt>
                <c:pt idx="10">
                  <c:v>1297</c:v>
                </c:pt>
                <c:pt idx="11">
                  <c:v>1457.6</c:v>
                </c:pt>
                <c:pt idx="12">
                  <c:v>1543.4</c:v>
                </c:pt>
                <c:pt idx="13">
                  <c:v>1556.8999999999999</c:v>
                </c:pt>
                <c:pt idx="14">
                  <c:v>1291.4000000000001</c:v>
                </c:pt>
                <c:pt idx="15">
                  <c:v>1212.3</c:v>
                </c:pt>
                <c:pt idx="16">
                  <c:v>1263</c:v>
                </c:pt>
                <c:pt idx="17">
                  <c:v>1461.8000000000002</c:v>
                </c:pt>
                <c:pt idx="18">
                  <c:v>1480.1999999999998</c:v>
                </c:pt>
                <c:pt idx="19">
                  <c:v>1625.2999999999997</c:v>
                </c:pt>
                <c:pt idx="20">
                  <c:v>1707.5999999999995</c:v>
                </c:pt>
                <c:pt idx="21">
                  <c:v>1620.84</c:v>
                </c:pt>
                <c:pt idx="22">
                  <c:v>1494.34</c:v>
                </c:pt>
                <c:pt idx="23">
                  <c:v>1434.84</c:v>
                </c:pt>
                <c:pt idx="24">
                  <c:v>1381</c:v>
                </c:pt>
                <c:pt idx="25">
                  <c:v>1301.5999999999999</c:v>
                </c:pt>
                <c:pt idx="26">
                  <c:v>1254.9000000000001</c:v>
                </c:pt>
                <c:pt idx="27">
                  <c:v>1282.5</c:v>
                </c:pt>
                <c:pt idx="28">
                  <c:v>1403.4</c:v>
                </c:pt>
                <c:pt idx="29">
                  <c:v>1381</c:v>
                </c:pt>
                <c:pt idx="30">
                  <c:v>1364.9399999999998</c:v>
                </c:pt>
                <c:pt idx="31">
                  <c:v>1337.3</c:v>
                </c:pt>
                <c:pt idx="32">
                  <c:v>1324.6399999999999</c:v>
                </c:pt>
                <c:pt idx="33">
                  <c:v>1296.9400000000003</c:v>
                </c:pt>
                <c:pt idx="34">
                  <c:v>1259.8599999999999</c:v>
                </c:pt>
                <c:pt idx="35">
                  <c:v>1211.8</c:v>
                </c:pt>
                <c:pt idx="36">
                  <c:v>1214.9000000000003</c:v>
                </c:pt>
                <c:pt idx="37">
                  <c:v>1233.4000000000001</c:v>
                </c:pt>
                <c:pt idx="38">
                  <c:v>1221.7000000000003</c:v>
                </c:pt>
                <c:pt idx="39">
                  <c:v>1200.6000000000001</c:v>
                </c:pt>
                <c:pt idx="40">
                  <c:v>1139.2000000000003</c:v>
                </c:pt>
                <c:pt idx="41">
                  <c:v>1093.5600000000002</c:v>
                </c:pt>
                <c:pt idx="42">
                  <c:v>1116.3400000000001</c:v>
                </c:pt>
                <c:pt idx="43">
                  <c:v>1120.6400000000001</c:v>
                </c:pt>
                <c:pt idx="44">
                  <c:v>1088.44</c:v>
                </c:pt>
                <c:pt idx="45">
                  <c:v>1082.46</c:v>
                </c:pt>
                <c:pt idx="46">
                  <c:v>1064.0999999999999</c:v>
                </c:pt>
                <c:pt idx="47">
                  <c:v>1069.5999999999999</c:v>
                </c:pt>
                <c:pt idx="48">
                  <c:v>1043.26</c:v>
                </c:pt>
                <c:pt idx="49">
                  <c:v>962.75000000000023</c:v>
                </c:pt>
                <c:pt idx="50">
                  <c:v>951.75000000000023</c:v>
                </c:pt>
                <c:pt idx="51">
                  <c:v>926.45</c:v>
                </c:pt>
                <c:pt idx="52">
                  <c:v>883.25000000000023</c:v>
                </c:pt>
                <c:pt idx="53">
                  <c:v>874.05000000000018</c:v>
                </c:pt>
                <c:pt idx="54">
                  <c:v>849.35000000000014</c:v>
                </c:pt>
                <c:pt idx="55">
                  <c:v>836.15000000000009</c:v>
                </c:pt>
                <c:pt idx="56">
                  <c:v>867.64999999999986</c:v>
                </c:pt>
                <c:pt idx="57">
                  <c:v>776.99</c:v>
                </c:pt>
                <c:pt idx="58">
                  <c:v>696.79</c:v>
                </c:pt>
                <c:pt idx="59">
                  <c:v>682.79</c:v>
                </c:pt>
                <c:pt idx="60">
                  <c:v>662.05</c:v>
                </c:pt>
                <c:pt idx="61">
                  <c:v>649.55000000000018</c:v>
                </c:pt>
                <c:pt idx="62">
                  <c:v>894.95</c:v>
                </c:pt>
                <c:pt idx="63">
                  <c:v>1024.75</c:v>
                </c:pt>
                <c:pt idx="64">
                  <c:v>985</c:v>
                </c:pt>
                <c:pt idx="65">
                  <c:v>844.98</c:v>
                </c:pt>
                <c:pt idx="66">
                  <c:v>797.7</c:v>
                </c:pt>
                <c:pt idx="67">
                  <c:v>706</c:v>
                </c:pt>
                <c:pt idx="68">
                  <c:v>658.64</c:v>
                </c:pt>
                <c:pt idx="69">
                  <c:v>593.88999999999987</c:v>
                </c:pt>
                <c:pt idx="70">
                  <c:v>488.59</c:v>
                </c:pt>
                <c:pt idx="71">
                  <c:v>436.78999999999996</c:v>
                </c:pt>
                <c:pt idx="72">
                  <c:v>335.04999999999995</c:v>
                </c:pt>
                <c:pt idx="73">
                  <c:v>318.84999999999997</c:v>
                </c:pt>
                <c:pt idx="74">
                  <c:v>319.75</c:v>
                </c:pt>
                <c:pt idx="75">
                  <c:v>283.46999999999997</c:v>
                </c:pt>
                <c:pt idx="76">
                  <c:v>320.35000000000002</c:v>
                </c:pt>
                <c:pt idx="77">
                  <c:v>264.09000000000003</c:v>
                </c:pt>
                <c:pt idx="78">
                  <c:v>266.78999999999996</c:v>
                </c:pt>
                <c:pt idx="79">
                  <c:v>265.18999999999994</c:v>
                </c:pt>
                <c:pt idx="80">
                  <c:v>243.39</c:v>
                </c:pt>
                <c:pt idx="81">
                  <c:v>223.25</c:v>
                </c:pt>
                <c:pt idx="82">
                  <c:v>221.55</c:v>
                </c:pt>
                <c:pt idx="83">
                  <c:v>209.54999999999995</c:v>
                </c:pt>
                <c:pt idx="84">
                  <c:v>189.34999999999997</c:v>
                </c:pt>
                <c:pt idx="85">
                  <c:v>211.58999999999997</c:v>
                </c:pt>
                <c:pt idx="86">
                  <c:v>245.58999999999997</c:v>
                </c:pt>
                <c:pt idx="87">
                  <c:v>241.69</c:v>
                </c:pt>
                <c:pt idx="88">
                  <c:v>224.75</c:v>
                </c:pt>
                <c:pt idx="89">
                  <c:v>198.54999999999998</c:v>
                </c:pt>
                <c:pt idx="90">
                  <c:v>170.84999999999997</c:v>
                </c:pt>
                <c:pt idx="91">
                  <c:v>159.64999999999998</c:v>
                </c:pt>
                <c:pt idx="92">
                  <c:v>156.34999999999997</c:v>
                </c:pt>
                <c:pt idx="93">
                  <c:v>159.65</c:v>
                </c:pt>
                <c:pt idx="94">
                  <c:v>159.34999999999997</c:v>
                </c:pt>
                <c:pt idx="95">
                  <c:v>161.44999999999999</c:v>
                </c:pt>
                <c:pt idx="96">
                  <c:v>169.05</c:v>
                </c:pt>
                <c:pt idx="97">
                  <c:v>152.85</c:v>
                </c:pt>
                <c:pt idx="98">
                  <c:v>136.59</c:v>
                </c:pt>
                <c:pt idx="99">
                  <c:v>124.49</c:v>
                </c:pt>
                <c:pt idx="100">
                  <c:v>115.19</c:v>
                </c:pt>
                <c:pt idx="101">
                  <c:v>117.88999999999999</c:v>
                </c:pt>
                <c:pt idx="102">
                  <c:v>105.25</c:v>
                </c:pt>
                <c:pt idx="103">
                  <c:v>100.64999999999999</c:v>
                </c:pt>
                <c:pt idx="104">
                  <c:v>110.25</c:v>
                </c:pt>
                <c:pt idx="105">
                  <c:v>116.85000000000001</c:v>
                </c:pt>
                <c:pt idx="106">
                  <c:v>108.35</c:v>
                </c:pt>
                <c:pt idx="107">
                  <c:v>107.85000000000001</c:v>
                </c:pt>
                <c:pt idx="108">
                  <c:v>113.15000000000002</c:v>
                </c:pt>
                <c:pt idx="109">
                  <c:v>106.25000000000001</c:v>
                </c:pt>
                <c:pt idx="110">
                  <c:v>116.55000000000001</c:v>
                </c:pt>
                <c:pt idx="111">
                  <c:v>115.65000000000002</c:v>
                </c:pt>
                <c:pt idx="112">
                  <c:v>99.850000000000009</c:v>
                </c:pt>
                <c:pt idx="113">
                  <c:v>99.55</c:v>
                </c:pt>
                <c:pt idx="114">
                  <c:v>101.95000000000002</c:v>
                </c:pt>
                <c:pt idx="115">
                  <c:v>95.550000000000011</c:v>
                </c:pt>
                <c:pt idx="116">
                  <c:v>87.450000000000017</c:v>
                </c:pt>
                <c:pt idx="117">
                  <c:v>83.750000000000014</c:v>
                </c:pt>
                <c:pt idx="118">
                  <c:v>82.35</c:v>
                </c:pt>
                <c:pt idx="119">
                  <c:v>82.85</c:v>
                </c:pt>
                <c:pt idx="120">
                  <c:v>77.849999999999994</c:v>
                </c:pt>
                <c:pt idx="121">
                  <c:v>75.75</c:v>
                </c:pt>
                <c:pt idx="122">
                  <c:v>68.750000000000014</c:v>
                </c:pt>
                <c:pt idx="123">
                  <c:v>67.150000000000006</c:v>
                </c:pt>
                <c:pt idx="124">
                  <c:v>63.050000000000018</c:v>
                </c:pt>
                <c:pt idx="125">
                  <c:v>65.550000000000011</c:v>
                </c:pt>
                <c:pt idx="126">
                  <c:v>69.25</c:v>
                </c:pt>
                <c:pt idx="127">
                  <c:v>92.45</c:v>
                </c:pt>
                <c:pt idx="128">
                  <c:v>194.45</c:v>
                </c:pt>
                <c:pt idx="129">
                  <c:v>174.25</c:v>
                </c:pt>
                <c:pt idx="130">
                  <c:v>155.95000000000002</c:v>
                </c:pt>
                <c:pt idx="131">
                  <c:v>134.15</c:v>
                </c:pt>
                <c:pt idx="132">
                  <c:v>115.55</c:v>
                </c:pt>
                <c:pt idx="133">
                  <c:v>120.05000000000001</c:v>
                </c:pt>
                <c:pt idx="134">
                  <c:v>114.05000000000001</c:v>
                </c:pt>
                <c:pt idx="135">
                  <c:v>111.35000000000002</c:v>
                </c:pt>
                <c:pt idx="136">
                  <c:v>110.95000000000002</c:v>
                </c:pt>
                <c:pt idx="137">
                  <c:v>108.45000000000002</c:v>
                </c:pt>
                <c:pt idx="138">
                  <c:v>107.05000000000001</c:v>
                </c:pt>
                <c:pt idx="139">
                  <c:v>100.45</c:v>
                </c:pt>
                <c:pt idx="140">
                  <c:v>98.95</c:v>
                </c:pt>
                <c:pt idx="141">
                  <c:v>96.25</c:v>
                </c:pt>
                <c:pt idx="142">
                  <c:v>98.050000000000011</c:v>
                </c:pt>
                <c:pt idx="143">
                  <c:v>100.05</c:v>
                </c:pt>
                <c:pt idx="144">
                  <c:v>104.65</c:v>
                </c:pt>
                <c:pt idx="145">
                  <c:v>105.55000000000001</c:v>
                </c:pt>
                <c:pt idx="146">
                  <c:v>125.45000000000002</c:v>
                </c:pt>
                <c:pt idx="147">
                  <c:v>141.44999999999999</c:v>
                </c:pt>
                <c:pt idx="148">
                  <c:v>145.24999999999997</c:v>
                </c:pt>
                <c:pt idx="149">
                  <c:v>128.85</c:v>
                </c:pt>
                <c:pt idx="150">
                  <c:v>132.75</c:v>
                </c:pt>
                <c:pt idx="151">
                  <c:v>124.85</c:v>
                </c:pt>
                <c:pt idx="152">
                  <c:v>119.15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327.80700000000002</c:v>
                </c:pt>
                <c:pt idx="1">
                  <c:v>306.46350000000001</c:v>
                </c:pt>
                <c:pt idx="2">
                  <c:v>313.10550000000001</c:v>
                </c:pt>
                <c:pt idx="3">
                  <c:v>311.7285</c:v>
                </c:pt>
                <c:pt idx="4">
                  <c:v>291.80250000000001</c:v>
                </c:pt>
                <c:pt idx="5">
                  <c:v>278.55900000000003</c:v>
                </c:pt>
                <c:pt idx="6">
                  <c:v>379.74419999999998</c:v>
                </c:pt>
                <c:pt idx="7">
                  <c:v>459.5292</c:v>
                </c:pt>
                <c:pt idx="8">
                  <c:v>479.7792</c:v>
                </c:pt>
                <c:pt idx="9">
                  <c:v>482.8005</c:v>
                </c:pt>
                <c:pt idx="15">
                  <c:v>490.98150000000004</c:v>
                </c:pt>
                <c:pt idx="35">
                  <c:v>490.779</c:v>
                </c:pt>
                <c:pt idx="36">
                  <c:v>492.03450000000015</c:v>
                </c:pt>
                <c:pt idx="37">
                  <c:v>499.52700000000004</c:v>
                </c:pt>
                <c:pt idx="38">
                  <c:v>494.78850000000017</c:v>
                </c:pt>
                <c:pt idx="39">
                  <c:v>486.24300000000011</c:v>
                </c:pt>
                <c:pt idx="40">
                  <c:v>461.37600000000015</c:v>
                </c:pt>
                <c:pt idx="41">
                  <c:v>442.8918000000001</c:v>
                </c:pt>
                <c:pt idx="42">
                  <c:v>452.11770000000007</c:v>
                </c:pt>
                <c:pt idx="43">
                  <c:v>453.85920000000004</c:v>
                </c:pt>
                <c:pt idx="44">
                  <c:v>440.81820000000005</c:v>
                </c:pt>
                <c:pt idx="45">
                  <c:v>438.39630000000005</c:v>
                </c:pt>
                <c:pt idx="46">
                  <c:v>430.96049999999997</c:v>
                </c:pt>
                <c:pt idx="47">
                  <c:v>433.18799999999999</c:v>
                </c:pt>
                <c:pt idx="48">
                  <c:v>422.52030000000002</c:v>
                </c:pt>
                <c:pt idx="49">
                  <c:v>389.91375000000011</c:v>
                </c:pt>
                <c:pt idx="50">
                  <c:v>385.45875000000012</c:v>
                </c:pt>
                <c:pt idx="51">
                  <c:v>375.21225000000004</c:v>
                </c:pt>
                <c:pt idx="52">
                  <c:v>357.71625000000012</c:v>
                </c:pt>
                <c:pt idx="53">
                  <c:v>353.99025000000012</c:v>
                </c:pt>
                <c:pt idx="54">
                  <c:v>343.98675000000009</c:v>
                </c:pt>
                <c:pt idx="55">
                  <c:v>338.64075000000008</c:v>
                </c:pt>
                <c:pt idx="56">
                  <c:v>351.39824999999996</c:v>
                </c:pt>
                <c:pt idx="57">
                  <c:v>314.68095000000005</c:v>
                </c:pt>
                <c:pt idx="58">
                  <c:v>282.19995</c:v>
                </c:pt>
                <c:pt idx="59">
                  <c:v>276.52994999999999</c:v>
                </c:pt>
                <c:pt idx="60">
                  <c:v>268.13024999999999</c:v>
                </c:pt>
                <c:pt idx="61">
                  <c:v>263.0677500000001</c:v>
                </c:pt>
                <c:pt idx="62">
                  <c:v>362.45475000000005</c:v>
                </c:pt>
                <c:pt idx="63">
                  <c:v>415.02375000000001</c:v>
                </c:pt>
                <c:pt idx="64">
                  <c:v>398.92500000000001</c:v>
                </c:pt>
                <c:pt idx="65">
                  <c:v>342.21690000000001</c:v>
                </c:pt>
                <c:pt idx="66">
                  <c:v>323.06850000000003</c:v>
                </c:pt>
                <c:pt idx="67">
                  <c:v>285.93</c:v>
                </c:pt>
                <c:pt idx="68">
                  <c:v>266.74920000000003</c:v>
                </c:pt>
                <c:pt idx="69">
                  <c:v>240.52544999999998</c:v>
                </c:pt>
                <c:pt idx="70">
                  <c:v>197.87895</c:v>
                </c:pt>
                <c:pt idx="71">
                  <c:v>176.89994999999999</c:v>
                </c:pt>
                <c:pt idx="72">
                  <c:v>135.69524999999999</c:v>
                </c:pt>
                <c:pt idx="73">
                  <c:v>129.13425000000001</c:v>
                </c:pt>
                <c:pt idx="74">
                  <c:v>129.49875</c:v>
                </c:pt>
                <c:pt idx="75">
                  <c:v>114.80534999999999</c:v>
                </c:pt>
                <c:pt idx="76">
                  <c:v>129.74175000000002</c:v>
                </c:pt>
                <c:pt idx="77">
                  <c:v>106.95645000000002</c:v>
                </c:pt>
                <c:pt idx="78">
                  <c:v>108.04995</c:v>
                </c:pt>
                <c:pt idx="79">
                  <c:v>107.40194999999999</c:v>
                </c:pt>
                <c:pt idx="80">
                  <c:v>98.572950000000006</c:v>
                </c:pt>
                <c:pt idx="81">
                  <c:v>90.416250000000005</c:v>
                </c:pt>
                <c:pt idx="82">
                  <c:v>89.727750000000015</c:v>
                </c:pt>
                <c:pt idx="83">
                  <c:v>84.867749999999987</c:v>
                </c:pt>
                <c:pt idx="84">
                  <c:v>76.686749999999989</c:v>
                </c:pt>
                <c:pt idx="85">
                  <c:v>85.693950000000001</c:v>
                </c:pt>
                <c:pt idx="86">
                  <c:v>99.463949999999997</c:v>
                </c:pt>
                <c:pt idx="87">
                  <c:v>97.884450000000001</c:v>
                </c:pt>
                <c:pt idx="88">
                  <c:v>91.023750000000007</c:v>
                </c:pt>
                <c:pt idx="89">
                  <c:v>80.412750000000003</c:v>
                </c:pt>
                <c:pt idx="90">
                  <c:v>69.194249999999997</c:v>
                </c:pt>
                <c:pt idx="91">
                  <c:v>64.658249999999995</c:v>
                </c:pt>
                <c:pt idx="92">
                  <c:v>63.321749999999987</c:v>
                </c:pt>
                <c:pt idx="93">
                  <c:v>64.65825000000001</c:v>
                </c:pt>
                <c:pt idx="94">
                  <c:v>64.536749999999984</c:v>
                </c:pt>
                <c:pt idx="95">
                  <c:v>65.387249999999995</c:v>
                </c:pt>
                <c:pt idx="96">
                  <c:v>68.465250000000012</c:v>
                </c:pt>
                <c:pt idx="97">
                  <c:v>61.904250000000005</c:v>
                </c:pt>
                <c:pt idx="98">
                  <c:v>55.318950000000008</c:v>
                </c:pt>
                <c:pt idx="99">
                  <c:v>50.41845</c:v>
                </c:pt>
                <c:pt idx="100">
                  <c:v>46.651949999999999</c:v>
                </c:pt>
                <c:pt idx="101">
                  <c:v>47.745449999999998</c:v>
                </c:pt>
                <c:pt idx="102">
                  <c:v>42.626250000000006</c:v>
                </c:pt>
                <c:pt idx="103">
                  <c:v>40.763249999999999</c:v>
                </c:pt>
                <c:pt idx="104">
                  <c:v>44.651250000000005</c:v>
                </c:pt>
                <c:pt idx="105">
                  <c:v>47.324250000000006</c:v>
                </c:pt>
                <c:pt idx="106">
                  <c:v>43.881750000000004</c:v>
                </c:pt>
                <c:pt idx="107">
                  <c:v>43.679250000000003</c:v>
                </c:pt>
                <c:pt idx="108">
                  <c:v>45.825750000000014</c:v>
                </c:pt>
                <c:pt idx="109">
                  <c:v>43.031250000000007</c:v>
                </c:pt>
                <c:pt idx="110">
                  <c:v>47.202750000000009</c:v>
                </c:pt>
                <c:pt idx="111">
                  <c:v>46.838250000000009</c:v>
                </c:pt>
                <c:pt idx="112">
                  <c:v>40.439250000000008</c:v>
                </c:pt>
                <c:pt idx="113">
                  <c:v>40.317750000000004</c:v>
                </c:pt>
                <c:pt idx="114">
                  <c:v>41.289750000000012</c:v>
                </c:pt>
                <c:pt idx="115">
                  <c:v>38.697750000000006</c:v>
                </c:pt>
                <c:pt idx="116">
                  <c:v>35.41725000000001</c:v>
                </c:pt>
                <c:pt idx="117">
                  <c:v>33.91875000000001</c:v>
                </c:pt>
                <c:pt idx="118">
                  <c:v>33.351750000000003</c:v>
                </c:pt>
                <c:pt idx="119">
                  <c:v>33.554250000000003</c:v>
                </c:pt>
                <c:pt idx="120">
                  <c:v>31.529250000000001</c:v>
                </c:pt>
                <c:pt idx="121">
                  <c:v>30.678750000000001</c:v>
                </c:pt>
                <c:pt idx="122">
                  <c:v>27.843750000000007</c:v>
                </c:pt>
                <c:pt idx="123">
                  <c:v>27.195750000000004</c:v>
                </c:pt>
                <c:pt idx="124">
                  <c:v>25.535250000000008</c:v>
                </c:pt>
                <c:pt idx="125">
                  <c:v>26.547750000000008</c:v>
                </c:pt>
                <c:pt idx="126">
                  <c:v>28.046250000000001</c:v>
                </c:pt>
                <c:pt idx="127">
                  <c:v>37.442250000000001</c:v>
                </c:pt>
                <c:pt idx="128">
                  <c:v>78.752250000000004</c:v>
                </c:pt>
                <c:pt idx="129">
                  <c:v>70.571250000000006</c:v>
                </c:pt>
                <c:pt idx="130">
                  <c:v>63.15975000000001</c:v>
                </c:pt>
                <c:pt idx="131">
                  <c:v>54.330750000000009</c:v>
                </c:pt>
                <c:pt idx="132">
                  <c:v>46.797750000000001</c:v>
                </c:pt>
                <c:pt idx="133">
                  <c:v>48.620250000000006</c:v>
                </c:pt>
                <c:pt idx="134">
                  <c:v>46.190250000000006</c:v>
                </c:pt>
                <c:pt idx="135">
                  <c:v>45.096750000000014</c:v>
                </c:pt>
                <c:pt idx="136">
                  <c:v>44.934750000000008</c:v>
                </c:pt>
                <c:pt idx="137">
                  <c:v>43.922250000000012</c:v>
                </c:pt>
                <c:pt idx="138">
                  <c:v>43.355250000000005</c:v>
                </c:pt>
                <c:pt idx="139">
                  <c:v>40.682250000000003</c:v>
                </c:pt>
                <c:pt idx="140">
                  <c:v>40.074750000000002</c:v>
                </c:pt>
                <c:pt idx="141">
                  <c:v>38.981250000000003</c:v>
                </c:pt>
                <c:pt idx="142">
                  <c:v>39.710250000000009</c:v>
                </c:pt>
                <c:pt idx="143">
                  <c:v>40.520250000000004</c:v>
                </c:pt>
                <c:pt idx="144">
                  <c:v>42.383250000000004</c:v>
                </c:pt>
                <c:pt idx="145">
                  <c:v>42.747750000000011</c:v>
                </c:pt>
                <c:pt idx="146">
                  <c:v>50.80725000000001</c:v>
                </c:pt>
                <c:pt idx="147">
                  <c:v>57.28725</c:v>
                </c:pt>
                <c:pt idx="148">
                  <c:v>58.826249999999995</c:v>
                </c:pt>
                <c:pt idx="149">
                  <c:v>52.184249999999999</c:v>
                </c:pt>
                <c:pt idx="150">
                  <c:v>53.763750000000002</c:v>
                </c:pt>
                <c:pt idx="151">
                  <c:v>50.564250000000001</c:v>
                </c:pt>
                <c:pt idx="152">
                  <c:v>48.255750000000006</c:v>
                </c:pt>
              </c:numCache>
            </c:numRef>
          </c:val>
          <c:smooth val="0"/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79.5</c:v>
                </c:pt>
                <c:pt idx="1">
                  <c:v>79.899999999999991</c:v>
                </c:pt>
                <c:pt idx="2">
                  <c:v>75.399999999999991</c:v>
                </c:pt>
                <c:pt idx="3">
                  <c:v>78.300000000000011</c:v>
                </c:pt>
                <c:pt idx="4">
                  <c:v>75.890000000000015</c:v>
                </c:pt>
                <c:pt idx="5">
                  <c:v>59.579999999999991</c:v>
                </c:pt>
                <c:pt idx="6">
                  <c:v>271</c:v>
                </c:pt>
                <c:pt idx="7">
                  <c:v>400.84</c:v>
                </c:pt>
                <c:pt idx="8">
                  <c:v>430.03999999999996</c:v>
                </c:pt>
                <c:pt idx="9">
                  <c:v>448.50000000000006</c:v>
                </c:pt>
                <c:pt idx="10">
                  <c:v>508.09999999999997</c:v>
                </c:pt>
                <c:pt idx="11">
                  <c:v>580.9</c:v>
                </c:pt>
                <c:pt idx="12">
                  <c:v>610.6</c:v>
                </c:pt>
                <c:pt idx="13">
                  <c:v>595.4</c:v>
                </c:pt>
                <c:pt idx="14">
                  <c:v>612.19999999999993</c:v>
                </c:pt>
                <c:pt idx="15">
                  <c:v>597.90000000000009</c:v>
                </c:pt>
                <c:pt idx="16">
                  <c:v>661.57999999999993</c:v>
                </c:pt>
                <c:pt idx="17">
                  <c:v>790.10000000000014</c:v>
                </c:pt>
                <c:pt idx="18">
                  <c:v>843.31999999999994</c:v>
                </c:pt>
                <c:pt idx="19">
                  <c:v>920.8</c:v>
                </c:pt>
                <c:pt idx="20">
                  <c:v>902.69999999999982</c:v>
                </c:pt>
                <c:pt idx="21">
                  <c:v>898.34999999999991</c:v>
                </c:pt>
                <c:pt idx="22">
                  <c:v>821.88000000000011</c:v>
                </c:pt>
                <c:pt idx="23">
                  <c:v>800.49</c:v>
                </c:pt>
                <c:pt idx="24">
                  <c:v>783.72</c:v>
                </c:pt>
                <c:pt idx="25">
                  <c:v>730</c:v>
                </c:pt>
                <c:pt idx="26">
                  <c:v>696.84000000000015</c:v>
                </c:pt>
                <c:pt idx="27">
                  <c:v>723.65000000000009</c:v>
                </c:pt>
                <c:pt idx="28">
                  <c:v>725.86</c:v>
                </c:pt>
                <c:pt idx="29">
                  <c:v>670.08999999999992</c:v>
                </c:pt>
                <c:pt idx="30">
                  <c:v>610.87999999999988</c:v>
                </c:pt>
                <c:pt idx="31">
                  <c:v>574.65000000000009</c:v>
                </c:pt>
                <c:pt idx="32">
                  <c:v>554.83000000000004</c:v>
                </c:pt>
                <c:pt idx="33">
                  <c:v>522.56000000000017</c:v>
                </c:pt>
                <c:pt idx="34">
                  <c:v>490.96999999999991</c:v>
                </c:pt>
                <c:pt idx="35">
                  <c:v>464.8399999999998</c:v>
                </c:pt>
                <c:pt idx="36">
                  <c:v>477.46000000000004</c:v>
                </c:pt>
                <c:pt idx="37">
                  <c:v>512.36999999999978</c:v>
                </c:pt>
                <c:pt idx="38">
                  <c:v>520.67000000000019</c:v>
                </c:pt>
                <c:pt idx="39">
                  <c:v>517.61</c:v>
                </c:pt>
                <c:pt idx="40">
                  <c:v>479.80000000000018</c:v>
                </c:pt>
                <c:pt idx="41">
                  <c:v>449.51000000000005</c:v>
                </c:pt>
                <c:pt idx="42">
                  <c:v>478.28000000000003</c:v>
                </c:pt>
                <c:pt idx="43">
                  <c:v>497.79000000000008</c:v>
                </c:pt>
                <c:pt idx="44">
                  <c:v>472.82999999999993</c:v>
                </c:pt>
                <c:pt idx="45">
                  <c:v>464.56999999999994</c:v>
                </c:pt>
                <c:pt idx="46">
                  <c:v>446.49000000000012</c:v>
                </c:pt>
                <c:pt idx="47">
                  <c:v>458.1</c:v>
                </c:pt>
                <c:pt idx="48">
                  <c:v>451.46999999999991</c:v>
                </c:pt>
                <c:pt idx="49">
                  <c:v>436.11</c:v>
                </c:pt>
                <c:pt idx="50">
                  <c:v>436.89000000000004</c:v>
                </c:pt>
                <c:pt idx="51">
                  <c:v>429.95000000000005</c:v>
                </c:pt>
                <c:pt idx="52">
                  <c:v>421.88000000000011</c:v>
                </c:pt>
                <c:pt idx="53">
                  <c:v>431.81000000000012</c:v>
                </c:pt>
                <c:pt idx="54">
                  <c:v>419.79000000000008</c:v>
                </c:pt>
                <c:pt idx="55">
                  <c:v>437.67999999999984</c:v>
                </c:pt>
                <c:pt idx="56">
                  <c:v>468.90999999999997</c:v>
                </c:pt>
                <c:pt idx="57">
                  <c:v>378.51000000000005</c:v>
                </c:pt>
                <c:pt idx="58">
                  <c:v>313.33999999999997</c:v>
                </c:pt>
                <c:pt idx="59">
                  <c:v>341.70000000000005</c:v>
                </c:pt>
                <c:pt idx="60">
                  <c:v>340.74</c:v>
                </c:pt>
                <c:pt idx="61">
                  <c:v>351.81000000000006</c:v>
                </c:pt>
                <c:pt idx="62">
                  <c:v>556.77</c:v>
                </c:pt>
                <c:pt idx="63">
                  <c:v>677.68</c:v>
                </c:pt>
                <c:pt idx="64">
                  <c:v>652.59999999999991</c:v>
                </c:pt>
                <c:pt idx="65">
                  <c:v>517.80999999999995</c:v>
                </c:pt>
                <c:pt idx="66">
                  <c:v>472.17</c:v>
                </c:pt>
                <c:pt idx="67">
                  <c:v>285.29999999999995</c:v>
                </c:pt>
                <c:pt idx="68">
                  <c:v>256.03999999999996</c:v>
                </c:pt>
                <c:pt idx="69">
                  <c:v>241.43999999999997</c:v>
                </c:pt>
                <c:pt idx="70">
                  <c:v>224.54</c:v>
                </c:pt>
                <c:pt idx="71">
                  <c:v>158.44</c:v>
                </c:pt>
                <c:pt idx="72">
                  <c:v>69.599999999999994</c:v>
                </c:pt>
                <c:pt idx="73">
                  <c:v>77.600000000000009</c:v>
                </c:pt>
                <c:pt idx="74">
                  <c:v>97.3</c:v>
                </c:pt>
                <c:pt idx="75">
                  <c:v>70.84</c:v>
                </c:pt>
                <c:pt idx="76">
                  <c:v>83.81</c:v>
                </c:pt>
                <c:pt idx="77">
                  <c:v>77.89</c:v>
                </c:pt>
                <c:pt idx="78">
                  <c:v>94.34</c:v>
                </c:pt>
                <c:pt idx="79">
                  <c:v>116.58000000000001</c:v>
                </c:pt>
                <c:pt idx="80">
                  <c:v>110.03</c:v>
                </c:pt>
                <c:pt idx="81">
                  <c:v>97.340000000000018</c:v>
                </c:pt>
                <c:pt idx="82">
                  <c:v>103.74000000000001</c:v>
                </c:pt>
                <c:pt idx="83">
                  <c:v>97.28</c:v>
                </c:pt>
                <c:pt idx="84">
                  <c:v>87.49</c:v>
                </c:pt>
                <c:pt idx="85">
                  <c:v>97.34</c:v>
                </c:pt>
                <c:pt idx="86">
                  <c:v>97.64</c:v>
                </c:pt>
                <c:pt idx="87">
                  <c:v>97.34</c:v>
                </c:pt>
                <c:pt idx="88">
                  <c:v>89.8</c:v>
                </c:pt>
                <c:pt idx="89">
                  <c:v>83</c:v>
                </c:pt>
                <c:pt idx="90">
                  <c:v>74.980000000000018</c:v>
                </c:pt>
                <c:pt idx="91">
                  <c:v>70.7</c:v>
                </c:pt>
                <c:pt idx="92">
                  <c:v>64.41</c:v>
                </c:pt>
                <c:pt idx="93">
                  <c:v>65.110000000000014</c:v>
                </c:pt>
                <c:pt idx="94">
                  <c:v>63.19</c:v>
                </c:pt>
                <c:pt idx="95">
                  <c:v>60.5</c:v>
                </c:pt>
                <c:pt idx="96">
                  <c:v>47.77</c:v>
                </c:pt>
                <c:pt idx="97">
                  <c:v>44.170000000000009</c:v>
                </c:pt>
                <c:pt idx="98">
                  <c:v>37.019999999999996</c:v>
                </c:pt>
                <c:pt idx="99">
                  <c:v>29.090000000000003</c:v>
                </c:pt>
                <c:pt idx="100">
                  <c:v>25.96</c:v>
                </c:pt>
                <c:pt idx="101">
                  <c:v>28.76</c:v>
                </c:pt>
                <c:pt idx="102">
                  <c:v>21.96</c:v>
                </c:pt>
                <c:pt idx="103">
                  <c:v>18.860000000000003</c:v>
                </c:pt>
                <c:pt idx="104">
                  <c:v>20.630000000000003</c:v>
                </c:pt>
                <c:pt idx="105">
                  <c:v>20.200000000000003</c:v>
                </c:pt>
                <c:pt idx="106">
                  <c:v>17.04</c:v>
                </c:pt>
                <c:pt idx="107">
                  <c:v>16.21</c:v>
                </c:pt>
                <c:pt idx="108">
                  <c:v>15.680000000000001</c:v>
                </c:pt>
                <c:pt idx="109">
                  <c:v>11.480000000000002</c:v>
                </c:pt>
                <c:pt idx="110">
                  <c:v>15.739999999999998</c:v>
                </c:pt>
                <c:pt idx="111">
                  <c:v>14.1</c:v>
                </c:pt>
                <c:pt idx="112">
                  <c:v>2.7100000000000004</c:v>
                </c:pt>
                <c:pt idx="113">
                  <c:v>2.8800000000000003</c:v>
                </c:pt>
                <c:pt idx="114">
                  <c:v>6.45</c:v>
                </c:pt>
                <c:pt idx="115">
                  <c:v>5.4200000000000008</c:v>
                </c:pt>
                <c:pt idx="116">
                  <c:v>2.7900000000000018</c:v>
                </c:pt>
                <c:pt idx="117">
                  <c:v>1.160000000000001</c:v>
                </c:pt>
                <c:pt idx="118">
                  <c:v>0.42999999999999972</c:v>
                </c:pt>
                <c:pt idx="119">
                  <c:v>0.33000000000000007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5.370000000000001</c:v>
                </c:pt>
                <c:pt idx="126">
                  <c:v>11.46</c:v>
                </c:pt>
                <c:pt idx="127">
                  <c:v>16.7</c:v>
                </c:pt>
                <c:pt idx="128">
                  <c:v>16.5</c:v>
                </c:pt>
                <c:pt idx="129">
                  <c:v>20.5</c:v>
                </c:pt>
                <c:pt idx="130">
                  <c:v>38.900000000000006</c:v>
                </c:pt>
                <c:pt idx="131">
                  <c:v>33.200000000000003</c:v>
                </c:pt>
                <c:pt idx="132">
                  <c:v>23.7</c:v>
                </c:pt>
                <c:pt idx="133">
                  <c:v>30.1</c:v>
                </c:pt>
                <c:pt idx="134">
                  <c:v>27.9</c:v>
                </c:pt>
                <c:pt idx="135">
                  <c:v>27.6</c:v>
                </c:pt>
                <c:pt idx="136">
                  <c:v>28</c:v>
                </c:pt>
                <c:pt idx="137">
                  <c:v>27.400000000000002</c:v>
                </c:pt>
                <c:pt idx="138">
                  <c:v>26.3</c:v>
                </c:pt>
                <c:pt idx="139">
                  <c:v>28.2</c:v>
                </c:pt>
                <c:pt idx="140">
                  <c:v>27.7</c:v>
                </c:pt>
                <c:pt idx="141">
                  <c:v>24.2</c:v>
                </c:pt>
                <c:pt idx="142">
                  <c:v>25.099999999999998</c:v>
                </c:pt>
                <c:pt idx="143">
                  <c:v>25.599999999999998</c:v>
                </c:pt>
                <c:pt idx="144">
                  <c:v>26.1</c:v>
                </c:pt>
                <c:pt idx="145">
                  <c:v>23.7</c:v>
                </c:pt>
                <c:pt idx="146">
                  <c:v>21.1</c:v>
                </c:pt>
                <c:pt idx="147">
                  <c:v>18.700000000000003</c:v>
                </c:pt>
                <c:pt idx="148">
                  <c:v>17.399999999999999</c:v>
                </c:pt>
                <c:pt idx="149">
                  <c:v>17.600000000000001</c:v>
                </c:pt>
                <c:pt idx="150">
                  <c:v>20.900000000000002</c:v>
                </c:pt>
                <c:pt idx="151">
                  <c:v>23.099999999999998</c:v>
                </c:pt>
                <c:pt idx="152">
                  <c:v>27.299999999999997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60608"/>
        <c:axId val="113862144"/>
      </c:lineChart>
      <c:catAx>
        <c:axId val="1138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6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62144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60608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503E-2"/>
          <c:y val="0.9210084033613446"/>
          <c:w val="0.85903083700440575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7" sqref="B7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4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:EX4"/>
    </sheetView>
  </sheetViews>
  <sheetFormatPr defaultRowHeight="12.75" x14ac:dyDescent="0.2"/>
  <cols>
    <col min="1" max="1" width="35" customWidth="1"/>
    <col min="2" max="2" width="13.140625" customWidth="1"/>
    <col min="3" max="3" width="12.140625" bestFit="1" customWidth="1"/>
    <col min="4" max="154" width="5.7109375" customWidth="1"/>
    <col min="155" max="155" width="8.7109375" customWidth="1"/>
  </cols>
  <sheetData>
    <row r="1" spans="1:155" ht="15" x14ac:dyDescent="0.2">
      <c r="A1" s="6">
        <v>2007</v>
      </c>
      <c r="H1" s="6" t="s">
        <v>6</v>
      </c>
      <c r="AM1" s="6" t="s">
        <v>6</v>
      </c>
      <c r="BQ1" s="6" t="s">
        <v>6</v>
      </c>
      <c r="CV1" s="6" t="s">
        <v>6</v>
      </c>
      <c r="EA1" s="6" t="s">
        <v>6</v>
      </c>
    </row>
    <row r="3" spans="1:155" ht="18" x14ac:dyDescent="0.25">
      <c r="D3" s="8"/>
      <c r="P3" s="5" t="s">
        <v>0</v>
      </c>
      <c r="AU3" s="5" t="s">
        <v>1</v>
      </c>
      <c r="BY3" s="5" t="s">
        <v>2</v>
      </c>
      <c r="DD3" s="5" t="s">
        <v>3</v>
      </c>
      <c r="EI3" s="5" t="s">
        <v>4</v>
      </c>
    </row>
    <row r="4" spans="1:155" ht="18" x14ac:dyDescent="0.25">
      <c r="B4" s="8">
        <v>39203</v>
      </c>
      <c r="C4" s="8">
        <v>39204</v>
      </c>
      <c r="D4" s="8">
        <v>39205</v>
      </c>
      <c r="E4" s="8">
        <v>39206</v>
      </c>
      <c r="F4" s="8">
        <v>39207</v>
      </c>
      <c r="G4" s="8">
        <v>39208</v>
      </c>
      <c r="H4" s="8">
        <v>39209</v>
      </c>
      <c r="I4" s="8">
        <v>39210</v>
      </c>
      <c r="J4" s="8">
        <v>39211</v>
      </c>
      <c r="K4" s="8">
        <v>39212</v>
      </c>
      <c r="L4" s="8">
        <v>39213</v>
      </c>
      <c r="M4" s="8">
        <v>39214</v>
      </c>
      <c r="N4" s="8">
        <v>39215</v>
      </c>
      <c r="O4" s="8">
        <v>39216</v>
      </c>
      <c r="P4" s="8">
        <v>39217</v>
      </c>
      <c r="Q4" s="8">
        <v>39218</v>
      </c>
      <c r="R4" s="8">
        <v>39219</v>
      </c>
      <c r="S4" s="8">
        <v>39220</v>
      </c>
      <c r="T4" s="8">
        <v>39221</v>
      </c>
      <c r="U4" s="8">
        <v>39222</v>
      </c>
      <c r="V4" s="8">
        <v>39223</v>
      </c>
      <c r="W4" s="8">
        <v>39224</v>
      </c>
      <c r="X4" s="8">
        <v>39225</v>
      </c>
      <c r="Y4" s="8">
        <v>39226</v>
      </c>
      <c r="Z4" s="8">
        <v>39227</v>
      </c>
      <c r="AA4" s="8">
        <v>39228</v>
      </c>
      <c r="AB4" s="8">
        <v>39229</v>
      </c>
      <c r="AC4" s="8">
        <v>39230</v>
      </c>
      <c r="AD4" s="8">
        <v>39231</v>
      </c>
      <c r="AE4" s="8">
        <v>39232</v>
      </c>
      <c r="AF4" s="8">
        <v>39233</v>
      </c>
      <c r="AG4" s="8">
        <v>39234</v>
      </c>
      <c r="AH4" s="8">
        <v>39235</v>
      </c>
      <c r="AI4" s="8">
        <v>39236</v>
      </c>
      <c r="AJ4" s="8">
        <v>39237</v>
      </c>
      <c r="AK4" s="8">
        <v>39238</v>
      </c>
      <c r="AL4" s="8">
        <v>39239</v>
      </c>
      <c r="AM4" s="8">
        <v>39240</v>
      </c>
      <c r="AN4" s="8">
        <v>39241</v>
      </c>
      <c r="AO4" s="8">
        <v>39242</v>
      </c>
      <c r="AP4" s="8">
        <v>39243</v>
      </c>
      <c r="AQ4" s="8">
        <v>39244</v>
      </c>
      <c r="AR4" s="8">
        <v>39245</v>
      </c>
      <c r="AS4" s="8">
        <v>39246</v>
      </c>
      <c r="AT4" s="8">
        <v>39247</v>
      </c>
      <c r="AU4" s="8">
        <v>39248</v>
      </c>
      <c r="AV4" s="8">
        <v>39249</v>
      </c>
      <c r="AW4" s="8">
        <v>39250</v>
      </c>
      <c r="AX4" s="8">
        <v>39251</v>
      </c>
      <c r="AY4" s="8">
        <v>39252</v>
      </c>
      <c r="AZ4" s="8">
        <v>39253</v>
      </c>
      <c r="BA4" s="8">
        <v>39254</v>
      </c>
      <c r="BB4" s="8">
        <v>39255</v>
      </c>
      <c r="BC4" s="8">
        <v>39256</v>
      </c>
      <c r="BD4" s="8">
        <v>39257</v>
      </c>
      <c r="BE4" s="8">
        <v>39258</v>
      </c>
      <c r="BF4" s="8">
        <v>39259</v>
      </c>
      <c r="BG4" s="8">
        <v>39260</v>
      </c>
      <c r="BH4" s="8">
        <v>39261</v>
      </c>
      <c r="BI4" s="8">
        <v>39262</v>
      </c>
      <c r="BJ4" s="8">
        <v>39263</v>
      </c>
      <c r="BK4" s="8">
        <v>39264</v>
      </c>
      <c r="BL4" s="8">
        <v>39265</v>
      </c>
      <c r="BM4" s="8">
        <v>39266</v>
      </c>
      <c r="BN4" s="8">
        <v>39267</v>
      </c>
      <c r="BO4" s="8">
        <v>39268</v>
      </c>
      <c r="BP4" s="8">
        <v>39269</v>
      </c>
      <c r="BQ4" s="8">
        <v>39270</v>
      </c>
      <c r="BR4" s="8">
        <v>39271</v>
      </c>
      <c r="BS4" s="8">
        <v>39272</v>
      </c>
      <c r="BT4" s="8">
        <v>39273</v>
      </c>
      <c r="BU4" s="8">
        <v>39274</v>
      </c>
      <c r="BV4" s="8">
        <v>39275</v>
      </c>
      <c r="BW4" s="8">
        <v>39276</v>
      </c>
      <c r="BX4" s="8">
        <v>39277</v>
      </c>
      <c r="BY4" s="8">
        <v>39278</v>
      </c>
      <c r="BZ4" s="8">
        <v>39279</v>
      </c>
      <c r="CA4" s="8">
        <v>39280</v>
      </c>
      <c r="CB4" s="8">
        <v>39281</v>
      </c>
      <c r="CC4" s="8">
        <v>39282</v>
      </c>
      <c r="CD4" s="8">
        <v>39283</v>
      </c>
      <c r="CE4" s="8">
        <v>39284</v>
      </c>
      <c r="CF4" s="8">
        <v>39285</v>
      </c>
      <c r="CG4" s="8">
        <v>39286</v>
      </c>
      <c r="CH4" s="8">
        <v>39287</v>
      </c>
      <c r="CI4" s="8">
        <v>39288</v>
      </c>
      <c r="CJ4" s="8">
        <v>39289</v>
      </c>
      <c r="CK4" s="8">
        <v>39290</v>
      </c>
      <c r="CL4" s="8">
        <v>39291</v>
      </c>
      <c r="CM4" s="8">
        <v>39292</v>
      </c>
      <c r="CN4" s="8">
        <v>39293</v>
      </c>
      <c r="CO4" s="8">
        <v>39294</v>
      </c>
      <c r="CP4" s="8">
        <v>39295</v>
      </c>
      <c r="CQ4" s="8">
        <v>39296</v>
      </c>
      <c r="CR4" s="8">
        <v>39297</v>
      </c>
      <c r="CS4" s="8">
        <v>39298</v>
      </c>
      <c r="CT4" s="8">
        <v>39299</v>
      </c>
      <c r="CU4" s="8">
        <v>39300</v>
      </c>
      <c r="CV4" s="8">
        <v>39301</v>
      </c>
      <c r="CW4" s="8">
        <v>39302</v>
      </c>
      <c r="CX4" s="8">
        <v>39303</v>
      </c>
      <c r="CY4" s="8">
        <v>39304</v>
      </c>
      <c r="CZ4" s="8">
        <v>39305</v>
      </c>
      <c r="DA4" s="8">
        <v>39306</v>
      </c>
      <c r="DB4" s="8">
        <v>39307</v>
      </c>
      <c r="DC4" s="8">
        <v>39308</v>
      </c>
      <c r="DD4" s="8">
        <v>39309</v>
      </c>
      <c r="DE4" s="8">
        <v>39310</v>
      </c>
      <c r="DF4" s="8">
        <v>39311</v>
      </c>
      <c r="DG4" s="8">
        <v>39312</v>
      </c>
      <c r="DH4" s="8">
        <v>39313</v>
      </c>
      <c r="DI4" s="8">
        <v>39314</v>
      </c>
      <c r="DJ4" s="8">
        <v>39315</v>
      </c>
      <c r="DK4" s="8">
        <v>39316</v>
      </c>
      <c r="DL4" s="8">
        <v>39317</v>
      </c>
      <c r="DM4" s="8">
        <v>39318</v>
      </c>
      <c r="DN4" s="8">
        <v>39319</v>
      </c>
      <c r="DO4" s="8">
        <v>39320</v>
      </c>
      <c r="DP4" s="8">
        <v>39321</v>
      </c>
      <c r="DQ4" s="8">
        <v>39322</v>
      </c>
      <c r="DR4" s="8">
        <v>39323</v>
      </c>
      <c r="DS4" s="8">
        <v>39324</v>
      </c>
      <c r="DT4" s="8">
        <v>39325</v>
      </c>
      <c r="DU4" s="8">
        <v>39326</v>
      </c>
      <c r="DV4" s="8">
        <v>39327</v>
      </c>
      <c r="DW4" s="8">
        <v>39328</v>
      </c>
      <c r="DX4" s="8">
        <v>39329</v>
      </c>
      <c r="DY4" s="8">
        <v>39330</v>
      </c>
      <c r="DZ4" s="8">
        <v>39331</v>
      </c>
      <c r="EA4" s="8">
        <v>39332</v>
      </c>
      <c r="EB4" s="8">
        <v>39333</v>
      </c>
      <c r="EC4" s="8">
        <v>39334</v>
      </c>
      <c r="ED4" s="8">
        <v>39335</v>
      </c>
      <c r="EE4" s="8">
        <v>39336</v>
      </c>
      <c r="EF4" s="8">
        <v>39337</v>
      </c>
      <c r="EG4" s="8">
        <v>39338</v>
      </c>
      <c r="EH4" s="8">
        <v>39339</v>
      </c>
      <c r="EI4" s="8">
        <v>39340</v>
      </c>
      <c r="EJ4" s="8">
        <v>39341</v>
      </c>
      <c r="EK4" s="8">
        <v>39342</v>
      </c>
      <c r="EL4" s="8">
        <v>39343</v>
      </c>
      <c r="EM4" s="8">
        <v>39344</v>
      </c>
      <c r="EN4" s="8">
        <v>39345</v>
      </c>
      <c r="EO4" s="8">
        <v>39346</v>
      </c>
      <c r="EP4" s="8">
        <v>39347</v>
      </c>
      <c r="EQ4" s="8">
        <v>39348</v>
      </c>
      <c r="ER4" s="8">
        <v>39349</v>
      </c>
      <c r="ES4" s="8">
        <v>39350</v>
      </c>
      <c r="ET4" s="8">
        <v>39351</v>
      </c>
      <c r="EU4" s="8">
        <v>39352</v>
      </c>
      <c r="EV4" s="8">
        <v>39353</v>
      </c>
      <c r="EW4" s="8">
        <v>39354</v>
      </c>
      <c r="EX4" s="8">
        <v>39355</v>
      </c>
      <c r="EY4" s="3" t="s">
        <v>5</v>
      </c>
    </row>
    <row r="6" spans="1:155" x14ac:dyDescent="0.2">
      <c r="A6" t="s">
        <v>7</v>
      </c>
    </row>
    <row r="7" spans="1:155" x14ac:dyDescent="0.2">
      <c r="A7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10</v>
      </c>
      <c r="S7" s="1">
        <v>10</v>
      </c>
      <c r="T7" s="1">
        <v>10</v>
      </c>
      <c r="U7" s="1">
        <v>10</v>
      </c>
      <c r="V7" s="1">
        <v>9.6999999999999993</v>
      </c>
      <c r="W7" s="1">
        <v>9.5</v>
      </c>
      <c r="X7" s="1">
        <v>9.3000000000000007</v>
      </c>
      <c r="Y7" s="1">
        <v>9</v>
      </c>
      <c r="Z7" s="1">
        <v>8.6999999999999993</v>
      </c>
      <c r="AA7" s="1">
        <v>8.5</v>
      </c>
      <c r="AB7" s="1">
        <v>8.3000000000000007</v>
      </c>
      <c r="AC7" s="1">
        <v>8</v>
      </c>
      <c r="AD7" s="1">
        <v>8</v>
      </c>
      <c r="AE7" s="1">
        <v>8</v>
      </c>
      <c r="AF7" s="1">
        <v>8</v>
      </c>
      <c r="AG7" s="1">
        <v>8</v>
      </c>
      <c r="AH7" s="1">
        <v>8</v>
      </c>
      <c r="AI7" s="1">
        <v>8</v>
      </c>
      <c r="AJ7" s="1">
        <v>6.5</v>
      </c>
      <c r="AK7" s="1">
        <v>5.2</v>
      </c>
      <c r="AL7" s="1">
        <v>5.4</v>
      </c>
      <c r="AM7" s="1">
        <v>5.6</v>
      </c>
      <c r="AN7" s="1">
        <v>5.7</v>
      </c>
      <c r="AO7" s="1">
        <v>5.9</v>
      </c>
      <c r="AP7" s="1">
        <v>6.1</v>
      </c>
      <c r="AQ7" s="1">
        <v>6.3</v>
      </c>
      <c r="AR7" s="1">
        <v>6.3</v>
      </c>
      <c r="AS7" s="1">
        <v>6.3</v>
      </c>
      <c r="AT7" s="1">
        <v>6.3</v>
      </c>
      <c r="AU7" s="1">
        <v>6.3</v>
      </c>
      <c r="AV7" s="1">
        <v>6.3</v>
      </c>
      <c r="AW7" s="1">
        <v>6.3</v>
      </c>
      <c r="AX7" s="1">
        <v>6.3</v>
      </c>
      <c r="AY7" s="1">
        <v>6.3</v>
      </c>
      <c r="AZ7" s="1">
        <v>6.2</v>
      </c>
      <c r="BA7" s="1">
        <v>6.1</v>
      </c>
      <c r="BB7" s="1">
        <v>6</v>
      </c>
      <c r="BC7" s="1">
        <v>5.9</v>
      </c>
      <c r="BD7" s="1">
        <v>5.8</v>
      </c>
      <c r="BE7" s="1">
        <v>5.8</v>
      </c>
      <c r="BF7" s="1">
        <v>5.7</v>
      </c>
      <c r="BG7" s="1">
        <v>5.6</v>
      </c>
      <c r="BH7" s="1">
        <v>5.5</v>
      </c>
      <c r="BI7" s="1">
        <v>5.4</v>
      </c>
      <c r="BJ7" s="1">
        <v>5.2</v>
      </c>
      <c r="BK7" s="1">
        <v>5.0999999999999996</v>
      </c>
      <c r="BL7" s="1">
        <v>5</v>
      </c>
      <c r="BM7" s="1">
        <v>4.8</v>
      </c>
      <c r="BN7" s="1">
        <v>4.5999999999999996</v>
      </c>
      <c r="BO7" s="1">
        <v>4.4000000000000004</v>
      </c>
      <c r="BP7" s="1">
        <v>4.2</v>
      </c>
      <c r="BQ7" s="1">
        <v>4.2</v>
      </c>
      <c r="BR7" s="1">
        <v>4.2</v>
      </c>
      <c r="BS7" s="1">
        <v>4.2</v>
      </c>
      <c r="BT7" s="1">
        <v>4.2</v>
      </c>
      <c r="BU7" s="1">
        <v>4.2</v>
      </c>
      <c r="BV7" s="1">
        <v>4.2</v>
      </c>
      <c r="BW7" s="1">
        <v>4.2</v>
      </c>
      <c r="BX7" s="1">
        <v>4.2</v>
      </c>
      <c r="BY7" s="1">
        <v>4.0999999999999996</v>
      </c>
      <c r="BZ7" s="1">
        <v>4</v>
      </c>
      <c r="CA7" s="1">
        <v>4</v>
      </c>
      <c r="CB7" s="1">
        <v>4</v>
      </c>
      <c r="CC7" s="1">
        <v>4</v>
      </c>
      <c r="CD7" s="1">
        <v>3.9</v>
      </c>
      <c r="CE7" s="1">
        <v>3.9</v>
      </c>
      <c r="CF7" s="1">
        <v>3.8</v>
      </c>
      <c r="CG7" s="1">
        <v>3.8</v>
      </c>
      <c r="CH7" s="1">
        <v>3.8</v>
      </c>
      <c r="CI7" s="1">
        <v>3.7</v>
      </c>
      <c r="CJ7" s="1">
        <v>3.6</v>
      </c>
      <c r="CK7" s="1">
        <v>3.5</v>
      </c>
      <c r="CL7" s="1">
        <v>3.4</v>
      </c>
      <c r="CM7" s="1">
        <v>4</v>
      </c>
      <c r="CN7" s="1">
        <v>4.2</v>
      </c>
      <c r="CO7" s="1">
        <v>4.2</v>
      </c>
      <c r="CP7" s="1">
        <v>4.2</v>
      </c>
      <c r="CQ7" s="1">
        <v>4.2</v>
      </c>
      <c r="CR7" s="1">
        <v>4.2</v>
      </c>
      <c r="CS7" s="1">
        <v>4.2</v>
      </c>
      <c r="CT7" s="1">
        <v>4.2</v>
      </c>
      <c r="CU7" s="1">
        <v>4.2</v>
      </c>
      <c r="CV7" s="1">
        <v>4.2</v>
      </c>
      <c r="CW7" s="1">
        <v>4.0999999999999996</v>
      </c>
      <c r="CX7" s="1">
        <v>4</v>
      </c>
      <c r="CY7" s="1">
        <v>3.9</v>
      </c>
      <c r="CZ7" s="1">
        <v>3.9</v>
      </c>
      <c r="DA7" s="1">
        <v>3.8</v>
      </c>
      <c r="DB7" s="1">
        <v>3.8</v>
      </c>
      <c r="DC7" s="1">
        <v>3.8</v>
      </c>
      <c r="DD7" s="1">
        <v>3.8</v>
      </c>
      <c r="DE7" s="1">
        <v>3.8</v>
      </c>
      <c r="DF7" s="1">
        <v>3.8</v>
      </c>
      <c r="DG7" s="1">
        <v>3.8</v>
      </c>
      <c r="DH7" s="1">
        <v>3.8</v>
      </c>
      <c r="DI7" s="1">
        <v>3.8</v>
      </c>
      <c r="DJ7" s="1">
        <v>3.8</v>
      </c>
      <c r="DK7" s="1">
        <v>3.8</v>
      </c>
      <c r="DL7" s="1">
        <v>3.7</v>
      </c>
      <c r="DM7" s="1">
        <v>3.7</v>
      </c>
      <c r="DN7" s="1">
        <v>3.7</v>
      </c>
      <c r="DO7" s="1">
        <v>3.6</v>
      </c>
      <c r="DP7" s="1">
        <v>3.6</v>
      </c>
      <c r="DQ7" s="1">
        <v>3.6</v>
      </c>
      <c r="DR7" s="1">
        <v>3.6</v>
      </c>
      <c r="DS7" s="1">
        <v>3.6</v>
      </c>
      <c r="DT7" s="1">
        <v>3.6</v>
      </c>
      <c r="DU7" s="1">
        <v>3.6</v>
      </c>
      <c r="DV7" s="1">
        <v>3.6</v>
      </c>
      <c r="DW7" s="1">
        <v>3.7</v>
      </c>
      <c r="DX7" s="1">
        <v>3.8</v>
      </c>
      <c r="DY7" s="1">
        <v>3.6</v>
      </c>
      <c r="DZ7" s="1">
        <v>3.5</v>
      </c>
      <c r="EA7" s="1">
        <v>3.4</v>
      </c>
      <c r="EB7" s="1">
        <v>3.2</v>
      </c>
      <c r="EC7" s="1">
        <v>3.1</v>
      </c>
      <c r="ED7" s="1">
        <v>2.9</v>
      </c>
      <c r="EE7" s="1">
        <v>2.8</v>
      </c>
      <c r="EF7" s="1">
        <v>2.5</v>
      </c>
      <c r="EG7" s="1">
        <v>2.1</v>
      </c>
      <c r="EH7" s="1">
        <v>1.7</v>
      </c>
      <c r="EI7" s="1">
        <v>3</v>
      </c>
      <c r="EJ7" s="1">
        <v>4.2</v>
      </c>
      <c r="EK7" s="1">
        <v>3</v>
      </c>
      <c r="EL7" s="1">
        <v>3</v>
      </c>
      <c r="EM7" s="1">
        <v>4.4000000000000004</v>
      </c>
      <c r="EN7" s="1">
        <v>3.9</v>
      </c>
      <c r="EO7" s="1">
        <v>3.5</v>
      </c>
      <c r="EP7" s="1">
        <v>3.1</v>
      </c>
      <c r="EQ7" s="1">
        <v>2.6</v>
      </c>
      <c r="ER7" s="1">
        <v>2.2000000000000002</v>
      </c>
      <c r="ES7" s="1">
        <v>1.7</v>
      </c>
      <c r="ET7" s="1">
        <v>3</v>
      </c>
      <c r="EU7" s="1">
        <v>4.8</v>
      </c>
      <c r="EV7" s="1">
        <v>4.8</v>
      </c>
      <c r="EW7" s="1">
        <v>4.8</v>
      </c>
      <c r="EX7" s="1">
        <v>4.8</v>
      </c>
      <c r="EY7" s="7">
        <f>SUM(B7:EX7)</f>
        <v>671.99999999999989</v>
      </c>
    </row>
    <row r="8" spans="1:155" x14ac:dyDescent="0.2">
      <c r="A8" t="s">
        <v>9</v>
      </c>
      <c r="B8" s="1">
        <v>2.2999999999999998</v>
      </c>
      <c r="C8" s="1">
        <v>2.4</v>
      </c>
      <c r="D8" s="1">
        <v>2.5</v>
      </c>
      <c r="E8" s="1">
        <v>2.7</v>
      </c>
      <c r="F8" s="1">
        <v>2.8</v>
      </c>
      <c r="G8" s="1">
        <v>2.9</v>
      </c>
      <c r="H8" s="1">
        <v>3</v>
      </c>
      <c r="I8" s="1">
        <v>3</v>
      </c>
      <c r="J8" s="1">
        <v>7</v>
      </c>
      <c r="K8" s="1">
        <v>10</v>
      </c>
      <c r="L8" s="1">
        <v>10</v>
      </c>
      <c r="M8" s="1">
        <v>10</v>
      </c>
      <c r="N8" s="1">
        <v>10</v>
      </c>
      <c r="O8" s="1">
        <v>10.3</v>
      </c>
      <c r="P8" s="1">
        <v>9.9</v>
      </c>
      <c r="Q8" s="1">
        <v>9.4</v>
      </c>
      <c r="R8" s="1">
        <v>8.8000000000000007</v>
      </c>
      <c r="S8" s="1">
        <v>8.3000000000000007</v>
      </c>
      <c r="T8" s="1">
        <v>7.8</v>
      </c>
      <c r="U8" s="1">
        <v>7.3</v>
      </c>
      <c r="V8" s="1">
        <v>6.8</v>
      </c>
      <c r="W8" s="1">
        <v>6.6</v>
      </c>
      <c r="X8" s="1">
        <v>6.3</v>
      </c>
      <c r="Y8" s="1">
        <v>6.1</v>
      </c>
      <c r="Z8" s="1">
        <v>5.9</v>
      </c>
      <c r="AA8" s="1">
        <v>5.4</v>
      </c>
      <c r="AB8" s="1">
        <v>5.5</v>
      </c>
      <c r="AC8" s="1">
        <v>3</v>
      </c>
      <c r="AD8" s="1">
        <v>3</v>
      </c>
      <c r="AE8" s="1">
        <v>2.9</v>
      </c>
      <c r="AF8" s="1">
        <v>2.9</v>
      </c>
      <c r="AG8" s="1">
        <v>2.8</v>
      </c>
      <c r="AH8" s="1">
        <v>2.8</v>
      </c>
      <c r="AI8" s="1">
        <v>2.7</v>
      </c>
      <c r="AJ8" s="1">
        <v>2.7</v>
      </c>
      <c r="AK8" s="1">
        <v>2.6</v>
      </c>
      <c r="AL8" s="1">
        <v>2.6</v>
      </c>
      <c r="AM8" s="1">
        <v>2.5</v>
      </c>
      <c r="AN8" s="1">
        <v>2.4</v>
      </c>
      <c r="AO8" s="1">
        <v>2.4</v>
      </c>
      <c r="AP8" s="1">
        <v>2.2999999999999998</v>
      </c>
      <c r="AQ8" s="1">
        <v>2.2000000000000002</v>
      </c>
      <c r="AR8" s="1">
        <v>2.2000000000000002</v>
      </c>
      <c r="AS8" s="1">
        <v>2.1</v>
      </c>
      <c r="AT8" s="1">
        <v>2</v>
      </c>
      <c r="AU8" s="1">
        <v>2</v>
      </c>
      <c r="AV8" s="1">
        <v>1.9</v>
      </c>
      <c r="AW8" s="1">
        <v>1.7</v>
      </c>
      <c r="AX8" s="1">
        <v>1.5</v>
      </c>
      <c r="AY8" s="1">
        <v>1.5</v>
      </c>
      <c r="AZ8" s="1">
        <v>1.5</v>
      </c>
      <c r="BA8" s="1">
        <v>1.5</v>
      </c>
      <c r="BB8" s="1">
        <v>1.4</v>
      </c>
      <c r="BC8" s="1">
        <v>1.4</v>
      </c>
      <c r="BD8" s="1">
        <v>1.3</v>
      </c>
      <c r="BE8" s="1">
        <v>1.3</v>
      </c>
      <c r="BF8" s="1">
        <v>1.3</v>
      </c>
      <c r="BG8" s="1">
        <v>1.4</v>
      </c>
      <c r="BH8" s="1">
        <v>1.5</v>
      </c>
      <c r="BI8" s="1">
        <v>0.9</v>
      </c>
      <c r="BJ8" s="1">
        <v>0.5</v>
      </c>
      <c r="BK8" s="1">
        <v>1</v>
      </c>
      <c r="BL8" s="1">
        <v>1</v>
      </c>
      <c r="BM8" s="1">
        <v>1.1000000000000001</v>
      </c>
      <c r="BN8" s="1">
        <v>1.2</v>
      </c>
      <c r="BO8" s="1">
        <v>1.2</v>
      </c>
      <c r="BP8" s="1">
        <v>1.2</v>
      </c>
      <c r="BQ8" s="1">
        <v>1.2</v>
      </c>
      <c r="BR8" s="1">
        <v>1.2</v>
      </c>
      <c r="BS8" s="1">
        <v>2.2999999999999998</v>
      </c>
      <c r="BT8" s="1">
        <v>3.4</v>
      </c>
      <c r="BU8" s="1">
        <v>3.4</v>
      </c>
      <c r="BV8" s="1">
        <v>3.4</v>
      </c>
      <c r="BW8" s="1">
        <v>3.4</v>
      </c>
      <c r="BX8" s="1">
        <v>3.3</v>
      </c>
      <c r="BY8" s="1">
        <v>3.3</v>
      </c>
      <c r="BZ8" s="1">
        <v>3.3</v>
      </c>
      <c r="CA8" s="1">
        <v>3.3</v>
      </c>
      <c r="CB8" s="1">
        <v>3.2</v>
      </c>
      <c r="CC8" s="1">
        <v>3.2</v>
      </c>
      <c r="CD8" s="1">
        <v>3.1</v>
      </c>
      <c r="CE8" s="1">
        <v>3</v>
      </c>
      <c r="CF8" s="1">
        <v>3</v>
      </c>
      <c r="CG8" s="1">
        <v>3</v>
      </c>
      <c r="CH8" s="1">
        <v>3</v>
      </c>
      <c r="CI8" s="1">
        <v>3</v>
      </c>
      <c r="CJ8" s="1">
        <v>3.1</v>
      </c>
      <c r="CK8" s="1">
        <v>3.1</v>
      </c>
      <c r="CL8" s="1">
        <v>3.1</v>
      </c>
      <c r="CM8" s="1">
        <v>3.1</v>
      </c>
      <c r="CN8" s="1">
        <v>3.1</v>
      </c>
      <c r="CO8" s="1">
        <v>3.1</v>
      </c>
      <c r="CP8" s="1">
        <v>2.9</v>
      </c>
      <c r="CQ8" s="1">
        <v>2.9</v>
      </c>
      <c r="CR8" s="1">
        <v>2.9</v>
      </c>
      <c r="CS8" s="1">
        <v>2.9</v>
      </c>
      <c r="CT8" s="1">
        <v>2.9</v>
      </c>
      <c r="CU8" s="1">
        <v>2.9</v>
      </c>
      <c r="CV8" s="1">
        <v>2.7</v>
      </c>
      <c r="CW8" s="1">
        <v>2.6</v>
      </c>
      <c r="CX8" s="1">
        <v>2.5</v>
      </c>
      <c r="CY8" s="1">
        <v>2.2999999999999998</v>
      </c>
      <c r="CZ8" s="1">
        <v>2.2000000000000002</v>
      </c>
      <c r="DA8" s="1">
        <v>2</v>
      </c>
      <c r="DB8" s="1">
        <v>1.9</v>
      </c>
      <c r="DC8" s="1">
        <v>1.9</v>
      </c>
      <c r="DD8" s="1">
        <v>1.9</v>
      </c>
      <c r="DE8" s="1">
        <v>1.9</v>
      </c>
      <c r="DF8" s="1">
        <v>1.9</v>
      </c>
      <c r="DG8" s="1">
        <v>1.9</v>
      </c>
      <c r="DH8" s="1">
        <v>1.9</v>
      </c>
      <c r="DI8" s="1">
        <v>1.9</v>
      </c>
      <c r="DJ8" s="1">
        <v>1.9</v>
      </c>
      <c r="DK8" s="1">
        <v>1.9</v>
      </c>
      <c r="DL8" s="1">
        <v>1.8</v>
      </c>
      <c r="DM8" s="1">
        <v>1.7</v>
      </c>
      <c r="DN8" s="1">
        <v>1.7</v>
      </c>
      <c r="DO8" s="1">
        <v>1.6</v>
      </c>
      <c r="DP8" s="1">
        <v>1.5</v>
      </c>
      <c r="DQ8" s="1">
        <v>1.5</v>
      </c>
      <c r="DR8" s="1">
        <v>1.5</v>
      </c>
      <c r="DS8" s="1">
        <v>1.5</v>
      </c>
      <c r="DT8" s="1">
        <v>1.6</v>
      </c>
      <c r="DU8" s="1">
        <v>1.6</v>
      </c>
      <c r="DV8" s="1">
        <v>1.6</v>
      </c>
      <c r="DW8" s="1">
        <v>1.6</v>
      </c>
      <c r="DX8" s="1">
        <v>1.6</v>
      </c>
      <c r="DY8" s="1">
        <v>1.6</v>
      </c>
      <c r="DZ8" s="1">
        <v>1.6</v>
      </c>
      <c r="EA8" s="1">
        <v>1.6</v>
      </c>
      <c r="EB8" s="1">
        <v>1.6</v>
      </c>
      <c r="EC8" s="1">
        <v>1.5</v>
      </c>
      <c r="ED8" s="1">
        <v>1.5</v>
      </c>
      <c r="EE8" s="1">
        <v>1.1000000000000001</v>
      </c>
      <c r="EF8" s="1">
        <v>0.4</v>
      </c>
      <c r="EG8" s="1">
        <v>0.4</v>
      </c>
      <c r="EH8" s="1">
        <v>0.4</v>
      </c>
      <c r="EI8" s="1">
        <v>0.4</v>
      </c>
      <c r="EJ8" s="1">
        <v>0.4</v>
      </c>
      <c r="EK8" s="1">
        <v>0.4</v>
      </c>
      <c r="EL8" s="1">
        <v>0.2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7">
        <f>SUM(B8:EX8)</f>
        <v>407.59999999999985</v>
      </c>
    </row>
    <row r="9" spans="1:15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7"/>
    </row>
    <row r="10" spans="1:155" x14ac:dyDescent="0.2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7"/>
    </row>
    <row r="11" spans="1:155" x14ac:dyDescent="0.2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5</v>
      </c>
      <c r="I11" s="1">
        <v>5</v>
      </c>
      <c r="J11" s="1">
        <v>5</v>
      </c>
      <c r="K11" s="1">
        <v>5</v>
      </c>
      <c r="L11" s="1">
        <v>7.5</v>
      </c>
      <c r="M11" s="1">
        <v>10</v>
      </c>
      <c r="N11" s="1">
        <v>13</v>
      </c>
      <c r="O11" s="1">
        <v>15</v>
      </c>
      <c r="P11" s="1">
        <v>15</v>
      </c>
      <c r="Q11" s="1">
        <v>15</v>
      </c>
      <c r="R11" s="1">
        <v>15</v>
      </c>
      <c r="S11" s="1">
        <v>15</v>
      </c>
      <c r="T11" s="1">
        <v>15</v>
      </c>
      <c r="U11" s="1">
        <v>15</v>
      </c>
      <c r="V11" s="1">
        <v>15</v>
      </c>
      <c r="W11" s="1">
        <v>14</v>
      </c>
      <c r="X11" s="1">
        <v>14</v>
      </c>
      <c r="Y11" s="1">
        <v>13</v>
      </c>
      <c r="Z11" s="1">
        <v>12</v>
      </c>
      <c r="AA11" s="1">
        <v>11</v>
      </c>
      <c r="AB11" s="1">
        <v>11</v>
      </c>
      <c r="AC11" s="1">
        <v>10</v>
      </c>
      <c r="AD11" s="1">
        <v>13</v>
      </c>
      <c r="AE11" s="1">
        <v>15</v>
      </c>
      <c r="AF11" s="1">
        <v>18</v>
      </c>
      <c r="AG11" s="1">
        <v>20</v>
      </c>
      <c r="AH11" s="1">
        <v>20</v>
      </c>
      <c r="AI11" s="1">
        <v>24</v>
      </c>
      <c r="AJ11" s="1">
        <v>27</v>
      </c>
      <c r="AK11" s="1">
        <v>26</v>
      </c>
      <c r="AL11" s="1">
        <v>25</v>
      </c>
      <c r="AM11" s="1">
        <v>17</v>
      </c>
      <c r="AN11" s="1">
        <v>9.5</v>
      </c>
      <c r="AO11" s="1">
        <v>10</v>
      </c>
      <c r="AP11" s="1">
        <v>11</v>
      </c>
      <c r="AQ11" s="1">
        <v>11</v>
      </c>
      <c r="AR11" s="1">
        <v>11</v>
      </c>
      <c r="AS11" s="1">
        <v>10</v>
      </c>
      <c r="AT11" s="1">
        <v>9.5</v>
      </c>
      <c r="AU11" s="1">
        <v>19</v>
      </c>
      <c r="AV11" s="1">
        <v>28</v>
      </c>
      <c r="AW11" s="1">
        <v>28</v>
      </c>
      <c r="AX11" s="1">
        <v>28</v>
      </c>
      <c r="AY11" s="1">
        <v>27</v>
      </c>
      <c r="AZ11" s="1">
        <v>26</v>
      </c>
      <c r="BA11" s="1">
        <v>25</v>
      </c>
      <c r="BB11" s="1">
        <v>24</v>
      </c>
      <c r="BC11" s="1">
        <v>23</v>
      </c>
      <c r="BD11" s="1">
        <v>21</v>
      </c>
      <c r="BE11" s="1">
        <v>19</v>
      </c>
      <c r="BF11" s="1">
        <v>30</v>
      </c>
      <c r="BG11" s="1">
        <v>30</v>
      </c>
      <c r="BH11" s="1">
        <v>30</v>
      </c>
      <c r="BI11" s="1">
        <v>30</v>
      </c>
      <c r="BJ11" s="1">
        <v>30</v>
      </c>
      <c r="BK11" s="1">
        <v>29</v>
      </c>
      <c r="BL11" s="1">
        <v>30</v>
      </c>
      <c r="BM11" s="1">
        <v>30</v>
      </c>
      <c r="BN11" s="1">
        <v>30</v>
      </c>
      <c r="BO11" s="1">
        <v>30</v>
      </c>
      <c r="BP11" s="1">
        <v>30</v>
      </c>
      <c r="BQ11" s="1">
        <v>29</v>
      </c>
      <c r="BR11" s="1">
        <v>29</v>
      </c>
      <c r="BS11" s="1">
        <v>29</v>
      </c>
      <c r="BT11" s="1">
        <v>28</v>
      </c>
      <c r="BU11" s="1">
        <v>28</v>
      </c>
      <c r="BV11" s="1">
        <v>28</v>
      </c>
      <c r="BW11" s="1">
        <v>11</v>
      </c>
      <c r="BX11" s="1">
        <v>0.1</v>
      </c>
      <c r="BY11" s="1">
        <v>0.1</v>
      </c>
      <c r="BZ11" s="1">
        <v>0.1</v>
      </c>
      <c r="CA11" s="1">
        <v>0.1</v>
      </c>
      <c r="CB11" s="1">
        <v>0.1</v>
      </c>
      <c r="CC11" s="1">
        <v>0.1</v>
      </c>
      <c r="CD11" s="1">
        <v>0.1</v>
      </c>
      <c r="CE11" s="1">
        <v>0.5</v>
      </c>
      <c r="CF11" s="1">
        <v>1.9</v>
      </c>
      <c r="CG11" s="1">
        <v>1.9</v>
      </c>
      <c r="CH11" s="1">
        <v>1.9</v>
      </c>
      <c r="CI11" s="1">
        <v>1.9</v>
      </c>
      <c r="CJ11" s="1">
        <v>1.9</v>
      </c>
      <c r="CK11" s="1">
        <v>1.9</v>
      </c>
      <c r="CL11" s="1">
        <v>1.9</v>
      </c>
      <c r="CM11" s="1">
        <v>1.9</v>
      </c>
      <c r="CN11" s="1">
        <v>1.9</v>
      </c>
      <c r="CO11" s="1">
        <v>1.9</v>
      </c>
      <c r="CP11" s="1">
        <v>1.9</v>
      </c>
      <c r="CQ11" s="1">
        <v>1.9</v>
      </c>
      <c r="CR11" s="1">
        <v>1.9</v>
      </c>
      <c r="CS11" s="1">
        <v>1.9</v>
      </c>
      <c r="CT11" s="1">
        <v>1.9</v>
      </c>
      <c r="CU11" s="1">
        <v>1.9</v>
      </c>
      <c r="CV11" s="1">
        <v>1.9</v>
      </c>
      <c r="CW11" s="1">
        <v>1.9</v>
      </c>
      <c r="CX11" s="1">
        <v>1.9</v>
      </c>
      <c r="CY11" s="1">
        <v>1.9</v>
      </c>
      <c r="CZ11" s="1">
        <v>1.9</v>
      </c>
      <c r="DA11" s="1">
        <v>1.9</v>
      </c>
      <c r="DB11" s="1">
        <v>1.9</v>
      </c>
      <c r="DC11" s="1">
        <v>1.9</v>
      </c>
      <c r="DD11" s="1">
        <v>1.9</v>
      </c>
      <c r="DE11" s="1">
        <v>1.9</v>
      </c>
      <c r="DF11" s="1">
        <v>1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7">
        <f t="shared" ref="EY11:EY42" si="0">SUM(B11:EX11)</f>
        <v>1366.1000000000017</v>
      </c>
    </row>
    <row r="12" spans="1:155" x14ac:dyDescent="0.2">
      <c r="A12" t="s">
        <v>12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15</v>
      </c>
      <c r="H12" s="1">
        <v>11</v>
      </c>
      <c r="I12" s="1">
        <v>11</v>
      </c>
      <c r="J12" s="1">
        <v>11</v>
      </c>
      <c r="K12" s="1">
        <v>11</v>
      </c>
      <c r="L12" s="1">
        <v>12</v>
      </c>
      <c r="M12" s="1">
        <v>13</v>
      </c>
      <c r="N12" s="1">
        <v>13</v>
      </c>
      <c r="O12" s="1">
        <v>14</v>
      </c>
      <c r="P12" s="1">
        <v>15</v>
      </c>
      <c r="Q12" s="1">
        <v>15</v>
      </c>
      <c r="R12" s="1">
        <v>16</v>
      </c>
      <c r="S12" s="1">
        <v>16</v>
      </c>
      <c r="T12" s="1">
        <v>17</v>
      </c>
      <c r="U12" s="1">
        <v>17</v>
      </c>
      <c r="V12" s="1">
        <v>18</v>
      </c>
      <c r="W12" s="1">
        <v>18</v>
      </c>
      <c r="X12" s="1">
        <v>17</v>
      </c>
      <c r="Y12" s="1">
        <v>17</v>
      </c>
      <c r="Z12" s="1">
        <v>17</v>
      </c>
      <c r="AA12" s="1">
        <v>17</v>
      </c>
      <c r="AB12" s="1">
        <v>16</v>
      </c>
      <c r="AC12" s="1">
        <v>16</v>
      </c>
      <c r="AD12" s="1">
        <v>16</v>
      </c>
      <c r="AE12" s="1">
        <v>16</v>
      </c>
      <c r="AF12" s="1">
        <v>16</v>
      </c>
      <c r="AG12" s="1">
        <v>16</v>
      </c>
      <c r="AH12" s="1">
        <v>16</v>
      </c>
      <c r="AI12" s="1">
        <v>16</v>
      </c>
      <c r="AJ12" s="1">
        <v>16</v>
      </c>
      <c r="AK12" s="1">
        <v>16</v>
      </c>
      <c r="AL12" s="1">
        <v>16</v>
      </c>
      <c r="AM12" s="1">
        <v>16</v>
      </c>
      <c r="AN12" s="1">
        <v>15</v>
      </c>
      <c r="AO12" s="1">
        <v>15</v>
      </c>
      <c r="AP12" s="1">
        <v>15</v>
      </c>
      <c r="AQ12" s="1">
        <v>13</v>
      </c>
      <c r="AR12" s="1">
        <v>12</v>
      </c>
      <c r="AS12" s="1">
        <v>12</v>
      </c>
      <c r="AT12" s="1">
        <v>13</v>
      </c>
      <c r="AU12" s="1">
        <v>13.5</v>
      </c>
      <c r="AV12" s="1">
        <v>13</v>
      </c>
      <c r="AW12" s="1">
        <v>12</v>
      </c>
      <c r="AX12" s="1">
        <v>12.5</v>
      </c>
      <c r="AY12" s="1">
        <v>13</v>
      </c>
      <c r="AZ12" s="1">
        <v>14</v>
      </c>
      <c r="BA12" s="1">
        <v>14</v>
      </c>
      <c r="BB12" s="1">
        <v>14</v>
      </c>
      <c r="BC12" s="1">
        <v>16</v>
      </c>
      <c r="BD12" s="1">
        <v>16.5</v>
      </c>
      <c r="BE12" s="1">
        <v>16</v>
      </c>
      <c r="BF12" s="1">
        <v>15.5</v>
      </c>
      <c r="BG12" s="1">
        <v>15</v>
      </c>
      <c r="BH12" s="1">
        <v>14.5</v>
      </c>
      <c r="BI12" s="1">
        <v>16</v>
      </c>
      <c r="BJ12" s="1">
        <v>18</v>
      </c>
      <c r="BK12" s="1">
        <v>18</v>
      </c>
      <c r="BL12" s="1">
        <v>18</v>
      </c>
      <c r="BM12" s="1">
        <v>17</v>
      </c>
      <c r="BN12" s="1">
        <v>17</v>
      </c>
      <c r="BO12" s="1">
        <v>17</v>
      </c>
      <c r="BP12" s="1">
        <v>17</v>
      </c>
      <c r="BQ12" s="1">
        <v>17</v>
      </c>
      <c r="BR12" s="1">
        <v>17</v>
      </c>
      <c r="BS12" s="1">
        <v>15</v>
      </c>
      <c r="BT12" s="1">
        <v>12</v>
      </c>
      <c r="BU12" s="1">
        <v>12</v>
      </c>
      <c r="BV12" s="1">
        <v>12</v>
      </c>
      <c r="BW12" s="1">
        <v>12</v>
      </c>
      <c r="BX12" s="1">
        <v>13</v>
      </c>
      <c r="BY12" s="1">
        <v>17</v>
      </c>
      <c r="BZ12" s="1">
        <v>17</v>
      </c>
      <c r="CA12" s="1">
        <v>17</v>
      </c>
      <c r="CB12" s="1">
        <v>17</v>
      </c>
      <c r="CC12" s="1">
        <v>14</v>
      </c>
      <c r="CD12" s="1">
        <v>8</v>
      </c>
      <c r="CE12" s="1">
        <v>6</v>
      </c>
      <c r="CF12" s="1">
        <v>6</v>
      </c>
      <c r="CG12" s="1">
        <v>6</v>
      </c>
      <c r="CH12" s="1">
        <v>6</v>
      </c>
      <c r="CI12" s="1">
        <v>6</v>
      </c>
      <c r="CJ12" s="1">
        <v>6</v>
      </c>
      <c r="CK12" s="1">
        <v>6</v>
      </c>
      <c r="CL12" s="1">
        <v>6</v>
      </c>
      <c r="CM12" s="1">
        <v>6.5</v>
      </c>
      <c r="CN12" s="1">
        <v>6.6</v>
      </c>
      <c r="CO12" s="1">
        <v>6.5</v>
      </c>
      <c r="CP12" s="1">
        <v>3</v>
      </c>
      <c r="CQ12" s="1">
        <v>0.2</v>
      </c>
      <c r="CR12" s="1">
        <v>0.2</v>
      </c>
      <c r="CS12" s="1">
        <v>0.2</v>
      </c>
      <c r="CT12" s="1">
        <v>0.2</v>
      </c>
      <c r="CU12" s="1">
        <v>0.2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7">
        <f t="shared" si="0"/>
        <v>1312.1000000000001</v>
      </c>
    </row>
    <row r="13" spans="1:155" x14ac:dyDescent="0.2">
      <c r="A13" t="s">
        <v>13</v>
      </c>
      <c r="B13" s="1">
        <v>1.8</v>
      </c>
      <c r="C13" s="1">
        <v>1.8</v>
      </c>
      <c r="D13" s="1">
        <v>1.8</v>
      </c>
      <c r="E13" s="1">
        <v>1.8</v>
      </c>
      <c r="F13" s="1">
        <v>1.8</v>
      </c>
      <c r="G13" s="1">
        <v>1.8</v>
      </c>
      <c r="H13" s="1">
        <v>1.8</v>
      </c>
      <c r="I13" s="1">
        <v>1.8</v>
      </c>
      <c r="J13" s="1">
        <v>1.8</v>
      </c>
      <c r="K13" s="1">
        <v>1.8</v>
      </c>
      <c r="L13" s="1">
        <v>1.8</v>
      </c>
      <c r="M13" s="1">
        <v>1.8</v>
      </c>
      <c r="N13" s="1">
        <v>1.8</v>
      </c>
      <c r="O13" s="1">
        <v>1.8</v>
      </c>
      <c r="P13" s="1">
        <v>16</v>
      </c>
      <c r="Q13" s="1">
        <v>30</v>
      </c>
      <c r="R13" s="1">
        <v>30</v>
      </c>
      <c r="S13" s="1">
        <v>30</v>
      </c>
      <c r="T13" s="1">
        <v>30</v>
      </c>
      <c r="U13" s="1">
        <v>30</v>
      </c>
      <c r="V13" s="1">
        <v>29</v>
      </c>
      <c r="W13" s="1">
        <v>27.5</v>
      </c>
      <c r="X13" s="1">
        <v>26.9</v>
      </c>
      <c r="Y13" s="1">
        <v>25.6</v>
      </c>
      <c r="Z13" s="1">
        <v>24.8</v>
      </c>
      <c r="AA13" s="1">
        <v>23.7</v>
      </c>
      <c r="AB13" s="1">
        <v>22.7</v>
      </c>
      <c r="AC13" s="1">
        <v>21.6</v>
      </c>
      <c r="AD13" s="1">
        <v>22</v>
      </c>
      <c r="AE13" s="1">
        <v>29</v>
      </c>
      <c r="AF13" s="1">
        <v>36</v>
      </c>
      <c r="AG13" s="1">
        <v>36</v>
      </c>
      <c r="AH13" s="1">
        <v>36</v>
      </c>
      <c r="AI13" s="1">
        <v>36</v>
      </c>
      <c r="AJ13" s="1">
        <v>34</v>
      </c>
      <c r="AK13" s="1">
        <v>30</v>
      </c>
      <c r="AL13" s="1">
        <v>28.9</v>
      </c>
      <c r="AM13" s="1">
        <v>27.8</v>
      </c>
      <c r="AN13" s="1">
        <v>26.8</v>
      </c>
      <c r="AO13" s="1">
        <v>25.7</v>
      </c>
      <c r="AP13" s="1">
        <v>24.7</v>
      </c>
      <c r="AQ13" s="1">
        <v>25</v>
      </c>
      <c r="AR13" s="1">
        <v>25.3</v>
      </c>
      <c r="AS13" s="1">
        <v>23.9</v>
      </c>
      <c r="AT13" s="1">
        <v>22.4</v>
      </c>
      <c r="AU13" s="1">
        <v>21</v>
      </c>
      <c r="AV13" s="1">
        <v>23.3</v>
      </c>
      <c r="AW13" s="1">
        <v>25.7</v>
      </c>
      <c r="AX13" s="1">
        <v>28</v>
      </c>
      <c r="AY13" s="1">
        <v>27.7</v>
      </c>
      <c r="AZ13" s="1">
        <v>27.4</v>
      </c>
      <c r="BA13" s="1">
        <v>27</v>
      </c>
      <c r="BB13" s="1">
        <v>26.7</v>
      </c>
      <c r="BC13" s="1">
        <v>25.3</v>
      </c>
      <c r="BD13" s="1">
        <v>24</v>
      </c>
      <c r="BE13" s="1">
        <v>22.6</v>
      </c>
      <c r="BF13" s="1">
        <v>21.9</v>
      </c>
      <c r="BG13" s="1">
        <v>20.3</v>
      </c>
      <c r="BH13" s="1">
        <v>18.600000000000001</v>
      </c>
      <c r="BI13" s="1">
        <v>9.3000000000000007</v>
      </c>
      <c r="BJ13" s="1">
        <v>1.7</v>
      </c>
      <c r="BK13" s="1">
        <v>2</v>
      </c>
      <c r="BL13" s="1">
        <v>2.5</v>
      </c>
      <c r="BM13" s="1">
        <v>2.5</v>
      </c>
      <c r="BN13" s="1">
        <v>2.5</v>
      </c>
      <c r="BO13" s="1">
        <v>2.5</v>
      </c>
      <c r="BP13" s="1">
        <v>2.5</v>
      </c>
      <c r="BQ13" s="1">
        <v>17</v>
      </c>
      <c r="BR13" s="1">
        <v>29</v>
      </c>
      <c r="BS13" s="1">
        <v>26</v>
      </c>
      <c r="BT13" s="1">
        <v>25</v>
      </c>
      <c r="BU13" s="1">
        <v>27</v>
      </c>
      <c r="BV13" s="1">
        <v>24</v>
      </c>
      <c r="BW13" s="1">
        <v>24</v>
      </c>
      <c r="BX13" s="1">
        <v>25</v>
      </c>
      <c r="BY13" s="1">
        <v>14.5</v>
      </c>
      <c r="BZ13" s="1">
        <v>2.7</v>
      </c>
      <c r="CA13" s="1">
        <v>2.7</v>
      </c>
      <c r="CB13" s="1">
        <v>2.6</v>
      </c>
      <c r="CC13" s="1">
        <v>2.6</v>
      </c>
      <c r="CD13" s="1">
        <v>2.6</v>
      </c>
      <c r="CE13" s="1">
        <v>2.5</v>
      </c>
      <c r="CF13" s="1">
        <v>2.5</v>
      </c>
      <c r="CG13" s="1">
        <v>2.5</v>
      </c>
      <c r="CH13" s="1">
        <v>2.5</v>
      </c>
      <c r="CI13" s="1">
        <v>2.5</v>
      </c>
      <c r="CJ13" s="1">
        <v>2.5</v>
      </c>
      <c r="CK13" s="1">
        <v>2.5</v>
      </c>
      <c r="CL13" s="1">
        <v>2.5</v>
      </c>
      <c r="CM13" s="1">
        <v>2.5</v>
      </c>
      <c r="CN13" s="1">
        <v>2.4</v>
      </c>
      <c r="CO13" s="1">
        <v>2.4</v>
      </c>
      <c r="CP13" s="1">
        <v>2.2999999999999998</v>
      </c>
      <c r="CQ13" s="1">
        <v>2.2999999999999998</v>
      </c>
      <c r="CR13" s="1">
        <v>2.2000000000000002</v>
      </c>
      <c r="CS13" s="1">
        <v>2.2000000000000002</v>
      </c>
      <c r="CT13" s="1">
        <v>2.1</v>
      </c>
      <c r="CU13" s="1">
        <v>2</v>
      </c>
      <c r="CV13" s="1">
        <v>2</v>
      </c>
      <c r="CW13" s="1">
        <v>2.2999999999999998</v>
      </c>
      <c r="CX13" s="1">
        <v>2.5</v>
      </c>
      <c r="CY13" s="1">
        <v>2.4</v>
      </c>
      <c r="CZ13" s="1">
        <v>2.2000000000000002</v>
      </c>
      <c r="DA13" s="1">
        <v>2.9</v>
      </c>
      <c r="DB13" s="1">
        <v>3.6</v>
      </c>
      <c r="DC13" s="1">
        <v>3</v>
      </c>
      <c r="DD13" s="1">
        <v>2.6</v>
      </c>
      <c r="DE13" s="1">
        <v>2.7</v>
      </c>
      <c r="DF13" s="1">
        <v>2.8</v>
      </c>
      <c r="DG13" s="1">
        <v>2.9</v>
      </c>
      <c r="DH13" s="1">
        <v>3.2</v>
      </c>
      <c r="DI13" s="1">
        <v>3.4</v>
      </c>
      <c r="DJ13" s="1">
        <v>3.2</v>
      </c>
      <c r="DK13" s="1">
        <v>3</v>
      </c>
      <c r="DL13" s="1">
        <v>2.9</v>
      </c>
      <c r="DM13" s="1">
        <v>2.9</v>
      </c>
      <c r="DN13" s="1">
        <v>2.8</v>
      </c>
      <c r="DO13" s="1">
        <v>2.7</v>
      </c>
      <c r="DP13" s="1">
        <v>2.9</v>
      </c>
      <c r="DQ13" s="1">
        <v>3</v>
      </c>
      <c r="DR13" s="1">
        <v>2.9</v>
      </c>
      <c r="DS13" s="1">
        <v>2.8</v>
      </c>
      <c r="DT13" s="1">
        <v>2.7</v>
      </c>
      <c r="DU13" s="1">
        <v>2.6</v>
      </c>
      <c r="DV13" s="1">
        <v>2.6</v>
      </c>
      <c r="DW13" s="1">
        <v>2.6</v>
      </c>
      <c r="DX13" s="1">
        <v>2.6</v>
      </c>
      <c r="DY13" s="1">
        <v>2.8</v>
      </c>
      <c r="DZ13" s="1">
        <v>3</v>
      </c>
      <c r="EA13" s="1">
        <v>3.2</v>
      </c>
      <c r="EB13" s="1">
        <v>3.4</v>
      </c>
      <c r="EC13" s="1">
        <v>3.6</v>
      </c>
      <c r="ED13" s="1">
        <v>3.8</v>
      </c>
      <c r="EE13" s="1">
        <v>3.4</v>
      </c>
      <c r="EF13" s="1">
        <v>2.7</v>
      </c>
      <c r="EG13" s="1">
        <v>2.6</v>
      </c>
      <c r="EH13" s="1">
        <v>2.5</v>
      </c>
      <c r="EI13" s="1">
        <v>2.4</v>
      </c>
      <c r="EJ13" s="1">
        <v>2.7</v>
      </c>
      <c r="EK13" s="1">
        <v>2.8</v>
      </c>
      <c r="EL13" s="1">
        <v>2.7</v>
      </c>
      <c r="EM13" s="1">
        <v>2.8</v>
      </c>
      <c r="EN13" s="1">
        <v>2.9</v>
      </c>
      <c r="EO13" s="1">
        <v>3</v>
      </c>
      <c r="EP13" s="1">
        <v>3.1</v>
      </c>
      <c r="EQ13" s="1">
        <v>3.2</v>
      </c>
      <c r="ER13" s="1">
        <v>3.3</v>
      </c>
      <c r="ES13" s="1">
        <v>3.4</v>
      </c>
      <c r="ET13" s="1">
        <v>3.5</v>
      </c>
      <c r="EU13" s="1">
        <v>3.5</v>
      </c>
      <c r="EV13" s="1">
        <v>3.5</v>
      </c>
      <c r="EW13" s="1">
        <v>3.5</v>
      </c>
      <c r="EX13" s="1">
        <v>3.5</v>
      </c>
      <c r="EY13" s="7">
        <f t="shared" si="0"/>
        <v>1674.1000000000001</v>
      </c>
    </row>
    <row r="14" spans="1:155" x14ac:dyDescent="0.2">
      <c r="A14" t="s">
        <v>14</v>
      </c>
      <c r="B14" s="1">
        <v>21</v>
      </c>
      <c r="C14" s="1">
        <v>21</v>
      </c>
      <c r="D14" s="1">
        <v>21</v>
      </c>
      <c r="E14" s="1">
        <v>58</v>
      </c>
      <c r="F14" s="1">
        <v>94</v>
      </c>
      <c r="G14" s="1">
        <v>94</v>
      </c>
      <c r="H14" s="1">
        <v>52</v>
      </c>
      <c r="I14" s="1">
        <v>10.8</v>
      </c>
      <c r="J14" s="1">
        <v>12.6</v>
      </c>
      <c r="K14" s="1">
        <v>14.4</v>
      </c>
      <c r="L14" s="1">
        <v>16.2</v>
      </c>
      <c r="M14" s="1">
        <v>18</v>
      </c>
      <c r="N14" s="1">
        <v>19.8</v>
      </c>
      <c r="O14" s="1">
        <v>22</v>
      </c>
      <c r="P14" s="1">
        <v>22.7</v>
      </c>
      <c r="Q14" s="1">
        <v>23.4</v>
      </c>
      <c r="R14" s="1">
        <v>24.1</v>
      </c>
      <c r="S14" s="1">
        <v>24.8</v>
      </c>
      <c r="T14" s="1">
        <v>25.5</v>
      </c>
      <c r="U14" s="1">
        <v>26.3</v>
      </c>
      <c r="V14" s="1">
        <v>27</v>
      </c>
      <c r="W14" s="1">
        <v>24.4</v>
      </c>
      <c r="X14" s="1">
        <v>21.9</v>
      </c>
      <c r="Y14" s="1">
        <v>19.3</v>
      </c>
      <c r="Z14" s="1">
        <v>16.7</v>
      </c>
      <c r="AA14" s="1">
        <v>14.1</v>
      </c>
      <c r="AB14" s="1">
        <v>11.6</v>
      </c>
      <c r="AC14" s="1">
        <v>9.1999999999999993</v>
      </c>
      <c r="AD14" s="1">
        <v>9</v>
      </c>
      <c r="AE14" s="1">
        <v>47</v>
      </c>
      <c r="AF14" s="1">
        <v>85</v>
      </c>
      <c r="AG14" s="1">
        <v>85</v>
      </c>
      <c r="AH14" s="1">
        <v>85</v>
      </c>
      <c r="AI14" s="1">
        <v>85</v>
      </c>
      <c r="AJ14" s="1">
        <v>76</v>
      </c>
      <c r="AK14" s="1">
        <v>68</v>
      </c>
      <c r="AL14" s="1">
        <v>68</v>
      </c>
      <c r="AM14" s="1">
        <v>51</v>
      </c>
      <c r="AN14" s="1">
        <v>34</v>
      </c>
      <c r="AO14" s="1">
        <v>34</v>
      </c>
      <c r="AP14" s="1">
        <v>34</v>
      </c>
      <c r="AQ14" s="1">
        <v>34</v>
      </c>
      <c r="AR14" s="1">
        <v>34</v>
      </c>
      <c r="AS14" s="1">
        <v>34</v>
      </c>
      <c r="AT14" s="1">
        <v>34</v>
      </c>
      <c r="AU14" s="1">
        <v>34</v>
      </c>
      <c r="AV14" s="1">
        <v>32.5</v>
      </c>
      <c r="AW14" s="1">
        <v>31</v>
      </c>
      <c r="AX14" s="1">
        <v>18.3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1">
        <v>34</v>
      </c>
      <c r="BJ14" s="1">
        <v>60</v>
      </c>
      <c r="BK14" s="1">
        <v>60</v>
      </c>
      <c r="BL14" s="1">
        <v>60</v>
      </c>
      <c r="BM14" s="1">
        <v>60</v>
      </c>
      <c r="BN14" s="1">
        <v>60</v>
      </c>
      <c r="BO14" s="1">
        <v>60</v>
      </c>
      <c r="BP14" s="1">
        <v>60</v>
      </c>
      <c r="BQ14" s="1">
        <v>33</v>
      </c>
      <c r="BR14" s="1">
        <v>5</v>
      </c>
      <c r="BS14" s="1">
        <v>13</v>
      </c>
      <c r="BT14" s="1">
        <v>21</v>
      </c>
      <c r="BU14" s="1">
        <v>22</v>
      </c>
      <c r="BV14" s="1">
        <v>22</v>
      </c>
      <c r="BW14" s="1">
        <v>22</v>
      </c>
      <c r="BX14" s="1">
        <v>22</v>
      </c>
      <c r="BY14" s="1">
        <v>22</v>
      </c>
      <c r="BZ14" s="1">
        <v>22</v>
      </c>
      <c r="CA14" s="1">
        <v>22</v>
      </c>
      <c r="CB14" s="1">
        <v>22</v>
      </c>
      <c r="CC14" s="1">
        <v>19</v>
      </c>
      <c r="CD14" s="1">
        <v>16</v>
      </c>
      <c r="CE14" s="1">
        <v>15</v>
      </c>
      <c r="CF14" s="1">
        <v>14</v>
      </c>
      <c r="CG14" s="1">
        <v>10</v>
      </c>
      <c r="CH14" s="1">
        <v>5</v>
      </c>
      <c r="CI14" s="1">
        <v>5</v>
      </c>
      <c r="CJ14" s="1">
        <v>5</v>
      </c>
      <c r="CK14" s="1">
        <v>5</v>
      </c>
      <c r="CL14" s="1">
        <v>5</v>
      </c>
      <c r="CM14" s="1">
        <v>5</v>
      </c>
      <c r="CN14" s="1">
        <v>5</v>
      </c>
      <c r="CO14" s="1">
        <v>5</v>
      </c>
      <c r="CP14" s="1">
        <v>5</v>
      </c>
      <c r="CQ14" s="1">
        <v>5</v>
      </c>
      <c r="CR14" s="1">
        <v>5</v>
      </c>
      <c r="CS14" s="1">
        <v>5</v>
      </c>
      <c r="CT14" s="1">
        <v>5</v>
      </c>
      <c r="CU14" s="1">
        <v>5</v>
      </c>
      <c r="CV14" s="1">
        <v>5</v>
      </c>
      <c r="CW14" s="1">
        <v>5.0999999999999996</v>
      </c>
      <c r="CX14" s="1">
        <v>5.2</v>
      </c>
      <c r="CY14" s="1">
        <v>5.3</v>
      </c>
      <c r="CZ14" s="1">
        <v>5.4</v>
      </c>
      <c r="DA14" s="1">
        <v>5.5</v>
      </c>
      <c r="DB14" s="1">
        <v>5.5</v>
      </c>
      <c r="DC14" s="1">
        <v>5.2</v>
      </c>
      <c r="DD14" s="1">
        <v>5</v>
      </c>
      <c r="DE14" s="1">
        <v>5</v>
      </c>
      <c r="DF14" s="1">
        <v>5</v>
      </c>
      <c r="DG14" s="1">
        <v>5</v>
      </c>
      <c r="DH14" s="1">
        <v>5.5</v>
      </c>
      <c r="DI14" s="1">
        <v>6</v>
      </c>
      <c r="DJ14" s="1">
        <v>5.5</v>
      </c>
      <c r="DK14" s="1">
        <v>5</v>
      </c>
      <c r="DL14" s="1">
        <v>5</v>
      </c>
      <c r="DM14" s="1">
        <v>5</v>
      </c>
      <c r="DN14" s="1">
        <v>5</v>
      </c>
      <c r="DO14" s="1">
        <v>5</v>
      </c>
      <c r="DP14" s="1">
        <v>5</v>
      </c>
      <c r="DQ14" s="1">
        <v>5</v>
      </c>
      <c r="DR14" s="1">
        <v>5</v>
      </c>
      <c r="DS14" s="1">
        <v>5</v>
      </c>
      <c r="DT14" s="1">
        <v>5</v>
      </c>
      <c r="DU14" s="1">
        <v>5</v>
      </c>
      <c r="DV14" s="1">
        <v>5</v>
      </c>
      <c r="DW14" s="1">
        <v>5</v>
      </c>
      <c r="DX14" s="1">
        <v>5</v>
      </c>
      <c r="DY14" s="1">
        <v>5</v>
      </c>
      <c r="DZ14" s="1">
        <v>5</v>
      </c>
      <c r="EA14" s="1">
        <v>5</v>
      </c>
      <c r="EB14" s="1">
        <v>5</v>
      </c>
      <c r="EC14" s="1">
        <v>5</v>
      </c>
      <c r="ED14" s="1">
        <v>5</v>
      </c>
      <c r="EE14" s="1">
        <v>5</v>
      </c>
      <c r="EF14" s="1">
        <v>5</v>
      </c>
      <c r="EG14" s="1">
        <v>5.5</v>
      </c>
      <c r="EH14" s="1">
        <v>6</v>
      </c>
      <c r="EI14" s="1">
        <v>6</v>
      </c>
      <c r="EJ14" s="1">
        <v>6</v>
      </c>
      <c r="EK14" s="1">
        <v>6</v>
      </c>
      <c r="EL14" s="1">
        <v>6</v>
      </c>
      <c r="EM14" s="1">
        <v>6</v>
      </c>
      <c r="EN14" s="1">
        <v>6</v>
      </c>
      <c r="EO14" s="1">
        <v>6</v>
      </c>
      <c r="EP14" s="1">
        <v>6</v>
      </c>
      <c r="EQ14" s="1">
        <v>6</v>
      </c>
      <c r="ER14" s="1">
        <v>6</v>
      </c>
      <c r="ES14" s="1">
        <v>6</v>
      </c>
      <c r="ET14" s="1">
        <v>6</v>
      </c>
      <c r="EU14" s="1">
        <v>6</v>
      </c>
      <c r="EV14" s="1">
        <v>6</v>
      </c>
      <c r="EW14" s="1">
        <v>6</v>
      </c>
      <c r="EX14" s="1">
        <v>6</v>
      </c>
      <c r="EY14" s="7">
        <f t="shared" si="0"/>
        <v>2991.2999999999997</v>
      </c>
    </row>
    <row r="15" spans="1:155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>
        <v>3.5</v>
      </c>
      <c r="Y15" s="1">
        <v>3.5</v>
      </c>
      <c r="Z15" s="1">
        <v>3.5</v>
      </c>
      <c r="AA15" s="1">
        <v>3.5</v>
      </c>
      <c r="AB15" s="1">
        <v>3.5</v>
      </c>
      <c r="AC15" s="1">
        <v>3.5</v>
      </c>
      <c r="AD15" s="1">
        <v>3.5</v>
      </c>
      <c r="AE15" s="1">
        <v>3.4</v>
      </c>
      <c r="AF15" s="1">
        <v>3.4</v>
      </c>
      <c r="AG15" s="1">
        <v>3.3</v>
      </c>
      <c r="AH15" s="1">
        <v>3.3</v>
      </c>
      <c r="AI15" s="1">
        <v>3.2</v>
      </c>
      <c r="AJ15" s="1">
        <v>3.2</v>
      </c>
      <c r="AK15" s="1">
        <v>3.2</v>
      </c>
      <c r="AL15" s="1">
        <v>3.2</v>
      </c>
      <c r="AM15" s="1">
        <v>3.2</v>
      </c>
      <c r="AN15" s="1">
        <v>3.2</v>
      </c>
      <c r="AO15" s="1">
        <v>3.2</v>
      </c>
      <c r="AP15" s="1">
        <v>3.2</v>
      </c>
      <c r="AQ15" s="1">
        <v>3.2</v>
      </c>
      <c r="AR15" s="1">
        <v>3.2</v>
      </c>
      <c r="AS15" s="1">
        <v>3.2</v>
      </c>
      <c r="AT15" s="1">
        <v>3.1</v>
      </c>
      <c r="AU15" s="1">
        <v>3.1</v>
      </c>
      <c r="AV15" s="1">
        <v>3</v>
      </c>
      <c r="AW15" s="1">
        <v>3</v>
      </c>
      <c r="AX15" s="1">
        <v>3</v>
      </c>
      <c r="AY15" s="1">
        <v>3</v>
      </c>
      <c r="AZ15" s="1">
        <v>3</v>
      </c>
      <c r="BA15" s="1">
        <v>3</v>
      </c>
      <c r="BB15" s="1">
        <v>3.1</v>
      </c>
      <c r="BC15" s="1">
        <v>3.1</v>
      </c>
      <c r="BD15" s="1">
        <v>3.1</v>
      </c>
      <c r="BE15" s="1">
        <v>3.1</v>
      </c>
      <c r="BF15" s="1">
        <v>3.1</v>
      </c>
      <c r="BG15" s="1">
        <v>3.1</v>
      </c>
      <c r="BH15" s="1">
        <v>3.1</v>
      </c>
      <c r="BI15" s="1">
        <v>2</v>
      </c>
      <c r="BJ15" s="1">
        <v>2</v>
      </c>
      <c r="BK15" s="1">
        <v>2</v>
      </c>
      <c r="BL15" s="1">
        <v>2</v>
      </c>
      <c r="BM15" s="1">
        <v>2</v>
      </c>
      <c r="BN15" s="1">
        <v>2.2999999999999998</v>
      </c>
      <c r="BO15" s="1">
        <v>2.7</v>
      </c>
      <c r="BP15" s="1">
        <v>2.7</v>
      </c>
      <c r="BQ15" s="1">
        <v>2.7</v>
      </c>
      <c r="BR15" s="1">
        <v>2.8</v>
      </c>
      <c r="BS15" s="1">
        <v>2.9</v>
      </c>
      <c r="BT15" s="1">
        <v>2.9</v>
      </c>
      <c r="BU15" s="1">
        <v>2.9</v>
      </c>
      <c r="BV15" s="1">
        <v>2.9</v>
      </c>
      <c r="BW15" s="1">
        <v>2.9</v>
      </c>
      <c r="BX15" s="1">
        <v>2.9</v>
      </c>
      <c r="BY15" s="1">
        <v>2.9</v>
      </c>
      <c r="BZ15" s="1">
        <v>2.9</v>
      </c>
      <c r="CA15" s="1">
        <v>2.9</v>
      </c>
      <c r="CB15" s="1">
        <v>2.9</v>
      </c>
      <c r="CC15" s="1">
        <v>1.5</v>
      </c>
      <c r="CD15" s="1">
        <v>0.2</v>
      </c>
      <c r="CE15" s="1">
        <v>0.2</v>
      </c>
      <c r="CF15" s="1">
        <v>0.2</v>
      </c>
      <c r="CG15" s="1">
        <v>0.2</v>
      </c>
      <c r="CH15" s="1">
        <v>0.2</v>
      </c>
      <c r="CI15" s="1">
        <v>0.2</v>
      </c>
      <c r="CJ15" s="1">
        <v>0.2</v>
      </c>
      <c r="CK15" s="1">
        <v>0.1</v>
      </c>
      <c r="CL15" s="1">
        <v>0.1</v>
      </c>
      <c r="CM15" s="1">
        <v>0.1</v>
      </c>
      <c r="CN15" s="1">
        <v>0.1</v>
      </c>
      <c r="CO15" s="1">
        <v>0.1</v>
      </c>
      <c r="CP15" s="1">
        <v>0.1</v>
      </c>
      <c r="CQ15" s="1">
        <v>0.1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0.1</v>
      </c>
      <c r="DX15" s="1">
        <v>0.1</v>
      </c>
      <c r="DY15" s="1">
        <v>0.1</v>
      </c>
      <c r="DZ15" s="1">
        <v>0.1</v>
      </c>
      <c r="EA15" s="1">
        <v>0.1</v>
      </c>
      <c r="EB15" s="1">
        <v>0.1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7">
        <f t="shared" si="0"/>
        <v>177.39999999999986</v>
      </c>
    </row>
    <row r="16" spans="1:155" x14ac:dyDescent="0.2">
      <c r="A16" t="s">
        <v>16</v>
      </c>
      <c r="B16" s="1">
        <v>0.1</v>
      </c>
      <c r="C16" s="1">
        <v>0.1</v>
      </c>
      <c r="D16" s="1">
        <v>0</v>
      </c>
      <c r="E16" s="1">
        <v>0</v>
      </c>
      <c r="F16" s="1">
        <v>0</v>
      </c>
      <c r="G16" s="1">
        <v>0</v>
      </c>
      <c r="H16" s="1">
        <v>0.1</v>
      </c>
      <c r="I16" s="1">
        <v>0.1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0.1</v>
      </c>
      <c r="P16" s="1">
        <v>0.1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0.1</v>
      </c>
      <c r="W16" s="1">
        <v>0.1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0.1</v>
      </c>
      <c r="AD16" s="1">
        <v>0.1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0.1</v>
      </c>
      <c r="AK16" s="1">
        <v>0.1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0.1</v>
      </c>
      <c r="AR16" s="1">
        <v>0.1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0.1</v>
      </c>
      <c r="AY16" s="1">
        <v>0.1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0.1</v>
      </c>
      <c r="BF16" s="1">
        <v>0.1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0.1</v>
      </c>
      <c r="BM16" s="1">
        <v>0.1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0.1</v>
      </c>
      <c r="BT16" s="1">
        <v>0.1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0.1</v>
      </c>
      <c r="CA16" s="1">
        <v>0.1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0.1</v>
      </c>
      <c r="CH16" s="1">
        <v>0.1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0.1</v>
      </c>
      <c r="CO16" s="1">
        <v>0.1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0.1</v>
      </c>
      <c r="CV16" s="1">
        <v>0.1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0.1</v>
      </c>
      <c r="DC16" s="1">
        <v>0.1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0.1</v>
      </c>
      <c r="DJ16" s="1">
        <v>0.1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0.1</v>
      </c>
      <c r="DQ16" s="1">
        <v>0.1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0.1</v>
      </c>
      <c r="DX16" s="1">
        <v>0.1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0.1</v>
      </c>
      <c r="EE16" s="1">
        <v>0.1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0.1</v>
      </c>
      <c r="EL16" s="1">
        <v>0.1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0.1</v>
      </c>
      <c r="ES16" s="1">
        <v>0.1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7">
        <f t="shared" si="0"/>
        <v>4.4000000000000004</v>
      </c>
    </row>
    <row r="17" spans="1:155" x14ac:dyDescent="0.2">
      <c r="A17" t="s">
        <v>17</v>
      </c>
      <c r="B17" s="1">
        <v>7.7</v>
      </c>
      <c r="C17" s="1">
        <v>6</v>
      </c>
      <c r="D17" s="1">
        <v>5.8</v>
      </c>
      <c r="E17" s="1">
        <v>5.6</v>
      </c>
      <c r="F17" s="1">
        <v>5.4</v>
      </c>
      <c r="G17" s="1">
        <v>5.2</v>
      </c>
      <c r="H17" s="1">
        <v>5</v>
      </c>
      <c r="I17" s="1">
        <v>5.0999999999999996</v>
      </c>
      <c r="J17" s="1">
        <v>5.2</v>
      </c>
      <c r="K17" s="1">
        <v>5.3</v>
      </c>
      <c r="L17" s="1">
        <v>5.4</v>
      </c>
      <c r="M17" s="1">
        <v>5.5</v>
      </c>
      <c r="N17" s="1">
        <v>5.6</v>
      </c>
      <c r="O17" s="1">
        <v>7.1</v>
      </c>
      <c r="P17" s="1">
        <v>8.6</v>
      </c>
      <c r="Q17" s="1">
        <v>8.6999999999999993</v>
      </c>
      <c r="R17" s="1">
        <v>8.8000000000000007</v>
      </c>
      <c r="S17" s="1">
        <v>8.9</v>
      </c>
      <c r="T17" s="1">
        <v>9</v>
      </c>
      <c r="U17" s="1">
        <v>9</v>
      </c>
      <c r="V17" s="1">
        <v>9</v>
      </c>
      <c r="W17" s="1">
        <v>8.8000000000000007</v>
      </c>
      <c r="X17" s="1">
        <v>8.5</v>
      </c>
      <c r="Y17" s="1">
        <v>8.3000000000000007</v>
      </c>
      <c r="Z17" s="1">
        <v>8.1</v>
      </c>
      <c r="AA17" s="1">
        <v>7.9</v>
      </c>
      <c r="AB17" s="1">
        <v>7.7</v>
      </c>
      <c r="AC17" s="1">
        <v>6.3</v>
      </c>
      <c r="AD17" s="1">
        <v>5.0999999999999996</v>
      </c>
      <c r="AE17" s="1">
        <v>5.0999999999999996</v>
      </c>
      <c r="AF17" s="1">
        <v>5.0999999999999996</v>
      </c>
      <c r="AG17" s="1">
        <v>5</v>
      </c>
      <c r="AH17" s="1">
        <v>5</v>
      </c>
      <c r="AI17" s="1">
        <v>5</v>
      </c>
      <c r="AJ17" s="1">
        <v>4.3</v>
      </c>
      <c r="AK17" s="1">
        <v>3.5</v>
      </c>
      <c r="AL17" s="1">
        <v>3.4</v>
      </c>
      <c r="AM17" s="1">
        <v>3.3</v>
      </c>
      <c r="AN17" s="1">
        <v>3.3</v>
      </c>
      <c r="AO17" s="1">
        <v>3.2</v>
      </c>
      <c r="AP17" s="1">
        <v>3.1</v>
      </c>
      <c r="AQ17" s="1">
        <v>3.1</v>
      </c>
      <c r="AR17" s="1">
        <v>3.1</v>
      </c>
      <c r="AS17" s="1">
        <v>3.1</v>
      </c>
      <c r="AT17" s="1">
        <v>3</v>
      </c>
      <c r="AU17" s="1">
        <v>3</v>
      </c>
      <c r="AV17" s="1">
        <v>3</v>
      </c>
      <c r="AW17" s="1">
        <v>2.9</v>
      </c>
      <c r="AX17" s="1">
        <v>3</v>
      </c>
      <c r="AY17" s="1">
        <v>3.1</v>
      </c>
      <c r="AZ17" s="1">
        <v>3</v>
      </c>
      <c r="BA17" s="1">
        <v>3</v>
      </c>
      <c r="BB17" s="1">
        <v>3</v>
      </c>
      <c r="BC17" s="1">
        <v>2.9</v>
      </c>
      <c r="BD17" s="1">
        <v>2.8</v>
      </c>
      <c r="BE17" s="1">
        <v>2.8</v>
      </c>
      <c r="BF17" s="1">
        <v>3</v>
      </c>
      <c r="BG17" s="1">
        <v>2.8</v>
      </c>
      <c r="BH17" s="1">
        <v>2.6</v>
      </c>
      <c r="BI17" s="1">
        <v>2.8</v>
      </c>
      <c r="BJ17" s="1">
        <v>2.9</v>
      </c>
      <c r="BK17" s="1">
        <v>3</v>
      </c>
      <c r="BL17" s="1">
        <v>1.7</v>
      </c>
      <c r="BM17" s="1">
        <v>0.3</v>
      </c>
      <c r="BN17" s="1">
        <v>0.3</v>
      </c>
      <c r="BO17" s="1">
        <v>0.3</v>
      </c>
      <c r="BP17" s="1">
        <v>0.3</v>
      </c>
      <c r="BQ17" s="1">
        <v>0.3</v>
      </c>
      <c r="BR17" s="1">
        <v>0.3</v>
      </c>
      <c r="BS17" s="1">
        <v>0.3</v>
      </c>
      <c r="BT17" s="1">
        <v>0.3</v>
      </c>
      <c r="BU17" s="1">
        <v>0.3</v>
      </c>
      <c r="BV17" s="1">
        <v>0.3</v>
      </c>
      <c r="BW17" s="1">
        <v>0.3</v>
      </c>
      <c r="BX17" s="1">
        <v>0.3</v>
      </c>
      <c r="BY17" s="1">
        <v>0.3</v>
      </c>
      <c r="BZ17" s="1">
        <v>0.3</v>
      </c>
      <c r="CA17" s="1">
        <v>0.3</v>
      </c>
      <c r="CB17" s="1">
        <v>0.3</v>
      </c>
      <c r="CC17" s="1">
        <v>0.3</v>
      </c>
      <c r="CD17" s="1">
        <v>0.3</v>
      </c>
      <c r="CE17" s="1">
        <v>0.3</v>
      </c>
      <c r="CF17" s="1">
        <v>0.2</v>
      </c>
      <c r="CG17" s="1">
        <v>0.2</v>
      </c>
      <c r="CH17" s="1">
        <v>0.2</v>
      </c>
      <c r="CI17" s="1">
        <v>0.2</v>
      </c>
      <c r="CJ17" s="1">
        <v>0.2</v>
      </c>
      <c r="CK17" s="1">
        <v>0.2</v>
      </c>
      <c r="CL17" s="1">
        <v>0.2</v>
      </c>
      <c r="CM17" s="1">
        <v>0.2</v>
      </c>
      <c r="CN17" s="1">
        <v>0.2</v>
      </c>
      <c r="CO17" s="1">
        <v>0.2</v>
      </c>
      <c r="CP17" s="1">
        <v>0.2</v>
      </c>
      <c r="CQ17" s="1">
        <v>0.2</v>
      </c>
      <c r="CR17" s="1">
        <v>0.2</v>
      </c>
      <c r="CS17" s="1">
        <v>0.2</v>
      </c>
      <c r="CT17" s="1">
        <v>0.2</v>
      </c>
      <c r="CU17" s="1">
        <v>0.2</v>
      </c>
      <c r="CV17" s="1">
        <v>0.2</v>
      </c>
      <c r="CW17" s="1">
        <v>0.2</v>
      </c>
      <c r="CX17" s="1">
        <v>0.2</v>
      </c>
      <c r="CY17" s="1">
        <v>0.2</v>
      </c>
      <c r="CZ17" s="1">
        <v>0.2</v>
      </c>
      <c r="DA17" s="1">
        <v>0.2</v>
      </c>
      <c r="DB17" s="1">
        <v>0.2</v>
      </c>
      <c r="DC17" s="1">
        <v>0.2</v>
      </c>
      <c r="DD17" s="1">
        <v>0.2</v>
      </c>
      <c r="DE17" s="1">
        <v>0.2</v>
      </c>
      <c r="DF17" s="1">
        <v>0.2</v>
      </c>
      <c r="DG17" s="1">
        <v>0.2</v>
      </c>
      <c r="DH17" s="1">
        <v>0.2</v>
      </c>
      <c r="DI17" s="1">
        <v>0.2</v>
      </c>
      <c r="DJ17" s="1">
        <v>0.2</v>
      </c>
      <c r="DK17" s="1">
        <v>0.2</v>
      </c>
      <c r="DL17" s="1">
        <v>0.2</v>
      </c>
      <c r="DM17" s="1">
        <v>0.2</v>
      </c>
      <c r="DN17" s="1">
        <v>0.2</v>
      </c>
      <c r="DO17" s="1">
        <v>0.2</v>
      </c>
      <c r="DP17" s="1">
        <v>0.2</v>
      </c>
      <c r="DQ17" s="1">
        <v>0.2</v>
      </c>
      <c r="DR17" s="1">
        <v>0.2</v>
      </c>
      <c r="DS17" s="1">
        <v>0.3</v>
      </c>
      <c r="DT17" s="1">
        <v>0.3</v>
      </c>
      <c r="DU17" s="1">
        <v>0.3</v>
      </c>
      <c r="DV17" s="1">
        <v>0.3</v>
      </c>
      <c r="DW17" s="1">
        <v>0.3</v>
      </c>
      <c r="DX17" s="1">
        <v>0.3</v>
      </c>
      <c r="DY17" s="1">
        <v>0.3</v>
      </c>
      <c r="DZ17" s="1">
        <v>0.3</v>
      </c>
      <c r="EA17" s="1">
        <v>0.3</v>
      </c>
      <c r="EB17" s="1">
        <v>0.3</v>
      </c>
      <c r="EC17" s="1">
        <v>0.3</v>
      </c>
      <c r="ED17" s="1">
        <v>0.3</v>
      </c>
      <c r="EE17" s="1">
        <v>0.3</v>
      </c>
      <c r="EF17" s="1">
        <v>0.3</v>
      </c>
      <c r="EG17" s="1">
        <v>0.3</v>
      </c>
      <c r="EH17" s="1">
        <v>0.3</v>
      </c>
      <c r="EI17" s="1">
        <v>0.2</v>
      </c>
      <c r="EJ17" s="1">
        <v>0.2</v>
      </c>
      <c r="EK17" s="1">
        <v>0.2</v>
      </c>
      <c r="EL17" s="1">
        <v>0.2</v>
      </c>
      <c r="EM17" s="1">
        <v>0.2</v>
      </c>
      <c r="EN17" s="1">
        <v>0.2</v>
      </c>
      <c r="EO17" s="1">
        <v>0.2</v>
      </c>
      <c r="EP17" s="1">
        <v>0.2</v>
      </c>
      <c r="EQ17" s="1">
        <v>0.2</v>
      </c>
      <c r="ER17" s="1">
        <v>0.2</v>
      </c>
      <c r="ES17" s="1">
        <v>0.2</v>
      </c>
      <c r="ET17" s="1">
        <v>0.2</v>
      </c>
      <c r="EU17" s="1">
        <v>0.2</v>
      </c>
      <c r="EV17" s="1">
        <v>0.2</v>
      </c>
      <c r="EW17" s="1">
        <v>0.2</v>
      </c>
      <c r="EX17" s="1">
        <v>0.2</v>
      </c>
      <c r="EY17" s="7">
        <f t="shared" si="0"/>
        <v>336.99999999999983</v>
      </c>
    </row>
    <row r="18" spans="1:155" x14ac:dyDescent="0.2">
      <c r="A18" t="s">
        <v>18</v>
      </c>
      <c r="B18" s="1">
        <v>6.7</v>
      </c>
      <c r="C18" s="1">
        <v>6.8</v>
      </c>
      <c r="D18" s="1">
        <v>7</v>
      </c>
      <c r="E18" s="1">
        <v>7.1</v>
      </c>
      <c r="F18" s="1">
        <v>7.2</v>
      </c>
      <c r="G18" s="1">
        <v>7.3</v>
      </c>
      <c r="H18" s="1">
        <v>7.5</v>
      </c>
      <c r="I18" s="1">
        <v>7.3</v>
      </c>
      <c r="J18" s="1">
        <v>7</v>
      </c>
      <c r="K18" s="1">
        <v>6.7</v>
      </c>
      <c r="L18" s="1">
        <v>6.7</v>
      </c>
      <c r="M18" s="1">
        <v>6.7</v>
      </c>
      <c r="N18" s="1">
        <v>4.5999999999999996</v>
      </c>
      <c r="O18" s="1">
        <v>2.5</v>
      </c>
      <c r="P18" s="1">
        <v>2.5</v>
      </c>
      <c r="Q18" s="1">
        <v>2.5</v>
      </c>
      <c r="R18" s="1">
        <v>4.0999999999999996</v>
      </c>
      <c r="S18" s="1">
        <v>5.6</v>
      </c>
      <c r="T18" s="1">
        <v>5.6</v>
      </c>
      <c r="U18" s="1">
        <v>5.6</v>
      </c>
      <c r="V18" s="1">
        <v>5.6</v>
      </c>
      <c r="W18" s="1">
        <v>5.6</v>
      </c>
      <c r="X18" s="1">
        <v>9</v>
      </c>
      <c r="Y18" s="1">
        <v>12</v>
      </c>
      <c r="Z18" s="1">
        <v>12</v>
      </c>
      <c r="AA18" s="1">
        <v>12</v>
      </c>
      <c r="AB18" s="1">
        <v>12</v>
      </c>
      <c r="AC18" s="1">
        <v>12.4</v>
      </c>
      <c r="AD18" s="1">
        <v>12</v>
      </c>
      <c r="AE18" s="1">
        <v>12</v>
      </c>
      <c r="AF18" s="1">
        <v>17.8</v>
      </c>
      <c r="AG18" s="1">
        <v>23</v>
      </c>
      <c r="AH18" s="1">
        <v>23</v>
      </c>
      <c r="AI18" s="1">
        <v>23</v>
      </c>
      <c r="AJ18" s="1">
        <v>23.26</v>
      </c>
      <c r="AK18" s="1">
        <v>22.8</v>
      </c>
      <c r="AL18" s="1">
        <v>22.4</v>
      </c>
      <c r="AM18" s="1">
        <v>22</v>
      </c>
      <c r="AN18" s="1">
        <v>21.6</v>
      </c>
      <c r="AO18" s="1">
        <v>21.2</v>
      </c>
      <c r="AP18" s="1">
        <v>20.7</v>
      </c>
      <c r="AQ18" s="1">
        <v>20.32</v>
      </c>
      <c r="AR18" s="1">
        <v>20.5</v>
      </c>
      <c r="AS18" s="1">
        <v>20.6</v>
      </c>
      <c r="AT18" s="1">
        <v>20.8</v>
      </c>
      <c r="AU18" s="1">
        <v>20.96</v>
      </c>
      <c r="AV18" s="1">
        <v>20.3</v>
      </c>
      <c r="AW18" s="1">
        <v>19.7</v>
      </c>
      <c r="AX18" s="1">
        <v>19.059999999999999</v>
      </c>
      <c r="AY18" s="1">
        <v>22.5</v>
      </c>
      <c r="AZ18" s="1">
        <v>22</v>
      </c>
      <c r="BA18" s="1">
        <v>21.5</v>
      </c>
      <c r="BB18" s="1">
        <v>21</v>
      </c>
      <c r="BC18" s="1">
        <v>20.5</v>
      </c>
      <c r="BD18" s="1">
        <v>20</v>
      </c>
      <c r="BE18" s="1">
        <v>19.5</v>
      </c>
      <c r="BF18" s="1">
        <v>19</v>
      </c>
      <c r="BG18" s="1">
        <v>19.5</v>
      </c>
      <c r="BH18" s="1">
        <v>20.5</v>
      </c>
      <c r="BI18" s="1">
        <v>16</v>
      </c>
      <c r="BJ18" s="1">
        <v>11</v>
      </c>
      <c r="BK18" s="1">
        <v>11</v>
      </c>
      <c r="BL18" s="1">
        <v>11</v>
      </c>
      <c r="BM18" s="1">
        <v>11</v>
      </c>
      <c r="BN18" s="1">
        <v>11</v>
      </c>
      <c r="BO18" s="1">
        <v>11</v>
      </c>
      <c r="BP18" s="1">
        <v>11</v>
      </c>
      <c r="BQ18" s="1">
        <v>12.5</v>
      </c>
      <c r="BR18" s="1">
        <v>14</v>
      </c>
      <c r="BS18" s="1">
        <v>15</v>
      </c>
      <c r="BT18" s="1">
        <v>17</v>
      </c>
      <c r="BU18" s="1">
        <v>17</v>
      </c>
      <c r="BV18" s="1">
        <v>17</v>
      </c>
      <c r="BW18" s="1">
        <v>15</v>
      </c>
      <c r="BX18" s="1">
        <v>14</v>
      </c>
      <c r="BY18" s="1">
        <v>11</v>
      </c>
      <c r="BZ18" s="1">
        <v>8</v>
      </c>
      <c r="CA18" s="1">
        <v>8</v>
      </c>
      <c r="CB18" s="1">
        <v>8</v>
      </c>
      <c r="CC18" s="1">
        <v>8</v>
      </c>
      <c r="CD18" s="1">
        <v>8</v>
      </c>
      <c r="CE18" s="1">
        <v>8</v>
      </c>
      <c r="CF18" s="1">
        <v>8</v>
      </c>
      <c r="CG18" s="1">
        <v>7.7</v>
      </c>
      <c r="CH18" s="1">
        <v>7.7</v>
      </c>
      <c r="CI18" s="1">
        <v>7.7</v>
      </c>
      <c r="CJ18" s="1">
        <v>7.8</v>
      </c>
      <c r="CK18" s="1">
        <v>7.8</v>
      </c>
      <c r="CL18" s="1">
        <v>7.8</v>
      </c>
      <c r="CM18" s="1">
        <v>7.9</v>
      </c>
      <c r="CN18" s="1">
        <v>7.9</v>
      </c>
      <c r="CO18" s="1">
        <v>7.9</v>
      </c>
      <c r="CP18" s="1">
        <v>6</v>
      </c>
      <c r="CQ18" s="1">
        <v>4</v>
      </c>
      <c r="CR18" s="1">
        <v>4</v>
      </c>
      <c r="CS18" s="1">
        <v>3.9</v>
      </c>
      <c r="CT18" s="1">
        <v>3.9</v>
      </c>
      <c r="CU18" s="1">
        <v>3.9</v>
      </c>
      <c r="CV18" s="1">
        <v>3.9</v>
      </c>
      <c r="CW18" s="1">
        <v>3.9</v>
      </c>
      <c r="CX18" s="1">
        <v>3.9</v>
      </c>
      <c r="CY18" s="1">
        <v>3.9</v>
      </c>
      <c r="CZ18" s="1">
        <v>3.8</v>
      </c>
      <c r="DA18" s="1">
        <v>3.8</v>
      </c>
      <c r="DB18" s="1">
        <v>3.8</v>
      </c>
      <c r="DC18" s="1">
        <v>3.8</v>
      </c>
      <c r="DD18" s="1">
        <v>3.8</v>
      </c>
      <c r="DE18" s="1">
        <v>3.8</v>
      </c>
      <c r="DF18" s="1">
        <v>3.8</v>
      </c>
      <c r="DG18" s="1">
        <v>3.8</v>
      </c>
      <c r="DH18" s="1">
        <v>3.8</v>
      </c>
      <c r="DI18" s="1">
        <v>3.8</v>
      </c>
      <c r="DJ18" s="1">
        <v>2.7</v>
      </c>
      <c r="DK18" s="1">
        <v>1.5</v>
      </c>
      <c r="DL18" s="1">
        <v>1.5</v>
      </c>
      <c r="DM18" s="1">
        <v>1.5</v>
      </c>
      <c r="DN18" s="1">
        <v>1.5</v>
      </c>
      <c r="DO18" s="1">
        <v>1.5</v>
      </c>
      <c r="DP18" s="1">
        <v>1.5</v>
      </c>
      <c r="DQ18" s="1">
        <v>1.5</v>
      </c>
      <c r="DR18" s="1">
        <v>1.5</v>
      </c>
      <c r="DS18" s="1">
        <v>1.5</v>
      </c>
      <c r="DT18" s="1">
        <v>1.5</v>
      </c>
      <c r="DU18" s="1">
        <v>1.5</v>
      </c>
      <c r="DV18" s="1">
        <v>1.5</v>
      </c>
      <c r="DW18" s="1">
        <v>1.5</v>
      </c>
      <c r="DX18" s="1">
        <v>1.5</v>
      </c>
      <c r="DY18" s="1">
        <v>1.4</v>
      </c>
      <c r="DZ18" s="1">
        <v>1.4</v>
      </c>
      <c r="EA18" s="1">
        <v>1.3</v>
      </c>
      <c r="EB18" s="1">
        <v>1.3</v>
      </c>
      <c r="EC18" s="1">
        <v>1.2</v>
      </c>
      <c r="ED18" s="1">
        <v>1.4</v>
      </c>
      <c r="EE18" s="1">
        <v>1.5</v>
      </c>
      <c r="EF18" s="1">
        <v>1.5</v>
      </c>
      <c r="EG18" s="1">
        <v>1.5</v>
      </c>
      <c r="EH18" s="1">
        <v>1.5</v>
      </c>
      <c r="EI18" s="1">
        <v>1.5</v>
      </c>
      <c r="EJ18" s="1">
        <v>1.3</v>
      </c>
      <c r="EK18" s="1">
        <v>1.2</v>
      </c>
      <c r="EL18" s="1">
        <v>1.4</v>
      </c>
      <c r="EM18" s="1">
        <v>1.5</v>
      </c>
      <c r="EN18" s="1">
        <v>1.5</v>
      </c>
      <c r="EO18" s="1">
        <v>1.5</v>
      </c>
      <c r="EP18" s="1">
        <v>1.5</v>
      </c>
      <c r="EQ18" s="1">
        <v>1.5</v>
      </c>
      <c r="ER18" s="1">
        <v>1.5</v>
      </c>
      <c r="ES18" s="1">
        <v>1.5</v>
      </c>
      <c r="ET18" s="1">
        <v>1.5</v>
      </c>
      <c r="EU18" s="1">
        <v>1.5</v>
      </c>
      <c r="EV18" s="1">
        <v>1.5</v>
      </c>
      <c r="EW18" s="1">
        <v>1.5</v>
      </c>
      <c r="EX18" s="1">
        <v>1.5</v>
      </c>
      <c r="EY18" s="7">
        <f t="shared" si="0"/>
        <v>1322.7000000000007</v>
      </c>
    </row>
    <row r="19" spans="1:155" x14ac:dyDescent="0.2">
      <c r="A19" t="s">
        <v>19</v>
      </c>
      <c r="B19" s="1">
        <v>18.100000000000001</v>
      </c>
      <c r="C19" s="1">
        <v>17.600000000000001</v>
      </c>
      <c r="D19" s="1">
        <v>17.100000000000001</v>
      </c>
      <c r="E19" s="1">
        <v>16.600000000000001</v>
      </c>
      <c r="F19" s="1">
        <v>16.2</v>
      </c>
      <c r="G19" s="1">
        <v>15.7</v>
      </c>
      <c r="H19" s="1">
        <v>15.2</v>
      </c>
      <c r="I19" s="1">
        <v>16</v>
      </c>
      <c r="J19" s="1">
        <v>16.7</v>
      </c>
      <c r="K19" s="1">
        <v>17.5</v>
      </c>
      <c r="L19" s="1">
        <v>18.3</v>
      </c>
      <c r="M19" s="1">
        <v>19.100000000000001</v>
      </c>
      <c r="N19" s="1">
        <v>19.8</v>
      </c>
      <c r="O19" s="1">
        <v>25</v>
      </c>
      <c r="P19" s="1">
        <v>28.5</v>
      </c>
      <c r="Q19" s="1">
        <v>27</v>
      </c>
      <c r="R19" s="1">
        <v>25.4</v>
      </c>
      <c r="S19" s="1">
        <v>23.9</v>
      </c>
      <c r="T19" s="1">
        <v>22.4</v>
      </c>
      <c r="U19" s="1">
        <v>20.9</v>
      </c>
      <c r="V19" s="1">
        <v>19.399999999999999</v>
      </c>
      <c r="W19" s="1">
        <v>18.600000000000001</v>
      </c>
      <c r="X19" s="1">
        <v>17.899999999999999</v>
      </c>
      <c r="Y19" s="1">
        <v>17.100000000000001</v>
      </c>
      <c r="Z19" s="1">
        <v>16.3</v>
      </c>
      <c r="AA19" s="1">
        <v>15.5</v>
      </c>
      <c r="AB19" s="1">
        <v>14.8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  <c r="AL19" s="1">
        <v>14</v>
      </c>
      <c r="AM19" s="1">
        <v>11</v>
      </c>
      <c r="AN19" s="1">
        <v>8</v>
      </c>
      <c r="AO19" s="1">
        <v>7.9</v>
      </c>
      <c r="AP19" s="1">
        <v>7.7</v>
      </c>
      <c r="AQ19" s="1">
        <v>7.9</v>
      </c>
      <c r="AR19" s="1">
        <v>8.1</v>
      </c>
      <c r="AS19" s="1">
        <v>8</v>
      </c>
      <c r="AT19" s="1">
        <v>7.8</v>
      </c>
      <c r="AU19" s="1">
        <v>7.7</v>
      </c>
      <c r="AV19" s="1">
        <v>7.6</v>
      </c>
      <c r="AW19" s="1">
        <v>7.4</v>
      </c>
      <c r="AX19" s="1">
        <v>7.8</v>
      </c>
      <c r="AY19" s="1">
        <v>7.8</v>
      </c>
      <c r="AZ19" s="1">
        <v>7.5</v>
      </c>
      <c r="BA19" s="1">
        <v>7.1</v>
      </c>
      <c r="BB19" s="1">
        <v>5.3</v>
      </c>
      <c r="BC19" s="1">
        <v>3.5</v>
      </c>
      <c r="BD19" s="1">
        <v>3.3</v>
      </c>
      <c r="BE19" s="1">
        <v>3.6</v>
      </c>
      <c r="BF19" s="1">
        <v>3.8</v>
      </c>
      <c r="BG19" s="1">
        <v>3.8</v>
      </c>
      <c r="BH19" s="1">
        <v>3.8</v>
      </c>
      <c r="BI19" s="1">
        <v>3.8</v>
      </c>
      <c r="BJ19" s="1">
        <v>3.8</v>
      </c>
      <c r="BK19" s="1">
        <v>3.8</v>
      </c>
      <c r="BL19" s="1">
        <v>3.8</v>
      </c>
      <c r="BM19" s="1">
        <v>3.8</v>
      </c>
      <c r="BN19" s="1">
        <v>3.8</v>
      </c>
      <c r="BO19" s="1">
        <v>3.8</v>
      </c>
      <c r="BP19" s="1">
        <v>3.8</v>
      </c>
      <c r="BQ19" s="1">
        <v>2</v>
      </c>
      <c r="BR19" s="1">
        <v>0.2</v>
      </c>
      <c r="BS19" s="1">
        <v>0.2</v>
      </c>
      <c r="BT19" s="1">
        <v>0.2</v>
      </c>
      <c r="BU19" s="1">
        <v>0.2</v>
      </c>
      <c r="BV19" s="1">
        <v>0.2</v>
      </c>
      <c r="BW19" s="1">
        <v>0.1</v>
      </c>
      <c r="BX19" s="1">
        <v>0.1</v>
      </c>
      <c r="BY19" s="1">
        <v>0.1</v>
      </c>
      <c r="BZ19" s="1">
        <v>0.1</v>
      </c>
      <c r="CA19" s="1">
        <v>0.1</v>
      </c>
      <c r="CB19" s="1">
        <v>0.1</v>
      </c>
      <c r="CC19" s="1">
        <v>0.1</v>
      </c>
      <c r="CD19" s="1">
        <v>0.1</v>
      </c>
      <c r="CE19" s="1">
        <v>0.1</v>
      </c>
      <c r="CF19" s="1">
        <v>0.1</v>
      </c>
      <c r="CG19" s="1">
        <v>0.1</v>
      </c>
      <c r="CH19" s="1">
        <v>0.1</v>
      </c>
      <c r="CI19" s="1">
        <v>1.5</v>
      </c>
      <c r="CJ19" s="1">
        <v>3</v>
      </c>
      <c r="CK19" s="1">
        <v>3</v>
      </c>
      <c r="CL19" s="1">
        <v>3</v>
      </c>
      <c r="CM19" s="1">
        <v>3.4</v>
      </c>
      <c r="CN19" s="1">
        <v>3.8</v>
      </c>
      <c r="CO19" s="1">
        <v>3.8</v>
      </c>
      <c r="CP19" s="1">
        <v>3.8</v>
      </c>
      <c r="CQ19" s="1">
        <v>3.8</v>
      </c>
      <c r="CR19" s="1">
        <v>3.8</v>
      </c>
      <c r="CS19" s="1">
        <v>3.8</v>
      </c>
      <c r="CT19" s="1">
        <v>1.9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7">
        <f t="shared" si="0"/>
        <v>876.19999999999948</v>
      </c>
    </row>
    <row r="20" spans="1:155" x14ac:dyDescent="0.2">
      <c r="A20" t="s">
        <v>20</v>
      </c>
      <c r="B20" s="1">
        <v>1</v>
      </c>
      <c r="C20" s="1">
        <v>1</v>
      </c>
      <c r="D20" s="1">
        <v>1</v>
      </c>
      <c r="E20" s="1">
        <v>5.5</v>
      </c>
      <c r="F20" s="1">
        <v>10</v>
      </c>
      <c r="G20" s="1">
        <v>10</v>
      </c>
      <c r="H20" s="1">
        <v>10</v>
      </c>
      <c r="I20" s="1">
        <v>10</v>
      </c>
      <c r="J20" s="1">
        <v>10</v>
      </c>
      <c r="K20" s="1">
        <v>10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9.8000000000000007</v>
      </c>
      <c r="S20" s="1">
        <v>9.5</v>
      </c>
      <c r="T20" s="1">
        <v>9.3000000000000007</v>
      </c>
      <c r="U20" s="1">
        <v>9</v>
      </c>
      <c r="V20" s="1">
        <v>8.6999999999999993</v>
      </c>
      <c r="W20" s="1">
        <v>8.5</v>
      </c>
      <c r="X20" s="1">
        <v>8.3000000000000007</v>
      </c>
      <c r="Y20" s="1">
        <v>8</v>
      </c>
      <c r="Z20" s="1">
        <v>7.7</v>
      </c>
      <c r="AA20" s="1">
        <v>7.5</v>
      </c>
      <c r="AB20" s="1">
        <v>7.3</v>
      </c>
      <c r="AC20" s="1">
        <v>7</v>
      </c>
      <c r="AD20" s="1">
        <v>6.8</v>
      </c>
      <c r="AE20" s="1">
        <v>6.5</v>
      </c>
      <c r="AF20" s="1">
        <v>6.3</v>
      </c>
      <c r="AG20" s="1">
        <v>6</v>
      </c>
      <c r="AH20" s="1">
        <v>7.5</v>
      </c>
      <c r="AI20" s="1">
        <v>9</v>
      </c>
      <c r="AJ20" s="1">
        <v>10.5</v>
      </c>
      <c r="AK20" s="1">
        <v>10.8</v>
      </c>
      <c r="AL20" s="1">
        <v>7.5</v>
      </c>
      <c r="AM20" s="1">
        <v>7.3</v>
      </c>
      <c r="AN20" s="1">
        <v>7</v>
      </c>
      <c r="AO20" s="1">
        <v>6.7</v>
      </c>
      <c r="AP20" s="1">
        <v>6.5</v>
      </c>
      <c r="AQ20" s="1">
        <v>6.3</v>
      </c>
      <c r="AR20" s="1">
        <v>6</v>
      </c>
      <c r="AS20" s="1">
        <v>5.7</v>
      </c>
      <c r="AT20" s="1">
        <v>5.5</v>
      </c>
      <c r="AU20" s="1">
        <v>5.2</v>
      </c>
      <c r="AV20" s="1">
        <v>4.9000000000000004</v>
      </c>
      <c r="AW20" s="1">
        <v>4.5999999999999996</v>
      </c>
      <c r="AX20" s="1">
        <v>4.3</v>
      </c>
      <c r="AY20" s="1">
        <v>4</v>
      </c>
      <c r="AZ20" s="1">
        <v>3</v>
      </c>
      <c r="BA20" s="1">
        <v>2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10</v>
      </c>
      <c r="BH20" s="1">
        <v>8</v>
      </c>
      <c r="BI20" s="1">
        <v>5</v>
      </c>
      <c r="BJ20" s="1">
        <v>4.7</v>
      </c>
      <c r="BK20" s="1">
        <v>4.5</v>
      </c>
      <c r="BL20" s="1">
        <v>4.5</v>
      </c>
      <c r="BM20" s="1">
        <v>3</v>
      </c>
      <c r="BN20" s="1">
        <v>5</v>
      </c>
      <c r="BO20" s="1">
        <v>2.5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1.5</v>
      </c>
      <c r="BX20" s="1">
        <v>2</v>
      </c>
      <c r="BY20" s="1">
        <v>2</v>
      </c>
      <c r="BZ20" s="1">
        <v>3</v>
      </c>
      <c r="CA20" s="1">
        <v>3</v>
      </c>
      <c r="CB20" s="1">
        <v>3</v>
      </c>
      <c r="CC20" s="1">
        <v>3.5</v>
      </c>
      <c r="CD20" s="1">
        <v>3</v>
      </c>
      <c r="CE20" s="1">
        <v>3</v>
      </c>
      <c r="CF20" s="1">
        <v>3</v>
      </c>
      <c r="CG20" s="1">
        <v>3.5</v>
      </c>
      <c r="CH20" s="1">
        <v>4</v>
      </c>
      <c r="CI20" s="1">
        <v>4.5</v>
      </c>
      <c r="CJ20" s="1">
        <v>3.5</v>
      </c>
      <c r="CK20" s="1">
        <v>3</v>
      </c>
      <c r="CL20" s="1">
        <v>3</v>
      </c>
      <c r="CM20" s="1">
        <v>3</v>
      </c>
      <c r="CN20" s="1">
        <v>3</v>
      </c>
      <c r="CO20" s="1">
        <v>3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2</v>
      </c>
      <c r="CV20" s="1">
        <v>1.5</v>
      </c>
      <c r="CW20" s="1">
        <v>1</v>
      </c>
      <c r="CX20" s="1">
        <v>0.5</v>
      </c>
      <c r="CY20" s="1">
        <v>0.5</v>
      </c>
      <c r="CZ20" s="1">
        <v>0.5</v>
      </c>
      <c r="DA20" s="1">
        <v>0.4</v>
      </c>
      <c r="DB20" s="1">
        <v>1.3</v>
      </c>
      <c r="DC20" s="1">
        <v>1.3</v>
      </c>
      <c r="DD20" s="1">
        <v>1.4</v>
      </c>
      <c r="DE20" s="1">
        <v>1.4</v>
      </c>
      <c r="DF20" s="1">
        <v>1.4</v>
      </c>
      <c r="DG20" s="1">
        <v>1.6</v>
      </c>
      <c r="DH20" s="1">
        <v>1.7</v>
      </c>
      <c r="DI20" s="1">
        <v>1.8</v>
      </c>
      <c r="DJ20" s="1">
        <v>2</v>
      </c>
      <c r="DK20" s="1">
        <v>1.2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0.3</v>
      </c>
      <c r="DV20" s="1">
        <v>0.3</v>
      </c>
      <c r="DW20" s="1">
        <v>0.5</v>
      </c>
      <c r="DX20" s="1">
        <v>0.5</v>
      </c>
      <c r="DY20" s="1">
        <v>0.5</v>
      </c>
      <c r="DZ20" s="1">
        <v>0.5</v>
      </c>
      <c r="EA20" s="1">
        <v>0.4</v>
      </c>
      <c r="EB20" s="1">
        <v>0.3</v>
      </c>
      <c r="EC20" s="1">
        <v>0.2</v>
      </c>
      <c r="ED20" s="1">
        <v>0.1</v>
      </c>
      <c r="EE20" s="1">
        <v>0.6</v>
      </c>
      <c r="EF20" s="1">
        <v>0.6</v>
      </c>
      <c r="EG20" s="1">
        <v>0.5</v>
      </c>
      <c r="EH20" s="1">
        <v>0.4</v>
      </c>
      <c r="EI20" s="1">
        <v>0.4</v>
      </c>
      <c r="EJ20" s="1">
        <v>0.3</v>
      </c>
      <c r="EK20" s="1">
        <v>0.3</v>
      </c>
      <c r="EL20" s="1">
        <v>1</v>
      </c>
      <c r="EM20" s="1">
        <v>1.3</v>
      </c>
      <c r="EN20" s="1">
        <v>1.3</v>
      </c>
      <c r="EO20" s="1">
        <v>1.3</v>
      </c>
      <c r="EP20" s="1">
        <v>1.2</v>
      </c>
      <c r="EQ20" s="1">
        <v>1.2</v>
      </c>
      <c r="ER20" s="1">
        <v>1</v>
      </c>
      <c r="ES20" s="1">
        <v>1</v>
      </c>
      <c r="ET20" s="1">
        <v>1.5</v>
      </c>
      <c r="EU20" s="1">
        <v>1.5</v>
      </c>
      <c r="EV20" s="1">
        <v>1.5</v>
      </c>
      <c r="EW20" s="1">
        <v>1.5</v>
      </c>
      <c r="EX20" s="1">
        <v>1.5</v>
      </c>
      <c r="EY20" s="7">
        <f t="shared" si="0"/>
        <v>548.69999999999982</v>
      </c>
    </row>
    <row r="21" spans="1:155" x14ac:dyDescent="0.2">
      <c r="A2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3.3</v>
      </c>
      <c r="X21" s="1">
        <v>3.3</v>
      </c>
      <c r="Y21" s="1">
        <v>3.3</v>
      </c>
      <c r="Z21" s="1">
        <v>3.3</v>
      </c>
      <c r="AA21" s="1">
        <v>3.3</v>
      </c>
      <c r="AB21" s="1">
        <v>3.3</v>
      </c>
      <c r="AC21" s="1">
        <v>2.7</v>
      </c>
      <c r="AD21" s="1">
        <v>2</v>
      </c>
      <c r="AE21" s="1">
        <v>2</v>
      </c>
      <c r="AF21" s="1">
        <v>2</v>
      </c>
      <c r="AG21" s="1">
        <v>2.1</v>
      </c>
      <c r="AH21" s="1">
        <v>2.1</v>
      </c>
      <c r="AI21" s="1">
        <v>2.2000000000000002</v>
      </c>
      <c r="AJ21" s="1">
        <v>2.2000000000000002</v>
      </c>
      <c r="AK21" s="1">
        <v>1.8</v>
      </c>
      <c r="AL21" s="1">
        <v>1.3</v>
      </c>
      <c r="AM21" s="1">
        <v>1.2</v>
      </c>
      <c r="AN21" s="1">
        <v>1.2</v>
      </c>
      <c r="AO21" s="1">
        <v>1.1000000000000001</v>
      </c>
      <c r="AP21" s="1">
        <v>1.1000000000000001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2.5</v>
      </c>
      <c r="BF21" s="1">
        <v>3</v>
      </c>
      <c r="BG21" s="1">
        <v>3</v>
      </c>
      <c r="BH21" s="1">
        <v>3</v>
      </c>
      <c r="BI21" s="1">
        <v>2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2</v>
      </c>
      <c r="BP21" s="1">
        <v>3</v>
      </c>
      <c r="BQ21" s="1">
        <v>3</v>
      </c>
      <c r="BR21" s="1">
        <v>3</v>
      </c>
      <c r="BS21" s="1">
        <v>1.5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2.5</v>
      </c>
      <c r="BZ21" s="1">
        <v>3</v>
      </c>
      <c r="CA21" s="1">
        <v>3</v>
      </c>
      <c r="CB21" s="1">
        <v>3</v>
      </c>
      <c r="CC21" s="1">
        <v>1.5</v>
      </c>
      <c r="CD21" s="1">
        <v>0</v>
      </c>
      <c r="CE21" s="1">
        <v>0</v>
      </c>
      <c r="CF21" s="1">
        <v>0</v>
      </c>
      <c r="CG21" s="1">
        <v>0.5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1.5</v>
      </c>
      <c r="CV21" s="1">
        <v>2</v>
      </c>
      <c r="CW21" s="1">
        <v>1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7">
        <f t="shared" si="0"/>
        <v>120.80000000000001</v>
      </c>
    </row>
    <row r="22" spans="1:155" x14ac:dyDescent="0.2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2.5</v>
      </c>
      <c r="U22" s="1">
        <v>2.5</v>
      </c>
      <c r="V22" s="1">
        <v>2.5</v>
      </c>
      <c r="W22" s="1">
        <v>2.5</v>
      </c>
      <c r="X22" s="1">
        <v>2.5</v>
      </c>
      <c r="Y22" s="1">
        <v>2.5</v>
      </c>
      <c r="Z22" s="1">
        <v>2.5</v>
      </c>
      <c r="AA22" s="1">
        <v>2.4</v>
      </c>
      <c r="AB22" s="1">
        <v>2.2999999999999998</v>
      </c>
      <c r="AC22" s="1">
        <v>2.2999999999999998</v>
      </c>
      <c r="AD22" s="1">
        <v>2.2000000000000002</v>
      </c>
      <c r="AE22" s="1">
        <v>2.1</v>
      </c>
      <c r="AF22" s="1">
        <v>2</v>
      </c>
      <c r="AG22" s="1">
        <v>2</v>
      </c>
      <c r="AH22" s="1">
        <v>3.8</v>
      </c>
      <c r="AI22" s="1">
        <v>4.5</v>
      </c>
      <c r="AJ22" s="1">
        <v>4.5</v>
      </c>
      <c r="AK22" s="1">
        <v>4.2</v>
      </c>
      <c r="AL22" s="1">
        <v>3.6</v>
      </c>
      <c r="AM22" s="1">
        <v>3.5</v>
      </c>
      <c r="AN22" s="1">
        <v>3.4</v>
      </c>
      <c r="AO22" s="1">
        <v>3.2</v>
      </c>
      <c r="AP22" s="1">
        <v>3.1</v>
      </c>
      <c r="AQ22" s="1">
        <v>2.9</v>
      </c>
      <c r="AR22" s="1">
        <v>2.8</v>
      </c>
      <c r="AS22" s="1">
        <v>2.8</v>
      </c>
      <c r="AT22" s="1">
        <v>2.7</v>
      </c>
      <c r="AU22" s="1">
        <v>2.7</v>
      </c>
      <c r="AV22" s="1">
        <v>2.6</v>
      </c>
      <c r="AW22" s="1">
        <v>2.6</v>
      </c>
      <c r="AX22" s="1">
        <v>2.5</v>
      </c>
      <c r="AY22" s="1">
        <v>2.5</v>
      </c>
      <c r="AZ22" s="1">
        <v>2.2999999999999998</v>
      </c>
      <c r="BA22" s="1">
        <v>2</v>
      </c>
      <c r="BB22" s="1">
        <v>1.7</v>
      </c>
      <c r="BC22" s="1">
        <v>1.5</v>
      </c>
      <c r="BD22" s="1">
        <v>1.3</v>
      </c>
      <c r="BE22" s="1">
        <v>1</v>
      </c>
      <c r="BF22" s="1">
        <v>3</v>
      </c>
      <c r="BG22" s="1">
        <v>4.5</v>
      </c>
      <c r="BH22" s="1">
        <v>4.5</v>
      </c>
      <c r="BI22" s="1">
        <v>4.5</v>
      </c>
      <c r="BJ22" s="1">
        <v>4.5</v>
      </c>
      <c r="BK22" s="1">
        <v>3</v>
      </c>
      <c r="BL22" s="1">
        <v>2</v>
      </c>
      <c r="BM22" s="1">
        <v>0.3</v>
      </c>
      <c r="BN22" s="1">
        <v>0.1</v>
      </c>
      <c r="BO22" s="1">
        <v>0.1</v>
      </c>
      <c r="BP22" s="1">
        <v>0.1</v>
      </c>
      <c r="BQ22" s="1">
        <v>0.1</v>
      </c>
      <c r="BR22" s="1">
        <v>0.1</v>
      </c>
      <c r="BS22" s="1">
        <v>0.1</v>
      </c>
      <c r="BT22" s="1">
        <v>0.1</v>
      </c>
      <c r="BU22" s="1">
        <v>0.1</v>
      </c>
      <c r="BV22" s="1">
        <v>0.1</v>
      </c>
      <c r="BW22" s="1">
        <v>0.1</v>
      </c>
      <c r="BX22" s="1">
        <v>0.1</v>
      </c>
      <c r="BY22" s="1">
        <v>0.1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0.1</v>
      </c>
      <c r="CF22" s="1">
        <v>0.1</v>
      </c>
      <c r="CG22" s="1">
        <v>0.1</v>
      </c>
      <c r="CH22" s="1">
        <v>0.1</v>
      </c>
      <c r="CI22" s="1">
        <v>0.1</v>
      </c>
      <c r="CJ22" s="1">
        <v>0.1</v>
      </c>
      <c r="CK22" s="1">
        <v>0.1</v>
      </c>
      <c r="CL22" s="1">
        <v>0.1</v>
      </c>
      <c r="CM22" s="1">
        <v>0.1</v>
      </c>
      <c r="CN22" s="1">
        <v>0.1</v>
      </c>
      <c r="CO22" s="1">
        <v>0.1</v>
      </c>
      <c r="CP22" s="1">
        <v>0.1</v>
      </c>
      <c r="CQ22" s="1">
        <v>0.1</v>
      </c>
      <c r="CR22" s="1">
        <v>0.1</v>
      </c>
      <c r="CS22" s="1">
        <v>0.1</v>
      </c>
      <c r="CT22" s="1">
        <v>0.1</v>
      </c>
      <c r="CU22" s="1">
        <v>0.1</v>
      </c>
      <c r="CV22" s="1">
        <v>0.1</v>
      </c>
      <c r="CW22" s="1">
        <v>0.1</v>
      </c>
      <c r="CX22" s="1">
        <v>0.1</v>
      </c>
      <c r="CY22" s="1">
        <v>0.1</v>
      </c>
      <c r="CZ22" s="1">
        <v>0.1</v>
      </c>
      <c r="DA22" s="1">
        <v>0.1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0.1</v>
      </c>
      <c r="DI22" s="1">
        <v>0.1</v>
      </c>
      <c r="DJ22" s="1">
        <v>0.1</v>
      </c>
      <c r="DK22" s="1">
        <v>0.1</v>
      </c>
      <c r="DL22" s="1">
        <v>0.1</v>
      </c>
      <c r="DM22" s="1">
        <v>0.1</v>
      </c>
      <c r="DN22" s="1">
        <v>0.1</v>
      </c>
      <c r="DO22" s="1">
        <v>0.1</v>
      </c>
      <c r="DP22" s="1">
        <v>0.1</v>
      </c>
      <c r="DQ22" s="1">
        <v>0.1</v>
      </c>
      <c r="DR22" s="1">
        <v>0.1</v>
      </c>
      <c r="DS22" s="1">
        <v>0.1</v>
      </c>
      <c r="DT22" s="1">
        <v>0.1</v>
      </c>
      <c r="DU22" s="1">
        <v>0.1</v>
      </c>
      <c r="DV22" s="1">
        <v>0.1</v>
      </c>
      <c r="DW22" s="1">
        <v>0.1</v>
      </c>
      <c r="DX22" s="1">
        <v>0.1</v>
      </c>
      <c r="DY22" s="1">
        <v>0.1</v>
      </c>
      <c r="DZ22" s="1">
        <v>0.1</v>
      </c>
      <c r="EA22" s="1">
        <v>0.1</v>
      </c>
      <c r="EB22" s="1">
        <v>0.1</v>
      </c>
      <c r="EC22" s="1">
        <v>0.1</v>
      </c>
      <c r="ED22" s="1">
        <v>0.1</v>
      </c>
      <c r="EE22" s="1">
        <v>0.1</v>
      </c>
      <c r="EF22" s="1">
        <v>0.1</v>
      </c>
      <c r="EG22" s="1">
        <v>0.1</v>
      </c>
      <c r="EH22" s="1">
        <v>0.1</v>
      </c>
      <c r="EI22" s="1">
        <v>0.1</v>
      </c>
      <c r="EJ22" s="1">
        <v>0.1</v>
      </c>
      <c r="EK22" s="1">
        <v>0.1</v>
      </c>
      <c r="EL22" s="1">
        <v>0.1</v>
      </c>
      <c r="EM22" s="1">
        <v>0.1</v>
      </c>
      <c r="EN22" s="1">
        <v>0.1</v>
      </c>
      <c r="EO22" s="1">
        <v>0.1</v>
      </c>
      <c r="EP22" s="1">
        <v>0.1</v>
      </c>
      <c r="EQ22" s="1">
        <v>0.1</v>
      </c>
      <c r="ER22" s="1">
        <v>0.1</v>
      </c>
      <c r="ES22" s="1">
        <v>0.1</v>
      </c>
      <c r="ET22" s="1">
        <v>0.1</v>
      </c>
      <c r="EU22" s="1">
        <v>0.1</v>
      </c>
      <c r="EV22" s="1">
        <v>0.1</v>
      </c>
      <c r="EW22" s="1">
        <v>0.1</v>
      </c>
      <c r="EX22" s="1">
        <v>0.1</v>
      </c>
      <c r="EY22" s="7">
        <f t="shared" si="0"/>
        <v>137.69999999999951</v>
      </c>
    </row>
    <row r="23" spans="1:155" x14ac:dyDescent="0.2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2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5</v>
      </c>
      <c r="S23" s="1">
        <v>8</v>
      </c>
      <c r="T23" s="1">
        <v>8</v>
      </c>
      <c r="U23" s="1">
        <v>8</v>
      </c>
      <c r="V23" s="1">
        <v>8</v>
      </c>
      <c r="W23" s="1">
        <v>8</v>
      </c>
      <c r="X23" s="1">
        <v>8</v>
      </c>
      <c r="Y23" s="1">
        <v>8</v>
      </c>
      <c r="Z23" s="1">
        <v>7.5</v>
      </c>
      <c r="AA23" s="1">
        <v>7</v>
      </c>
      <c r="AB23" s="1">
        <v>6.5</v>
      </c>
      <c r="AC23" s="1">
        <v>6</v>
      </c>
      <c r="AD23" s="1">
        <v>5.5</v>
      </c>
      <c r="AE23" s="1">
        <v>5</v>
      </c>
      <c r="AF23" s="1">
        <v>4.5</v>
      </c>
      <c r="AG23" s="1">
        <v>4</v>
      </c>
      <c r="AH23" s="1">
        <v>5.9</v>
      </c>
      <c r="AI23" s="1">
        <v>7.8</v>
      </c>
      <c r="AJ23" s="1">
        <v>7.8</v>
      </c>
      <c r="AK23" s="1">
        <v>7.8</v>
      </c>
      <c r="AL23" s="1">
        <v>7.8</v>
      </c>
      <c r="AM23" s="1">
        <v>7.3</v>
      </c>
      <c r="AN23" s="1">
        <v>6.6</v>
      </c>
      <c r="AO23" s="1">
        <v>6.7</v>
      </c>
      <c r="AP23" s="1">
        <v>6.8</v>
      </c>
      <c r="AQ23" s="1">
        <v>6.9</v>
      </c>
      <c r="AR23" s="1">
        <v>7.1</v>
      </c>
      <c r="AS23" s="1">
        <v>6.7</v>
      </c>
      <c r="AT23" s="1">
        <v>6.4</v>
      </c>
      <c r="AU23" s="1">
        <v>6.1</v>
      </c>
      <c r="AV23" s="1">
        <v>5.8</v>
      </c>
      <c r="AW23" s="1">
        <v>5.5</v>
      </c>
      <c r="AX23" s="1">
        <v>5.2</v>
      </c>
      <c r="AY23" s="1">
        <v>5.5</v>
      </c>
      <c r="AZ23" s="1">
        <v>5.9</v>
      </c>
      <c r="BA23" s="1">
        <v>5.8</v>
      </c>
      <c r="BB23" s="1">
        <v>5.7</v>
      </c>
      <c r="BC23" s="1">
        <v>5.6</v>
      </c>
      <c r="BD23" s="1">
        <v>5.4</v>
      </c>
      <c r="BE23" s="1">
        <v>5.3</v>
      </c>
      <c r="BF23" s="1">
        <v>4.7</v>
      </c>
      <c r="BG23" s="1">
        <v>4.0999999999999996</v>
      </c>
      <c r="BH23" s="1">
        <v>4.0999999999999996</v>
      </c>
      <c r="BI23" s="1">
        <v>4.0999999999999996</v>
      </c>
      <c r="BJ23" s="1">
        <v>4.8</v>
      </c>
      <c r="BK23" s="1">
        <v>5.5</v>
      </c>
      <c r="BL23" s="1">
        <v>5.5</v>
      </c>
      <c r="BM23" s="1">
        <v>3.8</v>
      </c>
      <c r="BN23" s="1">
        <v>3</v>
      </c>
      <c r="BO23" s="1">
        <v>2.9</v>
      </c>
      <c r="BP23" s="1">
        <v>2.9</v>
      </c>
      <c r="BQ23" s="1">
        <v>2.8</v>
      </c>
      <c r="BR23" s="1">
        <v>2.8</v>
      </c>
      <c r="BS23" s="1">
        <v>2.7</v>
      </c>
      <c r="BT23" s="1">
        <v>2.7</v>
      </c>
      <c r="BU23" s="1">
        <v>2.6</v>
      </c>
      <c r="BV23" s="1">
        <v>2.6</v>
      </c>
      <c r="BW23" s="1">
        <v>2.5</v>
      </c>
      <c r="BX23" s="1">
        <v>2.4</v>
      </c>
      <c r="BY23" s="1">
        <v>0.62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0.1</v>
      </c>
      <c r="DG23" s="1">
        <v>0.1</v>
      </c>
      <c r="DH23" s="1">
        <v>0.1</v>
      </c>
      <c r="DI23" s="1">
        <v>0.1</v>
      </c>
      <c r="DJ23" s="1">
        <v>0.1</v>
      </c>
      <c r="DK23" s="1">
        <v>0.1</v>
      </c>
      <c r="DL23" s="1">
        <v>0.1</v>
      </c>
      <c r="DM23" s="1">
        <v>0.1</v>
      </c>
      <c r="DN23" s="1">
        <v>0.1</v>
      </c>
      <c r="DO23" s="1">
        <v>0.1</v>
      </c>
      <c r="DP23" s="1">
        <v>0.1</v>
      </c>
      <c r="DQ23" s="1">
        <v>0.1</v>
      </c>
      <c r="DR23" s="1">
        <v>0.1</v>
      </c>
      <c r="DS23" s="1">
        <v>0.1</v>
      </c>
      <c r="DT23" s="1">
        <v>0.1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7">
        <f t="shared" si="0"/>
        <v>364.02000000000044</v>
      </c>
    </row>
    <row r="24" spans="1:155" x14ac:dyDescent="0.2">
      <c r="A24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</v>
      </c>
      <c r="T24" s="1">
        <v>2.5</v>
      </c>
      <c r="U24" s="1">
        <v>2.5</v>
      </c>
      <c r="V24" s="1">
        <v>2.5</v>
      </c>
      <c r="W24" s="1">
        <v>2.5</v>
      </c>
      <c r="X24" s="1">
        <v>2.5</v>
      </c>
      <c r="Y24" s="1">
        <v>2.5</v>
      </c>
      <c r="Z24" s="1">
        <v>2.4</v>
      </c>
      <c r="AA24" s="1">
        <v>2.4</v>
      </c>
      <c r="AB24" s="1">
        <v>2.2999999999999998</v>
      </c>
      <c r="AC24" s="1">
        <v>2.2000000000000002</v>
      </c>
      <c r="AD24" s="1">
        <v>2.2000000000000002</v>
      </c>
      <c r="AE24" s="1">
        <v>2.1</v>
      </c>
      <c r="AF24" s="1">
        <v>2</v>
      </c>
      <c r="AG24" s="1">
        <v>2</v>
      </c>
      <c r="AH24" s="1">
        <v>1.9</v>
      </c>
      <c r="AI24" s="1">
        <v>1.7</v>
      </c>
      <c r="AJ24" s="1">
        <v>1.6</v>
      </c>
      <c r="AK24" s="1">
        <v>1.5</v>
      </c>
      <c r="AL24" s="1">
        <v>1.4</v>
      </c>
      <c r="AM24" s="1">
        <v>1.3</v>
      </c>
      <c r="AN24" s="1">
        <v>1.3</v>
      </c>
      <c r="AO24" s="1">
        <v>1.2</v>
      </c>
      <c r="AP24" s="1">
        <v>1.1000000000000001</v>
      </c>
      <c r="AQ24" s="1">
        <v>1.1000000000000001</v>
      </c>
      <c r="AR24" s="1">
        <v>1</v>
      </c>
      <c r="AS24" s="1">
        <v>1.1000000000000001</v>
      </c>
      <c r="AT24" s="1">
        <v>1.3</v>
      </c>
      <c r="AU24" s="1">
        <v>1.4</v>
      </c>
      <c r="AV24" s="1">
        <v>1.6</v>
      </c>
      <c r="AW24" s="1">
        <v>1.7</v>
      </c>
      <c r="AX24" s="1">
        <v>1.9</v>
      </c>
      <c r="AY24" s="1">
        <v>2</v>
      </c>
      <c r="AZ24" s="1">
        <v>2.1</v>
      </c>
      <c r="BA24" s="1">
        <v>2.1</v>
      </c>
      <c r="BB24" s="1">
        <v>2.2000000000000002</v>
      </c>
      <c r="BC24" s="1">
        <v>2.2999999999999998</v>
      </c>
      <c r="BD24" s="1">
        <v>2.4</v>
      </c>
      <c r="BE24" s="1">
        <v>2.4</v>
      </c>
      <c r="BF24" s="1">
        <v>2.5</v>
      </c>
      <c r="BG24" s="1">
        <v>2.5</v>
      </c>
      <c r="BH24" s="1">
        <v>2.5</v>
      </c>
      <c r="BI24" s="1">
        <v>2.5</v>
      </c>
      <c r="BJ24" s="1">
        <v>1.2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7">
        <f t="shared" si="0"/>
        <v>85.4</v>
      </c>
    </row>
    <row r="25" spans="1:155" x14ac:dyDescent="0.2">
      <c r="A25" t="s">
        <v>25</v>
      </c>
      <c r="B25" s="1">
        <v>0.7</v>
      </c>
      <c r="C25" s="1">
        <v>0.7</v>
      </c>
      <c r="D25" s="1">
        <v>0.7</v>
      </c>
      <c r="E25" s="1">
        <v>0.7</v>
      </c>
      <c r="F25" s="1">
        <v>1.2</v>
      </c>
      <c r="G25" s="1">
        <v>1.8</v>
      </c>
      <c r="H25" s="1">
        <v>1.8</v>
      </c>
      <c r="I25" s="1">
        <v>1.8</v>
      </c>
      <c r="J25" s="1">
        <v>1.8</v>
      </c>
      <c r="K25" s="1">
        <v>1.8</v>
      </c>
      <c r="L25" s="1">
        <v>1.6</v>
      </c>
      <c r="M25" s="1">
        <v>1.4</v>
      </c>
      <c r="N25" s="1">
        <v>1.2</v>
      </c>
      <c r="O25" s="1">
        <v>1.1000000000000001</v>
      </c>
      <c r="P25" s="1">
        <v>0.9</v>
      </c>
      <c r="Q25" s="1">
        <v>0.7</v>
      </c>
      <c r="R25" s="1">
        <v>0.7</v>
      </c>
      <c r="S25" s="1">
        <v>1.7</v>
      </c>
      <c r="T25" s="1">
        <v>2.7</v>
      </c>
      <c r="U25" s="1">
        <v>2.7</v>
      </c>
      <c r="V25" s="1">
        <v>2.7</v>
      </c>
      <c r="W25" s="1">
        <v>2.7</v>
      </c>
      <c r="X25" s="1">
        <v>2.7</v>
      </c>
      <c r="Y25" s="1">
        <v>2.7</v>
      </c>
      <c r="Z25" s="1">
        <v>2.7</v>
      </c>
      <c r="AA25" s="1">
        <v>2.7</v>
      </c>
      <c r="AB25" s="1">
        <v>2.7</v>
      </c>
      <c r="AC25" s="1">
        <v>2.7</v>
      </c>
      <c r="AD25" s="1">
        <v>2.7</v>
      </c>
      <c r="AE25" s="1">
        <v>2.7</v>
      </c>
      <c r="AF25" s="1">
        <v>2.7</v>
      </c>
      <c r="AG25" s="1">
        <v>2.7</v>
      </c>
      <c r="AH25" s="1">
        <v>2.7</v>
      </c>
      <c r="AI25" s="1">
        <v>2.6</v>
      </c>
      <c r="AJ25" s="1">
        <v>2.6</v>
      </c>
      <c r="AK25" s="1">
        <v>2.5</v>
      </c>
      <c r="AL25" s="1">
        <v>2.4</v>
      </c>
      <c r="AM25" s="1">
        <v>2.2999999999999998</v>
      </c>
      <c r="AN25" s="1">
        <v>2.2000000000000002</v>
      </c>
      <c r="AO25" s="1">
        <v>2.1</v>
      </c>
      <c r="AP25" s="1">
        <v>2</v>
      </c>
      <c r="AQ25" s="1">
        <v>1.9</v>
      </c>
      <c r="AR25" s="1">
        <v>1.9</v>
      </c>
      <c r="AS25" s="1">
        <v>1.9</v>
      </c>
      <c r="AT25" s="1">
        <v>1.8</v>
      </c>
      <c r="AU25" s="1">
        <v>1.8</v>
      </c>
      <c r="AV25" s="1">
        <v>1.7</v>
      </c>
      <c r="AW25" s="1">
        <v>1.6</v>
      </c>
      <c r="AX25" s="1">
        <v>1.5</v>
      </c>
      <c r="AY25" s="1">
        <v>2.1</v>
      </c>
      <c r="AZ25" s="1">
        <v>2.8</v>
      </c>
      <c r="BA25" s="1">
        <v>2.8</v>
      </c>
      <c r="BB25" s="1">
        <v>2.8</v>
      </c>
      <c r="BC25" s="1">
        <v>2.8</v>
      </c>
      <c r="BD25" s="1">
        <v>2.8</v>
      </c>
      <c r="BE25" s="1">
        <v>2.8</v>
      </c>
      <c r="BF25" s="1">
        <v>1.5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1.5</v>
      </c>
      <c r="BN25" s="1">
        <v>1.5</v>
      </c>
      <c r="BO25" s="1">
        <v>1.58</v>
      </c>
      <c r="BP25" s="1">
        <v>1.5</v>
      </c>
      <c r="BQ25" s="1">
        <v>1.5</v>
      </c>
      <c r="BR25" s="1">
        <v>1.5</v>
      </c>
      <c r="BS25" s="1">
        <v>1.5</v>
      </c>
      <c r="BT25" s="1">
        <v>1.5</v>
      </c>
      <c r="BU25" s="1">
        <v>1.5</v>
      </c>
      <c r="BV25" s="1">
        <v>1.4</v>
      </c>
      <c r="BW25" s="1">
        <v>1.3</v>
      </c>
      <c r="BX25" s="1">
        <v>1.2</v>
      </c>
      <c r="BY25" s="1">
        <v>1.1000000000000001</v>
      </c>
      <c r="BZ25" s="1">
        <v>1</v>
      </c>
      <c r="CA25" s="1">
        <v>0.9</v>
      </c>
      <c r="CB25" s="1">
        <v>0.8</v>
      </c>
      <c r="CC25" s="1">
        <v>0.8</v>
      </c>
      <c r="CD25" s="1">
        <v>0.7</v>
      </c>
      <c r="CE25" s="1">
        <v>0.7</v>
      </c>
      <c r="CF25" s="1">
        <v>0.6</v>
      </c>
      <c r="CG25" s="1">
        <v>0.6</v>
      </c>
      <c r="CH25" s="1">
        <v>0.5</v>
      </c>
      <c r="CI25" s="1">
        <v>0.5</v>
      </c>
      <c r="CJ25" s="1">
        <v>0.4</v>
      </c>
      <c r="CK25" s="1">
        <v>0.3</v>
      </c>
      <c r="CL25" s="1">
        <v>0.2</v>
      </c>
      <c r="CM25" s="1">
        <v>0.2</v>
      </c>
      <c r="CN25" s="1">
        <v>0.2</v>
      </c>
      <c r="CO25" s="1">
        <v>0.2</v>
      </c>
      <c r="CP25" s="1">
        <v>0.2</v>
      </c>
      <c r="CQ25" s="1">
        <v>0.2</v>
      </c>
      <c r="CR25" s="1">
        <v>0.2</v>
      </c>
      <c r="CS25" s="1">
        <v>0.2</v>
      </c>
      <c r="CT25" s="1">
        <v>0.3</v>
      </c>
      <c r="CU25" s="1">
        <v>0.2</v>
      </c>
      <c r="CV25" s="1">
        <v>0.2</v>
      </c>
      <c r="CW25" s="1">
        <v>0.2</v>
      </c>
      <c r="CX25" s="1">
        <v>0.2</v>
      </c>
      <c r="CY25" s="1">
        <v>0.2</v>
      </c>
      <c r="CZ25" s="1">
        <v>0.1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0.2</v>
      </c>
      <c r="DR25" s="1">
        <v>0.2</v>
      </c>
      <c r="DS25" s="1">
        <v>0.2</v>
      </c>
      <c r="DT25" s="1">
        <v>0.2</v>
      </c>
      <c r="DU25" s="1">
        <v>0.2</v>
      </c>
      <c r="DV25" s="1">
        <v>0.2</v>
      </c>
      <c r="DW25" s="1">
        <v>0.2</v>
      </c>
      <c r="DX25" s="1">
        <v>0.2</v>
      </c>
      <c r="DY25" s="1">
        <v>0.2</v>
      </c>
      <c r="DZ25" s="1">
        <v>0.2</v>
      </c>
      <c r="EA25" s="1">
        <v>0.2</v>
      </c>
      <c r="EB25" s="1">
        <v>0.2</v>
      </c>
      <c r="EC25" s="1">
        <v>0.2</v>
      </c>
      <c r="ED25" s="1">
        <v>0.2</v>
      </c>
      <c r="EE25" s="1">
        <v>0.2</v>
      </c>
      <c r="EF25" s="1">
        <v>0.2</v>
      </c>
      <c r="EG25" s="1">
        <v>0.2</v>
      </c>
      <c r="EH25" s="1">
        <v>0.2</v>
      </c>
      <c r="EI25" s="1">
        <v>0.2</v>
      </c>
      <c r="EJ25" s="1">
        <v>0.2</v>
      </c>
      <c r="EK25" s="1">
        <v>0.2</v>
      </c>
      <c r="EL25" s="1">
        <v>0.2</v>
      </c>
      <c r="EM25" s="1">
        <v>0.2</v>
      </c>
      <c r="EN25" s="1">
        <v>0.2</v>
      </c>
      <c r="EO25" s="1">
        <v>0.2</v>
      </c>
      <c r="EP25" s="1">
        <v>0.2</v>
      </c>
      <c r="EQ25" s="1">
        <v>0.2</v>
      </c>
      <c r="ER25" s="1">
        <v>0.2</v>
      </c>
      <c r="ES25" s="1">
        <v>0.2</v>
      </c>
      <c r="ET25" s="1">
        <v>0.2</v>
      </c>
      <c r="EU25" s="1">
        <v>0.2</v>
      </c>
      <c r="EV25" s="1">
        <v>0.2</v>
      </c>
      <c r="EW25" s="1">
        <v>0.2</v>
      </c>
      <c r="EX25" s="1">
        <v>0.2</v>
      </c>
      <c r="EY25" s="7">
        <f t="shared" si="0"/>
        <v>165.7799999999994</v>
      </c>
    </row>
    <row r="26" spans="1:155" x14ac:dyDescent="0.2">
      <c r="A26" t="s">
        <v>26</v>
      </c>
      <c r="B26" s="1">
        <v>3.3</v>
      </c>
      <c r="C26" s="1">
        <v>2.8</v>
      </c>
      <c r="D26" s="1">
        <v>3</v>
      </c>
      <c r="E26" s="1">
        <v>3.1</v>
      </c>
      <c r="F26" s="1">
        <v>3.3</v>
      </c>
      <c r="G26" s="1">
        <v>3.4</v>
      </c>
      <c r="H26" s="1">
        <v>3.5</v>
      </c>
      <c r="I26" s="1">
        <v>3.7</v>
      </c>
      <c r="J26" s="1">
        <v>3.8</v>
      </c>
      <c r="K26" s="1">
        <v>4</v>
      </c>
      <c r="L26" s="1">
        <v>3.8</v>
      </c>
      <c r="M26" s="1">
        <v>3.6</v>
      </c>
      <c r="N26" s="1">
        <v>3.4</v>
      </c>
      <c r="O26" s="1">
        <v>3.1</v>
      </c>
      <c r="P26" s="1">
        <v>2.9</v>
      </c>
      <c r="Q26" s="1">
        <v>2.7</v>
      </c>
      <c r="R26" s="1">
        <v>2.7</v>
      </c>
      <c r="S26" s="1">
        <v>2.7</v>
      </c>
      <c r="T26" s="1">
        <v>2.7</v>
      </c>
      <c r="U26" s="1">
        <v>2.7</v>
      </c>
      <c r="V26" s="1">
        <v>2.7</v>
      </c>
      <c r="W26" s="1">
        <v>2.7</v>
      </c>
      <c r="X26" s="1">
        <v>2.7</v>
      </c>
      <c r="Y26" s="1">
        <v>2.7</v>
      </c>
      <c r="Z26" s="1">
        <v>2.9</v>
      </c>
      <c r="AA26" s="1">
        <v>3.1</v>
      </c>
      <c r="AB26" s="1">
        <v>3.3</v>
      </c>
      <c r="AC26" s="1">
        <v>3.5</v>
      </c>
      <c r="AD26" s="1">
        <v>3.7</v>
      </c>
      <c r="AE26" s="1">
        <v>3.8</v>
      </c>
      <c r="AF26" s="1">
        <v>4</v>
      </c>
      <c r="AG26" s="1">
        <v>3.5</v>
      </c>
      <c r="AH26" s="1">
        <v>3</v>
      </c>
      <c r="AI26" s="1">
        <v>2.9</v>
      </c>
      <c r="AJ26" s="1">
        <v>2.9</v>
      </c>
      <c r="AK26" s="1">
        <v>2.9</v>
      </c>
      <c r="AL26" s="1">
        <v>2.9</v>
      </c>
      <c r="AM26" s="1">
        <v>2.9</v>
      </c>
      <c r="AN26" s="1">
        <v>2.9</v>
      </c>
      <c r="AO26" s="1">
        <v>2.9</v>
      </c>
      <c r="AP26" s="1">
        <v>2.9</v>
      </c>
      <c r="AQ26" s="1">
        <v>2.9</v>
      </c>
      <c r="AR26" s="1">
        <v>2.9</v>
      </c>
      <c r="AS26" s="1">
        <v>2.9</v>
      </c>
      <c r="AT26" s="1">
        <v>2.9</v>
      </c>
      <c r="AU26" s="1">
        <v>3</v>
      </c>
      <c r="AV26" s="1">
        <v>3</v>
      </c>
      <c r="AW26" s="1">
        <v>3.1</v>
      </c>
      <c r="AX26" s="1">
        <v>3.1</v>
      </c>
      <c r="AY26" s="1">
        <v>3.1</v>
      </c>
      <c r="AZ26" s="1">
        <v>2.9</v>
      </c>
      <c r="BA26" s="1">
        <v>2.9</v>
      </c>
      <c r="BB26" s="1">
        <v>2.9</v>
      </c>
      <c r="BC26" s="1">
        <v>2.9</v>
      </c>
      <c r="BD26" s="1">
        <v>2.9</v>
      </c>
      <c r="BE26" s="1">
        <v>2.9</v>
      </c>
      <c r="BF26" s="1">
        <v>2.9</v>
      </c>
      <c r="BG26" s="1">
        <v>2.9</v>
      </c>
      <c r="BH26" s="1">
        <v>2.9</v>
      </c>
      <c r="BI26" s="1">
        <v>2.9</v>
      </c>
      <c r="BJ26" s="1">
        <v>2.9</v>
      </c>
      <c r="BK26" s="1">
        <v>3</v>
      </c>
      <c r="BL26" s="1">
        <v>3</v>
      </c>
      <c r="BM26" s="1">
        <v>3</v>
      </c>
      <c r="BN26" s="1">
        <v>3</v>
      </c>
      <c r="BO26" s="1">
        <v>3</v>
      </c>
      <c r="BP26" s="1">
        <v>3</v>
      </c>
      <c r="BQ26" s="1">
        <v>2.9</v>
      </c>
      <c r="BR26" s="1">
        <v>2.9</v>
      </c>
      <c r="BS26" s="1">
        <v>2.9</v>
      </c>
      <c r="BT26" s="1">
        <v>2.9</v>
      </c>
      <c r="BU26" s="1">
        <v>2.9</v>
      </c>
      <c r="BV26" s="1">
        <v>2.9</v>
      </c>
      <c r="BW26" s="1">
        <v>2.9</v>
      </c>
      <c r="BX26" s="1">
        <v>2.9</v>
      </c>
      <c r="BY26" s="1">
        <v>3</v>
      </c>
      <c r="BZ26" s="1">
        <v>3</v>
      </c>
      <c r="CA26" s="1">
        <v>3</v>
      </c>
      <c r="CB26" s="1">
        <v>3</v>
      </c>
      <c r="CC26" s="1">
        <v>3</v>
      </c>
      <c r="CD26" s="1">
        <v>3</v>
      </c>
      <c r="CE26" s="1">
        <v>3</v>
      </c>
      <c r="CF26" s="1">
        <v>2.9</v>
      </c>
      <c r="CG26" s="1">
        <v>2.9</v>
      </c>
      <c r="CH26" s="1">
        <v>2.9</v>
      </c>
      <c r="CI26" s="1">
        <v>2.9</v>
      </c>
      <c r="CJ26" s="1">
        <v>2.9</v>
      </c>
      <c r="CK26" s="1">
        <v>2.9</v>
      </c>
      <c r="CL26" s="1">
        <v>2.9</v>
      </c>
      <c r="CM26" s="1">
        <v>2.9</v>
      </c>
      <c r="CN26" s="1">
        <v>2.9</v>
      </c>
      <c r="CO26" s="1">
        <v>2.9</v>
      </c>
      <c r="CP26" s="1">
        <v>2.9</v>
      </c>
      <c r="CQ26" s="1">
        <v>2.9</v>
      </c>
      <c r="CR26" s="1">
        <v>3</v>
      </c>
      <c r="CS26" s="1">
        <v>3</v>
      </c>
      <c r="CT26" s="1">
        <v>3</v>
      </c>
      <c r="CU26" s="1">
        <v>3</v>
      </c>
      <c r="CV26" s="1">
        <v>3</v>
      </c>
      <c r="CW26" s="1">
        <v>3</v>
      </c>
      <c r="CX26" s="1">
        <v>2.9</v>
      </c>
      <c r="CY26" s="1">
        <v>2.8</v>
      </c>
      <c r="CZ26" s="1">
        <v>2.7</v>
      </c>
      <c r="DA26" s="1">
        <v>2.6</v>
      </c>
      <c r="DB26" s="1">
        <v>2.5</v>
      </c>
      <c r="DC26" s="1">
        <v>2.5</v>
      </c>
      <c r="DD26" s="1">
        <v>2.5</v>
      </c>
      <c r="DE26" s="1">
        <v>2.6</v>
      </c>
      <c r="DF26" s="1">
        <v>2.7</v>
      </c>
      <c r="DG26" s="1">
        <v>2.8</v>
      </c>
      <c r="DH26" s="1">
        <v>2.8</v>
      </c>
      <c r="DI26" s="1">
        <v>2.8</v>
      </c>
      <c r="DJ26" s="1">
        <v>2.7</v>
      </c>
      <c r="DK26" s="1">
        <v>2.7</v>
      </c>
      <c r="DL26" s="1">
        <v>2.6</v>
      </c>
      <c r="DM26" s="1">
        <v>2.5</v>
      </c>
      <c r="DN26" s="1">
        <v>2.5</v>
      </c>
      <c r="DO26" s="1">
        <v>2.5</v>
      </c>
      <c r="DP26" s="1">
        <v>2.5</v>
      </c>
      <c r="DQ26" s="1">
        <v>2.5</v>
      </c>
      <c r="DR26" s="1">
        <v>2.5</v>
      </c>
      <c r="DS26" s="1">
        <v>2.5</v>
      </c>
      <c r="DT26" s="1">
        <v>2.5</v>
      </c>
      <c r="DU26" s="1">
        <v>2.5</v>
      </c>
      <c r="DV26" s="1">
        <v>2.5</v>
      </c>
      <c r="DW26" s="1">
        <v>2.6</v>
      </c>
      <c r="DX26" s="1">
        <v>2.7</v>
      </c>
      <c r="DY26" s="1">
        <v>2.8</v>
      </c>
      <c r="DZ26" s="1">
        <v>2.9</v>
      </c>
      <c r="EA26" s="1">
        <v>2.9</v>
      </c>
      <c r="EB26" s="1">
        <v>2.9</v>
      </c>
      <c r="EC26" s="1">
        <v>2.8</v>
      </c>
      <c r="ED26" s="1">
        <v>2.8</v>
      </c>
      <c r="EE26" s="1">
        <v>2.8</v>
      </c>
      <c r="EF26" s="1">
        <v>2.8</v>
      </c>
      <c r="EG26" s="1">
        <v>2.7</v>
      </c>
      <c r="EH26" s="1">
        <v>2.7</v>
      </c>
      <c r="EI26" s="1">
        <v>2.7</v>
      </c>
      <c r="EJ26" s="1">
        <v>2.7</v>
      </c>
      <c r="EK26" s="1">
        <v>2.6</v>
      </c>
      <c r="EL26" s="1">
        <v>2.6</v>
      </c>
      <c r="EM26" s="1">
        <v>2.6</v>
      </c>
      <c r="EN26" s="1">
        <v>2.6</v>
      </c>
      <c r="EO26" s="1">
        <v>2.6</v>
      </c>
      <c r="EP26" s="1">
        <v>2.6</v>
      </c>
      <c r="EQ26" s="1">
        <v>2.6</v>
      </c>
      <c r="ER26" s="1">
        <v>2.5</v>
      </c>
      <c r="ES26" s="1">
        <v>2.5</v>
      </c>
      <c r="ET26" s="1">
        <v>2.5</v>
      </c>
      <c r="EU26" s="1">
        <v>2.5</v>
      </c>
      <c r="EV26" s="1">
        <v>2.5</v>
      </c>
      <c r="EW26" s="1">
        <v>2.5</v>
      </c>
      <c r="EX26" s="1">
        <v>2.5</v>
      </c>
      <c r="EY26" s="7">
        <f t="shared" si="0"/>
        <v>442.50000000000011</v>
      </c>
    </row>
    <row r="27" spans="1:155" x14ac:dyDescent="0.2">
      <c r="A27" t="s">
        <v>27</v>
      </c>
      <c r="B27" s="1">
        <v>4.0999999999999996</v>
      </c>
      <c r="C27" s="1">
        <v>4.0999999999999996</v>
      </c>
      <c r="D27" s="1">
        <v>4.0999999999999996</v>
      </c>
      <c r="E27" s="1">
        <v>4.0999999999999996</v>
      </c>
      <c r="F27" s="1">
        <v>4.0999999999999996</v>
      </c>
      <c r="G27" s="1">
        <v>4.0999999999999996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3.9</v>
      </c>
      <c r="N27" s="1">
        <v>3.8</v>
      </c>
      <c r="O27" s="1">
        <v>3.7</v>
      </c>
      <c r="P27" s="1">
        <v>3.6</v>
      </c>
      <c r="Q27" s="1">
        <v>3.6</v>
      </c>
      <c r="R27" s="1">
        <v>3.5</v>
      </c>
      <c r="S27" s="1">
        <v>3.4</v>
      </c>
      <c r="T27" s="1">
        <v>3.3</v>
      </c>
      <c r="U27" s="1">
        <v>3.3</v>
      </c>
      <c r="V27" s="1">
        <v>3.2</v>
      </c>
      <c r="W27" s="1">
        <v>3.1</v>
      </c>
      <c r="X27" s="1">
        <v>3</v>
      </c>
      <c r="Y27" s="1">
        <v>2.9</v>
      </c>
      <c r="Z27" s="1">
        <v>3.1</v>
      </c>
      <c r="AA27" s="1">
        <v>3.2</v>
      </c>
      <c r="AB27" s="1">
        <v>3.4</v>
      </c>
      <c r="AC27" s="1">
        <v>3.5</v>
      </c>
      <c r="AD27" s="1">
        <v>3.7</v>
      </c>
      <c r="AE27" s="1">
        <v>3.8</v>
      </c>
      <c r="AF27" s="1">
        <v>4</v>
      </c>
      <c r="AG27" s="1">
        <v>4</v>
      </c>
      <c r="AH27" s="1">
        <v>4</v>
      </c>
      <c r="AI27" s="1">
        <v>3.9</v>
      </c>
      <c r="AJ27" s="1">
        <v>3.9</v>
      </c>
      <c r="AK27" s="1">
        <v>3.9</v>
      </c>
      <c r="AL27" s="1">
        <v>3.7</v>
      </c>
      <c r="AM27" s="1">
        <v>3.5</v>
      </c>
      <c r="AN27" s="1">
        <v>3.3</v>
      </c>
      <c r="AO27" s="1">
        <v>3.2</v>
      </c>
      <c r="AP27" s="1">
        <v>3</v>
      </c>
      <c r="AQ27" s="1">
        <v>2.8</v>
      </c>
      <c r="AR27" s="1">
        <v>3.2</v>
      </c>
      <c r="AS27" s="1">
        <v>4.2</v>
      </c>
      <c r="AT27" s="1">
        <v>4.2</v>
      </c>
      <c r="AU27" s="1">
        <v>4.2</v>
      </c>
      <c r="AV27" s="1">
        <v>4.2</v>
      </c>
      <c r="AW27" s="1">
        <v>4.2</v>
      </c>
      <c r="AX27" s="1">
        <v>4.2</v>
      </c>
      <c r="AY27" s="1">
        <v>2.2000000000000002</v>
      </c>
      <c r="AZ27" s="1">
        <v>0.3</v>
      </c>
      <c r="BA27" s="1">
        <v>0.3</v>
      </c>
      <c r="BB27" s="1">
        <v>0.4</v>
      </c>
      <c r="BC27" s="1">
        <v>0.4</v>
      </c>
      <c r="BD27" s="1">
        <v>0.4</v>
      </c>
      <c r="BE27" s="1">
        <v>0.4</v>
      </c>
      <c r="BF27" s="1">
        <v>0.4</v>
      </c>
      <c r="BG27" s="1">
        <v>0.4</v>
      </c>
      <c r="BH27" s="1">
        <v>0.4</v>
      </c>
      <c r="BI27" s="1">
        <v>0.4</v>
      </c>
      <c r="BJ27" s="1">
        <v>0.4</v>
      </c>
      <c r="BK27" s="1">
        <v>0.3</v>
      </c>
      <c r="BL27" s="1">
        <v>0.3</v>
      </c>
      <c r="BM27" s="1">
        <v>0.25</v>
      </c>
      <c r="BN27" s="1">
        <v>0.25</v>
      </c>
      <c r="BO27" s="1">
        <v>0.25</v>
      </c>
      <c r="BP27" s="1">
        <v>0.25</v>
      </c>
      <c r="BQ27" s="1">
        <v>0.25</v>
      </c>
      <c r="BR27" s="1">
        <v>0.25</v>
      </c>
      <c r="BS27" s="1">
        <v>0.3</v>
      </c>
      <c r="BT27" s="1">
        <v>0.2</v>
      </c>
      <c r="BU27" s="1">
        <v>0.3</v>
      </c>
      <c r="BV27" s="1">
        <v>0.4</v>
      </c>
      <c r="BW27" s="1">
        <v>0.4</v>
      </c>
      <c r="BX27" s="1">
        <v>0.4</v>
      </c>
      <c r="BY27" s="1">
        <v>0.4</v>
      </c>
      <c r="BZ27" s="1">
        <v>0.4</v>
      </c>
      <c r="CA27" s="1">
        <v>0.4</v>
      </c>
      <c r="CB27" s="1">
        <v>0.4</v>
      </c>
      <c r="CC27" s="1">
        <v>0.4</v>
      </c>
      <c r="CD27" s="1">
        <v>0.4</v>
      </c>
      <c r="CE27" s="1">
        <v>0.4</v>
      </c>
      <c r="CF27" s="1">
        <v>0.4</v>
      </c>
      <c r="CG27" s="1">
        <v>0.4</v>
      </c>
      <c r="CH27" s="1">
        <v>0.4</v>
      </c>
      <c r="CI27" s="1">
        <v>0.3</v>
      </c>
      <c r="CJ27" s="1">
        <v>0.3</v>
      </c>
      <c r="CK27" s="1">
        <v>0.3</v>
      </c>
      <c r="CL27" s="1">
        <v>0.2</v>
      </c>
      <c r="CM27" s="1">
        <v>0.3</v>
      </c>
      <c r="CN27" s="1">
        <v>0.5</v>
      </c>
      <c r="CO27" s="1">
        <v>0.5</v>
      </c>
      <c r="CP27" s="1">
        <v>0.5</v>
      </c>
      <c r="CQ27" s="1">
        <v>0.5</v>
      </c>
      <c r="CR27" s="1">
        <v>0.5</v>
      </c>
      <c r="CS27" s="1">
        <v>0.5</v>
      </c>
      <c r="CT27" s="1">
        <v>0.5</v>
      </c>
      <c r="CU27" s="1">
        <v>0.5</v>
      </c>
      <c r="CV27" s="1">
        <v>0.4</v>
      </c>
      <c r="CW27" s="1">
        <v>0.3</v>
      </c>
      <c r="CX27" s="1">
        <v>0.3</v>
      </c>
      <c r="CY27" s="1">
        <v>0.3</v>
      </c>
      <c r="CZ27" s="1">
        <v>0.4</v>
      </c>
      <c r="DA27" s="1">
        <v>0.4</v>
      </c>
      <c r="DB27" s="1">
        <v>0.4</v>
      </c>
      <c r="DC27" s="1">
        <v>0.4</v>
      </c>
      <c r="DD27" s="1">
        <v>0.4</v>
      </c>
      <c r="DE27" s="1">
        <v>0.4</v>
      </c>
      <c r="DF27" s="1">
        <v>0.4</v>
      </c>
      <c r="DG27" s="1">
        <v>0.4</v>
      </c>
      <c r="DH27" s="1">
        <v>0.4</v>
      </c>
      <c r="DI27" s="1">
        <v>0.4</v>
      </c>
      <c r="DJ27" s="1">
        <v>0.4</v>
      </c>
      <c r="DK27" s="1">
        <v>0.3</v>
      </c>
      <c r="DL27" s="1">
        <v>0.3</v>
      </c>
      <c r="DM27" s="1">
        <v>0.3</v>
      </c>
      <c r="DN27" s="1">
        <v>0.3</v>
      </c>
      <c r="DO27" s="1">
        <v>0.3</v>
      </c>
      <c r="DP27" s="1">
        <v>0.2</v>
      </c>
      <c r="DQ27" s="1">
        <v>0.2</v>
      </c>
      <c r="DR27" s="1">
        <v>0.1</v>
      </c>
      <c r="DS27" s="1">
        <v>0.2</v>
      </c>
      <c r="DT27" s="1">
        <v>0.2</v>
      </c>
      <c r="DU27" s="1">
        <v>0.2</v>
      </c>
      <c r="DV27" s="1">
        <v>0.3</v>
      </c>
      <c r="DW27" s="1">
        <v>0.3</v>
      </c>
      <c r="DX27" s="1">
        <v>0.3</v>
      </c>
      <c r="DY27" s="1">
        <v>0.3</v>
      </c>
      <c r="DZ27" s="1">
        <v>0.3</v>
      </c>
      <c r="EA27" s="1">
        <v>0.3</v>
      </c>
      <c r="EB27" s="1">
        <v>0.5</v>
      </c>
      <c r="EC27" s="1">
        <v>0.7</v>
      </c>
      <c r="ED27" s="1">
        <v>0.6</v>
      </c>
      <c r="EE27" s="1">
        <v>0.3</v>
      </c>
      <c r="EF27" s="1">
        <v>0.3</v>
      </c>
      <c r="EG27" s="1">
        <v>0.3</v>
      </c>
      <c r="EH27" s="1">
        <v>0.3</v>
      </c>
      <c r="EI27" s="1">
        <v>0.3</v>
      </c>
      <c r="EJ27" s="1">
        <v>0.3</v>
      </c>
      <c r="EK27" s="1">
        <v>0.3</v>
      </c>
      <c r="EL27" s="1">
        <v>0.3</v>
      </c>
      <c r="EM27" s="1">
        <v>0.3</v>
      </c>
      <c r="EN27" s="1">
        <v>0.3</v>
      </c>
      <c r="EO27" s="1">
        <v>0.3</v>
      </c>
      <c r="EP27" s="1">
        <v>0.3</v>
      </c>
      <c r="EQ27" s="1">
        <v>0.3</v>
      </c>
      <c r="ER27" s="1">
        <v>0.3</v>
      </c>
      <c r="ES27" s="1">
        <v>0.3</v>
      </c>
      <c r="ET27" s="1">
        <v>0.3</v>
      </c>
      <c r="EU27" s="1">
        <v>0.3</v>
      </c>
      <c r="EV27" s="1">
        <v>0.3</v>
      </c>
      <c r="EW27" s="1">
        <v>0.3</v>
      </c>
      <c r="EX27" s="1">
        <v>0.3</v>
      </c>
      <c r="EY27" s="7">
        <f t="shared" si="0"/>
        <v>219.00000000000051</v>
      </c>
    </row>
    <row r="28" spans="1:155" x14ac:dyDescent="0.2">
      <c r="A28" t="s">
        <v>28</v>
      </c>
      <c r="B28" s="1">
        <v>2.8</v>
      </c>
      <c r="C28" s="1">
        <v>2.8</v>
      </c>
      <c r="D28" s="1">
        <v>2.8</v>
      </c>
      <c r="E28" s="1">
        <v>2.9</v>
      </c>
      <c r="F28" s="1">
        <v>2.9</v>
      </c>
      <c r="G28" s="1">
        <v>3</v>
      </c>
      <c r="H28" s="1">
        <v>3</v>
      </c>
      <c r="I28" s="1">
        <v>3</v>
      </c>
      <c r="J28" s="1">
        <v>3</v>
      </c>
      <c r="K28" s="1">
        <v>2.8</v>
      </c>
      <c r="L28" s="1">
        <v>2.5</v>
      </c>
      <c r="M28" s="1">
        <v>2.2000000000000002</v>
      </c>
      <c r="N28" s="1">
        <v>2</v>
      </c>
      <c r="O28" s="1">
        <v>1.7</v>
      </c>
      <c r="P28" s="1">
        <v>1.5</v>
      </c>
      <c r="Q28" s="1">
        <v>1.2</v>
      </c>
      <c r="R28" s="1">
        <v>1.2</v>
      </c>
      <c r="S28" s="1">
        <v>3</v>
      </c>
      <c r="T28" s="1">
        <v>4.8</v>
      </c>
      <c r="U28" s="1">
        <v>4.8</v>
      </c>
      <c r="V28" s="1">
        <v>4.8</v>
      </c>
      <c r="W28" s="1">
        <v>4.8</v>
      </c>
      <c r="X28" s="1">
        <v>4.8</v>
      </c>
      <c r="Y28" s="1">
        <v>4.8</v>
      </c>
      <c r="Z28" s="1">
        <v>4.5999999999999996</v>
      </c>
      <c r="AA28" s="1">
        <v>4.5</v>
      </c>
      <c r="AB28" s="1">
        <v>4.3</v>
      </c>
      <c r="AC28" s="1">
        <v>4.0999999999999996</v>
      </c>
      <c r="AD28" s="1">
        <v>3.9</v>
      </c>
      <c r="AE28" s="1">
        <v>3.7</v>
      </c>
      <c r="AF28" s="1">
        <v>3.6</v>
      </c>
      <c r="AG28" s="1">
        <v>3.4</v>
      </c>
      <c r="AH28" s="1">
        <v>3.5</v>
      </c>
      <c r="AI28" s="1">
        <v>3.6</v>
      </c>
      <c r="AJ28" s="1">
        <v>3.7</v>
      </c>
      <c r="AK28" s="1">
        <v>3.7</v>
      </c>
      <c r="AL28" s="1">
        <v>3.6</v>
      </c>
      <c r="AM28" s="1">
        <v>3.4</v>
      </c>
      <c r="AN28" s="1">
        <v>3.3</v>
      </c>
      <c r="AO28" s="1">
        <v>3.2</v>
      </c>
      <c r="AP28" s="1">
        <v>3.1</v>
      </c>
      <c r="AQ28" s="1">
        <v>3</v>
      </c>
      <c r="AR28" s="1">
        <v>2.8</v>
      </c>
      <c r="AS28" s="1">
        <v>2.7</v>
      </c>
      <c r="AT28" s="1">
        <v>2.6</v>
      </c>
      <c r="AU28" s="1">
        <v>2.5</v>
      </c>
      <c r="AV28" s="1">
        <v>2.4</v>
      </c>
      <c r="AW28" s="1">
        <v>2.2000000000000002</v>
      </c>
      <c r="AX28" s="1">
        <v>2.1</v>
      </c>
      <c r="AY28" s="1">
        <v>2.5</v>
      </c>
      <c r="AZ28" s="1">
        <v>3.3</v>
      </c>
      <c r="BA28" s="1">
        <v>3.6</v>
      </c>
      <c r="BB28" s="1">
        <v>3.8</v>
      </c>
      <c r="BC28" s="1">
        <v>4.0999999999999996</v>
      </c>
      <c r="BD28" s="1">
        <v>4</v>
      </c>
      <c r="BE28" s="1">
        <v>3.3</v>
      </c>
      <c r="BF28" s="1">
        <v>2.7</v>
      </c>
      <c r="BG28" s="1">
        <v>1.7</v>
      </c>
      <c r="BH28" s="1">
        <v>0.5</v>
      </c>
      <c r="BI28" s="1">
        <v>0.4</v>
      </c>
      <c r="BJ28" s="1">
        <v>0.2</v>
      </c>
      <c r="BK28" s="1">
        <v>0.1</v>
      </c>
      <c r="BL28" s="1">
        <v>0.3</v>
      </c>
      <c r="BM28" s="1">
        <v>2</v>
      </c>
      <c r="BN28" s="1">
        <v>2.2000000000000002</v>
      </c>
      <c r="BO28" s="1">
        <v>2.9</v>
      </c>
      <c r="BP28" s="1">
        <v>2.7</v>
      </c>
      <c r="BQ28" s="1">
        <v>2.6</v>
      </c>
      <c r="BR28" s="1">
        <v>2.9</v>
      </c>
      <c r="BS28" s="1">
        <v>3.4</v>
      </c>
      <c r="BT28" s="1">
        <v>3.4</v>
      </c>
      <c r="BU28" s="1">
        <v>3.4</v>
      </c>
      <c r="BV28" s="1">
        <v>3.4</v>
      </c>
      <c r="BW28" s="1">
        <v>3.5</v>
      </c>
      <c r="BX28" s="1">
        <v>3.5</v>
      </c>
      <c r="BY28" s="1">
        <v>3.6</v>
      </c>
      <c r="BZ28" s="1">
        <v>3.6</v>
      </c>
      <c r="CA28" s="1">
        <v>3.7</v>
      </c>
      <c r="CB28" s="1">
        <v>3.7</v>
      </c>
      <c r="CC28" s="1">
        <v>3.7</v>
      </c>
      <c r="CD28" s="1">
        <v>3.6</v>
      </c>
      <c r="CE28" s="1">
        <v>3.5</v>
      </c>
      <c r="CF28" s="1">
        <v>3.4</v>
      </c>
      <c r="CG28" s="1">
        <v>3.2</v>
      </c>
      <c r="CH28" s="1">
        <v>3.1</v>
      </c>
      <c r="CI28" s="1">
        <v>3</v>
      </c>
      <c r="CJ28" s="1">
        <v>3</v>
      </c>
      <c r="CK28" s="1">
        <v>2.9</v>
      </c>
      <c r="CL28" s="1">
        <v>2.8</v>
      </c>
      <c r="CM28" s="1">
        <v>3.2</v>
      </c>
      <c r="CN28" s="1">
        <v>3.2</v>
      </c>
      <c r="CO28" s="1">
        <v>3.2</v>
      </c>
      <c r="CP28" s="1">
        <v>3.1</v>
      </c>
      <c r="CQ28" s="1">
        <v>3.1</v>
      </c>
      <c r="CR28" s="1">
        <v>3.1</v>
      </c>
      <c r="CS28" s="1">
        <v>3</v>
      </c>
      <c r="CT28" s="1">
        <v>3</v>
      </c>
      <c r="CU28" s="1">
        <v>3</v>
      </c>
      <c r="CV28" s="1">
        <v>3</v>
      </c>
      <c r="CW28" s="1">
        <v>2.8</v>
      </c>
      <c r="CX28" s="1">
        <v>2.6</v>
      </c>
      <c r="CY28" s="1">
        <v>2.4</v>
      </c>
      <c r="CZ28" s="1">
        <v>2.2999999999999998</v>
      </c>
      <c r="DA28" s="1">
        <v>2.1</v>
      </c>
      <c r="DB28" s="1">
        <v>1.9</v>
      </c>
      <c r="DC28" s="1">
        <v>1.9</v>
      </c>
      <c r="DD28" s="1">
        <v>3</v>
      </c>
      <c r="DE28" s="1">
        <v>4</v>
      </c>
      <c r="DF28" s="1">
        <v>4</v>
      </c>
      <c r="DG28" s="1">
        <v>4</v>
      </c>
      <c r="DH28" s="1">
        <v>3.8</v>
      </c>
      <c r="DI28" s="1">
        <v>3.1</v>
      </c>
      <c r="DJ28" s="1">
        <v>2.8</v>
      </c>
      <c r="DK28" s="1">
        <v>2.5</v>
      </c>
      <c r="DL28" s="1">
        <v>2.2000000000000002</v>
      </c>
      <c r="DM28" s="1">
        <v>2</v>
      </c>
      <c r="DN28" s="1">
        <v>1.7</v>
      </c>
      <c r="DO28" s="1">
        <v>1.7</v>
      </c>
      <c r="DP28" s="1">
        <v>1.7</v>
      </c>
      <c r="DQ28" s="1">
        <v>1.6</v>
      </c>
      <c r="DR28" s="1">
        <v>1.6</v>
      </c>
      <c r="DS28" s="1">
        <v>1.6</v>
      </c>
      <c r="DT28" s="1">
        <v>1.6</v>
      </c>
      <c r="DU28" s="1">
        <v>1.6</v>
      </c>
      <c r="DV28" s="1">
        <v>1.6</v>
      </c>
      <c r="DW28" s="1">
        <v>1.6</v>
      </c>
      <c r="DX28" s="1">
        <v>2.2999999999999998</v>
      </c>
      <c r="DY28" s="1">
        <v>2.7</v>
      </c>
      <c r="DZ28" s="1">
        <v>2.9</v>
      </c>
      <c r="EA28" s="1">
        <v>2.9</v>
      </c>
      <c r="EB28" s="1">
        <v>2.4</v>
      </c>
      <c r="EC28" s="1">
        <v>1.9</v>
      </c>
      <c r="ED28" s="1">
        <v>1.4</v>
      </c>
      <c r="EE28" s="1">
        <v>1.4</v>
      </c>
      <c r="EF28" s="1">
        <v>1.4</v>
      </c>
      <c r="EG28" s="1">
        <v>1.4</v>
      </c>
      <c r="EH28" s="1">
        <v>1.4</v>
      </c>
      <c r="EI28" s="1">
        <v>1.4</v>
      </c>
      <c r="EJ28" s="1">
        <v>1.4</v>
      </c>
      <c r="EK28" s="1">
        <v>1.4</v>
      </c>
      <c r="EL28" s="1">
        <v>1.3</v>
      </c>
      <c r="EM28" s="1">
        <v>1.3</v>
      </c>
      <c r="EN28" s="1">
        <v>1.3</v>
      </c>
      <c r="EO28" s="1">
        <v>1.4</v>
      </c>
      <c r="EP28" s="1">
        <v>1.5</v>
      </c>
      <c r="EQ28" s="1">
        <v>1.6</v>
      </c>
      <c r="ER28" s="1">
        <v>1.7</v>
      </c>
      <c r="ES28" s="1">
        <v>1.8</v>
      </c>
      <c r="ET28" s="1">
        <v>1.9</v>
      </c>
      <c r="EU28" s="1">
        <v>1.9</v>
      </c>
      <c r="EV28" s="1">
        <v>1.9</v>
      </c>
      <c r="EW28" s="1">
        <v>1.9</v>
      </c>
      <c r="EX28" s="1">
        <v>1.9</v>
      </c>
      <c r="EY28" s="7">
        <f t="shared" si="0"/>
        <v>412.09999999999974</v>
      </c>
    </row>
    <row r="29" spans="1:155" x14ac:dyDescent="0.2">
      <c r="A29" t="s">
        <v>29</v>
      </c>
      <c r="B29" s="2">
        <v>5.4</v>
      </c>
      <c r="C29" s="2">
        <v>5.3</v>
      </c>
      <c r="D29" s="2">
        <v>4.8</v>
      </c>
      <c r="E29" s="2">
        <v>4.8</v>
      </c>
      <c r="F29" s="2">
        <v>4.5</v>
      </c>
      <c r="G29" s="2">
        <v>4.5</v>
      </c>
      <c r="H29" s="2">
        <v>3.8</v>
      </c>
      <c r="I29" s="2">
        <v>3.8</v>
      </c>
      <c r="J29" s="2">
        <v>4.5</v>
      </c>
      <c r="K29" s="2">
        <v>4.9000000000000004</v>
      </c>
      <c r="L29" s="2">
        <v>4.9000000000000004</v>
      </c>
      <c r="M29" s="2">
        <v>4.9000000000000004</v>
      </c>
      <c r="N29" s="2">
        <v>4.9000000000000004</v>
      </c>
      <c r="O29" s="2">
        <v>5.4</v>
      </c>
      <c r="P29" s="2">
        <v>6.2</v>
      </c>
      <c r="Q29" s="2">
        <v>6</v>
      </c>
      <c r="R29" s="2">
        <v>6.2</v>
      </c>
      <c r="S29" s="2">
        <v>7</v>
      </c>
      <c r="T29" s="2">
        <v>7</v>
      </c>
      <c r="U29" s="2">
        <v>7.6</v>
      </c>
      <c r="V29" s="2">
        <v>8.1</v>
      </c>
      <c r="W29" s="2">
        <v>7.9</v>
      </c>
      <c r="X29" s="2">
        <v>6.7</v>
      </c>
      <c r="Y29" s="2">
        <v>6.7</v>
      </c>
      <c r="Z29" s="2">
        <v>6.7</v>
      </c>
      <c r="AA29" s="2">
        <v>6.7</v>
      </c>
      <c r="AB29" s="2">
        <v>6.5</v>
      </c>
      <c r="AC29" s="2">
        <v>6.5</v>
      </c>
      <c r="AD29" s="2">
        <v>7.3</v>
      </c>
      <c r="AE29" s="2">
        <v>6.8</v>
      </c>
      <c r="AF29" s="2">
        <v>6.8</v>
      </c>
      <c r="AG29" s="2">
        <v>7.7</v>
      </c>
      <c r="AH29" s="2">
        <v>8.4</v>
      </c>
      <c r="AI29" s="2">
        <v>8.6999999999999993</v>
      </c>
      <c r="AJ29" s="2">
        <v>9.6</v>
      </c>
      <c r="AK29" s="2">
        <v>8.1</v>
      </c>
      <c r="AL29" s="2">
        <v>7.9</v>
      </c>
      <c r="AM29" s="2">
        <v>7.3</v>
      </c>
      <c r="AN29" s="2">
        <v>6.5</v>
      </c>
      <c r="AO29" s="2">
        <v>6.3</v>
      </c>
      <c r="AP29" s="2">
        <v>6.3</v>
      </c>
      <c r="AQ29" s="2">
        <v>8.4</v>
      </c>
      <c r="AR29" s="2">
        <v>9.5</v>
      </c>
      <c r="AS29" s="2">
        <v>10.4</v>
      </c>
      <c r="AT29" s="2">
        <v>10.199999999999999</v>
      </c>
      <c r="AU29" s="2">
        <v>9.6</v>
      </c>
      <c r="AV29" s="2">
        <v>9.9</v>
      </c>
      <c r="AW29" s="2">
        <v>10.199999999999999</v>
      </c>
      <c r="AX29" s="2">
        <v>10.5</v>
      </c>
      <c r="AY29" s="2">
        <v>9.9</v>
      </c>
      <c r="AZ29" s="2">
        <v>11</v>
      </c>
      <c r="BA29" s="2">
        <v>11.8</v>
      </c>
      <c r="BB29" s="2">
        <v>11.9</v>
      </c>
      <c r="BC29" s="2">
        <v>11.3</v>
      </c>
      <c r="BD29" s="2">
        <v>11.6</v>
      </c>
      <c r="BE29" s="2">
        <v>11.5</v>
      </c>
      <c r="BF29" s="2">
        <v>11.6</v>
      </c>
      <c r="BG29" s="2">
        <v>10.7</v>
      </c>
      <c r="BH29" s="2">
        <v>11.6</v>
      </c>
      <c r="BI29" s="2">
        <v>11.5</v>
      </c>
      <c r="BJ29" s="2">
        <v>11.9</v>
      </c>
      <c r="BK29" s="2">
        <v>12.3</v>
      </c>
      <c r="BL29" s="2">
        <v>12.4</v>
      </c>
      <c r="BM29" s="2">
        <v>11.9</v>
      </c>
      <c r="BN29" s="2">
        <v>12.3</v>
      </c>
      <c r="BO29" s="2">
        <v>12.9</v>
      </c>
      <c r="BP29" s="2">
        <v>13</v>
      </c>
      <c r="BQ29" s="2">
        <v>13</v>
      </c>
      <c r="BR29" s="2">
        <v>10.9</v>
      </c>
      <c r="BS29" s="2">
        <v>11</v>
      </c>
      <c r="BT29" s="2">
        <v>12.6</v>
      </c>
      <c r="BU29" s="2">
        <v>12.3</v>
      </c>
      <c r="BV29" s="2">
        <v>12.7</v>
      </c>
      <c r="BW29" s="2">
        <v>11.9</v>
      </c>
      <c r="BX29" s="2">
        <v>11.6</v>
      </c>
      <c r="BY29" s="2">
        <v>11.9</v>
      </c>
      <c r="BZ29" s="2">
        <v>11.9</v>
      </c>
      <c r="CA29" s="2">
        <v>11.9</v>
      </c>
      <c r="CB29" s="2">
        <v>11.9</v>
      </c>
      <c r="CC29" s="2">
        <v>11.9</v>
      </c>
      <c r="CD29" s="2">
        <v>11.6</v>
      </c>
      <c r="CE29" s="2">
        <v>11.6</v>
      </c>
      <c r="CF29" s="2">
        <v>11.8</v>
      </c>
      <c r="CG29" s="2">
        <v>11.6</v>
      </c>
      <c r="CH29" s="2">
        <v>11.6</v>
      </c>
      <c r="CI29" s="2">
        <v>11.3</v>
      </c>
      <c r="CJ29" s="2">
        <v>10.7</v>
      </c>
      <c r="CK29" s="2">
        <v>9.9</v>
      </c>
      <c r="CL29" s="2">
        <v>9</v>
      </c>
      <c r="CM29" s="2">
        <v>8.5</v>
      </c>
      <c r="CN29" s="2">
        <v>8.8000000000000007</v>
      </c>
      <c r="CO29" s="2">
        <v>10.4</v>
      </c>
      <c r="CP29" s="2">
        <v>10.199999999999999</v>
      </c>
      <c r="CQ29" s="2">
        <v>10.1</v>
      </c>
      <c r="CR29" s="2">
        <v>9.8000000000000007</v>
      </c>
      <c r="CS29" s="2">
        <v>8.6999999999999993</v>
      </c>
      <c r="CT29" s="2">
        <v>8.6999999999999993</v>
      </c>
      <c r="CU29" s="2">
        <v>8.6999999999999993</v>
      </c>
      <c r="CV29" s="2">
        <v>8.6999999999999993</v>
      </c>
      <c r="CW29" s="2">
        <v>9.5</v>
      </c>
      <c r="CX29" s="2">
        <v>9.6</v>
      </c>
      <c r="CY29" s="2">
        <v>9.8000000000000007</v>
      </c>
      <c r="CZ29" s="2">
        <v>9.9</v>
      </c>
      <c r="DA29" s="2">
        <v>10.1</v>
      </c>
      <c r="DB29" s="2">
        <v>9.6</v>
      </c>
      <c r="DC29" s="2">
        <v>10.7</v>
      </c>
      <c r="DD29" s="2">
        <v>11</v>
      </c>
      <c r="DE29" s="2">
        <v>10.4</v>
      </c>
      <c r="DF29" s="2">
        <v>9</v>
      </c>
      <c r="DG29" s="2">
        <v>8.8000000000000007</v>
      </c>
      <c r="DH29" s="2">
        <v>8.6999999999999993</v>
      </c>
      <c r="DI29" s="2">
        <v>8.1</v>
      </c>
      <c r="DJ29" s="2">
        <v>8.1</v>
      </c>
      <c r="DK29" s="2">
        <v>8.1</v>
      </c>
      <c r="DL29" s="2">
        <v>9.3000000000000007</v>
      </c>
      <c r="DM29" s="2">
        <v>9</v>
      </c>
      <c r="DN29" s="2">
        <v>8.1999999999999993</v>
      </c>
      <c r="DO29" s="2">
        <v>8.1</v>
      </c>
      <c r="DP29" s="2">
        <v>9.1</v>
      </c>
      <c r="DQ29" s="2">
        <v>9.1</v>
      </c>
      <c r="DR29" s="2">
        <v>9.9</v>
      </c>
      <c r="DS29" s="2">
        <v>9.9</v>
      </c>
      <c r="DT29" s="2">
        <v>9.3000000000000007</v>
      </c>
      <c r="DU29" s="2">
        <v>8.4</v>
      </c>
      <c r="DV29" s="2">
        <v>9</v>
      </c>
      <c r="DW29" s="2">
        <v>9</v>
      </c>
      <c r="DX29" s="2">
        <v>9</v>
      </c>
      <c r="DY29" s="2">
        <v>9.5</v>
      </c>
      <c r="DZ29" s="2">
        <v>8.1</v>
      </c>
      <c r="EA29" s="2">
        <v>8.1</v>
      </c>
      <c r="EB29" s="2">
        <v>7.9</v>
      </c>
      <c r="EC29" s="2">
        <v>7.6</v>
      </c>
      <c r="ED29" s="2">
        <v>7.6</v>
      </c>
      <c r="EE29" s="2">
        <v>7.4</v>
      </c>
      <c r="EF29" s="2">
        <v>7.4</v>
      </c>
      <c r="EG29" s="2">
        <v>7.4</v>
      </c>
      <c r="EH29" s="2">
        <v>7.4</v>
      </c>
      <c r="EI29" s="2">
        <v>7.3</v>
      </c>
      <c r="EJ29" s="2">
        <v>6.7</v>
      </c>
      <c r="EK29" s="2">
        <v>6.5</v>
      </c>
      <c r="EL29" s="2">
        <v>6.5</v>
      </c>
      <c r="EM29" s="2">
        <v>6.5</v>
      </c>
      <c r="EN29" s="2">
        <v>6.3</v>
      </c>
      <c r="EO29" s="2">
        <v>6.5</v>
      </c>
      <c r="EP29" s="2">
        <v>7.1</v>
      </c>
      <c r="EQ29" s="2">
        <v>6.7</v>
      </c>
      <c r="ER29" s="2">
        <v>5.7</v>
      </c>
      <c r="ES29" s="2">
        <v>5.6</v>
      </c>
      <c r="ET29" s="2">
        <v>5.3</v>
      </c>
      <c r="EU29" s="2">
        <v>5.0999999999999996</v>
      </c>
      <c r="EV29" s="2">
        <v>5.3</v>
      </c>
      <c r="EW29" s="2">
        <v>4.3</v>
      </c>
      <c r="EX29" s="2">
        <v>5.3</v>
      </c>
      <c r="EY29" s="7">
        <f t="shared" si="0"/>
        <v>1330.6999999999994</v>
      </c>
    </row>
    <row r="30" spans="1:155" x14ac:dyDescent="0.2">
      <c r="A30" t="s">
        <v>30</v>
      </c>
      <c r="B30" s="2">
        <v>3</v>
      </c>
      <c r="C30" s="2">
        <v>3</v>
      </c>
      <c r="D30" s="2">
        <v>3</v>
      </c>
      <c r="E30" s="2">
        <v>3</v>
      </c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v>3.2</v>
      </c>
      <c r="M30" s="2">
        <v>3.3</v>
      </c>
      <c r="N30" s="2">
        <v>3.5</v>
      </c>
      <c r="O30" s="2">
        <v>3.6</v>
      </c>
      <c r="P30" s="2">
        <v>3.8</v>
      </c>
      <c r="Q30" s="2">
        <v>3.9</v>
      </c>
      <c r="R30" s="2">
        <v>4.0999999999999996</v>
      </c>
      <c r="S30" s="2">
        <v>4.0999999999999996</v>
      </c>
      <c r="T30" s="2">
        <v>4.0999999999999996</v>
      </c>
      <c r="U30" s="2">
        <v>6.5</v>
      </c>
      <c r="V30" s="2">
        <v>9</v>
      </c>
      <c r="W30" s="2">
        <v>9</v>
      </c>
      <c r="X30" s="2">
        <v>9</v>
      </c>
      <c r="Y30" s="2">
        <v>9</v>
      </c>
      <c r="Z30" s="2">
        <v>9</v>
      </c>
      <c r="AA30" s="2">
        <v>9</v>
      </c>
      <c r="AB30" s="2">
        <v>9</v>
      </c>
      <c r="AC30" s="2">
        <v>9</v>
      </c>
      <c r="AD30" s="2">
        <v>9</v>
      </c>
      <c r="AE30" s="2">
        <v>9</v>
      </c>
      <c r="AF30" s="2">
        <v>9</v>
      </c>
      <c r="AG30" s="2">
        <v>9</v>
      </c>
      <c r="AH30" s="2">
        <v>9</v>
      </c>
      <c r="AI30" s="2">
        <v>9</v>
      </c>
      <c r="AJ30" s="2">
        <v>9</v>
      </c>
      <c r="AK30" s="2">
        <v>9</v>
      </c>
      <c r="AL30" s="2">
        <v>8.4</v>
      </c>
      <c r="AM30" s="2">
        <v>7.6</v>
      </c>
      <c r="AN30" s="2">
        <v>7.6</v>
      </c>
      <c r="AO30" s="2">
        <v>14</v>
      </c>
      <c r="AP30" s="2">
        <v>20</v>
      </c>
      <c r="AQ30" s="2">
        <v>13.4</v>
      </c>
      <c r="AR30" s="2">
        <v>12.8</v>
      </c>
      <c r="AS30" s="2">
        <v>12.2</v>
      </c>
      <c r="AT30" s="2">
        <v>12.5</v>
      </c>
      <c r="AU30" s="2">
        <v>12.9</v>
      </c>
      <c r="AV30" s="2">
        <v>13.2</v>
      </c>
      <c r="AW30" s="2">
        <v>13.5</v>
      </c>
      <c r="AX30" s="2">
        <v>13.9</v>
      </c>
      <c r="AY30" s="2">
        <v>14.2</v>
      </c>
      <c r="AZ30" s="2">
        <v>14.2</v>
      </c>
      <c r="BA30" s="2">
        <v>14.1</v>
      </c>
      <c r="BB30" s="2">
        <v>14</v>
      </c>
      <c r="BC30" s="2">
        <v>13.9</v>
      </c>
      <c r="BD30" s="2">
        <v>13.8</v>
      </c>
      <c r="BE30" s="2">
        <v>13.8</v>
      </c>
      <c r="BF30" s="2">
        <v>13.4</v>
      </c>
      <c r="BG30" s="2">
        <v>13</v>
      </c>
      <c r="BH30" s="2">
        <v>12.6</v>
      </c>
      <c r="BI30" s="2">
        <v>13.4</v>
      </c>
      <c r="BJ30" s="2">
        <v>12</v>
      </c>
      <c r="BK30" s="2">
        <v>8.9</v>
      </c>
      <c r="BL30" s="2">
        <v>8</v>
      </c>
      <c r="BM30" s="2">
        <v>8</v>
      </c>
      <c r="BN30" s="2">
        <v>8.1</v>
      </c>
      <c r="BO30" s="2">
        <v>8.1999999999999993</v>
      </c>
      <c r="BP30" s="2">
        <v>8.3000000000000007</v>
      </c>
      <c r="BQ30" s="2">
        <v>8.3000000000000007</v>
      </c>
      <c r="BR30" s="2">
        <v>8.3000000000000007</v>
      </c>
      <c r="BS30" s="2">
        <v>8.3000000000000007</v>
      </c>
      <c r="BT30" s="2">
        <v>8.3000000000000007</v>
      </c>
      <c r="BU30" s="2">
        <v>8.3000000000000007</v>
      </c>
      <c r="BV30" s="2">
        <v>8.3000000000000007</v>
      </c>
      <c r="BW30" s="2">
        <v>8.4</v>
      </c>
      <c r="BX30" s="2">
        <v>8.6</v>
      </c>
      <c r="BY30" s="2">
        <v>8.8000000000000007</v>
      </c>
      <c r="BZ30" s="2">
        <v>8.9</v>
      </c>
      <c r="CA30" s="2">
        <v>8.9</v>
      </c>
      <c r="CB30" s="2">
        <v>9.1999999999999993</v>
      </c>
      <c r="CC30" s="2">
        <v>9.1999999999999993</v>
      </c>
      <c r="CD30" s="2">
        <v>9.1999999999999993</v>
      </c>
      <c r="CE30" s="2">
        <v>9.1999999999999993</v>
      </c>
      <c r="CF30" s="2">
        <v>9.1999999999999993</v>
      </c>
      <c r="CG30" s="2">
        <v>9.1999999999999993</v>
      </c>
      <c r="CH30" s="2">
        <v>9.1999999999999993</v>
      </c>
      <c r="CI30" s="2">
        <v>9.1999999999999993</v>
      </c>
      <c r="CJ30" s="2">
        <v>9.1999999999999993</v>
      </c>
      <c r="CK30" s="2">
        <v>9.1</v>
      </c>
      <c r="CL30" s="2">
        <v>9</v>
      </c>
      <c r="CM30" s="2">
        <v>8.9</v>
      </c>
      <c r="CN30" s="2">
        <v>8.9</v>
      </c>
      <c r="CO30" s="2">
        <v>8.8000000000000007</v>
      </c>
      <c r="CP30" s="2">
        <v>8.8000000000000007</v>
      </c>
      <c r="CQ30" s="2">
        <v>8.6999999999999993</v>
      </c>
      <c r="CR30" s="2">
        <v>8.6</v>
      </c>
      <c r="CS30" s="2">
        <v>8.5</v>
      </c>
      <c r="CT30" s="2">
        <v>8.5</v>
      </c>
      <c r="CU30" s="2">
        <v>8.4</v>
      </c>
      <c r="CV30" s="2">
        <v>8.4</v>
      </c>
      <c r="CW30" s="2">
        <v>8</v>
      </c>
      <c r="CX30" s="2">
        <v>7.7</v>
      </c>
      <c r="CY30" s="2">
        <v>6.4</v>
      </c>
      <c r="CZ30" s="2">
        <v>5.7</v>
      </c>
      <c r="DA30" s="2">
        <v>5.3</v>
      </c>
      <c r="DB30" s="2">
        <v>5.7</v>
      </c>
      <c r="DC30" s="2">
        <v>4.5999999999999996</v>
      </c>
      <c r="DD30" s="2">
        <v>3.8</v>
      </c>
      <c r="DE30" s="2">
        <v>3.8</v>
      </c>
      <c r="DF30" s="2">
        <v>3.8</v>
      </c>
      <c r="DG30" s="2">
        <v>4</v>
      </c>
      <c r="DH30" s="2">
        <v>4.2</v>
      </c>
      <c r="DI30" s="2">
        <v>4.0999999999999996</v>
      </c>
      <c r="DJ30" s="2">
        <v>4</v>
      </c>
      <c r="DK30" s="2">
        <v>3.9</v>
      </c>
      <c r="DL30" s="2">
        <v>3.9</v>
      </c>
      <c r="DM30" s="2">
        <v>3.9</v>
      </c>
      <c r="DN30" s="2">
        <v>1.5</v>
      </c>
      <c r="DO30" s="2">
        <v>1.5</v>
      </c>
      <c r="DP30" s="2">
        <v>1.5</v>
      </c>
      <c r="DQ30" s="2">
        <v>1.5</v>
      </c>
      <c r="DR30" s="2">
        <v>1.1000000000000001</v>
      </c>
      <c r="DS30" s="2">
        <v>1.1000000000000001</v>
      </c>
      <c r="DT30" s="2">
        <v>1.1000000000000001</v>
      </c>
      <c r="DU30" s="2">
        <v>1.1000000000000001</v>
      </c>
      <c r="DV30" s="2">
        <v>1.1000000000000001</v>
      </c>
      <c r="DW30" s="2">
        <v>1.1000000000000001</v>
      </c>
      <c r="DX30" s="2">
        <v>1.2</v>
      </c>
      <c r="DY30" s="2">
        <v>1.2</v>
      </c>
      <c r="DZ30" s="2">
        <v>1.3</v>
      </c>
      <c r="EA30" s="2">
        <v>1.3</v>
      </c>
      <c r="EB30" s="2">
        <v>1.3</v>
      </c>
      <c r="EC30" s="2">
        <v>1.2</v>
      </c>
      <c r="ED30" s="2">
        <v>1.2</v>
      </c>
      <c r="EE30" s="2">
        <v>1.2</v>
      </c>
      <c r="EF30" s="2">
        <v>1.2</v>
      </c>
      <c r="EG30" s="2">
        <v>1.2</v>
      </c>
      <c r="EH30" s="2">
        <v>1.2</v>
      </c>
      <c r="EI30" s="2">
        <v>1.2</v>
      </c>
      <c r="EJ30" s="2">
        <v>1.2</v>
      </c>
      <c r="EK30" s="2">
        <v>1.2</v>
      </c>
      <c r="EL30" s="2">
        <v>1.2</v>
      </c>
      <c r="EM30" s="2">
        <v>1.1000000000000001</v>
      </c>
      <c r="EN30" s="2">
        <v>1</v>
      </c>
      <c r="EO30" s="2">
        <v>1.1000000000000001</v>
      </c>
      <c r="EP30" s="2">
        <v>1.1000000000000001</v>
      </c>
      <c r="EQ30" s="2">
        <v>1.1000000000000001</v>
      </c>
      <c r="ER30" s="2">
        <v>1.1000000000000001</v>
      </c>
      <c r="ES30" s="2">
        <v>1.1000000000000001</v>
      </c>
      <c r="ET30" s="2">
        <v>1.1000000000000001</v>
      </c>
      <c r="EU30" s="2">
        <v>1.1000000000000001</v>
      </c>
      <c r="EV30" s="2">
        <v>1.1000000000000001</v>
      </c>
      <c r="EW30" s="2">
        <v>1.1000000000000001</v>
      </c>
      <c r="EX30" s="2">
        <v>1.1000000000000001</v>
      </c>
      <c r="EY30" s="7">
        <f t="shared" si="0"/>
        <v>995.60000000000059</v>
      </c>
    </row>
    <row r="31" spans="1:155" x14ac:dyDescent="0.2">
      <c r="A31" t="s">
        <v>31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12</v>
      </c>
      <c r="U31" s="2">
        <v>12</v>
      </c>
      <c r="V31" s="2">
        <v>12</v>
      </c>
      <c r="W31" s="2">
        <v>12</v>
      </c>
      <c r="X31" s="2">
        <v>9.6</v>
      </c>
      <c r="Y31" s="2">
        <v>7.5</v>
      </c>
      <c r="Z31" s="2">
        <v>7.4</v>
      </c>
      <c r="AA31" s="2">
        <v>7.3</v>
      </c>
      <c r="AB31" s="2">
        <v>7.2</v>
      </c>
      <c r="AC31" s="2">
        <v>7.1</v>
      </c>
      <c r="AD31" s="2">
        <v>7</v>
      </c>
      <c r="AE31" s="2">
        <v>6.9</v>
      </c>
      <c r="AF31" s="2">
        <v>6.8</v>
      </c>
      <c r="AG31" s="2">
        <v>6.8</v>
      </c>
      <c r="AH31" s="2">
        <v>6.7</v>
      </c>
      <c r="AI31" s="2">
        <v>6.6</v>
      </c>
      <c r="AJ31" s="2">
        <v>5.7</v>
      </c>
      <c r="AK31" s="2">
        <v>4.8</v>
      </c>
      <c r="AL31" s="2">
        <v>4.7</v>
      </c>
      <c r="AM31" s="2">
        <v>4.5999999999999996</v>
      </c>
      <c r="AN31" s="2">
        <v>4.5</v>
      </c>
      <c r="AO31" s="2">
        <v>4.4000000000000004</v>
      </c>
      <c r="AP31" s="2">
        <v>4.3</v>
      </c>
      <c r="AQ31" s="2">
        <v>4.2</v>
      </c>
      <c r="AR31" s="2">
        <v>4.5</v>
      </c>
      <c r="AS31" s="2">
        <v>4.8</v>
      </c>
      <c r="AT31" s="2">
        <v>4.7</v>
      </c>
      <c r="AU31" s="2">
        <v>4.5999999999999996</v>
      </c>
      <c r="AV31" s="2">
        <v>4.5</v>
      </c>
      <c r="AW31" s="2">
        <v>4.4000000000000004</v>
      </c>
      <c r="AX31" s="2">
        <v>4.3</v>
      </c>
      <c r="AY31" s="2">
        <v>4.3</v>
      </c>
      <c r="AZ31" s="2">
        <v>4.3</v>
      </c>
      <c r="BA31" s="2">
        <v>4.3</v>
      </c>
      <c r="BB31" s="2">
        <v>4.3</v>
      </c>
      <c r="BC31" s="2">
        <v>4.3</v>
      </c>
      <c r="BD31" s="2">
        <v>4.3</v>
      </c>
      <c r="BE31" s="2">
        <v>5</v>
      </c>
      <c r="BF31" s="2">
        <v>5.7</v>
      </c>
      <c r="BG31" s="2">
        <v>5.7</v>
      </c>
      <c r="BH31" s="2">
        <v>5.7</v>
      </c>
      <c r="BI31" s="2">
        <v>5.7</v>
      </c>
      <c r="BJ31" s="2">
        <v>5.7</v>
      </c>
      <c r="BK31" s="2">
        <v>5.7</v>
      </c>
      <c r="BL31" s="2">
        <v>5.7</v>
      </c>
      <c r="BM31" s="2">
        <v>6</v>
      </c>
      <c r="BN31" s="2">
        <v>6.3</v>
      </c>
      <c r="BO31" s="2">
        <v>6.6</v>
      </c>
      <c r="BP31" s="2">
        <v>6.4</v>
      </c>
      <c r="BQ31" s="2">
        <v>6</v>
      </c>
      <c r="BR31" s="2">
        <v>5.9</v>
      </c>
      <c r="BS31" s="2">
        <v>5.8</v>
      </c>
      <c r="BT31" s="2">
        <v>5.7</v>
      </c>
      <c r="BU31" s="2">
        <v>5.7</v>
      </c>
      <c r="BV31" s="2">
        <v>5.7</v>
      </c>
      <c r="BW31" s="2">
        <v>5.7</v>
      </c>
      <c r="BX31" s="2">
        <v>5.7</v>
      </c>
      <c r="BY31" s="2">
        <v>5.7</v>
      </c>
      <c r="BZ31" s="2">
        <v>5.7</v>
      </c>
      <c r="CA31" s="2">
        <v>5.7</v>
      </c>
      <c r="CB31" s="2">
        <v>5.7</v>
      </c>
      <c r="CC31" s="2">
        <v>5.7</v>
      </c>
      <c r="CD31" s="2">
        <v>5.7</v>
      </c>
      <c r="CE31" s="2">
        <v>5.7</v>
      </c>
      <c r="CF31" s="2">
        <v>2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7">
        <f t="shared" si="0"/>
        <v>393.99999999999983</v>
      </c>
    </row>
    <row r="32" spans="1:155" x14ac:dyDescent="0.2">
      <c r="A32" t="s">
        <v>32</v>
      </c>
      <c r="B32" s="2">
        <v>1.7</v>
      </c>
      <c r="C32" s="2">
        <v>1.7</v>
      </c>
      <c r="D32" s="2">
        <v>1.6</v>
      </c>
      <c r="E32" s="2">
        <v>1.6</v>
      </c>
      <c r="F32" s="2">
        <v>1.6</v>
      </c>
      <c r="G32" s="2">
        <v>1.5</v>
      </c>
      <c r="H32" s="2">
        <v>1.5</v>
      </c>
      <c r="I32" s="2">
        <v>1.5</v>
      </c>
      <c r="J32" s="2">
        <v>1.5</v>
      </c>
      <c r="K32" s="2">
        <v>1.6</v>
      </c>
      <c r="L32" s="2">
        <v>1.6</v>
      </c>
      <c r="M32" s="2">
        <v>1.6</v>
      </c>
      <c r="N32" s="2">
        <v>1.6</v>
      </c>
      <c r="O32" s="2">
        <v>1.7</v>
      </c>
      <c r="P32" s="2">
        <v>1.7</v>
      </c>
      <c r="Q32" s="2">
        <v>1.7</v>
      </c>
      <c r="R32" s="2">
        <v>1.7</v>
      </c>
      <c r="S32" s="2">
        <v>1.7</v>
      </c>
      <c r="T32" s="2">
        <v>1.7</v>
      </c>
      <c r="U32" s="2">
        <v>1.8</v>
      </c>
      <c r="V32" s="2">
        <v>1.8</v>
      </c>
      <c r="W32" s="2">
        <v>1.8</v>
      </c>
      <c r="X32" s="2">
        <v>1.8</v>
      </c>
      <c r="Y32" s="2">
        <v>1.8</v>
      </c>
      <c r="Z32" s="2">
        <v>1.8</v>
      </c>
      <c r="AA32" s="2">
        <v>1.8</v>
      </c>
      <c r="AB32" s="2">
        <v>1.8</v>
      </c>
      <c r="AC32" s="2">
        <v>1.8</v>
      </c>
      <c r="AD32" s="2">
        <v>1.8</v>
      </c>
      <c r="AE32" s="2">
        <v>1.8</v>
      </c>
      <c r="AF32" s="2">
        <v>1.8</v>
      </c>
      <c r="AG32" s="2">
        <v>2</v>
      </c>
      <c r="AH32" s="2">
        <v>2</v>
      </c>
      <c r="AI32" s="2">
        <v>2</v>
      </c>
      <c r="AJ32" s="2">
        <v>3</v>
      </c>
      <c r="AK32" s="2">
        <v>4</v>
      </c>
      <c r="AL32" s="2">
        <v>4</v>
      </c>
      <c r="AM32" s="2">
        <v>4</v>
      </c>
      <c r="AN32" s="2">
        <v>4</v>
      </c>
      <c r="AO32" s="2">
        <v>4</v>
      </c>
      <c r="AP32" s="2">
        <v>4</v>
      </c>
      <c r="AQ32" s="2">
        <v>4</v>
      </c>
      <c r="AR32" s="2">
        <v>2.7</v>
      </c>
      <c r="AS32" s="2">
        <v>1.5</v>
      </c>
      <c r="AT32" s="2">
        <v>1.5</v>
      </c>
      <c r="AU32" s="2">
        <v>1.5</v>
      </c>
      <c r="AV32" s="2">
        <v>1.5</v>
      </c>
      <c r="AW32" s="2">
        <v>1.5</v>
      </c>
      <c r="AX32" s="2">
        <v>1.5</v>
      </c>
      <c r="AY32" s="2">
        <v>1.4</v>
      </c>
      <c r="AZ32" s="2">
        <v>1.4</v>
      </c>
      <c r="BA32" s="2">
        <v>1.3</v>
      </c>
      <c r="BB32" s="2">
        <v>1.3</v>
      </c>
      <c r="BC32" s="2">
        <v>1.3</v>
      </c>
      <c r="BD32" s="2">
        <v>1.3</v>
      </c>
      <c r="BE32" s="2">
        <v>1.3</v>
      </c>
      <c r="BF32" s="2">
        <v>1.3</v>
      </c>
      <c r="BG32" s="2">
        <v>1.3</v>
      </c>
      <c r="BH32" s="2">
        <v>1.3</v>
      </c>
      <c r="BI32" s="2">
        <v>2</v>
      </c>
      <c r="BJ32" s="2">
        <v>2.5</v>
      </c>
      <c r="BK32" s="2">
        <v>2.5</v>
      </c>
      <c r="BL32" s="2">
        <v>2.5</v>
      </c>
      <c r="BM32" s="2">
        <v>2.5</v>
      </c>
      <c r="BN32" s="2">
        <v>2.6</v>
      </c>
      <c r="BO32" s="2">
        <v>2.8</v>
      </c>
      <c r="BP32" s="2">
        <v>3</v>
      </c>
      <c r="BQ32" s="2">
        <v>3</v>
      </c>
      <c r="BR32" s="2">
        <v>3</v>
      </c>
      <c r="BS32" s="2">
        <v>3</v>
      </c>
      <c r="BT32" s="2">
        <v>3</v>
      </c>
      <c r="BU32" s="2">
        <v>3</v>
      </c>
      <c r="BV32" s="2">
        <v>3</v>
      </c>
      <c r="BW32" s="2">
        <v>3</v>
      </c>
      <c r="BX32" s="2">
        <v>2.9</v>
      </c>
      <c r="BY32" s="2">
        <v>2.9</v>
      </c>
      <c r="BZ32" s="2">
        <v>1.5</v>
      </c>
      <c r="CA32" s="2">
        <v>0.3</v>
      </c>
      <c r="CB32" s="2">
        <v>0.3</v>
      </c>
      <c r="CC32" s="2">
        <v>0.3</v>
      </c>
      <c r="CD32" s="2">
        <v>0.2</v>
      </c>
      <c r="CE32" s="2">
        <v>0.2</v>
      </c>
      <c r="CF32" s="2">
        <v>0.2</v>
      </c>
      <c r="CG32" s="2">
        <v>0.1</v>
      </c>
      <c r="CH32" s="2">
        <v>0.1</v>
      </c>
      <c r="CI32" s="2">
        <v>0.1</v>
      </c>
      <c r="CJ32" s="2">
        <v>0.1</v>
      </c>
      <c r="CK32" s="2">
        <v>0.1</v>
      </c>
      <c r="CL32" s="2">
        <v>0.2</v>
      </c>
      <c r="CM32" s="2">
        <v>0.2</v>
      </c>
      <c r="CN32" s="2">
        <v>0.2</v>
      </c>
      <c r="CO32" s="2">
        <v>0.2</v>
      </c>
      <c r="CP32" s="2">
        <v>0.2</v>
      </c>
      <c r="CQ32" s="2">
        <v>0.2</v>
      </c>
      <c r="CR32" s="2">
        <v>0.1</v>
      </c>
      <c r="CS32" s="2">
        <v>0.1</v>
      </c>
      <c r="CT32" s="2">
        <v>0.1</v>
      </c>
      <c r="CU32" s="2">
        <v>0.1</v>
      </c>
      <c r="CV32" s="2">
        <v>0.1</v>
      </c>
      <c r="CW32" s="2">
        <v>0.1</v>
      </c>
      <c r="CX32" s="2">
        <v>0.1</v>
      </c>
      <c r="CY32" s="2">
        <v>0.1</v>
      </c>
      <c r="CZ32" s="2">
        <v>0.1</v>
      </c>
      <c r="DA32" s="2">
        <v>0.1</v>
      </c>
      <c r="DB32" s="2">
        <v>0.1</v>
      </c>
      <c r="DC32" s="2">
        <v>0.1</v>
      </c>
      <c r="DD32" s="2">
        <v>0.1</v>
      </c>
      <c r="DE32" s="2">
        <v>0.1</v>
      </c>
      <c r="DF32" s="2">
        <v>0.1</v>
      </c>
      <c r="DG32" s="2">
        <v>0.1</v>
      </c>
      <c r="DH32" s="2">
        <v>0.1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0.1</v>
      </c>
      <c r="DR32" s="2">
        <v>0.1</v>
      </c>
      <c r="DS32" s="2">
        <v>0.1</v>
      </c>
      <c r="DT32" s="2">
        <v>0.1</v>
      </c>
      <c r="DU32" s="2">
        <v>0.1</v>
      </c>
      <c r="DV32" s="2">
        <v>0.1</v>
      </c>
      <c r="DW32" s="2">
        <v>0.1</v>
      </c>
      <c r="DX32" s="2">
        <v>0.1</v>
      </c>
      <c r="DY32" s="2">
        <v>0.2</v>
      </c>
      <c r="DZ32" s="2">
        <v>0.2</v>
      </c>
      <c r="EA32" s="2">
        <v>0.2</v>
      </c>
      <c r="EB32" s="2">
        <v>0.2</v>
      </c>
      <c r="EC32" s="2">
        <v>0.1</v>
      </c>
      <c r="ED32" s="2">
        <v>0.1</v>
      </c>
      <c r="EE32" s="2">
        <v>0.1</v>
      </c>
      <c r="EF32" s="2">
        <v>0.1</v>
      </c>
      <c r="EG32" s="2">
        <v>0.1</v>
      </c>
      <c r="EH32" s="2">
        <v>0.1</v>
      </c>
      <c r="EI32" s="2">
        <v>0.1</v>
      </c>
      <c r="EJ32" s="2">
        <v>0.1</v>
      </c>
      <c r="EK32" s="2">
        <v>0.1</v>
      </c>
      <c r="EL32" s="2">
        <v>0.1</v>
      </c>
      <c r="EM32" s="2">
        <v>0.1</v>
      </c>
      <c r="EN32" s="2">
        <v>0.1</v>
      </c>
      <c r="EO32" s="2">
        <v>0.1</v>
      </c>
      <c r="EP32" s="2">
        <v>0.1</v>
      </c>
      <c r="EQ32" s="2">
        <v>0.1</v>
      </c>
      <c r="ER32" s="2">
        <v>0.1</v>
      </c>
      <c r="ES32" s="2">
        <v>0.1</v>
      </c>
      <c r="ET32" s="2">
        <v>0.1</v>
      </c>
      <c r="EU32" s="2">
        <v>0.1</v>
      </c>
      <c r="EV32" s="2">
        <v>0.1</v>
      </c>
      <c r="EW32" s="2">
        <v>0.1</v>
      </c>
      <c r="EX32" s="2">
        <v>0.1</v>
      </c>
      <c r="EY32" s="7">
        <f t="shared" si="0"/>
        <v>171.69999999999956</v>
      </c>
    </row>
    <row r="33" spans="1:155" x14ac:dyDescent="0.2">
      <c r="A33" t="s">
        <v>33</v>
      </c>
      <c r="B33" s="2">
        <v>0.1</v>
      </c>
      <c r="C33" s="2">
        <v>0.1</v>
      </c>
      <c r="D33" s="2">
        <v>0.1</v>
      </c>
      <c r="E33" s="2">
        <v>0.1</v>
      </c>
      <c r="F33" s="2">
        <v>0.1</v>
      </c>
      <c r="G33" s="2">
        <v>0.1</v>
      </c>
      <c r="H33" s="2">
        <v>0.1</v>
      </c>
      <c r="I33" s="2">
        <v>0.1</v>
      </c>
      <c r="J33" s="2">
        <v>0.1</v>
      </c>
      <c r="K33" s="2">
        <v>0.1</v>
      </c>
      <c r="L33" s="2">
        <v>1.5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2.9</v>
      </c>
      <c r="U33" s="2">
        <v>2.8</v>
      </c>
      <c r="V33" s="2">
        <v>2.7</v>
      </c>
      <c r="W33" s="2">
        <v>2.6</v>
      </c>
      <c r="X33" s="2">
        <v>2.5</v>
      </c>
      <c r="Y33" s="2">
        <v>2.4</v>
      </c>
      <c r="Z33" s="2">
        <v>2.2999999999999998</v>
      </c>
      <c r="AA33" s="2">
        <v>2.1</v>
      </c>
      <c r="AB33" s="2">
        <v>2</v>
      </c>
      <c r="AC33" s="2">
        <v>1.9</v>
      </c>
      <c r="AD33" s="2">
        <v>1.7</v>
      </c>
      <c r="AE33" s="2">
        <v>1.6</v>
      </c>
      <c r="AF33" s="2">
        <v>1.5</v>
      </c>
      <c r="AG33" s="2">
        <v>1.5</v>
      </c>
      <c r="AH33" s="2">
        <v>1.4</v>
      </c>
      <c r="AI33" s="2">
        <v>1.3</v>
      </c>
      <c r="AJ33" s="2">
        <v>1.2</v>
      </c>
      <c r="AK33" s="2">
        <v>1.2</v>
      </c>
      <c r="AL33" s="2">
        <v>1.3</v>
      </c>
      <c r="AM33" s="2">
        <v>1.4</v>
      </c>
      <c r="AN33" s="2">
        <v>1.5</v>
      </c>
      <c r="AO33" s="2">
        <v>1.6</v>
      </c>
      <c r="AP33" s="2">
        <v>1.7</v>
      </c>
      <c r="AQ33" s="2">
        <v>1.8</v>
      </c>
      <c r="AR33" s="2">
        <v>1.9</v>
      </c>
      <c r="AS33" s="2">
        <v>2</v>
      </c>
      <c r="AT33" s="2">
        <v>2</v>
      </c>
      <c r="AU33" s="2">
        <v>2</v>
      </c>
      <c r="AV33" s="2">
        <v>2</v>
      </c>
      <c r="AW33" s="2">
        <v>2</v>
      </c>
      <c r="AX33" s="2">
        <v>1.9</v>
      </c>
      <c r="AY33" s="2">
        <v>1.8</v>
      </c>
      <c r="AZ33" s="2">
        <v>1.7</v>
      </c>
      <c r="BA33" s="2">
        <v>1.6</v>
      </c>
      <c r="BB33" s="2">
        <v>1.4</v>
      </c>
      <c r="BC33" s="2">
        <v>1.3</v>
      </c>
      <c r="BD33" s="2">
        <v>0.6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7">
        <f t="shared" si="0"/>
        <v>90.6</v>
      </c>
    </row>
    <row r="34" spans="1:155" x14ac:dyDescent="0.2">
      <c r="A34" t="s">
        <v>34</v>
      </c>
      <c r="B34" s="2">
        <v>1.5</v>
      </c>
      <c r="C34" s="2">
        <v>1.5</v>
      </c>
      <c r="D34" s="2">
        <v>1.7</v>
      </c>
      <c r="E34" s="2">
        <v>1.9</v>
      </c>
      <c r="F34" s="2">
        <v>2.1</v>
      </c>
      <c r="G34" s="2">
        <v>2.2999999999999998</v>
      </c>
      <c r="H34" s="2">
        <v>2.5</v>
      </c>
      <c r="I34" s="2">
        <v>2.5</v>
      </c>
      <c r="J34" s="2">
        <v>2.5</v>
      </c>
      <c r="K34" s="2">
        <v>2.5</v>
      </c>
      <c r="L34" s="2">
        <v>2.5</v>
      </c>
      <c r="M34" s="2">
        <v>2.5</v>
      </c>
      <c r="N34" s="2">
        <v>2.5</v>
      </c>
      <c r="O34" s="2">
        <v>5.8</v>
      </c>
      <c r="P34" s="2">
        <v>8</v>
      </c>
      <c r="Q34" s="2">
        <v>8</v>
      </c>
      <c r="R34" s="2">
        <v>8</v>
      </c>
      <c r="S34" s="2">
        <v>8</v>
      </c>
      <c r="T34" s="2">
        <v>8</v>
      </c>
      <c r="U34" s="2">
        <v>8</v>
      </c>
      <c r="V34" s="2">
        <v>8</v>
      </c>
      <c r="W34" s="2">
        <v>8</v>
      </c>
      <c r="X34" s="2">
        <v>8</v>
      </c>
      <c r="Y34" s="2">
        <v>7.5</v>
      </c>
      <c r="Z34" s="2">
        <v>6.7</v>
      </c>
      <c r="AA34" s="2">
        <v>6.5</v>
      </c>
      <c r="AB34" s="2">
        <v>6.3</v>
      </c>
      <c r="AC34" s="2">
        <v>6</v>
      </c>
      <c r="AD34" s="2">
        <v>5.7</v>
      </c>
      <c r="AE34" s="2">
        <v>5.5</v>
      </c>
      <c r="AF34" s="2">
        <v>5.3</v>
      </c>
      <c r="AG34" s="2">
        <v>5</v>
      </c>
      <c r="AH34" s="2">
        <v>4.5</v>
      </c>
      <c r="AI34" s="2">
        <v>4</v>
      </c>
      <c r="AJ34" s="2">
        <v>3.5</v>
      </c>
      <c r="AK34" s="2">
        <v>3.8</v>
      </c>
      <c r="AL34" s="2">
        <v>4.7</v>
      </c>
      <c r="AM34" s="2">
        <v>4.9000000000000004</v>
      </c>
      <c r="AN34" s="2">
        <v>5.0999999999999996</v>
      </c>
      <c r="AO34" s="2">
        <v>5.3</v>
      </c>
      <c r="AP34" s="2">
        <v>5.4</v>
      </c>
      <c r="AQ34" s="2">
        <v>5.6</v>
      </c>
      <c r="AR34" s="2">
        <v>5.8</v>
      </c>
      <c r="AS34" s="2">
        <v>6</v>
      </c>
      <c r="AT34" s="2">
        <v>6.1</v>
      </c>
      <c r="AU34" s="2">
        <v>6.3</v>
      </c>
      <c r="AV34" s="2">
        <v>6.4</v>
      </c>
      <c r="AW34" s="2">
        <v>7</v>
      </c>
      <c r="AX34" s="2">
        <v>6.9</v>
      </c>
      <c r="AY34" s="2">
        <v>6.8</v>
      </c>
      <c r="AZ34" s="2">
        <v>6.7</v>
      </c>
      <c r="BA34" s="2">
        <v>6.5</v>
      </c>
      <c r="BB34" s="2">
        <v>6.4</v>
      </c>
      <c r="BC34" s="2">
        <v>6.3</v>
      </c>
      <c r="BD34" s="2">
        <v>6.2</v>
      </c>
      <c r="BE34" s="2">
        <v>6.1</v>
      </c>
      <c r="BF34" s="2">
        <v>6</v>
      </c>
      <c r="BG34" s="2">
        <v>5.9</v>
      </c>
      <c r="BH34" s="2">
        <v>5.8</v>
      </c>
      <c r="BI34" s="2">
        <v>5.0999999999999996</v>
      </c>
      <c r="BJ34" s="2">
        <v>4.5</v>
      </c>
      <c r="BK34" s="2">
        <v>3.8</v>
      </c>
      <c r="BL34" s="2">
        <v>3.1</v>
      </c>
      <c r="BM34" s="2">
        <v>2.5</v>
      </c>
      <c r="BN34" s="2">
        <v>4.3</v>
      </c>
      <c r="BO34" s="2">
        <v>6</v>
      </c>
      <c r="BP34" s="2">
        <v>3</v>
      </c>
      <c r="BQ34" s="2">
        <v>0.2</v>
      </c>
      <c r="BR34" s="2">
        <v>0.2</v>
      </c>
      <c r="BS34" s="2">
        <v>0.2</v>
      </c>
      <c r="BT34" s="2">
        <v>0.2</v>
      </c>
      <c r="BU34" s="2">
        <v>0.2</v>
      </c>
      <c r="BV34" s="2">
        <v>0.2</v>
      </c>
      <c r="BW34" s="2">
        <v>0.2</v>
      </c>
      <c r="BX34" s="2">
        <v>0.2</v>
      </c>
      <c r="BY34" s="2">
        <v>0.2</v>
      </c>
      <c r="BZ34" s="2">
        <v>0.2</v>
      </c>
      <c r="CA34" s="2">
        <v>0.2</v>
      </c>
      <c r="CB34" s="2">
        <v>0.2</v>
      </c>
      <c r="CC34" s="2">
        <v>0.2</v>
      </c>
      <c r="CD34" s="2">
        <v>0.2</v>
      </c>
      <c r="CE34" s="2">
        <v>0.2</v>
      </c>
      <c r="CF34" s="2">
        <v>0.2</v>
      </c>
      <c r="CG34" s="2">
        <v>0.2</v>
      </c>
      <c r="CH34" s="2">
        <v>0.2</v>
      </c>
      <c r="CI34" s="2">
        <v>0.2</v>
      </c>
      <c r="CJ34" s="2">
        <v>0.2</v>
      </c>
      <c r="CK34" s="2">
        <v>0.2</v>
      </c>
      <c r="CL34" s="2">
        <v>0.1</v>
      </c>
      <c r="CM34" s="2">
        <v>0.1</v>
      </c>
      <c r="CN34" s="2">
        <v>0.1</v>
      </c>
      <c r="CO34" s="2">
        <v>0.1</v>
      </c>
      <c r="CP34" s="2">
        <v>0.1</v>
      </c>
      <c r="CQ34" s="2">
        <v>0.1</v>
      </c>
      <c r="CR34" s="2">
        <v>0.1</v>
      </c>
      <c r="CS34" s="2">
        <v>0.1</v>
      </c>
      <c r="CT34" s="2">
        <v>0.1</v>
      </c>
      <c r="CU34" s="2">
        <v>0.1</v>
      </c>
      <c r="CV34" s="2">
        <v>0.1</v>
      </c>
      <c r="CW34" s="2">
        <v>0.1</v>
      </c>
      <c r="CX34" s="2">
        <v>0.1</v>
      </c>
      <c r="CY34" s="2">
        <v>0.1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0.1</v>
      </c>
      <c r="DG34" s="2">
        <v>0.1</v>
      </c>
      <c r="DH34" s="2">
        <v>0.1</v>
      </c>
      <c r="DI34" s="2">
        <v>0.1</v>
      </c>
      <c r="DJ34" s="2">
        <v>0.1</v>
      </c>
      <c r="DK34" s="2">
        <v>0.1</v>
      </c>
      <c r="DL34" s="2">
        <v>0.1</v>
      </c>
      <c r="DM34" s="2">
        <v>0.1</v>
      </c>
      <c r="DN34" s="2">
        <v>0.1</v>
      </c>
      <c r="DO34" s="2">
        <v>0.1</v>
      </c>
      <c r="DP34" s="2">
        <v>0.1</v>
      </c>
      <c r="DQ34" s="2">
        <v>0.1</v>
      </c>
      <c r="DR34" s="2">
        <v>0.1</v>
      </c>
      <c r="DS34" s="2">
        <v>0.1</v>
      </c>
      <c r="DT34" s="2">
        <v>0.1</v>
      </c>
      <c r="DU34" s="2">
        <v>0.1</v>
      </c>
      <c r="DV34" s="2">
        <v>0.1</v>
      </c>
      <c r="DW34" s="2">
        <v>0.1</v>
      </c>
      <c r="DX34" s="2">
        <v>0.1</v>
      </c>
      <c r="DY34" s="2">
        <v>0.2</v>
      </c>
      <c r="DZ34" s="2">
        <v>0.2</v>
      </c>
      <c r="EA34" s="2">
        <v>0.2</v>
      </c>
      <c r="EB34" s="2">
        <v>0.1</v>
      </c>
      <c r="EC34" s="2">
        <v>0.1</v>
      </c>
      <c r="ED34" s="2">
        <v>0.1</v>
      </c>
      <c r="EE34" s="2">
        <v>0.1</v>
      </c>
      <c r="EF34" s="2">
        <v>0.1</v>
      </c>
      <c r="EG34" s="2">
        <v>0.1</v>
      </c>
      <c r="EH34" s="2">
        <v>0.2</v>
      </c>
      <c r="EI34" s="2">
        <v>0.2</v>
      </c>
      <c r="EJ34" s="2">
        <v>0.2</v>
      </c>
      <c r="EK34" s="2">
        <v>0.2</v>
      </c>
      <c r="EL34" s="2">
        <v>0.2</v>
      </c>
      <c r="EM34" s="2">
        <v>0.2</v>
      </c>
      <c r="EN34" s="2">
        <v>0.2</v>
      </c>
      <c r="EO34" s="2">
        <v>0.2</v>
      </c>
      <c r="EP34" s="2">
        <v>0.2</v>
      </c>
      <c r="EQ34" s="2">
        <v>0.2</v>
      </c>
      <c r="ER34" s="2">
        <v>0.2</v>
      </c>
      <c r="ES34" s="2">
        <v>0.2</v>
      </c>
      <c r="ET34" s="2">
        <v>0.2</v>
      </c>
      <c r="EU34" s="2">
        <v>0.2</v>
      </c>
      <c r="EV34" s="2">
        <v>0.2</v>
      </c>
      <c r="EW34" s="2">
        <v>0.2</v>
      </c>
      <c r="EX34" s="2">
        <v>0.2</v>
      </c>
      <c r="EY34" s="7">
        <f t="shared" si="0"/>
        <v>359.2000000000005</v>
      </c>
    </row>
    <row r="35" spans="1:155" x14ac:dyDescent="0.2">
      <c r="A35" t="s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7">
        <f t="shared" si="0"/>
        <v>0</v>
      </c>
    </row>
    <row r="36" spans="1:155" x14ac:dyDescent="0.2">
      <c r="A36" t="s">
        <v>36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6</v>
      </c>
      <c r="L36" s="2">
        <v>11</v>
      </c>
      <c r="M36" s="2">
        <v>11</v>
      </c>
      <c r="N36" s="2">
        <v>11.3</v>
      </c>
      <c r="O36" s="2">
        <v>11.6</v>
      </c>
      <c r="P36" s="2">
        <v>11.8</v>
      </c>
      <c r="Q36" s="2">
        <v>12.1</v>
      </c>
      <c r="R36" s="2">
        <v>12.4</v>
      </c>
      <c r="S36" s="2">
        <v>13</v>
      </c>
      <c r="T36" s="2">
        <v>13.5</v>
      </c>
      <c r="U36" s="2">
        <v>14.1</v>
      </c>
      <c r="V36" s="2">
        <v>14.7</v>
      </c>
      <c r="W36" s="2">
        <v>15.3</v>
      </c>
      <c r="X36" s="2">
        <v>15.8</v>
      </c>
      <c r="Y36" s="2">
        <v>15.8</v>
      </c>
      <c r="Z36" s="2">
        <v>15.8</v>
      </c>
      <c r="AA36" s="2">
        <v>15.8</v>
      </c>
      <c r="AB36" s="2">
        <v>15.8</v>
      </c>
      <c r="AC36" s="2">
        <v>15.8</v>
      </c>
      <c r="AD36" s="2">
        <v>15.8</v>
      </c>
      <c r="AE36" s="2">
        <v>15.8</v>
      </c>
      <c r="AF36" s="2">
        <v>15.8</v>
      </c>
      <c r="AG36" s="2">
        <v>15.8</v>
      </c>
      <c r="AH36" s="2">
        <v>15.7</v>
      </c>
      <c r="AI36" s="2">
        <v>15.6</v>
      </c>
      <c r="AJ36" s="2">
        <v>15.5</v>
      </c>
      <c r="AK36" s="2">
        <v>15.3</v>
      </c>
      <c r="AL36" s="2">
        <v>15.2</v>
      </c>
      <c r="AM36" s="2">
        <v>14</v>
      </c>
      <c r="AN36" s="2">
        <v>11.7</v>
      </c>
      <c r="AO36" s="2">
        <v>11.3</v>
      </c>
      <c r="AP36" s="2">
        <v>11</v>
      </c>
      <c r="AQ36" s="2">
        <v>10.7</v>
      </c>
      <c r="AR36" s="2">
        <v>10.3</v>
      </c>
      <c r="AS36" s="2">
        <v>12</v>
      </c>
      <c r="AT36" s="2">
        <v>14</v>
      </c>
      <c r="AU36" s="2">
        <v>16.5</v>
      </c>
      <c r="AV36" s="2">
        <v>19</v>
      </c>
      <c r="AW36" s="2">
        <v>18</v>
      </c>
      <c r="AX36" s="2">
        <v>17</v>
      </c>
      <c r="AY36" s="2">
        <v>16</v>
      </c>
      <c r="AZ36" s="2">
        <v>15</v>
      </c>
      <c r="BA36" s="2">
        <v>16</v>
      </c>
      <c r="BB36" s="2">
        <v>17</v>
      </c>
      <c r="BC36" s="2">
        <v>16</v>
      </c>
      <c r="BD36" s="2">
        <v>15</v>
      </c>
      <c r="BE36" s="2">
        <v>14</v>
      </c>
      <c r="BF36" s="2">
        <v>13</v>
      </c>
      <c r="BG36" s="2">
        <v>13</v>
      </c>
      <c r="BH36" s="2">
        <v>14</v>
      </c>
      <c r="BI36" s="2">
        <v>14</v>
      </c>
      <c r="BJ36" s="2">
        <v>14</v>
      </c>
      <c r="BK36" s="2">
        <v>15</v>
      </c>
      <c r="BL36" s="2">
        <v>15</v>
      </c>
      <c r="BM36" s="2">
        <v>15</v>
      </c>
      <c r="BN36" s="2">
        <v>15</v>
      </c>
      <c r="BO36" s="2">
        <v>15</v>
      </c>
      <c r="BP36" s="2">
        <v>15</v>
      </c>
      <c r="BQ36" s="2">
        <v>15</v>
      </c>
      <c r="BR36" s="2">
        <v>15</v>
      </c>
      <c r="BS36" s="2">
        <v>15</v>
      </c>
      <c r="BT36" s="2">
        <v>15</v>
      </c>
      <c r="BU36" s="2">
        <v>14.8</v>
      </c>
      <c r="BV36" s="2">
        <v>14.7</v>
      </c>
      <c r="BW36" s="2">
        <v>14.5</v>
      </c>
      <c r="BX36" s="2">
        <v>14.3</v>
      </c>
      <c r="BY36" s="2">
        <v>14.2</v>
      </c>
      <c r="BZ36" s="2">
        <v>14</v>
      </c>
      <c r="CA36" s="2">
        <v>14</v>
      </c>
      <c r="CB36" s="2">
        <v>12</v>
      </c>
      <c r="CC36" s="2">
        <v>11</v>
      </c>
      <c r="CD36" s="2">
        <v>12</v>
      </c>
      <c r="CE36" s="2">
        <v>14.2</v>
      </c>
      <c r="CF36" s="2">
        <v>14.4</v>
      </c>
      <c r="CG36" s="2">
        <v>14.7</v>
      </c>
      <c r="CH36" s="2">
        <v>15</v>
      </c>
      <c r="CI36" s="2">
        <v>17</v>
      </c>
      <c r="CJ36" s="2">
        <v>17</v>
      </c>
      <c r="CK36" s="2">
        <v>11</v>
      </c>
      <c r="CL36" s="2">
        <v>9.5</v>
      </c>
      <c r="CM36" s="2">
        <v>9.3000000000000007</v>
      </c>
      <c r="CN36" s="2">
        <v>9</v>
      </c>
      <c r="CO36" s="2">
        <v>9.5</v>
      </c>
      <c r="CP36" s="2">
        <v>9.6</v>
      </c>
      <c r="CQ36" s="2">
        <v>9.3000000000000007</v>
      </c>
      <c r="CR36" s="2">
        <v>8.9</v>
      </c>
      <c r="CS36" s="2">
        <v>8.5</v>
      </c>
      <c r="CT36" s="2">
        <v>8.1</v>
      </c>
      <c r="CU36" s="2">
        <v>7.8</v>
      </c>
      <c r="CV36" s="2">
        <v>7.4</v>
      </c>
      <c r="CW36" s="2">
        <v>9</v>
      </c>
      <c r="CX36" s="2">
        <v>9.1999999999999993</v>
      </c>
      <c r="CY36" s="2">
        <v>9.1999999999999993</v>
      </c>
      <c r="CZ36" s="2">
        <v>9.1999999999999993</v>
      </c>
      <c r="DA36" s="2">
        <v>9.1999999999999993</v>
      </c>
      <c r="DB36" s="2">
        <v>9.1999999999999993</v>
      </c>
      <c r="DC36" s="2">
        <v>9.6</v>
      </c>
      <c r="DD36" s="2">
        <v>9.5</v>
      </c>
      <c r="DE36" s="2">
        <v>8.9</v>
      </c>
      <c r="DF36" s="2">
        <v>8.9</v>
      </c>
      <c r="DG36" s="2">
        <v>8.9</v>
      </c>
      <c r="DH36" s="2">
        <v>7</v>
      </c>
      <c r="DI36" s="2">
        <v>5</v>
      </c>
      <c r="DJ36" s="2">
        <v>3.5</v>
      </c>
      <c r="DK36" s="2">
        <v>1.9</v>
      </c>
      <c r="DL36" s="2">
        <v>1.9</v>
      </c>
      <c r="DM36" s="2">
        <v>1.9</v>
      </c>
      <c r="DN36" s="2">
        <v>1.3</v>
      </c>
      <c r="DO36" s="2">
        <v>1</v>
      </c>
      <c r="DP36" s="2">
        <v>1.5</v>
      </c>
      <c r="DQ36" s="2">
        <v>1.8</v>
      </c>
      <c r="DR36" s="2">
        <v>1.7</v>
      </c>
      <c r="DS36" s="2">
        <v>1.5</v>
      </c>
      <c r="DT36" s="2">
        <v>1.4</v>
      </c>
      <c r="DU36" s="2">
        <v>1.3</v>
      </c>
      <c r="DV36" s="2">
        <v>1.1000000000000001</v>
      </c>
      <c r="DW36" s="2">
        <v>1</v>
      </c>
      <c r="DX36" s="2">
        <v>0.9</v>
      </c>
      <c r="DY36" s="2">
        <v>0.8</v>
      </c>
      <c r="DZ36" s="2">
        <v>0.6</v>
      </c>
      <c r="EA36" s="2">
        <v>0.9</v>
      </c>
      <c r="EB36" s="2">
        <v>1.3</v>
      </c>
      <c r="EC36" s="2">
        <v>1.3</v>
      </c>
      <c r="ED36" s="2">
        <v>1.3</v>
      </c>
      <c r="EE36" s="2">
        <v>1.3</v>
      </c>
      <c r="EF36" s="2">
        <v>1.3</v>
      </c>
      <c r="EG36" s="2">
        <v>1.3</v>
      </c>
      <c r="EH36" s="2">
        <v>1.3</v>
      </c>
      <c r="EI36" s="2">
        <v>1.3</v>
      </c>
      <c r="EJ36" s="2">
        <v>1.3</v>
      </c>
      <c r="EK36" s="2">
        <v>1.3</v>
      </c>
      <c r="EL36" s="2">
        <v>1.3</v>
      </c>
      <c r="EM36" s="2">
        <v>1.3</v>
      </c>
      <c r="EN36" s="2">
        <v>1.3</v>
      </c>
      <c r="EO36" s="2">
        <v>1.3</v>
      </c>
      <c r="EP36" s="2">
        <v>1.3</v>
      </c>
      <c r="EQ36" s="2">
        <v>1.3</v>
      </c>
      <c r="ER36" s="2">
        <v>1.3</v>
      </c>
      <c r="ES36" s="2">
        <v>1.3</v>
      </c>
      <c r="ET36" s="2">
        <v>0.7</v>
      </c>
      <c r="EU36" s="2">
        <v>0</v>
      </c>
      <c r="EV36" s="2">
        <v>0</v>
      </c>
      <c r="EW36" s="2">
        <v>0</v>
      </c>
      <c r="EX36" s="2">
        <v>0</v>
      </c>
      <c r="EY36" s="7">
        <f t="shared" si="0"/>
        <v>1384.2</v>
      </c>
    </row>
    <row r="37" spans="1:155" x14ac:dyDescent="0.2">
      <c r="A37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2</v>
      </c>
      <c r="AB37" s="2">
        <v>4</v>
      </c>
      <c r="AC37" s="2">
        <v>4</v>
      </c>
      <c r="AD37" s="2">
        <v>4</v>
      </c>
      <c r="AE37" s="2">
        <v>4</v>
      </c>
      <c r="AF37" s="2">
        <v>4</v>
      </c>
      <c r="AG37" s="2">
        <v>4</v>
      </c>
      <c r="AH37" s="2">
        <v>3.8</v>
      </c>
      <c r="AI37" s="2">
        <v>3.6</v>
      </c>
      <c r="AJ37" s="2">
        <v>3.4</v>
      </c>
      <c r="AK37" s="2">
        <v>3.2</v>
      </c>
      <c r="AL37" s="2">
        <v>2.5</v>
      </c>
      <c r="AM37" s="2">
        <v>1.8</v>
      </c>
      <c r="AN37" s="2">
        <v>1.7</v>
      </c>
      <c r="AO37" s="2">
        <v>1.6</v>
      </c>
      <c r="AP37" s="2">
        <v>1.4</v>
      </c>
      <c r="AQ37" s="2">
        <v>1.3</v>
      </c>
      <c r="AR37" s="2">
        <v>1.1000000000000001</v>
      </c>
      <c r="AS37" s="2">
        <v>1.3</v>
      </c>
      <c r="AT37" s="2">
        <v>1.1000000000000001</v>
      </c>
      <c r="AU37" s="2">
        <v>0.8</v>
      </c>
      <c r="AV37" s="2">
        <v>0.5</v>
      </c>
      <c r="AW37" s="2">
        <v>0.5</v>
      </c>
      <c r="AX37" s="2">
        <v>1.8</v>
      </c>
      <c r="AY37" s="2">
        <v>3</v>
      </c>
      <c r="AZ37" s="2">
        <v>3</v>
      </c>
      <c r="BA37" s="2">
        <v>2.5</v>
      </c>
      <c r="BB37" s="2">
        <v>2</v>
      </c>
      <c r="BC37" s="2">
        <v>1.9</v>
      </c>
      <c r="BD37" s="2">
        <v>1.9</v>
      </c>
      <c r="BE37" s="2">
        <v>1.8</v>
      </c>
      <c r="BF37" s="2">
        <v>1.8</v>
      </c>
      <c r="BG37" s="2">
        <v>1.8</v>
      </c>
      <c r="BH37" s="2">
        <v>1.8</v>
      </c>
      <c r="BI37" s="2">
        <v>1.9</v>
      </c>
      <c r="BJ37" s="2">
        <v>1.9</v>
      </c>
      <c r="BK37" s="2">
        <v>1.9</v>
      </c>
      <c r="BL37" s="2">
        <v>1.9</v>
      </c>
      <c r="BM37" s="2">
        <v>2</v>
      </c>
      <c r="BN37" s="2">
        <v>2</v>
      </c>
      <c r="BO37" s="2">
        <v>2</v>
      </c>
      <c r="BP37" s="2">
        <v>2</v>
      </c>
      <c r="BQ37" s="2">
        <v>2</v>
      </c>
      <c r="BR37" s="2">
        <v>2</v>
      </c>
      <c r="BS37" s="2">
        <v>2</v>
      </c>
      <c r="BT37" s="2">
        <v>2</v>
      </c>
      <c r="BU37" s="2">
        <v>2</v>
      </c>
      <c r="BV37" s="2">
        <v>1.8</v>
      </c>
      <c r="BW37" s="2">
        <v>1.6</v>
      </c>
      <c r="BX37" s="2">
        <v>1.4</v>
      </c>
      <c r="BY37" s="2">
        <v>1.2</v>
      </c>
      <c r="BZ37" s="2">
        <v>1</v>
      </c>
      <c r="CA37" s="2">
        <v>0.9</v>
      </c>
      <c r="CB37" s="2">
        <v>0.9</v>
      </c>
      <c r="CC37" s="2">
        <v>0.8</v>
      </c>
      <c r="CD37" s="2">
        <v>0.7</v>
      </c>
      <c r="CE37" s="2">
        <v>0.7</v>
      </c>
      <c r="CF37" s="2">
        <v>0.6</v>
      </c>
      <c r="CG37" s="2">
        <v>0.5</v>
      </c>
      <c r="CH37" s="2">
        <v>0.5</v>
      </c>
      <c r="CI37" s="2">
        <v>1.8</v>
      </c>
      <c r="CJ37" s="2">
        <v>2</v>
      </c>
      <c r="CK37" s="2">
        <v>1.5</v>
      </c>
      <c r="CL37" s="2">
        <v>1.5</v>
      </c>
      <c r="CM37" s="2">
        <v>1</v>
      </c>
      <c r="CN37" s="2">
        <v>0.5</v>
      </c>
      <c r="CO37" s="2">
        <v>0.3</v>
      </c>
      <c r="CP37" s="2">
        <v>0.5</v>
      </c>
      <c r="CQ37" s="2">
        <v>0.4</v>
      </c>
      <c r="CR37" s="2">
        <v>0.3</v>
      </c>
      <c r="CS37" s="2">
        <v>0.2</v>
      </c>
      <c r="CT37" s="2">
        <v>0.1</v>
      </c>
      <c r="CU37" s="2">
        <v>0</v>
      </c>
      <c r="CV37" s="2">
        <v>0.3</v>
      </c>
      <c r="CW37" s="2">
        <v>0.5</v>
      </c>
      <c r="CX37" s="2">
        <v>0.5</v>
      </c>
      <c r="CY37" s="2">
        <v>0.4</v>
      </c>
      <c r="CZ37" s="2">
        <v>0.4</v>
      </c>
      <c r="DA37" s="2">
        <v>0.3</v>
      </c>
      <c r="DB37" s="2">
        <v>0.3</v>
      </c>
      <c r="DC37" s="2">
        <v>0.2</v>
      </c>
      <c r="DD37" s="2">
        <v>0.2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7">
        <f t="shared" si="0"/>
        <v>130.30000000000001</v>
      </c>
    </row>
    <row r="38" spans="1:155" x14ac:dyDescent="0.2">
      <c r="A38" t="s">
        <v>38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0.9</v>
      </c>
      <c r="K38" s="2">
        <v>0.8</v>
      </c>
      <c r="L38" s="2">
        <v>0.8</v>
      </c>
      <c r="M38" s="2">
        <v>0.7</v>
      </c>
      <c r="N38" s="2">
        <v>0.6</v>
      </c>
      <c r="O38" s="2">
        <v>0.5</v>
      </c>
      <c r="P38" s="2">
        <v>0.5</v>
      </c>
      <c r="Q38" s="2">
        <v>0.5</v>
      </c>
      <c r="R38" s="2">
        <v>0.5</v>
      </c>
      <c r="S38" s="2">
        <v>0.5</v>
      </c>
      <c r="T38" s="2">
        <v>0.5</v>
      </c>
      <c r="U38" s="2">
        <v>0.5</v>
      </c>
      <c r="V38" s="2">
        <v>0.5</v>
      </c>
      <c r="W38" s="2">
        <v>0.5</v>
      </c>
      <c r="X38" s="2">
        <v>0.5</v>
      </c>
      <c r="Y38" s="2">
        <v>0.5</v>
      </c>
      <c r="Z38" s="2">
        <v>0.5</v>
      </c>
      <c r="AA38" s="2">
        <v>0.5</v>
      </c>
      <c r="AB38" s="2">
        <v>0.5</v>
      </c>
      <c r="AC38" s="2">
        <v>0.4</v>
      </c>
      <c r="AD38" s="2">
        <v>0.4</v>
      </c>
      <c r="AE38" s="2">
        <v>0.4</v>
      </c>
      <c r="AF38" s="2">
        <v>0.4</v>
      </c>
      <c r="AG38" s="2">
        <v>0.4</v>
      </c>
      <c r="AH38" s="2">
        <v>0.4</v>
      </c>
      <c r="AI38" s="2">
        <v>0.5</v>
      </c>
      <c r="AJ38" s="2">
        <v>0.5</v>
      </c>
      <c r="AK38" s="2">
        <v>0.5</v>
      </c>
      <c r="AL38" s="2">
        <v>0.5</v>
      </c>
      <c r="AM38" s="2">
        <v>0.5</v>
      </c>
      <c r="AN38" s="2">
        <v>0.4</v>
      </c>
      <c r="AO38" s="2">
        <v>0.3</v>
      </c>
      <c r="AP38" s="2">
        <v>0.3</v>
      </c>
      <c r="AQ38" s="2">
        <v>0.3</v>
      </c>
      <c r="AR38" s="2">
        <v>0.3</v>
      </c>
      <c r="AS38" s="2">
        <v>0.3</v>
      </c>
      <c r="AT38" s="2">
        <v>0.3</v>
      </c>
      <c r="AU38" s="2">
        <v>0.3</v>
      </c>
      <c r="AV38" s="2">
        <v>0.3</v>
      </c>
      <c r="AW38" s="2">
        <v>0.3</v>
      </c>
      <c r="AX38" s="2">
        <v>0.2</v>
      </c>
      <c r="AY38" s="2">
        <v>0.2</v>
      </c>
      <c r="AZ38" s="2">
        <v>0.2</v>
      </c>
      <c r="BA38" s="2">
        <v>0.2</v>
      </c>
      <c r="BB38" s="2">
        <v>0.2</v>
      </c>
      <c r="BC38" s="2">
        <v>0.2</v>
      </c>
      <c r="BD38" s="2">
        <v>0.3</v>
      </c>
      <c r="BE38" s="2">
        <v>0.3</v>
      </c>
      <c r="BF38" s="2">
        <v>0.3</v>
      </c>
      <c r="BG38" s="2">
        <v>0.3</v>
      </c>
      <c r="BH38" s="2">
        <v>0.3</v>
      </c>
      <c r="BI38" s="2">
        <v>0.3</v>
      </c>
      <c r="BJ38" s="2">
        <v>0.3</v>
      </c>
      <c r="BK38" s="2">
        <v>0.3</v>
      </c>
      <c r="BL38" s="2">
        <v>0.3</v>
      </c>
      <c r="BM38" s="2">
        <v>0.3</v>
      </c>
      <c r="BN38" s="2">
        <v>0.3</v>
      </c>
      <c r="BO38" s="2">
        <v>0.3</v>
      </c>
      <c r="BP38" s="2">
        <v>0.3</v>
      </c>
      <c r="BQ38" s="2">
        <v>0.2</v>
      </c>
      <c r="BR38" s="2">
        <v>0.2</v>
      </c>
      <c r="BS38" s="2">
        <v>0.1</v>
      </c>
      <c r="BT38" s="2">
        <v>0.1</v>
      </c>
      <c r="BU38" s="2">
        <v>0.1</v>
      </c>
      <c r="BV38" s="2">
        <v>0.1</v>
      </c>
      <c r="BW38" s="2">
        <v>0.1</v>
      </c>
      <c r="BX38" s="2">
        <v>0.1</v>
      </c>
      <c r="BY38" s="2">
        <v>0.1</v>
      </c>
      <c r="BZ38" s="2">
        <v>0.1</v>
      </c>
      <c r="CA38" s="2">
        <v>0.1</v>
      </c>
      <c r="CB38" s="2">
        <v>0.1</v>
      </c>
      <c r="CC38" s="2">
        <v>0.1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0.2</v>
      </c>
      <c r="CJ38" s="2">
        <v>0.4</v>
      </c>
      <c r="CK38" s="2">
        <v>0.4</v>
      </c>
      <c r="CL38" s="2">
        <v>0.3</v>
      </c>
      <c r="CM38" s="2">
        <v>0.2</v>
      </c>
      <c r="CN38" s="2">
        <v>0.1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0.1</v>
      </c>
      <c r="DU38" s="2">
        <v>0.1</v>
      </c>
      <c r="DV38" s="2">
        <v>0.2</v>
      </c>
      <c r="DW38" s="2">
        <v>0.2</v>
      </c>
      <c r="DX38" s="2">
        <v>0.3</v>
      </c>
      <c r="DY38" s="2">
        <v>0.3</v>
      </c>
      <c r="DZ38" s="2">
        <v>0.3</v>
      </c>
      <c r="EA38" s="2">
        <v>0.2</v>
      </c>
      <c r="EB38" s="2">
        <v>0.1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0.2</v>
      </c>
      <c r="EQ38" s="2">
        <v>0.3</v>
      </c>
      <c r="ER38" s="2">
        <v>0.3</v>
      </c>
      <c r="ES38" s="2">
        <v>0.3</v>
      </c>
      <c r="ET38" s="2">
        <v>0.2</v>
      </c>
      <c r="EU38" s="2">
        <v>0.2</v>
      </c>
      <c r="EV38" s="2">
        <v>0.1</v>
      </c>
      <c r="EW38" s="2">
        <v>0.1</v>
      </c>
      <c r="EX38" s="2">
        <v>0.1</v>
      </c>
      <c r="EY38" s="7">
        <f t="shared" si="0"/>
        <v>38.60000000000003</v>
      </c>
    </row>
    <row r="39" spans="1:155" x14ac:dyDescent="0.2">
      <c r="A39" t="s">
        <v>39</v>
      </c>
      <c r="B39" s="2">
        <v>3.8</v>
      </c>
      <c r="C39" s="2">
        <v>3.8</v>
      </c>
      <c r="D39" s="2">
        <v>3.8</v>
      </c>
      <c r="E39" s="2">
        <v>3.8</v>
      </c>
      <c r="F39" s="2">
        <v>3.8</v>
      </c>
      <c r="G39" s="2">
        <v>3.9</v>
      </c>
      <c r="H39" s="2">
        <v>3.9</v>
      </c>
      <c r="I39" s="2">
        <v>4</v>
      </c>
      <c r="J39" s="2">
        <v>4</v>
      </c>
      <c r="K39" s="2">
        <v>4.0999999999999996</v>
      </c>
      <c r="L39" s="2">
        <v>4.0999999999999996</v>
      </c>
      <c r="M39" s="2">
        <v>4.7</v>
      </c>
      <c r="N39" s="2">
        <v>5.2</v>
      </c>
      <c r="O39" s="2">
        <v>5.8</v>
      </c>
      <c r="P39" s="2">
        <v>6.3</v>
      </c>
      <c r="Q39" s="2">
        <v>6.9</v>
      </c>
      <c r="R39" s="2">
        <v>8.5</v>
      </c>
      <c r="S39" s="2">
        <v>8.1999999999999993</v>
      </c>
      <c r="T39" s="2">
        <v>8</v>
      </c>
      <c r="U39" s="2">
        <v>7.7</v>
      </c>
      <c r="V39" s="2">
        <v>7.5</v>
      </c>
      <c r="W39" s="2">
        <v>7.2</v>
      </c>
      <c r="X39" s="2">
        <v>7.6</v>
      </c>
      <c r="Y39" s="2">
        <v>8.1</v>
      </c>
      <c r="Z39" s="2">
        <v>8.5</v>
      </c>
      <c r="AA39" s="2">
        <v>9</v>
      </c>
      <c r="AB39" s="2">
        <v>9.4</v>
      </c>
      <c r="AC39" s="2">
        <v>9.8000000000000007</v>
      </c>
      <c r="AD39" s="2">
        <v>10.3</v>
      </c>
      <c r="AE39" s="2">
        <v>10.7</v>
      </c>
      <c r="AF39" s="2">
        <v>11.2</v>
      </c>
      <c r="AG39" s="2">
        <v>11.6</v>
      </c>
      <c r="AH39" s="2">
        <v>11.7</v>
      </c>
      <c r="AI39" s="2">
        <v>11.8</v>
      </c>
      <c r="AJ39" s="2">
        <v>11.9</v>
      </c>
      <c r="AK39" s="2">
        <v>12</v>
      </c>
      <c r="AL39" s="2">
        <v>11</v>
      </c>
      <c r="AM39" s="2">
        <v>8.5</v>
      </c>
      <c r="AN39" s="2">
        <v>8</v>
      </c>
      <c r="AO39" s="2">
        <v>7.5</v>
      </c>
      <c r="AP39" s="2">
        <v>6.9</v>
      </c>
      <c r="AQ39" s="2">
        <v>6.9</v>
      </c>
      <c r="AR39" s="2">
        <v>9.5</v>
      </c>
      <c r="AS39" s="2">
        <v>11</v>
      </c>
      <c r="AT39" s="2">
        <v>9.4</v>
      </c>
      <c r="AU39" s="2">
        <v>9.6999999999999993</v>
      </c>
      <c r="AV39" s="2">
        <v>9.5</v>
      </c>
      <c r="AW39" s="2">
        <v>7.4</v>
      </c>
      <c r="AX39" s="2">
        <v>6.9</v>
      </c>
      <c r="AY39" s="2">
        <v>6.9</v>
      </c>
      <c r="AZ39" s="2">
        <v>6.1</v>
      </c>
      <c r="BA39" s="2">
        <v>5.7</v>
      </c>
      <c r="BB39" s="2">
        <v>6</v>
      </c>
      <c r="BC39" s="2">
        <v>6.3</v>
      </c>
      <c r="BD39" s="2">
        <v>6.1</v>
      </c>
      <c r="BE39" s="2">
        <v>6</v>
      </c>
      <c r="BF39" s="2">
        <v>5.8</v>
      </c>
      <c r="BG39" s="2">
        <v>5.9</v>
      </c>
      <c r="BH39" s="2">
        <v>6</v>
      </c>
      <c r="BI39" s="2">
        <v>5.8</v>
      </c>
      <c r="BJ39" s="2">
        <v>5.7</v>
      </c>
      <c r="BK39" s="2">
        <v>6.5</v>
      </c>
      <c r="BL39" s="2">
        <v>7.2</v>
      </c>
      <c r="BM39" s="2">
        <v>8</v>
      </c>
      <c r="BN39" s="2">
        <v>7.8</v>
      </c>
      <c r="BO39" s="2">
        <v>7.7</v>
      </c>
      <c r="BP39" s="2">
        <v>7.5</v>
      </c>
      <c r="BQ39" s="2">
        <v>8</v>
      </c>
      <c r="BR39" s="2">
        <v>8.5</v>
      </c>
      <c r="BS39" s="2">
        <v>9.3000000000000007</v>
      </c>
      <c r="BT39" s="2">
        <v>9.3000000000000007</v>
      </c>
      <c r="BU39" s="2">
        <v>7.8</v>
      </c>
      <c r="BV39" s="2">
        <v>7.8</v>
      </c>
      <c r="BW39" s="2">
        <v>6.9</v>
      </c>
      <c r="BX39" s="2">
        <v>7</v>
      </c>
      <c r="BY39" s="2">
        <v>7.6</v>
      </c>
      <c r="BZ39" s="2">
        <v>7.2</v>
      </c>
      <c r="CA39" s="2">
        <v>5.5</v>
      </c>
      <c r="CB39" s="2">
        <v>4.5</v>
      </c>
      <c r="CC39" s="2">
        <v>4.3</v>
      </c>
      <c r="CD39" s="2">
        <v>4</v>
      </c>
      <c r="CE39" s="2">
        <v>4.0999999999999996</v>
      </c>
      <c r="CF39" s="2">
        <v>3.9</v>
      </c>
      <c r="CG39" s="2">
        <v>3.6</v>
      </c>
      <c r="CH39" s="2">
        <v>3.2</v>
      </c>
      <c r="CI39" s="2">
        <v>3.2</v>
      </c>
      <c r="CJ39" s="2">
        <v>3.2</v>
      </c>
      <c r="CK39" s="2">
        <v>3.5</v>
      </c>
      <c r="CL39" s="2">
        <v>1.8</v>
      </c>
      <c r="CM39" s="2">
        <v>1.8</v>
      </c>
      <c r="CN39" s="2">
        <v>1.7</v>
      </c>
      <c r="CO39" s="2">
        <v>2.1</v>
      </c>
      <c r="CP39" s="2">
        <v>2.2999999999999998</v>
      </c>
      <c r="CQ39" s="2">
        <v>2.2000000000000002</v>
      </c>
      <c r="CR39" s="2">
        <v>2.2000000000000002</v>
      </c>
      <c r="CS39" s="2">
        <v>2.2000000000000002</v>
      </c>
      <c r="CT39" s="2">
        <v>2.2000000000000002</v>
      </c>
      <c r="CU39" s="2">
        <v>2.2000000000000002</v>
      </c>
      <c r="CV39" s="2">
        <v>2.2000000000000002</v>
      </c>
      <c r="CW39" s="2">
        <v>1.8</v>
      </c>
      <c r="CX39" s="2">
        <v>1.3</v>
      </c>
      <c r="CY39" s="2">
        <v>1.3</v>
      </c>
      <c r="CZ39" s="2">
        <v>1.3</v>
      </c>
      <c r="DA39" s="2">
        <v>1.3</v>
      </c>
      <c r="DB39" s="2">
        <v>1.3</v>
      </c>
      <c r="DC39" s="2">
        <v>1.2</v>
      </c>
      <c r="DD39" s="2">
        <v>1</v>
      </c>
      <c r="DE39" s="2">
        <v>1</v>
      </c>
      <c r="DF39" s="2">
        <v>1</v>
      </c>
      <c r="DG39" s="2">
        <v>1.1000000000000001</v>
      </c>
      <c r="DH39" s="2">
        <v>1.1000000000000001</v>
      </c>
      <c r="DI39" s="2">
        <v>1</v>
      </c>
      <c r="DJ39" s="2">
        <v>1.1000000000000001</v>
      </c>
      <c r="DK39" s="2">
        <v>1.1000000000000001</v>
      </c>
      <c r="DL39" s="2">
        <v>1.1000000000000001</v>
      </c>
      <c r="DM39" s="2">
        <v>1.1000000000000001</v>
      </c>
      <c r="DN39" s="2">
        <v>1.1000000000000001</v>
      </c>
      <c r="DO39" s="2">
        <v>1.1000000000000001</v>
      </c>
      <c r="DP39" s="2">
        <v>1.1000000000000001</v>
      </c>
      <c r="DQ39" s="2">
        <v>1.1000000000000001</v>
      </c>
      <c r="DR39" s="2">
        <v>1.1000000000000001</v>
      </c>
      <c r="DS39" s="2">
        <v>0.7</v>
      </c>
      <c r="DT39" s="2">
        <v>0.4</v>
      </c>
      <c r="DU39" s="2">
        <v>0.7</v>
      </c>
      <c r="DV39" s="2">
        <v>0.8</v>
      </c>
      <c r="DW39" s="2">
        <v>0.8</v>
      </c>
      <c r="DX39" s="2">
        <v>0.8</v>
      </c>
      <c r="DY39" s="2">
        <v>2.5</v>
      </c>
      <c r="DZ39" s="2">
        <v>4.5</v>
      </c>
      <c r="EA39" s="2">
        <v>4</v>
      </c>
      <c r="EB39" s="2">
        <v>3.2</v>
      </c>
      <c r="EC39" s="2">
        <v>5.9</v>
      </c>
      <c r="ED39" s="2">
        <v>3.9</v>
      </c>
      <c r="EE39" s="2">
        <v>3.6</v>
      </c>
      <c r="EF39" s="2">
        <v>2.9</v>
      </c>
      <c r="EG39" s="2">
        <v>2.1</v>
      </c>
      <c r="EH39" s="2">
        <v>2</v>
      </c>
      <c r="EI39" s="2">
        <v>1.8</v>
      </c>
      <c r="EJ39" s="2">
        <v>1.6</v>
      </c>
      <c r="EK39" s="2">
        <v>1.5</v>
      </c>
      <c r="EL39" s="2">
        <v>1.5</v>
      </c>
      <c r="EM39" s="2">
        <v>1.6</v>
      </c>
      <c r="EN39" s="2">
        <v>1.8</v>
      </c>
      <c r="EO39" s="2">
        <v>1.6</v>
      </c>
      <c r="EP39" s="2">
        <v>1.3</v>
      </c>
      <c r="EQ39" s="2">
        <v>1</v>
      </c>
      <c r="ER39" s="2">
        <v>0.8</v>
      </c>
      <c r="ES39" s="2">
        <v>0.8</v>
      </c>
      <c r="ET39" s="2">
        <v>1</v>
      </c>
      <c r="EU39" s="2">
        <v>1.1000000000000001</v>
      </c>
      <c r="EV39" s="2">
        <v>1</v>
      </c>
      <c r="EW39" s="2">
        <v>1</v>
      </c>
      <c r="EX39" s="2">
        <v>2</v>
      </c>
      <c r="EY39" s="7">
        <f t="shared" si="0"/>
        <v>722.9</v>
      </c>
    </row>
    <row r="40" spans="1:155" x14ac:dyDescent="0.2">
      <c r="A40" t="s">
        <v>40</v>
      </c>
      <c r="B40" s="2">
        <v>0.2</v>
      </c>
      <c r="C40" s="2">
        <v>0.2</v>
      </c>
      <c r="D40" s="2">
        <v>0.2</v>
      </c>
      <c r="E40" s="2">
        <v>0.2</v>
      </c>
      <c r="F40" s="2">
        <v>0.2</v>
      </c>
      <c r="G40" s="2">
        <v>0.2</v>
      </c>
      <c r="H40" s="2">
        <v>0.2</v>
      </c>
      <c r="I40" s="2">
        <v>0.2</v>
      </c>
      <c r="J40" s="2">
        <v>0.2</v>
      </c>
      <c r="K40" s="2">
        <v>0.2</v>
      </c>
      <c r="L40" s="2">
        <v>0.2</v>
      </c>
      <c r="M40" s="2">
        <v>0.2</v>
      </c>
      <c r="N40" s="2">
        <v>0.3</v>
      </c>
      <c r="O40" s="2">
        <v>0.3</v>
      </c>
      <c r="P40" s="2">
        <v>0.3</v>
      </c>
      <c r="Q40" s="2">
        <v>0.3</v>
      </c>
      <c r="R40" s="2">
        <v>0.3</v>
      </c>
      <c r="S40" s="2">
        <v>0.3</v>
      </c>
      <c r="T40" s="2">
        <v>0.3</v>
      </c>
      <c r="U40" s="2">
        <v>0.3</v>
      </c>
      <c r="V40" s="2">
        <v>0.2</v>
      </c>
      <c r="W40" s="2">
        <v>0.2</v>
      </c>
      <c r="X40" s="2">
        <v>0.2</v>
      </c>
      <c r="Y40" s="2">
        <v>0.2</v>
      </c>
      <c r="Z40" s="2">
        <v>0.2</v>
      </c>
      <c r="AA40" s="2">
        <v>0.2</v>
      </c>
      <c r="AB40" s="2">
        <v>0.2</v>
      </c>
      <c r="AC40" s="2">
        <v>0.2</v>
      </c>
      <c r="AD40" s="2">
        <v>0.2</v>
      </c>
      <c r="AE40" s="2">
        <v>0.2</v>
      </c>
      <c r="AF40" s="2">
        <v>0.2</v>
      </c>
      <c r="AG40" s="2">
        <v>0.2</v>
      </c>
      <c r="AH40" s="2">
        <v>0.2</v>
      </c>
      <c r="AI40" s="2">
        <v>0.2</v>
      </c>
      <c r="AJ40" s="2">
        <v>0.2</v>
      </c>
      <c r="AK40" s="2">
        <v>0.2</v>
      </c>
      <c r="AL40" s="2">
        <v>0.2</v>
      </c>
      <c r="AM40" s="2">
        <v>0.2</v>
      </c>
      <c r="AN40" s="2">
        <v>0.2</v>
      </c>
      <c r="AO40" s="2">
        <v>0.2</v>
      </c>
      <c r="AP40" s="2">
        <v>0.2</v>
      </c>
      <c r="AQ40" s="2">
        <v>0.2</v>
      </c>
      <c r="AR40" s="2">
        <v>0.3</v>
      </c>
      <c r="AS40" s="2">
        <v>0.3</v>
      </c>
      <c r="AT40" s="2">
        <v>0.3</v>
      </c>
      <c r="AU40" s="2">
        <v>0.3</v>
      </c>
      <c r="AV40" s="2">
        <v>0.3</v>
      </c>
      <c r="AW40" s="2">
        <v>0.3</v>
      </c>
      <c r="AX40" s="2">
        <v>0.3</v>
      </c>
      <c r="AY40" s="2">
        <v>0.3</v>
      </c>
      <c r="AZ40" s="2">
        <v>0.3</v>
      </c>
      <c r="BA40" s="2">
        <v>0.3</v>
      </c>
      <c r="BB40" s="2">
        <v>0.3</v>
      </c>
      <c r="BC40" s="2">
        <v>0.3</v>
      </c>
      <c r="BD40" s="2">
        <v>0.3</v>
      </c>
      <c r="BE40" s="2">
        <v>0.3</v>
      </c>
      <c r="BF40" s="2">
        <v>0.3</v>
      </c>
      <c r="BG40" s="2">
        <v>0.3</v>
      </c>
      <c r="BH40" s="2">
        <v>0.3</v>
      </c>
      <c r="BI40" s="2">
        <v>0.3</v>
      </c>
      <c r="BJ40" s="2">
        <v>0.3</v>
      </c>
      <c r="BK40" s="2">
        <v>0.3</v>
      </c>
      <c r="BL40" s="2">
        <v>0.3</v>
      </c>
      <c r="BM40" s="2">
        <v>0.3</v>
      </c>
      <c r="BN40" s="2">
        <v>0.3</v>
      </c>
      <c r="BO40" s="2">
        <v>0.3</v>
      </c>
      <c r="BP40" s="2">
        <v>0.3</v>
      </c>
      <c r="BQ40" s="2">
        <v>0.3</v>
      </c>
      <c r="BR40" s="2">
        <v>0.3</v>
      </c>
      <c r="BS40" s="2">
        <v>0.3</v>
      </c>
      <c r="BT40" s="2">
        <v>0.3</v>
      </c>
      <c r="BU40" s="2">
        <v>0.3</v>
      </c>
      <c r="BV40" s="2">
        <v>0.3</v>
      </c>
      <c r="BW40" s="2">
        <v>0.3</v>
      </c>
      <c r="BX40" s="2">
        <v>0.3</v>
      </c>
      <c r="BY40" s="2">
        <v>0.3</v>
      </c>
      <c r="BZ40" s="2">
        <v>0.3</v>
      </c>
      <c r="CA40" s="2">
        <v>0.3</v>
      </c>
      <c r="CB40" s="2">
        <v>0.3</v>
      </c>
      <c r="CC40" s="2">
        <v>0.3</v>
      </c>
      <c r="CD40" s="2">
        <v>0.3</v>
      </c>
      <c r="CE40" s="2">
        <v>0.3</v>
      </c>
      <c r="CF40" s="2">
        <v>0.3</v>
      </c>
      <c r="CG40" s="2">
        <v>0.3</v>
      </c>
      <c r="CH40" s="2">
        <v>0.3</v>
      </c>
      <c r="CI40" s="2">
        <v>0.3</v>
      </c>
      <c r="CJ40" s="2">
        <v>0.2</v>
      </c>
      <c r="CK40" s="2">
        <v>0.2</v>
      </c>
      <c r="CL40" s="2">
        <v>0.2</v>
      </c>
      <c r="CM40" s="2">
        <v>0.3</v>
      </c>
      <c r="CN40" s="2">
        <v>0.3</v>
      </c>
      <c r="CO40" s="2">
        <v>0.3</v>
      </c>
      <c r="CP40" s="2">
        <v>0.3</v>
      </c>
      <c r="CQ40" s="2">
        <v>0.3</v>
      </c>
      <c r="CR40" s="2">
        <v>0.3</v>
      </c>
      <c r="CS40" s="2">
        <v>0.3</v>
      </c>
      <c r="CT40" s="2">
        <v>0.3</v>
      </c>
      <c r="CU40" s="2">
        <v>0.3</v>
      </c>
      <c r="CV40" s="2">
        <v>0.3</v>
      </c>
      <c r="CW40" s="2">
        <v>0.3</v>
      </c>
      <c r="CX40" s="2">
        <v>0.3</v>
      </c>
      <c r="CY40" s="2">
        <v>0.3</v>
      </c>
      <c r="CZ40" s="2">
        <v>0.3</v>
      </c>
      <c r="DA40" s="2">
        <v>0.3</v>
      </c>
      <c r="DB40" s="2">
        <v>0.3</v>
      </c>
      <c r="DC40" s="2">
        <v>0.3</v>
      </c>
      <c r="DD40" s="2">
        <v>0.3</v>
      </c>
      <c r="DE40" s="2">
        <v>0.3</v>
      </c>
      <c r="DF40" s="2">
        <v>0.2</v>
      </c>
      <c r="DG40" s="2">
        <v>0.2</v>
      </c>
      <c r="DH40" s="2">
        <v>0.2</v>
      </c>
      <c r="DI40" s="2">
        <v>0.2</v>
      </c>
      <c r="DJ40" s="2">
        <v>0.2</v>
      </c>
      <c r="DK40" s="2">
        <v>0.2</v>
      </c>
      <c r="DL40" s="2">
        <v>0.2</v>
      </c>
      <c r="DM40" s="2">
        <v>0.2</v>
      </c>
      <c r="DN40" s="2">
        <v>0.3</v>
      </c>
      <c r="DO40" s="2">
        <v>0.3</v>
      </c>
      <c r="DP40" s="2">
        <v>0.3</v>
      </c>
      <c r="DQ40" s="2">
        <v>0.3</v>
      </c>
      <c r="DR40" s="2">
        <v>0.3</v>
      </c>
      <c r="DS40" s="2">
        <v>0.3</v>
      </c>
      <c r="DT40" s="2">
        <v>0.3</v>
      </c>
      <c r="DU40" s="2">
        <v>0.2</v>
      </c>
      <c r="DV40" s="2">
        <v>0.2</v>
      </c>
      <c r="DW40" s="2">
        <v>0.2</v>
      </c>
      <c r="DX40" s="2">
        <v>0.2</v>
      </c>
      <c r="DY40" s="2">
        <v>0.2</v>
      </c>
      <c r="DZ40" s="2">
        <v>0.2</v>
      </c>
      <c r="EA40" s="2">
        <v>0.2</v>
      </c>
      <c r="EB40" s="2">
        <v>0.2</v>
      </c>
      <c r="EC40" s="2">
        <v>0.2</v>
      </c>
      <c r="ED40" s="2">
        <v>0.2</v>
      </c>
      <c r="EE40" s="2">
        <v>0.2</v>
      </c>
      <c r="EF40" s="2">
        <v>0.2</v>
      </c>
      <c r="EG40" s="2">
        <v>0.2</v>
      </c>
      <c r="EH40" s="2">
        <v>0.2</v>
      </c>
      <c r="EI40" s="2">
        <v>0.2</v>
      </c>
      <c r="EJ40" s="2">
        <v>0.2</v>
      </c>
      <c r="EK40" s="2">
        <v>0.2</v>
      </c>
      <c r="EL40" s="2">
        <v>0.2</v>
      </c>
      <c r="EM40" s="2">
        <v>0.2</v>
      </c>
      <c r="EN40" s="2">
        <v>0.2</v>
      </c>
      <c r="EO40" s="2">
        <v>0.2</v>
      </c>
      <c r="EP40" s="2">
        <v>0.2</v>
      </c>
      <c r="EQ40" s="2">
        <v>0.2</v>
      </c>
      <c r="ER40" s="2">
        <v>0.2</v>
      </c>
      <c r="ES40" s="2">
        <v>0.2</v>
      </c>
      <c r="ET40" s="2">
        <v>0.2</v>
      </c>
      <c r="EU40" s="2">
        <v>0.2</v>
      </c>
      <c r="EV40" s="2">
        <v>0.2</v>
      </c>
      <c r="EW40" s="2">
        <v>0.2</v>
      </c>
      <c r="EX40" s="2">
        <v>0.2</v>
      </c>
      <c r="EY40" s="7">
        <f t="shared" si="0"/>
        <v>38.400000000000119</v>
      </c>
    </row>
    <row r="41" spans="1:155" x14ac:dyDescent="0.2">
      <c r="A41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7">
        <f t="shared" si="0"/>
        <v>0</v>
      </c>
    </row>
    <row r="42" spans="1:155" x14ac:dyDescent="0.2">
      <c r="A42" t="s"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1.5</v>
      </c>
      <c r="T42" s="2">
        <v>3</v>
      </c>
      <c r="U42" s="2">
        <v>3</v>
      </c>
      <c r="V42" s="2">
        <v>3</v>
      </c>
      <c r="W42" s="2">
        <v>3</v>
      </c>
      <c r="X42" s="2">
        <v>2.7</v>
      </c>
      <c r="Y42" s="2">
        <v>2.4</v>
      </c>
      <c r="Z42" s="2">
        <v>2.1</v>
      </c>
      <c r="AA42" s="2">
        <v>1.7</v>
      </c>
      <c r="AB42" s="2">
        <v>1.4</v>
      </c>
      <c r="AC42" s="2">
        <v>1.1000000000000001</v>
      </c>
      <c r="AD42" s="2">
        <v>0.8</v>
      </c>
      <c r="AE42" s="2">
        <v>0.5</v>
      </c>
      <c r="AF42" s="2">
        <v>0.5</v>
      </c>
      <c r="AG42" s="2">
        <v>0.5</v>
      </c>
      <c r="AH42" s="2">
        <v>0.5</v>
      </c>
      <c r="AI42" s="2">
        <v>0.5</v>
      </c>
      <c r="AJ42" s="2">
        <v>0.5</v>
      </c>
      <c r="AK42" s="2">
        <v>0.5</v>
      </c>
      <c r="AL42" s="2">
        <v>0.5</v>
      </c>
      <c r="AM42" s="2">
        <v>0.5</v>
      </c>
      <c r="AN42" s="2">
        <v>0.5</v>
      </c>
      <c r="AO42" s="2">
        <v>1.5</v>
      </c>
      <c r="AP42" s="2">
        <v>2</v>
      </c>
      <c r="AQ42" s="2">
        <v>1.4</v>
      </c>
      <c r="AR42" s="2">
        <v>0.9</v>
      </c>
      <c r="AS42" s="2">
        <v>0.3</v>
      </c>
      <c r="AT42" s="2">
        <v>0.3</v>
      </c>
      <c r="AU42" s="2">
        <v>0.8</v>
      </c>
      <c r="AV42" s="2">
        <v>1.3</v>
      </c>
      <c r="AW42" s="2">
        <v>1.3</v>
      </c>
      <c r="AX42" s="2">
        <v>1.3</v>
      </c>
      <c r="AY42" s="2">
        <v>1.3</v>
      </c>
      <c r="AZ42" s="2">
        <v>1.3</v>
      </c>
      <c r="BA42" s="2">
        <v>1.3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0.8</v>
      </c>
      <c r="BN42" s="2">
        <v>1.5</v>
      </c>
      <c r="BO42" s="2">
        <v>1.5</v>
      </c>
      <c r="BP42" s="2">
        <v>1.5</v>
      </c>
      <c r="BQ42" s="2">
        <v>1.5</v>
      </c>
      <c r="BR42" s="2">
        <v>1.5</v>
      </c>
      <c r="BS42" s="2">
        <v>1.5</v>
      </c>
      <c r="BT42" s="2">
        <v>1.3</v>
      </c>
      <c r="BU42" s="2">
        <v>1</v>
      </c>
      <c r="BV42" s="2">
        <v>0.4</v>
      </c>
      <c r="BW42" s="2">
        <v>0.3</v>
      </c>
      <c r="BX42" s="2">
        <v>0.3</v>
      </c>
      <c r="BY42" s="2">
        <v>0.4</v>
      </c>
      <c r="BZ42" s="2">
        <v>0.5</v>
      </c>
      <c r="CA42" s="2">
        <v>0.6</v>
      </c>
      <c r="CB42" s="2">
        <v>0.6</v>
      </c>
      <c r="CC42" s="2">
        <v>0.5</v>
      </c>
      <c r="CD42" s="2">
        <v>0.3</v>
      </c>
      <c r="CE42" s="2">
        <v>0.2</v>
      </c>
      <c r="CF42" s="2">
        <v>0.1</v>
      </c>
      <c r="CG42" s="2">
        <v>0.1</v>
      </c>
      <c r="CH42" s="2">
        <v>0.1</v>
      </c>
      <c r="CI42" s="2">
        <v>0.2</v>
      </c>
      <c r="CJ42" s="2">
        <v>0.2</v>
      </c>
      <c r="CK42" s="2">
        <v>0.2</v>
      </c>
      <c r="CL42" s="2">
        <v>0.2</v>
      </c>
      <c r="CM42" s="2">
        <v>0.2</v>
      </c>
      <c r="CN42" s="2">
        <v>0.1</v>
      </c>
      <c r="CO42" s="2">
        <v>0.1</v>
      </c>
      <c r="CP42" s="2">
        <v>0.1</v>
      </c>
      <c r="CQ42" s="2">
        <v>0.1</v>
      </c>
      <c r="CR42" s="2">
        <v>0.1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0.1</v>
      </c>
      <c r="DF42" s="2">
        <v>0.1</v>
      </c>
      <c r="DG42" s="2">
        <v>0.1</v>
      </c>
      <c r="DH42" s="2">
        <v>0.1</v>
      </c>
      <c r="DI42" s="2">
        <v>0.1</v>
      </c>
      <c r="DJ42" s="2">
        <v>0.1</v>
      </c>
      <c r="DK42" s="2">
        <v>0.1</v>
      </c>
      <c r="DL42" s="2">
        <v>0.1</v>
      </c>
      <c r="DM42" s="2">
        <v>0.1</v>
      </c>
      <c r="DN42" s="2">
        <v>0.1</v>
      </c>
      <c r="DO42" s="2">
        <v>0.1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0.1</v>
      </c>
      <c r="DY42" s="2">
        <v>0.2</v>
      </c>
      <c r="DZ42" s="2">
        <v>0.2</v>
      </c>
      <c r="EA42" s="2">
        <v>0.2</v>
      </c>
      <c r="EB42" s="2">
        <v>0.1</v>
      </c>
      <c r="EC42" s="2">
        <v>0.1</v>
      </c>
      <c r="ED42" s="2">
        <v>0.1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0.1</v>
      </c>
      <c r="EP42" s="2">
        <v>0.3</v>
      </c>
      <c r="EQ42" s="2">
        <v>0.3</v>
      </c>
      <c r="ER42" s="2">
        <v>0.3</v>
      </c>
      <c r="ES42" s="2">
        <v>0.2</v>
      </c>
      <c r="ET42" s="2">
        <v>0.2</v>
      </c>
      <c r="EU42" s="2">
        <v>0.2</v>
      </c>
      <c r="EV42" s="2">
        <v>0.1</v>
      </c>
      <c r="EW42" s="2">
        <v>0.1</v>
      </c>
      <c r="EX42" s="2">
        <v>0.1</v>
      </c>
      <c r="EY42" s="7">
        <f t="shared" si="0"/>
        <v>68.699999999999847</v>
      </c>
    </row>
    <row r="43" spans="1:155" x14ac:dyDescent="0.2">
      <c r="A43" t="s">
        <v>43</v>
      </c>
      <c r="B43" s="2">
        <v>0.2</v>
      </c>
      <c r="C43" s="2">
        <v>0.2</v>
      </c>
      <c r="D43" s="2">
        <v>0.2</v>
      </c>
      <c r="E43" s="2">
        <v>0.2</v>
      </c>
      <c r="F43" s="2">
        <v>0.2</v>
      </c>
      <c r="G43" s="2">
        <v>0.2</v>
      </c>
      <c r="H43" s="2">
        <v>0.2</v>
      </c>
      <c r="I43" s="2">
        <v>0.2</v>
      </c>
      <c r="J43" s="2">
        <v>0.2</v>
      </c>
      <c r="K43" s="2">
        <v>0.2</v>
      </c>
      <c r="L43" s="2">
        <v>0.2</v>
      </c>
      <c r="M43" s="2">
        <v>0.2</v>
      </c>
      <c r="N43" s="2">
        <v>0.2</v>
      </c>
      <c r="O43" s="2">
        <v>0.2</v>
      </c>
      <c r="P43" s="2">
        <v>1.3</v>
      </c>
      <c r="Q43" s="2">
        <v>2.2999999999999998</v>
      </c>
      <c r="R43" s="2">
        <v>2.2999999999999998</v>
      </c>
      <c r="S43" s="2">
        <v>2.8</v>
      </c>
      <c r="T43" s="2">
        <v>3.4</v>
      </c>
      <c r="U43" s="2">
        <v>3.9</v>
      </c>
      <c r="V43" s="2">
        <v>4.5</v>
      </c>
      <c r="W43" s="2">
        <v>5</v>
      </c>
      <c r="X43" s="2">
        <v>5</v>
      </c>
      <c r="Y43" s="2">
        <v>5</v>
      </c>
      <c r="Z43" s="2">
        <v>2.6</v>
      </c>
      <c r="AA43" s="2">
        <v>0.1</v>
      </c>
      <c r="AB43" s="2">
        <v>0.1</v>
      </c>
      <c r="AC43" s="2">
        <v>0.1</v>
      </c>
      <c r="AD43" s="2">
        <v>0.1</v>
      </c>
      <c r="AE43" s="2">
        <v>0.1</v>
      </c>
      <c r="AF43" s="2">
        <v>0.1</v>
      </c>
      <c r="AG43" s="2">
        <v>0.1</v>
      </c>
      <c r="AH43" s="2">
        <v>2</v>
      </c>
      <c r="AI43" s="2">
        <v>4</v>
      </c>
      <c r="AJ43" s="2">
        <v>4</v>
      </c>
      <c r="AK43" s="2">
        <v>4</v>
      </c>
      <c r="AL43" s="2">
        <v>4</v>
      </c>
      <c r="AM43" s="2">
        <v>4</v>
      </c>
      <c r="AN43" s="2">
        <v>4</v>
      </c>
      <c r="AO43" s="2">
        <v>4</v>
      </c>
      <c r="AP43" s="2">
        <v>4</v>
      </c>
      <c r="AQ43" s="2">
        <v>3.6</v>
      </c>
      <c r="AR43" s="2">
        <v>3.3</v>
      </c>
      <c r="AS43" s="2">
        <v>3</v>
      </c>
      <c r="AT43" s="2">
        <v>1.5</v>
      </c>
      <c r="AU43" s="2">
        <v>0.1</v>
      </c>
      <c r="AV43" s="2">
        <v>0.1</v>
      </c>
      <c r="AW43" s="2">
        <v>0.1</v>
      </c>
      <c r="AX43" s="2">
        <v>0.2</v>
      </c>
      <c r="AY43" s="2">
        <v>0.3</v>
      </c>
      <c r="AZ43" s="2">
        <v>0.2</v>
      </c>
      <c r="BA43" s="2">
        <v>0.1</v>
      </c>
      <c r="BB43" s="2">
        <v>0.1</v>
      </c>
      <c r="BC43" s="2">
        <v>0.1</v>
      </c>
      <c r="BD43" s="2">
        <v>0.1</v>
      </c>
      <c r="BE43" s="2">
        <v>0.1</v>
      </c>
      <c r="BF43" s="2">
        <v>0.1</v>
      </c>
      <c r="BG43" s="2">
        <v>0.1</v>
      </c>
      <c r="BH43" s="2">
        <v>0.1</v>
      </c>
      <c r="BI43" s="2">
        <v>0.1</v>
      </c>
      <c r="BJ43" s="2">
        <v>0.1</v>
      </c>
      <c r="BK43" s="2">
        <v>0.1</v>
      </c>
      <c r="BL43" s="2">
        <v>0.1</v>
      </c>
      <c r="BM43" s="2">
        <v>2</v>
      </c>
      <c r="BN43" s="2">
        <v>3.5</v>
      </c>
      <c r="BO43" s="2">
        <v>4</v>
      </c>
      <c r="BP43" s="2">
        <v>3.5</v>
      </c>
      <c r="BQ43" s="2">
        <v>3.5</v>
      </c>
      <c r="BR43" s="2">
        <v>3.5</v>
      </c>
      <c r="BS43" s="2">
        <v>3.5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0.1</v>
      </c>
      <c r="CA43" s="2">
        <v>0.3</v>
      </c>
      <c r="CB43" s="2">
        <v>0.5</v>
      </c>
      <c r="CC43" s="2">
        <v>0.5</v>
      </c>
      <c r="CD43" s="2">
        <v>0.5</v>
      </c>
      <c r="CE43" s="2">
        <v>0.5</v>
      </c>
      <c r="CF43" s="2">
        <v>0.4</v>
      </c>
      <c r="CG43" s="2">
        <v>0.2</v>
      </c>
      <c r="CH43" s="2">
        <v>0.1</v>
      </c>
      <c r="CI43" s="2">
        <v>0.1</v>
      </c>
      <c r="CJ43" s="2">
        <v>0</v>
      </c>
      <c r="CK43" s="2">
        <v>0</v>
      </c>
      <c r="CL43" s="2">
        <v>0</v>
      </c>
      <c r="CM43" s="2">
        <v>0</v>
      </c>
      <c r="CN43" s="2">
        <v>0.1</v>
      </c>
      <c r="CO43" s="2">
        <v>0.1</v>
      </c>
      <c r="CP43" s="2">
        <v>0.1</v>
      </c>
      <c r="CQ43" s="2">
        <v>0.1</v>
      </c>
      <c r="CR43" s="2">
        <v>1</v>
      </c>
      <c r="CS43" s="2">
        <v>1</v>
      </c>
      <c r="CT43" s="2">
        <v>1</v>
      </c>
      <c r="CU43" s="2">
        <v>1.3</v>
      </c>
      <c r="CV43" s="2">
        <v>1</v>
      </c>
      <c r="CW43" s="2">
        <v>0.5</v>
      </c>
      <c r="CX43" s="2">
        <v>0.5</v>
      </c>
      <c r="CY43" s="2">
        <v>0.5</v>
      </c>
      <c r="CZ43" s="2">
        <v>0.5</v>
      </c>
      <c r="DA43" s="2">
        <v>0.5</v>
      </c>
      <c r="DB43" s="2">
        <v>0.5</v>
      </c>
      <c r="DC43" s="2">
        <v>0</v>
      </c>
      <c r="DD43" s="2">
        <v>0.1</v>
      </c>
      <c r="DE43" s="2">
        <v>0.1</v>
      </c>
      <c r="DF43" s="2">
        <v>0.1</v>
      </c>
      <c r="DG43" s="2">
        <v>0.1</v>
      </c>
      <c r="DH43" s="2">
        <v>0.1</v>
      </c>
      <c r="DI43" s="2">
        <v>0.1</v>
      </c>
      <c r="DJ43" s="2">
        <v>0.1</v>
      </c>
      <c r="DK43" s="2">
        <v>0.1</v>
      </c>
      <c r="DL43" s="2">
        <v>0.1</v>
      </c>
      <c r="DM43" s="2">
        <v>0.1</v>
      </c>
      <c r="DN43" s="2">
        <v>0.2</v>
      </c>
      <c r="DO43" s="2">
        <v>0.2</v>
      </c>
      <c r="DP43" s="2">
        <v>0.2</v>
      </c>
      <c r="DQ43" s="2">
        <v>0.2</v>
      </c>
      <c r="DR43" s="2">
        <v>0.2</v>
      </c>
      <c r="DS43" s="2">
        <v>0.2</v>
      </c>
      <c r="DT43" s="2">
        <v>0.1</v>
      </c>
      <c r="DU43" s="2">
        <v>0.1</v>
      </c>
      <c r="DV43" s="2">
        <v>0.1</v>
      </c>
      <c r="DW43" s="2">
        <v>0.4</v>
      </c>
      <c r="DX43" s="2">
        <v>0.4</v>
      </c>
      <c r="DY43" s="2">
        <v>0.3</v>
      </c>
      <c r="DZ43" s="2">
        <v>0.3</v>
      </c>
      <c r="EA43" s="2">
        <v>0.2</v>
      </c>
      <c r="EB43" s="2">
        <v>0.2</v>
      </c>
      <c r="EC43" s="2">
        <v>0.1</v>
      </c>
      <c r="ED43" s="2">
        <v>0.1</v>
      </c>
      <c r="EE43" s="2">
        <v>0.1</v>
      </c>
      <c r="EF43" s="2">
        <v>0.1</v>
      </c>
      <c r="EG43" s="2">
        <v>0.1</v>
      </c>
      <c r="EH43" s="2">
        <v>0.1</v>
      </c>
      <c r="EI43" s="2">
        <v>0.1</v>
      </c>
      <c r="EJ43" s="2">
        <v>0.1</v>
      </c>
      <c r="EK43" s="2">
        <v>0.1</v>
      </c>
      <c r="EL43" s="2">
        <v>0.1</v>
      </c>
      <c r="EM43" s="2">
        <v>0.1</v>
      </c>
      <c r="EN43" s="2">
        <v>0.1</v>
      </c>
      <c r="EO43" s="2">
        <v>0.1</v>
      </c>
      <c r="EP43" s="2">
        <v>0.1</v>
      </c>
      <c r="EQ43" s="2">
        <v>0.1</v>
      </c>
      <c r="ER43" s="2">
        <v>0.1</v>
      </c>
      <c r="ES43" s="2">
        <v>0.1</v>
      </c>
      <c r="ET43" s="2">
        <v>0.1</v>
      </c>
      <c r="EU43" s="2">
        <v>0.1</v>
      </c>
      <c r="EV43" s="2">
        <v>0</v>
      </c>
      <c r="EW43" s="2">
        <v>0</v>
      </c>
      <c r="EX43" s="2">
        <v>0</v>
      </c>
      <c r="EY43" s="7">
        <f t="shared" ref="EY43:EY65" si="1">SUM(B43:EX43)</f>
        <v>130.79999999999973</v>
      </c>
    </row>
    <row r="44" spans="1:155" x14ac:dyDescent="0.2">
      <c r="A44" t="s">
        <v>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4</v>
      </c>
      <c r="P44" s="2">
        <v>4</v>
      </c>
      <c r="Q44" s="2">
        <v>4</v>
      </c>
      <c r="R44" s="2">
        <v>4</v>
      </c>
      <c r="S44" s="2">
        <v>4</v>
      </c>
      <c r="T44" s="2">
        <v>4</v>
      </c>
      <c r="U44" s="2">
        <v>3</v>
      </c>
      <c r="V44" s="2">
        <v>0.1</v>
      </c>
      <c r="W44" s="2">
        <v>0.1</v>
      </c>
      <c r="X44" s="2">
        <v>0.1</v>
      </c>
      <c r="Y44" s="2">
        <v>0.1</v>
      </c>
      <c r="Z44" s="2">
        <v>0.1</v>
      </c>
      <c r="AA44" s="2">
        <v>0.1</v>
      </c>
      <c r="AB44" s="2">
        <v>0.5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1.3</v>
      </c>
      <c r="AJ44" s="2">
        <v>4</v>
      </c>
      <c r="AK44" s="2">
        <v>4</v>
      </c>
      <c r="AL44" s="2">
        <v>4</v>
      </c>
      <c r="AM44" s="2">
        <v>4</v>
      </c>
      <c r="AN44" s="2">
        <v>4</v>
      </c>
      <c r="AO44" s="2">
        <v>2</v>
      </c>
      <c r="AP44" s="2">
        <v>0.5</v>
      </c>
      <c r="AQ44" s="2">
        <v>0.5</v>
      </c>
      <c r="AR44" s="2">
        <v>0.5</v>
      </c>
      <c r="AS44" s="2">
        <v>0.5</v>
      </c>
      <c r="AT44" s="2">
        <v>0.4</v>
      </c>
      <c r="AU44" s="2">
        <v>0.3</v>
      </c>
      <c r="AV44" s="2">
        <v>0.2</v>
      </c>
      <c r="AW44" s="2">
        <v>0.1</v>
      </c>
      <c r="AX44" s="2">
        <v>2</v>
      </c>
      <c r="AY44" s="2">
        <v>4</v>
      </c>
      <c r="AZ44" s="2">
        <v>4</v>
      </c>
      <c r="BA44" s="2">
        <v>4</v>
      </c>
      <c r="BB44" s="2">
        <v>3</v>
      </c>
      <c r="BC44" s="2">
        <v>2.2000000000000002</v>
      </c>
      <c r="BD44" s="2">
        <v>2.2000000000000002</v>
      </c>
      <c r="BE44" s="2">
        <v>2.2000000000000002</v>
      </c>
      <c r="BF44" s="2">
        <v>2.2000000000000002</v>
      </c>
      <c r="BG44" s="2">
        <v>2.2000000000000002</v>
      </c>
      <c r="BH44" s="2">
        <v>1.1000000000000001</v>
      </c>
      <c r="BI44" s="2">
        <v>0.1</v>
      </c>
      <c r="BJ44" s="2">
        <v>0.1</v>
      </c>
      <c r="BK44" s="2">
        <v>0.1</v>
      </c>
      <c r="BL44" s="2">
        <v>0.1</v>
      </c>
      <c r="BM44" s="2">
        <v>0.1</v>
      </c>
      <c r="BN44" s="2">
        <v>0.1</v>
      </c>
      <c r="BO44" s="2">
        <v>0.1</v>
      </c>
      <c r="BP44" s="2">
        <v>0.1</v>
      </c>
      <c r="BQ44" s="2">
        <v>0.1</v>
      </c>
      <c r="BR44" s="2">
        <v>0.1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3</v>
      </c>
      <c r="BY44" s="2">
        <v>3</v>
      </c>
      <c r="BZ44" s="2">
        <v>3</v>
      </c>
      <c r="CA44" s="2">
        <v>4</v>
      </c>
      <c r="CB44" s="2">
        <v>3.5</v>
      </c>
      <c r="CC44" s="2">
        <v>3.5</v>
      </c>
      <c r="CD44" s="2">
        <v>3.5</v>
      </c>
      <c r="CE44" s="2">
        <v>2.6</v>
      </c>
      <c r="CF44" s="2">
        <v>0.4</v>
      </c>
      <c r="CG44" s="2">
        <v>0.5</v>
      </c>
      <c r="CH44" s="2">
        <v>0.5</v>
      </c>
      <c r="CI44" s="2">
        <v>0.5</v>
      </c>
      <c r="CJ44" s="2">
        <v>0.5</v>
      </c>
      <c r="CK44" s="2">
        <v>0.5</v>
      </c>
      <c r="CL44" s="2">
        <v>0.4</v>
      </c>
      <c r="CM44" s="2">
        <v>0.3</v>
      </c>
      <c r="CN44" s="2">
        <v>0.2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0.5</v>
      </c>
      <c r="DD44" s="2">
        <v>1</v>
      </c>
      <c r="DE44" s="2">
        <v>3.2</v>
      </c>
      <c r="DF44" s="2">
        <v>3.2</v>
      </c>
      <c r="DG44" s="2">
        <v>2.5</v>
      </c>
      <c r="DH44" s="2">
        <v>2.5</v>
      </c>
      <c r="DI44" s="2">
        <v>2.5</v>
      </c>
      <c r="DJ44" s="2">
        <v>2.5</v>
      </c>
      <c r="DK44" s="2">
        <v>0.7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0.2</v>
      </c>
      <c r="EV44" s="2">
        <v>0.3</v>
      </c>
      <c r="EW44" s="2">
        <v>0.3</v>
      </c>
      <c r="EX44" s="2">
        <v>0.3</v>
      </c>
      <c r="EY44" s="7">
        <f t="shared" si="1"/>
        <v>141.09999999999997</v>
      </c>
    </row>
    <row r="45" spans="1:155" x14ac:dyDescent="0.2">
      <c r="A45" t="s">
        <v>45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2.5</v>
      </c>
      <c r="K45" s="2">
        <v>5</v>
      </c>
      <c r="L45" s="2">
        <v>5</v>
      </c>
      <c r="M45" s="2">
        <v>5.0999999999999996</v>
      </c>
      <c r="N45" s="2">
        <v>5.2</v>
      </c>
      <c r="O45" s="2">
        <v>5.3</v>
      </c>
      <c r="P45" s="2">
        <v>5.4</v>
      </c>
      <c r="Q45" s="2">
        <v>5.5</v>
      </c>
      <c r="R45" s="2">
        <v>5.5</v>
      </c>
      <c r="S45" s="2">
        <v>5.5</v>
      </c>
      <c r="T45" s="2">
        <v>5.5</v>
      </c>
      <c r="U45" s="2">
        <v>2.8</v>
      </c>
      <c r="V45" s="2">
        <v>0.1</v>
      </c>
      <c r="W45" s="2">
        <v>0.1</v>
      </c>
      <c r="X45" s="2">
        <v>0.1</v>
      </c>
      <c r="Y45" s="2">
        <v>0.1</v>
      </c>
      <c r="Z45" s="2">
        <v>1.5</v>
      </c>
      <c r="AA45" s="2">
        <v>3</v>
      </c>
      <c r="AB45" s="2">
        <v>3</v>
      </c>
      <c r="AC45" s="2">
        <v>3</v>
      </c>
      <c r="AD45" s="2">
        <v>3</v>
      </c>
      <c r="AE45" s="2">
        <v>3</v>
      </c>
      <c r="AF45" s="2">
        <v>2.7</v>
      </c>
      <c r="AG45" s="2">
        <v>2.5</v>
      </c>
      <c r="AH45" s="2">
        <v>2.2000000000000002</v>
      </c>
      <c r="AI45" s="2">
        <v>1.9</v>
      </c>
      <c r="AJ45" s="2">
        <v>1.6</v>
      </c>
      <c r="AK45" s="2">
        <v>1.4</v>
      </c>
      <c r="AL45" s="2">
        <v>1.1000000000000001</v>
      </c>
      <c r="AM45" s="2">
        <v>1.1000000000000001</v>
      </c>
      <c r="AN45" s="2">
        <v>1.1000000000000001</v>
      </c>
      <c r="AO45" s="2">
        <v>0.5</v>
      </c>
      <c r="AP45" s="2">
        <v>0</v>
      </c>
      <c r="AQ45" s="2">
        <v>0</v>
      </c>
      <c r="AR45" s="2">
        <v>0</v>
      </c>
      <c r="AS45" s="2">
        <v>0</v>
      </c>
      <c r="AT45" s="2">
        <v>2.5</v>
      </c>
      <c r="AU45" s="2">
        <v>4.5</v>
      </c>
      <c r="AV45" s="2">
        <v>4.5</v>
      </c>
      <c r="AW45" s="2">
        <v>4.5</v>
      </c>
      <c r="AX45" s="2">
        <v>4</v>
      </c>
      <c r="AY45" s="2">
        <v>3.5</v>
      </c>
      <c r="AZ45" s="2">
        <v>3.5</v>
      </c>
      <c r="BA45" s="2">
        <v>1.8</v>
      </c>
      <c r="BB45" s="2">
        <v>0</v>
      </c>
      <c r="BC45" s="2">
        <v>0</v>
      </c>
      <c r="BD45" s="2">
        <v>0</v>
      </c>
      <c r="BE45" s="2">
        <v>0.1</v>
      </c>
      <c r="BF45" s="2">
        <v>0.1</v>
      </c>
      <c r="BG45" s="2">
        <v>0.1</v>
      </c>
      <c r="BH45" s="2">
        <v>0.1</v>
      </c>
      <c r="BI45" s="2">
        <v>0.2</v>
      </c>
      <c r="BJ45" s="2">
        <v>0.3</v>
      </c>
      <c r="BK45" s="2">
        <v>0.5</v>
      </c>
      <c r="BL45" s="2">
        <v>0.5</v>
      </c>
      <c r="BM45" s="2">
        <v>0.5</v>
      </c>
      <c r="BN45" s="2">
        <v>0.5</v>
      </c>
      <c r="BO45" s="2">
        <v>0.5</v>
      </c>
      <c r="BP45" s="2">
        <v>0.5</v>
      </c>
      <c r="BQ45" s="2">
        <v>0.5</v>
      </c>
      <c r="BR45" s="2">
        <v>0.5</v>
      </c>
      <c r="BS45" s="2">
        <v>1</v>
      </c>
      <c r="BT45" s="2">
        <v>3.8</v>
      </c>
      <c r="BU45" s="2">
        <v>3.5</v>
      </c>
      <c r="BV45" s="2">
        <v>3.5</v>
      </c>
      <c r="BW45" s="2">
        <v>3.5</v>
      </c>
      <c r="BX45" s="2">
        <v>0.5</v>
      </c>
      <c r="BY45" s="2">
        <v>0.5</v>
      </c>
      <c r="BZ45" s="2">
        <v>0.5</v>
      </c>
      <c r="CA45" s="2">
        <v>0.2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0.3</v>
      </c>
      <c r="CN45" s="2">
        <v>0.5</v>
      </c>
      <c r="CO45" s="2">
        <v>0.4</v>
      </c>
      <c r="CP45" s="2">
        <v>0.3</v>
      </c>
      <c r="CQ45" s="2">
        <v>0.2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0.2</v>
      </c>
      <c r="DF45" s="2">
        <v>0.3</v>
      </c>
      <c r="DG45" s="2">
        <v>1</v>
      </c>
      <c r="DH45" s="2">
        <v>1.5</v>
      </c>
      <c r="DI45" s="2">
        <v>1.5</v>
      </c>
      <c r="DJ45" s="2">
        <v>1</v>
      </c>
      <c r="DK45" s="2">
        <v>0.5</v>
      </c>
      <c r="DL45" s="2">
        <v>0.1</v>
      </c>
      <c r="DM45" s="2">
        <v>0.1</v>
      </c>
      <c r="DN45" s="2">
        <v>0.1</v>
      </c>
      <c r="DO45" s="2">
        <v>0.1</v>
      </c>
      <c r="DP45" s="2">
        <v>0.1</v>
      </c>
      <c r="DQ45" s="2">
        <v>0.1</v>
      </c>
      <c r="DR45" s="2">
        <v>0.1</v>
      </c>
      <c r="DS45" s="2">
        <v>0.1</v>
      </c>
      <c r="DT45" s="2">
        <v>0.1</v>
      </c>
      <c r="DU45" s="2">
        <v>0.1</v>
      </c>
      <c r="DV45" s="2">
        <v>0.1</v>
      </c>
      <c r="DW45" s="2">
        <v>0.1</v>
      </c>
      <c r="DX45" s="2">
        <v>0.2</v>
      </c>
      <c r="DY45" s="2">
        <v>0.2</v>
      </c>
      <c r="DZ45" s="2">
        <v>0.2</v>
      </c>
      <c r="EA45" s="2">
        <v>0.2</v>
      </c>
      <c r="EB45" s="2">
        <v>0.3</v>
      </c>
      <c r="EC45" s="2">
        <v>0.3</v>
      </c>
      <c r="ED45" s="2">
        <v>0.3</v>
      </c>
      <c r="EE45" s="2">
        <v>0.3</v>
      </c>
      <c r="EF45" s="2">
        <v>0.3</v>
      </c>
      <c r="EG45" s="2">
        <v>0.3</v>
      </c>
      <c r="EH45" s="2">
        <v>0.3</v>
      </c>
      <c r="EI45" s="2">
        <v>0.3</v>
      </c>
      <c r="EJ45" s="2">
        <v>0.3</v>
      </c>
      <c r="EK45" s="2">
        <v>0.3</v>
      </c>
      <c r="EL45" s="2">
        <v>0.3</v>
      </c>
      <c r="EM45" s="2">
        <v>0.3</v>
      </c>
      <c r="EN45" s="2">
        <v>0.6</v>
      </c>
      <c r="EO45" s="2">
        <v>1</v>
      </c>
      <c r="EP45" s="2">
        <v>1</v>
      </c>
      <c r="EQ45" s="2">
        <v>1</v>
      </c>
      <c r="ER45" s="2">
        <v>1</v>
      </c>
      <c r="ES45" s="2">
        <v>1</v>
      </c>
      <c r="ET45" s="2">
        <v>1</v>
      </c>
      <c r="EU45" s="2">
        <v>1</v>
      </c>
      <c r="EV45" s="2">
        <v>1</v>
      </c>
      <c r="EW45" s="2">
        <v>1</v>
      </c>
      <c r="EX45" s="2">
        <v>1</v>
      </c>
      <c r="EY45" s="7">
        <f t="shared" si="1"/>
        <v>165.9</v>
      </c>
    </row>
    <row r="46" spans="1:155" x14ac:dyDescent="0.2">
      <c r="A46" t="s">
        <v>46</v>
      </c>
      <c r="B46" s="2">
        <v>4</v>
      </c>
      <c r="C46" s="2">
        <v>4</v>
      </c>
      <c r="D46" s="2">
        <v>4</v>
      </c>
      <c r="E46" s="2">
        <v>4</v>
      </c>
      <c r="F46" s="2">
        <v>4</v>
      </c>
      <c r="G46" s="2">
        <v>4</v>
      </c>
      <c r="H46" s="2">
        <v>4</v>
      </c>
      <c r="I46" s="2">
        <v>4</v>
      </c>
      <c r="J46" s="2">
        <v>4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0.5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0.5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0.5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7">
        <f t="shared" si="1"/>
        <v>56.5</v>
      </c>
    </row>
    <row r="47" spans="1:155" x14ac:dyDescent="0.2">
      <c r="A47" t="s">
        <v>47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0.1</v>
      </c>
      <c r="K47" s="2">
        <v>0.1</v>
      </c>
      <c r="L47" s="2">
        <v>0.1</v>
      </c>
      <c r="M47" s="2">
        <v>0.2</v>
      </c>
      <c r="N47" s="2">
        <v>0.2</v>
      </c>
      <c r="O47" s="2">
        <v>0.2</v>
      </c>
      <c r="P47" s="2">
        <v>0.2</v>
      </c>
      <c r="Q47" s="2">
        <v>0.2</v>
      </c>
      <c r="R47" s="2">
        <v>0.2</v>
      </c>
      <c r="S47" s="2">
        <v>0.2</v>
      </c>
      <c r="T47" s="2">
        <v>0.2</v>
      </c>
      <c r="U47" s="2">
        <v>0.2</v>
      </c>
      <c r="V47" s="2">
        <v>0.2</v>
      </c>
      <c r="W47" s="2">
        <v>0.2</v>
      </c>
      <c r="X47" s="2">
        <v>0.2</v>
      </c>
      <c r="Y47" s="2">
        <v>0.2</v>
      </c>
      <c r="Z47" s="2">
        <v>0.1</v>
      </c>
      <c r="AA47" s="2">
        <v>0.1</v>
      </c>
      <c r="AB47" s="2">
        <v>0.1</v>
      </c>
      <c r="AC47" s="2">
        <v>0.1</v>
      </c>
      <c r="AD47" s="2">
        <v>0.1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7">
        <f t="shared" si="1"/>
        <v>3.4000000000000008</v>
      </c>
    </row>
    <row r="48" spans="1:155" x14ac:dyDescent="0.2">
      <c r="A48" t="s">
        <v>48</v>
      </c>
      <c r="B48" s="2">
        <v>1.8</v>
      </c>
      <c r="C48" s="2">
        <v>1.8</v>
      </c>
      <c r="D48" s="2">
        <v>2.4</v>
      </c>
      <c r="E48" s="2">
        <v>3</v>
      </c>
      <c r="F48" s="2">
        <v>3.7</v>
      </c>
      <c r="G48" s="2">
        <v>4.3</v>
      </c>
      <c r="H48" s="2">
        <v>4.9000000000000004</v>
      </c>
      <c r="I48" s="2">
        <v>5.5</v>
      </c>
      <c r="J48" s="2">
        <v>5.5</v>
      </c>
      <c r="K48" s="2">
        <v>5.5</v>
      </c>
      <c r="L48" s="2">
        <v>3.7</v>
      </c>
      <c r="M48" s="2">
        <v>1.8</v>
      </c>
      <c r="N48" s="2">
        <v>1.8</v>
      </c>
      <c r="O48" s="2">
        <v>1.8</v>
      </c>
      <c r="P48" s="2">
        <v>1.8</v>
      </c>
      <c r="Q48" s="2">
        <v>1.8</v>
      </c>
      <c r="R48" s="2">
        <v>1.8</v>
      </c>
      <c r="S48" s="2">
        <v>1.8</v>
      </c>
      <c r="T48" s="2">
        <v>1.8</v>
      </c>
      <c r="U48" s="2">
        <v>1.8</v>
      </c>
      <c r="V48" s="2">
        <v>5.4</v>
      </c>
      <c r="W48" s="2">
        <v>9</v>
      </c>
      <c r="X48" s="2">
        <v>9</v>
      </c>
      <c r="Y48" s="2">
        <v>4.5</v>
      </c>
      <c r="Z48" s="2">
        <v>1.8</v>
      </c>
      <c r="AA48" s="2">
        <v>3.2</v>
      </c>
      <c r="AB48" s="2">
        <v>3.4</v>
      </c>
      <c r="AC48" s="2">
        <v>3.6</v>
      </c>
      <c r="AD48" s="2">
        <v>3.8</v>
      </c>
      <c r="AE48" s="2">
        <v>4</v>
      </c>
      <c r="AF48" s="2">
        <v>4</v>
      </c>
      <c r="AG48" s="2">
        <v>4</v>
      </c>
      <c r="AH48" s="2">
        <v>4</v>
      </c>
      <c r="AI48" s="2">
        <v>2.2999999999999998</v>
      </c>
      <c r="AJ48" s="2">
        <v>0.5</v>
      </c>
      <c r="AK48" s="2">
        <v>0.5</v>
      </c>
      <c r="AL48" s="2">
        <v>0.5</v>
      </c>
      <c r="AM48" s="2">
        <v>0.5</v>
      </c>
      <c r="AN48" s="2">
        <v>0.5</v>
      </c>
      <c r="AO48" s="2">
        <v>0.5</v>
      </c>
      <c r="AP48" s="2">
        <v>3</v>
      </c>
      <c r="AQ48" s="2">
        <v>3</v>
      </c>
      <c r="AR48" s="2">
        <v>1.8</v>
      </c>
      <c r="AS48" s="2">
        <v>0.2</v>
      </c>
      <c r="AT48" s="2">
        <v>0.2</v>
      </c>
      <c r="AU48" s="2">
        <v>0.2</v>
      </c>
      <c r="AV48" s="2">
        <v>0.2</v>
      </c>
      <c r="AW48" s="2">
        <v>0.2</v>
      </c>
      <c r="AX48" s="2">
        <v>0.2</v>
      </c>
      <c r="AY48" s="2">
        <v>0.2</v>
      </c>
      <c r="AZ48" s="2">
        <v>0.2</v>
      </c>
      <c r="BA48" s="2">
        <v>0.2</v>
      </c>
      <c r="BB48" s="2">
        <v>0.2</v>
      </c>
      <c r="BC48" s="2">
        <v>0.2</v>
      </c>
      <c r="BD48" s="2">
        <v>0.1</v>
      </c>
      <c r="BE48" s="2">
        <v>0.1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0.1</v>
      </c>
      <c r="BR48" s="2">
        <v>0.1</v>
      </c>
      <c r="BS48" s="2">
        <v>0.2</v>
      </c>
      <c r="BT48" s="2">
        <v>0.2</v>
      </c>
      <c r="BU48" s="2">
        <v>0.2</v>
      </c>
      <c r="BV48" s="2">
        <v>0.2</v>
      </c>
      <c r="BW48" s="2">
        <v>0.2</v>
      </c>
      <c r="BX48" s="2">
        <v>0.1</v>
      </c>
      <c r="BY48" s="2">
        <v>0.1</v>
      </c>
      <c r="BZ48" s="2">
        <v>0.1</v>
      </c>
      <c r="CA48" s="2">
        <v>0.1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2.9</v>
      </c>
      <c r="CK48" s="2">
        <v>5</v>
      </c>
      <c r="CL48" s="2">
        <v>5</v>
      </c>
      <c r="CM48" s="2">
        <v>3</v>
      </c>
      <c r="CN48" s="2">
        <v>2</v>
      </c>
      <c r="CO48" s="2">
        <v>0.5</v>
      </c>
      <c r="CP48" s="2">
        <v>2</v>
      </c>
      <c r="CQ48" s="2">
        <v>3</v>
      </c>
      <c r="CR48" s="2">
        <v>3</v>
      </c>
      <c r="CS48" s="2">
        <v>1.5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7">
        <f t="shared" si="1"/>
        <v>162.99999999999974</v>
      </c>
    </row>
    <row r="49" spans="1:155" x14ac:dyDescent="0.2">
      <c r="A49" t="s">
        <v>49</v>
      </c>
      <c r="B49" s="2">
        <v>2.8</v>
      </c>
      <c r="C49" s="2">
        <v>2</v>
      </c>
      <c r="D49" s="2">
        <v>9.5</v>
      </c>
      <c r="E49" s="2">
        <v>9.6</v>
      </c>
      <c r="F49" s="2">
        <v>9.6999999999999993</v>
      </c>
      <c r="G49" s="2">
        <v>9.8000000000000007</v>
      </c>
      <c r="H49" s="2">
        <v>10</v>
      </c>
      <c r="I49" s="2">
        <v>18</v>
      </c>
      <c r="J49" s="2">
        <v>22.3</v>
      </c>
      <c r="K49" s="2">
        <v>21.5</v>
      </c>
      <c r="L49" s="2">
        <v>20.8</v>
      </c>
      <c r="M49" s="2">
        <v>20.100000000000001</v>
      </c>
      <c r="N49" s="2">
        <v>19.399999999999999</v>
      </c>
      <c r="O49" s="2">
        <v>18.7</v>
      </c>
      <c r="P49" s="2">
        <v>22</v>
      </c>
      <c r="Q49" s="2">
        <v>27</v>
      </c>
      <c r="R49" s="2">
        <v>28</v>
      </c>
      <c r="S49" s="2">
        <v>29</v>
      </c>
      <c r="T49" s="2">
        <v>29</v>
      </c>
      <c r="U49" s="2">
        <v>29</v>
      </c>
      <c r="V49" s="2">
        <v>29</v>
      </c>
      <c r="W49" s="2">
        <v>29</v>
      </c>
      <c r="X49" s="2">
        <v>21</v>
      </c>
      <c r="Y49" s="2">
        <v>16.5</v>
      </c>
      <c r="Z49" s="2">
        <v>14</v>
      </c>
      <c r="AA49" s="2">
        <v>11.7</v>
      </c>
      <c r="AB49" s="2">
        <v>11.7</v>
      </c>
      <c r="AC49" s="2">
        <v>11.7</v>
      </c>
      <c r="AD49" s="2">
        <v>11.7</v>
      </c>
      <c r="AE49" s="2">
        <v>11</v>
      </c>
      <c r="AF49" s="2">
        <v>10.5</v>
      </c>
      <c r="AG49" s="2">
        <v>10.4</v>
      </c>
      <c r="AH49" s="2">
        <v>10.3</v>
      </c>
      <c r="AI49" s="2">
        <v>10.199999999999999</v>
      </c>
      <c r="AJ49" s="2">
        <v>10.1</v>
      </c>
      <c r="AK49" s="2">
        <v>10</v>
      </c>
      <c r="AL49" s="2">
        <v>8</v>
      </c>
      <c r="AM49" s="2">
        <v>7.5</v>
      </c>
      <c r="AN49" s="2">
        <v>7</v>
      </c>
      <c r="AO49" s="2">
        <v>6.5</v>
      </c>
      <c r="AP49" s="2">
        <v>6</v>
      </c>
      <c r="AQ49" s="2">
        <v>5.8</v>
      </c>
      <c r="AR49" s="2">
        <v>5.7</v>
      </c>
      <c r="AS49" s="2">
        <v>5.5</v>
      </c>
      <c r="AT49" s="2">
        <v>5.3</v>
      </c>
      <c r="AU49" s="2">
        <v>5</v>
      </c>
      <c r="AV49" s="2">
        <v>4.7</v>
      </c>
      <c r="AW49" s="2">
        <v>4.5</v>
      </c>
      <c r="AX49" s="2">
        <v>4.7</v>
      </c>
      <c r="AY49" s="2">
        <v>4.8</v>
      </c>
      <c r="AZ49" s="2">
        <v>5</v>
      </c>
      <c r="BA49" s="2">
        <v>5.7</v>
      </c>
      <c r="BB49" s="2">
        <v>6.3</v>
      </c>
      <c r="BC49" s="2">
        <v>6.3</v>
      </c>
      <c r="BD49" s="2">
        <v>6.4</v>
      </c>
      <c r="BE49" s="2">
        <v>6.5</v>
      </c>
      <c r="BF49" s="2">
        <v>6.5</v>
      </c>
      <c r="BG49" s="2">
        <v>6.6</v>
      </c>
      <c r="BH49" s="2">
        <v>6.7</v>
      </c>
      <c r="BI49" s="2">
        <v>6.8</v>
      </c>
      <c r="BJ49" s="2">
        <v>6.8</v>
      </c>
      <c r="BK49" s="2">
        <v>7</v>
      </c>
      <c r="BL49" s="2">
        <v>7.3</v>
      </c>
      <c r="BM49" s="2">
        <v>7.5</v>
      </c>
      <c r="BN49" s="2">
        <v>7.7</v>
      </c>
      <c r="BO49" s="2">
        <v>8</v>
      </c>
      <c r="BP49" s="2">
        <v>7</v>
      </c>
      <c r="BQ49" s="2">
        <v>6.3</v>
      </c>
      <c r="BR49" s="2">
        <v>6.4</v>
      </c>
      <c r="BS49" s="2">
        <v>6.5</v>
      </c>
      <c r="BT49" s="2">
        <v>5</v>
      </c>
      <c r="BU49" s="2">
        <v>2.2000000000000002</v>
      </c>
      <c r="BV49" s="2">
        <v>2.2000000000000002</v>
      </c>
      <c r="BW49" s="2">
        <v>2.2000000000000002</v>
      </c>
      <c r="BX49" s="2">
        <v>4.2</v>
      </c>
      <c r="BY49" s="2">
        <v>5.7</v>
      </c>
      <c r="BZ49" s="2">
        <v>6.4</v>
      </c>
      <c r="CA49" s="2">
        <v>6.8</v>
      </c>
      <c r="CB49" s="2">
        <v>7</v>
      </c>
      <c r="CC49" s="2">
        <v>6</v>
      </c>
      <c r="CD49" s="2">
        <v>6</v>
      </c>
      <c r="CE49" s="2">
        <v>5.5</v>
      </c>
      <c r="CF49" s="2">
        <v>6</v>
      </c>
      <c r="CG49" s="2">
        <v>5.5</v>
      </c>
      <c r="CH49" s="2">
        <v>5</v>
      </c>
      <c r="CI49" s="2">
        <v>8</v>
      </c>
      <c r="CJ49" s="2">
        <v>12</v>
      </c>
      <c r="CK49" s="2">
        <v>8</v>
      </c>
      <c r="CL49" s="2">
        <v>7.9</v>
      </c>
      <c r="CM49" s="2">
        <v>6.7</v>
      </c>
      <c r="CN49" s="2">
        <v>5.6</v>
      </c>
      <c r="CO49" s="2">
        <v>4.5</v>
      </c>
      <c r="CP49" s="2">
        <v>7.5</v>
      </c>
      <c r="CQ49" s="2">
        <v>7.5</v>
      </c>
      <c r="CR49" s="2">
        <v>7.5</v>
      </c>
      <c r="CS49" s="2">
        <v>10</v>
      </c>
      <c r="CT49" s="2">
        <v>8</v>
      </c>
      <c r="CU49" s="2">
        <v>5.5</v>
      </c>
      <c r="CV49" s="2">
        <v>4.5</v>
      </c>
      <c r="CW49" s="2">
        <v>4.5</v>
      </c>
      <c r="CX49" s="2">
        <v>4.5</v>
      </c>
      <c r="CY49" s="2">
        <v>4.5</v>
      </c>
      <c r="CZ49" s="2">
        <v>4</v>
      </c>
      <c r="DA49" s="2">
        <v>3.5</v>
      </c>
      <c r="DB49" s="2">
        <v>2.5</v>
      </c>
      <c r="DC49" s="2">
        <v>2</v>
      </c>
      <c r="DD49" s="2">
        <v>2.4</v>
      </c>
      <c r="DE49" s="2">
        <v>2.5</v>
      </c>
      <c r="DF49" s="2">
        <v>2.7</v>
      </c>
      <c r="DG49" s="2">
        <v>3</v>
      </c>
      <c r="DH49" s="2">
        <v>2.8</v>
      </c>
      <c r="DI49" s="2">
        <v>2.2999999999999998</v>
      </c>
      <c r="DJ49" s="2">
        <v>2.8</v>
      </c>
      <c r="DK49" s="2">
        <v>3.3</v>
      </c>
      <c r="DL49" s="2">
        <v>3.8</v>
      </c>
      <c r="DM49" s="2">
        <v>4.5</v>
      </c>
      <c r="DN49" s="2">
        <v>4.5</v>
      </c>
      <c r="DO49" s="2">
        <v>4.5</v>
      </c>
      <c r="DP49" s="2">
        <v>4.5</v>
      </c>
      <c r="DQ49" s="2">
        <v>4</v>
      </c>
      <c r="DR49" s="2">
        <v>3.5</v>
      </c>
      <c r="DS49" s="2">
        <v>3.8</v>
      </c>
      <c r="DT49" s="2">
        <v>4</v>
      </c>
      <c r="DU49" s="2">
        <v>4.3</v>
      </c>
      <c r="DV49" s="2">
        <v>3</v>
      </c>
      <c r="DW49" s="2">
        <v>2.5</v>
      </c>
      <c r="DX49" s="2">
        <v>2.5</v>
      </c>
      <c r="DY49" s="2">
        <v>2.5</v>
      </c>
      <c r="DZ49" s="2">
        <v>2.4</v>
      </c>
      <c r="EA49" s="2">
        <v>2.2000000000000002</v>
      </c>
      <c r="EB49" s="2">
        <v>2.1</v>
      </c>
      <c r="EC49" s="2">
        <v>2.2999999999999998</v>
      </c>
      <c r="ED49" s="2">
        <v>2.4</v>
      </c>
      <c r="EE49" s="2">
        <v>2.2999999999999998</v>
      </c>
      <c r="EF49" s="2">
        <v>2.2999999999999998</v>
      </c>
      <c r="EG49" s="2">
        <v>2.2000000000000002</v>
      </c>
      <c r="EH49" s="2">
        <v>2.1</v>
      </c>
      <c r="EI49" s="2">
        <v>2</v>
      </c>
      <c r="EJ49" s="2">
        <v>2.2000000000000002</v>
      </c>
      <c r="EK49" s="2">
        <v>2.5</v>
      </c>
      <c r="EL49" s="2">
        <v>2.5</v>
      </c>
      <c r="EM49" s="2">
        <v>2.5</v>
      </c>
      <c r="EN49" s="2">
        <v>2.5</v>
      </c>
      <c r="EO49" s="2">
        <v>3</v>
      </c>
      <c r="EP49" s="2">
        <v>3.5</v>
      </c>
      <c r="EQ49" s="2">
        <v>3.5</v>
      </c>
      <c r="ER49" s="2">
        <v>3.5</v>
      </c>
      <c r="ES49" s="2">
        <v>3.4</v>
      </c>
      <c r="ET49" s="2">
        <v>3.3</v>
      </c>
      <c r="EU49" s="2">
        <v>3.2</v>
      </c>
      <c r="EV49" s="2">
        <v>3.1</v>
      </c>
      <c r="EW49" s="2">
        <v>3</v>
      </c>
      <c r="EX49" s="2">
        <v>3</v>
      </c>
      <c r="EY49" s="7">
        <f t="shared" si="1"/>
        <v>1146.3999999999999</v>
      </c>
    </row>
    <row r="50" spans="1:155" x14ac:dyDescent="0.2">
      <c r="A50" t="s"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0.6</v>
      </c>
      <c r="M50" s="2">
        <v>1.2</v>
      </c>
      <c r="N50" s="2">
        <v>1.8</v>
      </c>
      <c r="O50" s="2">
        <v>2.4</v>
      </c>
      <c r="P50" s="2">
        <v>2.7</v>
      </c>
      <c r="Q50" s="2">
        <v>3</v>
      </c>
      <c r="R50" s="2">
        <v>2</v>
      </c>
      <c r="S50" s="2">
        <v>1</v>
      </c>
      <c r="T50" s="2">
        <v>0.5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7">
        <f t="shared" si="1"/>
        <v>15.2</v>
      </c>
    </row>
    <row r="51" spans="1:155" x14ac:dyDescent="0.2">
      <c r="A51" t="s">
        <v>51</v>
      </c>
      <c r="B51" s="2">
        <v>8</v>
      </c>
      <c r="C51" s="2">
        <v>8</v>
      </c>
      <c r="D51" s="2">
        <v>10</v>
      </c>
      <c r="E51" s="2">
        <v>12</v>
      </c>
      <c r="F51" s="2">
        <v>12.5</v>
      </c>
      <c r="G51" s="2">
        <v>13</v>
      </c>
      <c r="H51" s="2">
        <v>13.5</v>
      </c>
      <c r="I51" s="2">
        <v>14</v>
      </c>
      <c r="J51" s="2">
        <v>15.7</v>
      </c>
      <c r="K51" s="2">
        <v>17.399999999999999</v>
      </c>
      <c r="L51" s="2">
        <v>19.100000000000001</v>
      </c>
      <c r="M51" s="2">
        <v>20.8</v>
      </c>
      <c r="N51" s="2">
        <v>22.5</v>
      </c>
      <c r="O51" s="2">
        <v>24.3</v>
      </c>
      <c r="P51" s="2">
        <v>26</v>
      </c>
      <c r="Q51" s="2">
        <v>23.5</v>
      </c>
      <c r="R51" s="2">
        <v>21</v>
      </c>
      <c r="S51" s="2">
        <v>18.5</v>
      </c>
      <c r="T51" s="2">
        <v>16</v>
      </c>
      <c r="U51" s="2">
        <v>13.5</v>
      </c>
      <c r="V51" s="2">
        <v>11</v>
      </c>
      <c r="W51" s="2">
        <v>8.5</v>
      </c>
      <c r="X51" s="2">
        <v>8.3000000000000007</v>
      </c>
      <c r="Y51" s="2">
        <v>8.1</v>
      </c>
      <c r="Z51" s="2">
        <v>7.9</v>
      </c>
      <c r="AA51" s="2">
        <v>7.7</v>
      </c>
      <c r="AB51" s="2">
        <v>7.5</v>
      </c>
      <c r="AC51" s="2">
        <v>7.3</v>
      </c>
      <c r="AD51" s="2">
        <v>7.1</v>
      </c>
      <c r="AE51" s="2">
        <v>6.9</v>
      </c>
      <c r="AF51" s="2">
        <v>6.9</v>
      </c>
      <c r="AG51" s="2">
        <v>7</v>
      </c>
      <c r="AH51" s="2">
        <v>7</v>
      </c>
      <c r="AI51" s="2">
        <v>7.1</v>
      </c>
      <c r="AJ51" s="2">
        <v>7.1</v>
      </c>
      <c r="AK51" s="2">
        <v>7.2</v>
      </c>
      <c r="AL51" s="2">
        <v>6.3</v>
      </c>
      <c r="AM51" s="2">
        <v>6.3</v>
      </c>
      <c r="AN51" s="2">
        <v>6.1</v>
      </c>
      <c r="AO51" s="2">
        <v>4.8</v>
      </c>
      <c r="AP51" s="2">
        <v>4.0999999999999996</v>
      </c>
      <c r="AQ51" s="2">
        <v>3.7</v>
      </c>
      <c r="AR51" s="2">
        <v>3.3</v>
      </c>
      <c r="AS51" s="2">
        <v>3.5</v>
      </c>
      <c r="AT51" s="2">
        <v>3.6</v>
      </c>
      <c r="AU51" s="2">
        <v>3</v>
      </c>
      <c r="AV51" s="2">
        <v>2.5</v>
      </c>
      <c r="AW51" s="2">
        <v>5.8</v>
      </c>
      <c r="AX51" s="2">
        <v>6.2</v>
      </c>
      <c r="AY51" s="2">
        <v>6.5</v>
      </c>
      <c r="AZ51" s="2">
        <v>7.3</v>
      </c>
      <c r="BA51" s="2">
        <v>6.9</v>
      </c>
      <c r="BB51" s="2">
        <v>6.2</v>
      </c>
      <c r="BC51" s="2">
        <v>6</v>
      </c>
      <c r="BD51" s="2">
        <v>5.7</v>
      </c>
      <c r="BE51" s="2">
        <v>5.3</v>
      </c>
      <c r="BF51" s="2">
        <v>5</v>
      </c>
      <c r="BG51" s="2">
        <v>4.7</v>
      </c>
      <c r="BH51" s="2">
        <v>4.4000000000000004</v>
      </c>
      <c r="BI51" s="2">
        <v>4.0999999999999996</v>
      </c>
      <c r="BJ51" s="2">
        <v>3.6</v>
      </c>
      <c r="BK51" s="2">
        <v>3.7</v>
      </c>
      <c r="BL51" s="2">
        <v>4</v>
      </c>
      <c r="BM51" s="2">
        <v>4.3</v>
      </c>
      <c r="BN51" s="2">
        <v>4.7</v>
      </c>
      <c r="BO51" s="2">
        <v>5.0999999999999996</v>
      </c>
      <c r="BP51" s="2">
        <v>5.4</v>
      </c>
      <c r="BQ51" s="2">
        <v>4.9000000000000004</v>
      </c>
      <c r="BR51" s="2">
        <v>4.3</v>
      </c>
      <c r="BS51" s="2">
        <v>3.8</v>
      </c>
      <c r="BT51" s="2">
        <v>4.2</v>
      </c>
      <c r="BU51" s="2">
        <v>3.2</v>
      </c>
      <c r="BV51" s="2">
        <v>3.5</v>
      </c>
      <c r="BW51" s="2">
        <v>4</v>
      </c>
      <c r="BX51" s="2">
        <v>3.3</v>
      </c>
      <c r="BY51" s="2">
        <v>3.3</v>
      </c>
      <c r="BZ51" s="2">
        <v>3.3</v>
      </c>
      <c r="CA51" s="2">
        <v>3.3</v>
      </c>
      <c r="CB51" s="2">
        <v>3.7</v>
      </c>
      <c r="CC51" s="2">
        <v>3.6</v>
      </c>
      <c r="CD51" s="2">
        <v>3.3</v>
      </c>
      <c r="CE51" s="2">
        <v>3.2</v>
      </c>
      <c r="CF51" s="2">
        <v>2.9</v>
      </c>
      <c r="CG51" s="2">
        <v>2.6</v>
      </c>
      <c r="CH51" s="2">
        <v>2.2999999999999998</v>
      </c>
      <c r="CI51" s="2">
        <v>6</v>
      </c>
      <c r="CJ51" s="2">
        <v>9</v>
      </c>
      <c r="CK51" s="2">
        <v>6</v>
      </c>
      <c r="CL51" s="2">
        <v>6</v>
      </c>
      <c r="CM51" s="2">
        <v>4</v>
      </c>
      <c r="CN51" s="2">
        <v>3</v>
      </c>
      <c r="CO51" s="2">
        <v>2.2999999999999998</v>
      </c>
      <c r="CP51" s="2">
        <v>2.9</v>
      </c>
      <c r="CQ51" s="2">
        <v>3.4</v>
      </c>
      <c r="CR51" s="2">
        <v>4</v>
      </c>
      <c r="CS51" s="2">
        <v>3</v>
      </c>
      <c r="CT51" s="2">
        <v>2</v>
      </c>
      <c r="CU51" s="2">
        <v>2.1</v>
      </c>
      <c r="CV51" s="2">
        <v>2.2000000000000002</v>
      </c>
      <c r="CW51" s="2">
        <v>2.1</v>
      </c>
      <c r="CX51" s="2">
        <v>1.9</v>
      </c>
      <c r="CY51" s="2">
        <v>1.7</v>
      </c>
      <c r="CZ51" s="2">
        <v>1.5</v>
      </c>
      <c r="DA51" s="2">
        <v>1.3</v>
      </c>
      <c r="DB51" s="2">
        <v>1.1000000000000001</v>
      </c>
      <c r="DC51" s="2">
        <v>1</v>
      </c>
      <c r="DD51" s="2">
        <v>1</v>
      </c>
      <c r="DE51" s="2">
        <v>0.9</v>
      </c>
      <c r="DF51" s="2">
        <v>0.7</v>
      </c>
      <c r="DG51" s="2">
        <v>0.5</v>
      </c>
      <c r="DH51" s="2">
        <v>0.4</v>
      </c>
      <c r="DI51" s="2">
        <v>0.3</v>
      </c>
      <c r="DJ51" s="2">
        <v>0.3</v>
      </c>
      <c r="DK51" s="2">
        <v>0.3</v>
      </c>
      <c r="DL51" s="2">
        <v>0.3</v>
      </c>
      <c r="DM51" s="2">
        <v>0.3</v>
      </c>
      <c r="DN51" s="2">
        <v>0.9</v>
      </c>
      <c r="DO51" s="2">
        <v>0.3</v>
      </c>
      <c r="DP51" s="2">
        <v>0.9</v>
      </c>
      <c r="DQ51" s="2">
        <v>1.2</v>
      </c>
      <c r="DR51" s="2">
        <v>1.2</v>
      </c>
      <c r="DS51" s="2">
        <v>1</v>
      </c>
      <c r="DT51" s="2">
        <v>1.3</v>
      </c>
      <c r="DU51" s="2">
        <v>0.7</v>
      </c>
      <c r="DV51" s="2">
        <v>1</v>
      </c>
      <c r="DW51" s="2">
        <v>1.3</v>
      </c>
      <c r="DX51" s="2">
        <v>1</v>
      </c>
      <c r="DY51" s="2">
        <v>2.9</v>
      </c>
      <c r="DZ51" s="2">
        <v>14</v>
      </c>
      <c r="EA51" s="2">
        <v>4</v>
      </c>
      <c r="EB51" s="2">
        <v>2.2000000000000002</v>
      </c>
      <c r="EC51" s="2">
        <v>0.9</v>
      </c>
      <c r="ED51" s="2">
        <v>1</v>
      </c>
      <c r="EE51" s="2">
        <v>0.3</v>
      </c>
      <c r="EF51" s="2">
        <v>0.7</v>
      </c>
      <c r="EG51" s="2">
        <v>0.2</v>
      </c>
      <c r="EH51" s="2">
        <v>0.2</v>
      </c>
      <c r="EI51" s="2">
        <v>0.2</v>
      </c>
      <c r="EJ51" s="2">
        <v>0.4</v>
      </c>
      <c r="EK51" s="2">
        <v>0.2</v>
      </c>
      <c r="EL51" s="2">
        <v>0.2</v>
      </c>
      <c r="EM51" s="2">
        <v>0.2</v>
      </c>
      <c r="EN51" s="2">
        <v>1</v>
      </c>
      <c r="EO51" s="2">
        <v>1</v>
      </c>
      <c r="EP51" s="2">
        <v>4</v>
      </c>
      <c r="EQ51" s="2">
        <v>5</v>
      </c>
      <c r="ER51" s="2">
        <v>5.5</v>
      </c>
      <c r="ES51" s="2">
        <v>3.5</v>
      </c>
      <c r="ET51" s="2">
        <v>2.5</v>
      </c>
      <c r="EU51" s="2">
        <v>2.5</v>
      </c>
      <c r="EV51" s="2">
        <v>2.5</v>
      </c>
      <c r="EW51" s="2">
        <v>2.5</v>
      </c>
      <c r="EX51" s="2">
        <v>2.5</v>
      </c>
      <c r="EY51" s="7">
        <f t="shared" si="1"/>
        <v>809.1</v>
      </c>
    </row>
    <row r="52" spans="1:155" x14ac:dyDescent="0.2">
      <c r="A52" t="s">
        <v>52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2</v>
      </c>
      <c r="U52" s="2">
        <v>4</v>
      </c>
      <c r="V52" s="2">
        <v>4</v>
      </c>
      <c r="W52" s="2">
        <v>4</v>
      </c>
      <c r="X52" s="2">
        <v>3.8</v>
      </c>
      <c r="Y52" s="2">
        <v>3.6</v>
      </c>
      <c r="Z52" s="2">
        <v>2.8</v>
      </c>
      <c r="AA52" s="2">
        <v>2.2000000000000002</v>
      </c>
      <c r="AB52" s="2">
        <v>2.4</v>
      </c>
      <c r="AC52" s="2">
        <v>2.6</v>
      </c>
      <c r="AD52" s="2">
        <v>2.8</v>
      </c>
      <c r="AE52" s="2">
        <v>2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2.5</v>
      </c>
      <c r="AN52" s="2">
        <v>3</v>
      </c>
      <c r="AO52" s="2">
        <v>1.5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1.7</v>
      </c>
      <c r="AX52" s="2">
        <v>2.5</v>
      </c>
      <c r="AY52" s="2">
        <v>2.5</v>
      </c>
      <c r="AZ52" s="2">
        <v>2.5</v>
      </c>
      <c r="BA52" s="2">
        <v>2.5</v>
      </c>
      <c r="BB52" s="2">
        <v>2.5</v>
      </c>
      <c r="BC52" s="2">
        <v>2.5</v>
      </c>
      <c r="BD52" s="2">
        <v>2.5</v>
      </c>
      <c r="BE52" s="2">
        <v>2.5</v>
      </c>
      <c r="BF52" s="2">
        <v>2.5</v>
      </c>
      <c r="BG52" s="2">
        <v>2.5</v>
      </c>
      <c r="BH52" s="2">
        <v>2.5</v>
      </c>
      <c r="BI52" s="2">
        <v>2.5</v>
      </c>
      <c r="BJ52" s="2">
        <v>2.5</v>
      </c>
      <c r="BK52" s="2">
        <v>2.5</v>
      </c>
      <c r="BL52" s="2">
        <v>2.5</v>
      </c>
      <c r="BM52" s="2">
        <v>2.5</v>
      </c>
      <c r="BN52" s="2">
        <v>2.5</v>
      </c>
      <c r="BO52" s="2">
        <v>2.5</v>
      </c>
      <c r="BP52" s="2">
        <v>2.5</v>
      </c>
      <c r="BQ52" s="2">
        <v>2.5</v>
      </c>
      <c r="BR52" s="2">
        <v>2.5</v>
      </c>
      <c r="BS52" s="2">
        <v>2.5</v>
      </c>
      <c r="BT52" s="2">
        <v>2.5</v>
      </c>
      <c r="BU52" s="2">
        <v>2.5</v>
      </c>
      <c r="BV52" s="2">
        <v>2.5</v>
      </c>
      <c r="BW52" s="2">
        <v>2.5</v>
      </c>
      <c r="BX52" s="2">
        <v>1</v>
      </c>
      <c r="BY52" s="2">
        <v>0.5</v>
      </c>
      <c r="BZ52" s="2">
        <v>0.5</v>
      </c>
      <c r="CA52" s="2">
        <v>0.3</v>
      </c>
      <c r="CB52" s="2">
        <v>0.1</v>
      </c>
      <c r="CC52" s="2">
        <v>0.1</v>
      </c>
      <c r="CD52" s="2">
        <v>0.1</v>
      </c>
      <c r="CE52" s="2">
        <v>0.1</v>
      </c>
      <c r="CF52" s="2">
        <v>0.1</v>
      </c>
      <c r="CG52" s="2">
        <v>0.1</v>
      </c>
      <c r="CH52" s="2">
        <v>0.1</v>
      </c>
      <c r="CI52" s="2">
        <v>0.1</v>
      </c>
      <c r="CJ52" s="2">
        <v>0.1</v>
      </c>
      <c r="CK52" s="2">
        <v>0.1</v>
      </c>
      <c r="CL52" s="2">
        <v>0.1</v>
      </c>
      <c r="CM52" s="2">
        <v>0.1</v>
      </c>
      <c r="CN52" s="2">
        <v>0.1</v>
      </c>
      <c r="CO52" s="2">
        <v>0.1</v>
      </c>
      <c r="CP52" s="2">
        <v>0.1</v>
      </c>
      <c r="CQ52" s="2">
        <v>0.1</v>
      </c>
      <c r="CR52" s="2">
        <v>0.1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0.1</v>
      </c>
      <c r="EC52" s="2">
        <v>0.1</v>
      </c>
      <c r="ED52" s="2">
        <v>0.1</v>
      </c>
      <c r="EE52" s="2">
        <v>0</v>
      </c>
      <c r="EF52" s="2">
        <v>0</v>
      </c>
      <c r="EG52" s="2">
        <v>0</v>
      </c>
      <c r="EH52" s="2">
        <v>0.1</v>
      </c>
      <c r="EI52" s="2">
        <v>0.1</v>
      </c>
      <c r="EJ52" s="2">
        <v>0.1</v>
      </c>
      <c r="EK52" s="2">
        <v>0.1</v>
      </c>
      <c r="EL52" s="2">
        <v>0.1</v>
      </c>
      <c r="EM52" s="2">
        <v>0.1</v>
      </c>
      <c r="EN52" s="2">
        <v>0.1</v>
      </c>
      <c r="EO52" s="2">
        <v>0.1</v>
      </c>
      <c r="EP52" s="2">
        <v>0.1</v>
      </c>
      <c r="EQ52" s="2">
        <v>0.1</v>
      </c>
      <c r="ER52" s="2">
        <v>0.1</v>
      </c>
      <c r="ES52" s="2">
        <v>0.1</v>
      </c>
      <c r="ET52" s="2">
        <v>0.1</v>
      </c>
      <c r="EU52" s="2">
        <v>0.1</v>
      </c>
      <c r="EV52" s="2">
        <v>0.1</v>
      </c>
      <c r="EW52" s="2">
        <v>0.1</v>
      </c>
      <c r="EX52" s="2">
        <v>0.1</v>
      </c>
      <c r="EY52" s="7">
        <f t="shared" si="1"/>
        <v>129.9999999999998</v>
      </c>
    </row>
    <row r="53" spans="1:155" x14ac:dyDescent="0.2">
      <c r="A53" t="s">
        <v>53</v>
      </c>
      <c r="B53" s="2">
        <v>7.3</v>
      </c>
      <c r="C53" s="2">
        <v>7.3</v>
      </c>
      <c r="D53" s="2">
        <v>6.1</v>
      </c>
      <c r="E53" s="2">
        <v>4.9000000000000004</v>
      </c>
      <c r="F53" s="2">
        <v>3.7</v>
      </c>
      <c r="G53" s="2">
        <v>3.9</v>
      </c>
      <c r="H53" s="2">
        <v>4.0999999999999996</v>
      </c>
      <c r="I53" s="2">
        <v>5.9</v>
      </c>
      <c r="J53" s="2">
        <v>7.3</v>
      </c>
      <c r="K53" s="2">
        <v>7.3</v>
      </c>
      <c r="L53" s="2">
        <v>7.2</v>
      </c>
      <c r="M53" s="2">
        <v>7.2</v>
      </c>
      <c r="N53" s="2">
        <v>7.1</v>
      </c>
      <c r="O53" s="2">
        <v>7.1</v>
      </c>
      <c r="P53" s="2">
        <v>7</v>
      </c>
      <c r="Q53" s="2">
        <v>6.7</v>
      </c>
      <c r="R53" s="2">
        <v>6.4</v>
      </c>
      <c r="S53" s="2">
        <v>6.1</v>
      </c>
      <c r="T53" s="2">
        <v>5.9</v>
      </c>
      <c r="U53" s="2">
        <v>5.6</v>
      </c>
      <c r="V53" s="2">
        <v>5.3</v>
      </c>
      <c r="W53" s="2">
        <v>5.5</v>
      </c>
      <c r="X53" s="2">
        <v>5.9</v>
      </c>
      <c r="Y53" s="2">
        <v>5.7</v>
      </c>
      <c r="Z53" s="2">
        <v>5.6</v>
      </c>
      <c r="AA53" s="2">
        <v>5.5</v>
      </c>
      <c r="AB53" s="2">
        <v>5.4</v>
      </c>
      <c r="AC53" s="2">
        <v>5.3</v>
      </c>
      <c r="AD53" s="2">
        <v>5.0999999999999996</v>
      </c>
      <c r="AE53" s="2">
        <v>5.5</v>
      </c>
      <c r="AF53" s="2">
        <v>5.7</v>
      </c>
      <c r="AG53" s="2">
        <v>5.4</v>
      </c>
      <c r="AH53" s="2">
        <v>5.0999999999999996</v>
      </c>
      <c r="AI53" s="2">
        <v>4.9000000000000004</v>
      </c>
      <c r="AJ53" s="2">
        <v>4.5999999999999996</v>
      </c>
      <c r="AK53" s="2">
        <v>4.3</v>
      </c>
      <c r="AL53" s="2">
        <v>4</v>
      </c>
      <c r="AM53" s="2">
        <v>3.7</v>
      </c>
      <c r="AN53" s="2">
        <v>3.5</v>
      </c>
      <c r="AO53" s="2">
        <v>3.3</v>
      </c>
      <c r="AP53" s="2">
        <v>3</v>
      </c>
      <c r="AQ53" s="2">
        <v>2.7</v>
      </c>
      <c r="AR53" s="2">
        <v>2.5</v>
      </c>
      <c r="AS53" s="2">
        <v>2.2999999999999998</v>
      </c>
      <c r="AT53" s="2">
        <v>2</v>
      </c>
      <c r="AU53" s="2">
        <v>2.2999999999999998</v>
      </c>
      <c r="AV53" s="2">
        <v>2.5</v>
      </c>
      <c r="AW53" s="2">
        <v>2</v>
      </c>
      <c r="AX53" s="2">
        <v>1.5</v>
      </c>
      <c r="AY53" s="2">
        <v>1</v>
      </c>
      <c r="AZ53" s="2">
        <v>1.3</v>
      </c>
      <c r="BA53" s="2">
        <v>1.9</v>
      </c>
      <c r="BB53" s="2">
        <v>1.7</v>
      </c>
      <c r="BC53" s="2">
        <v>1.5</v>
      </c>
      <c r="BD53" s="2">
        <v>1.4</v>
      </c>
      <c r="BE53" s="2">
        <v>1.3</v>
      </c>
      <c r="BF53" s="2">
        <v>1.1000000000000001</v>
      </c>
      <c r="BG53" s="2">
        <v>0.9</v>
      </c>
      <c r="BH53" s="2">
        <v>0.8</v>
      </c>
      <c r="BI53" s="2">
        <v>0.7</v>
      </c>
      <c r="BJ53" s="2">
        <v>0.5</v>
      </c>
      <c r="BK53" s="2">
        <v>0.5</v>
      </c>
      <c r="BL53" s="2">
        <v>0.5</v>
      </c>
      <c r="BM53" s="2">
        <v>0.5</v>
      </c>
      <c r="BN53" s="2">
        <v>0.5</v>
      </c>
      <c r="BO53" s="2">
        <v>0.5</v>
      </c>
      <c r="BP53" s="2">
        <v>0.5</v>
      </c>
      <c r="BQ53" s="2">
        <v>0.4</v>
      </c>
      <c r="BR53" s="2">
        <v>0.3</v>
      </c>
      <c r="BS53" s="2">
        <v>0.1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0.1</v>
      </c>
      <c r="DF53" s="2">
        <v>0.2</v>
      </c>
      <c r="DG53" s="2">
        <v>0.2</v>
      </c>
      <c r="DH53" s="2">
        <v>0.2</v>
      </c>
      <c r="DI53" s="2">
        <v>0.2</v>
      </c>
      <c r="DJ53" s="2">
        <v>0.2</v>
      </c>
      <c r="DK53" s="2">
        <v>0.2</v>
      </c>
      <c r="DL53" s="2">
        <v>0.2</v>
      </c>
      <c r="DM53" s="2">
        <v>0.1</v>
      </c>
      <c r="DN53" s="2">
        <v>0.1</v>
      </c>
      <c r="DO53" s="2">
        <v>0.1</v>
      </c>
      <c r="DP53" s="2">
        <v>0.1</v>
      </c>
      <c r="DQ53" s="2">
        <v>0.1</v>
      </c>
      <c r="DR53" s="2">
        <v>0.1</v>
      </c>
      <c r="DS53" s="2">
        <v>0.1</v>
      </c>
      <c r="DT53" s="2">
        <v>0.1</v>
      </c>
      <c r="DU53" s="2">
        <v>0.1</v>
      </c>
      <c r="DV53" s="2">
        <v>0.1</v>
      </c>
      <c r="DW53" s="2">
        <v>0.1</v>
      </c>
      <c r="DX53" s="2">
        <v>0.1</v>
      </c>
      <c r="DY53" s="2">
        <v>0.1</v>
      </c>
      <c r="DZ53" s="2">
        <v>0.1</v>
      </c>
      <c r="EA53" s="2">
        <v>0.2</v>
      </c>
      <c r="EB53" s="2">
        <v>0.2</v>
      </c>
      <c r="EC53" s="2">
        <v>0.2</v>
      </c>
      <c r="ED53" s="2">
        <v>0.2</v>
      </c>
      <c r="EE53" s="2">
        <v>0.1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7">
        <f t="shared" si="1"/>
        <v>265.90000000000026</v>
      </c>
    </row>
    <row r="54" spans="1:155" x14ac:dyDescent="0.2">
      <c r="A54" t="s">
        <v>54</v>
      </c>
      <c r="B54" s="2">
        <v>0.2</v>
      </c>
      <c r="C54" s="2">
        <v>0.2</v>
      </c>
      <c r="D54" s="2">
        <v>0.2</v>
      </c>
      <c r="E54" s="2">
        <v>0.2</v>
      </c>
      <c r="F54" s="2">
        <v>0.2</v>
      </c>
      <c r="G54" s="2">
        <v>0.2</v>
      </c>
      <c r="H54" s="2">
        <v>0.2</v>
      </c>
      <c r="I54" s="2">
        <v>0.2</v>
      </c>
      <c r="J54" s="2">
        <v>0.2</v>
      </c>
      <c r="K54" s="2">
        <v>0.2</v>
      </c>
      <c r="L54" s="2">
        <v>0.2</v>
      </c>
      <c r="M54" s="2">
        <v>0.2</v>
      </c>
      <c r="N54" s="2">
        <v>0.2</v>
      </c>
      <c r="O54" s="2">
        <v>0.2</v>
      </c>
      <c r="P54" s="2">
        <v>0.2</v>
      </c>
      <c r="Q54" s="2">
        <v>0.2</v>
      </c>
      <c r="R54" s="2">
        <v>0.2</v>
      </c>
      <c r="S54" s="2">
        <v>0.2</v>
      </c>
      <c r="T54" s="2">
        <v>2.2000000000000002</v>
      </c>
      <c r="U54" s="2">
        <v>4.4000000000000004</v>
      </c>
      <c r="V54" s="2">
        <v>4.5</v>
      </c>
      <c r="W54" s="2">
        <v>4.5999999999999996</v>
      </c>
      <c r="X54" s="2">
        <v>4.7</v>
      </c>
      <c r="Y54" s="2">
        <v>4.8</v>
      </c>
      <c r="Z54" s="2">
        <v>4.9000000000000004</v>
      </c>
      <c r="AA54" s="2">
        <v>5</v>
      </c>
      <c r="AB54" s="2">
        <v>5.0999999999999996</v>
      </c>
      <c r="AC54" s="2">
        <v>5.2</v>
      </c>
      <c r="AD54" s="2">
        <v>5.4</v>
      </c>
      <c r="AE54" s="2">
        <v>4.3</v>
      </c>
      <c r="AF54" s="2">
        <v>3.8</v>
      </c>
      <c r="AG54" s="2">
        <v>3.3</v>
      </c>
      <c r="AH54" s="2">
        <v>2.7</v>
      </c>
      <c r="AI54" s="2">
        <v>2.2000000000000002</v>
      </c>
      <c r="AJ54" s="2">
        <v>1.7</v>
      </c>
      <c r="AK54" s="2">
        <v>1.2</v>
      </c>
      <c r="AL54" s="2">
        <v>0.7</v>
      </c>
      <c r="AM54" s="2">
        <v>0.7</v>
      </c>
      <c r="AN54" s="2">
        <v>0.6</v>
      </c>
      <c r="AO54" s="2">
        <v>0.6</v>
      </c>
      <c r="AP54" s="2">
        <v>0.8</v>
      </c>
      <c r="AQ54" s="2">
        <v>1</v>
      </c>
      <c r="AR54" s="2">
        <v>0.9</v>
      </c>
      <c r="AS54" s="2">
        <v>0.8</v>
      </c>
      <c r="AT54" s="2">
        <v>0.9</v>
      </c>
      <c r="AU54" s="2">
        <v>1</v>
      </c>
      <c r="AV54" s="2">
        <v>1</v>
      </c>
      <c r="AW54" s="2">
        <v>1.1000000000000001</v>
      </c>
      <c r="AX54" s="2">
        <v>1.2</v>
      </c>
      <c r="AY54" s="2">
        <v>1.3</v>
      </c>
      <c r="AZ54" s="2">
        <v>1.3</v>
      </c>
      <c r="BA54" s="2">
        <v>1.4</v>
      </c>
      <c r="BB54" s="2">
        <v>1.5</v>
      </c>
      <c r="BC54" s="2">
        <v>1.5</v>
      </c>
      <c r="BD54" s="2">
        <v>1.5</v>
      </c>
      <c r="BE54" s="2">
        <v>1.5</v>
      </c>
      <c r="BF54" s="2">
        <v>1.5</v>
      </c>
      <c r="BG54" s="2">
        <v>1.5</v>
      </c>
      <c r="BH54" s="2">
        <v>1.5</v>
      </c>
      <c r="BI54" s="2">
        <v>1.5</v>
      </c>
      <c r="BJ54" s="2">
        <v>1.5</v>
      </c>
      <c r="BK54" s="2">
        <v>1.5</v>
      </c>
      <c r="BL54" s="2">
        <v>1.5</v>
      </c>
      <c r="BM54" s="2">
        <v>1.5</v>
      </c>
      <c r="BN54" s="2">
        <v>1.5</v>
      </c>
      <c r="BO54" s="2">
        <v>1.5</v>
      </c>
      <c r="BP54" s="2">
        <v>1.5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0.5</v>
      </c>
      <c r="CJ54" s="2">
        <v>1</v>
      </c>
      <c r="CK54" s="2">
        <v>1</v>
      </c>
      <c r="CL54" s="2">
        <v>1</v>
      </c>
      <c r="CM54" s="2">
        <v>1</v>
      </c>
      <c r="CN54" s="2">
        <v>0.5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0.1</v>
      </c>
      <c r="DH54" s="2">
        <v>0.1</v>
      </c>
      <c r="DI54" s="2">
        <v>0.1</v>
      </c>
      <c r="DJ54" s="2">
        <v>0.1</v>
      </c>
      <c r="DK54" s="2">
        <v>0.1</v>
      </c>
      <c r="DL54" s="2">
        <v>0.1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0.2</v>
      </c>
      <c r="DX54" s="2">
        <v>0.3</v>
      </c>
      <c r="DY54" s="2">
        <v>0.3</v>
      </c>
      <c r="DZ54" s="2">
        <v>0.3</v>
      </c>
      <c r="EA54" s="2">
        <v>0.2</v>
      </c>
      <c r="EB54" s="2">
        <v>0.1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0.1</v>
      </c>
      <c r="EN54" s="2">
        <v>0.5</v>
      </c>
      <c r="EO54" s="2">
        <v>0.5</v>
      </c>
      <c r="EP54" s="2">
        <v>0.5</v>
      </c>
      <c r="EQ54" s="2">
        <v>0.5</v>
      </c>
      <c r="ER54" s="2">
        <v>0.5</v>
      </c>
      <c r="ES54" s="2">
        <v>0.4</v>
      </c>
      <c r="ET54" s="2">
        <v>0.3</v>
      </c>
      <c r="EU54" s="2">
        <v>0.2</v>
      </c>
      <c r="EV54" s="2">
        <v>0.1</v>
      </c>
      <c r="EW54" s="2">
        <v>0</v>
      </c>
      <c r="EX54" s="2">
        <v>0.2</v>
      </c>
      <c r="EY54" s="7">
        <f t="shared" si="1"/>
        <v>122.19999999999996</v>
      </c>
    </row>
    <row r="55" spans="1:155" x14ac:dyDescent="0.2">
      <c r="A55" t="s"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7">
        <f t="shared" si="1"/>
        <v>0</v>
      </c>
    </row>
    <row r="56" spans="1:155" x14ac:dyDescent="0.2">
      <c r="A56" t="s">
        <v>56</v>
      </c>
      <c r="B56" s="2">
        <v>2</v>
      </c>
      <c r="C56" s="2">
        <v>2</v>
      </c>
      <c r="D56" s="2">
        <v>2</v>
      </c>
      <c r="E56" s="2">
        <v>2</v>
      </c>
      <c r="F56" s="2">
        <v>2</v>
      </c>
      <c r="G56" s="2">
        <v>2</v>
      </c>
      <c r="H56" s="2">
        <v>2</v>
      </c>
      <c r="I56" s="2">
        <v>2</v>
      </c>
      <c r="J56" s="2">
        <v>2</v>
      </c>
      <c r="K56" s="2">
        <v>2</v>
      </c>
      <c r="L56" s="2">
        <v>2</v>
      </c>
      <c r="M56" s="2">
        <v>2</v>
      </c>
      <c r="N56" s="2">
        <v>2</v>
      </c>
      <c r="O56" s="2">
        <v>2</v>
      </c>
      <c r="P56" s="2">
        <v>2</v>
      </c>
      <c r="Q56" s="2">
        <v>2</v>
      </c>
      <c r="R56" s="2">
        <v>2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2.8</v>
      </c>
      <c r="AA56" s="2">
        <v>5.5</v>
      </c>
      <c r="AB56" s="2">
        <v>5.5</v>
      </c>
      <c r="AC56" s="2">
        <v>5.5</v>
      </c>
      <c r="AD56" s="2">
        <v>5.5</v>
      </c>
      <c r="AE56" s="2">
        <v>4.3</v>
      </c>
      <c r="AF56" s="2">
        <v>3.3</v>
      </c>
      <c r="AG56" s="2">
        <v>3.5</v>
      </c>
      <c r="AH56" s="2">
        <v>3.7</v>
      </c>
      <c r="AI56" s="2">
        <v>3.3</v>
      </c>
      <c r="AJ56" s="2">
        <v>2.6</v>
      </c>
      <c r="AK56" s="2">
        <v>2.6</v>
      </c>
      <c r="AL56" s="2">
        <v>2.6</v>
      </c>
      <c r="AM56" s="2">
        <v>2.6</v>
      </c>
      <c r="AN56" s="2">
        <v>2.6</v>
      </c>
      <c r="AO56" s="2">
        <v>2.6</v>
      </c>
      <c r="AP56" s="2">
        <v>2.6</v>
      </c>
      <c r="AQ56" s="2">
        <v>2.2999999999999998</v>
      </c>
      <c r="AR56" s="2">
        <v>2.1</v>
      </c>
      <c r="AS56" s="2">
        <v>1.8</v>
      </c>
      <c r="AT56" s="2">
        <v>1.5</v>
      </c>
      <c r="AU56" s="2">
        <v>1.6</v>
      </c>
      <c r="AV56" s="2">
        <v>1.7</v>
      </c>
      <c r="AW56" s="2">
        <v>1.7</v>
      </c>
      <c r="AX56" s="2">
        <v>1.8</v>
      </c>
      <c r="AY56" s="2">
        <v>1.9</v>
      </c>
      <c r="AZ56" s="2">
        <v>1.1000000000000001</v>
      </c>
      <c r="BA56" s="2">
        <v>0.2</v>
      </c>
      <c r="BB56" s="2">
        <v>0.2</v>
      </c>
      <c r="BC56" s="2">
        <v>0.2</v>
      </c>
      <c r="BD56" s="2">
        <v>0.2</v>
      </c>
      <c r="BE56" s="2">
        <v>0.2</v>
      </c>
      <c r="BF56" s="2">
        <v>0.2</v>
      </c>
      <c r="BG56" s="2">
        <v>0.2</v>
      </c>
      <c r="BH56" s="2">
        <v>0.2</v>
      </c>
      <c r="BI56" s="2">
        <v>0.2</v>
      </c>
      <c r="BJ56" s="2">
        <v>0.2</v>
      </c>
      <c r="BK56" s="2">
        <v>0.2</v>
      </c>
      <c r="BL56" s="2">
        <v>0.2</v>
      </c>
      <c r="BM56" s="2">
        <v>0.2</v>
      </c>
      <c r="BN56" s="2">
        <v>0.2</v>
      </c>
      <c r="BO56" s="2">
        <v>0.1</v>
      </c>
      <c r="BP56" s="2">
        <v>0.1</v>
      </c>
      <c r="BQ56" s="2">
        <v>0.1</v>
      </c>
      <c r="BR56" s="2">
        <v>0.1</v>
      </c>
      <c r="BS56" s="2">
        <v>0.1</v>
      </c>
      <c r="BT56" s="2">
        <v>0.1</v>
      </c>
      <c r="BU56" s="2">
        <v>0.1</v>
      </c>
      <c r="BV56" s="2">
        <v>0.1</v>
      </c>
      <c r="BW56" s="2">
        <v>0.1</v>
      </c>
      <c r="BX56" s="2">
        <v>0.1</v>
      </c>
      <c r="BY56" s="2">
        <v>0.1</v>
      </c>
      <c r="BZ56" s="2">
        <v>0.1</v>
      </c>
      <c r="CA56" s="2">
        <v>0.1</v>
      </c>
      <c r="CB56" s="2">
        <v>0.1</v>
      </c>
      <c r="CC56" s="2">
        <v>0.1</v>
      </c>
      <c r="CD56" s="2">
        <v>0.1</v>
      </c>
      <c r="CE56" s="2">
        <v>0.1</v>
      </c>
      <c r="CF56" s="2">
        <v>0.1</v>
      </c>
      <c r="CG56" s="2">
        <v>0.1</v>
      </c>
      <c r="CH56" s="2">
        <v>0.2</v>
      </c>
      <c r="CI56" s="2">
        <v>0.2</v>
      </c>
      <c r="CJ56" s="2">
        <v>0.2</v>
      </c>
      <c r="CK56" s="2">
        <v>0.2</v>
      </c>
      <c r="CL56" s="2">
        <v>0.2</v>
      </c>
      <c r="CM56" s="2">
        <v>0.2</v>
      </c>
      <c r="CN56" s="2">
        <v>0.2</v>
      </c>
      <c r="CO56" s="2">
        <v>0.2</v>
      </c>
      <c r="CP56" s="2">
        <v>0.2</v>
      </c>
      <c r="CQ56" s="2">
        <v>0.2</v>
      </c>
      <c r="CR56" s="2">
        <v>0.2</v>
      </c>
      <c r="CS56" s="2">
        <v>0.2</v>
      </c>
      <c r="CT56" s="2">
        <v>0.2</v>
      </c>
      <c r="CU56" s="2">
        <v>0.2</v>
      </c>
      <c r="CV56" s="2">
        <v>0.2</v>
      </c>
      <c r="CW56" s="2">
        <v>0.2</v>
      </c>
      <c r="CX56" s="2">
        <v>0.2</v>
      </c>
      <c r="CY56" s="2">
        <v>0.2</v>
      </c>
      <c r="CZ56" s="2">
        <v>0.2</v>
      </c>
      <c r="DA56" s="2">
        <v>0.2</v>
      </c>
      <c r="DB56" s="2">
        <v>0.1</v>
      </c>
      <c r="DC56" s="2">
        <v>0.1</v>
      </c>
      <c r="DD56" s="2">
        <v>0.1</v>
      </c>
      <c r="DE56" s="2">
        <v>0.1</v>
      </c>
      <c r="DF56" s="2">
        <v>0.1</v>
      </c>
      <c r="DG56" s="2">
        <v>0.1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7">
        <f t="shared" si="1"/>
        <v>122.89999999999989</v>
      </c>
    </row>
    <row r="57" spans="1:155" x14ac:dyDescent="0.2">
      <c r="A57" t="s">
        <v>57</v>
      </c>
      <c r="B57" s="2">
        <v>111.7</v>
      </c>
      <c r="C57" s="2">
        <v>117.4</v>
      </c>
      <c r="D57" s="2">
        <v>123</v>
      </c>
      <c r="E57" s="2">
        <v>121</v>
      </c>
      <c r="F57" s="2">
        <v>119</v>
      </c>
      <c r="G57" s="2">
        <v>117</v>
      </c>
      <c r="H57" s="2">
        <v>119</v>
      </c>
      <c r="I57" s="2">
        <v>121</v>
      </c>
      <c r="J57" s="2">
        <v>123</v>
      </c>
      <c r="K57" s="2">
        <v>123</v>
      </c>
      <c r="L57" s="2">
        <v>126.6</v>
      </c>
      <c r="M57" s="2">
        <v>130.19999999999999</v>
      </c>
      <c r="N57" s="2">
        <v>133.80000000000001</v>
      </c>
      <c r="O57" s="2">
        <v>137.4</v>
      </c>
      <c r="P57" s="2">
        <v>141</v>
      </c>
      <c r="Q57" s="2">
        <v>142.5</v>
      </c>
      <c r="R57" s="2">
        <v>144</v>
      </c>
      <c r="S57" s="2">
        <v>158</v>
      </c>
      <c r="T57" s="2">
        <v>163</v>
      </c>
      <c r="U57" s="2">
        <v>168</v>
      </c>
      <c r="V57" s="2">
        <v>172</v>
      </c>
      <c r="W57" s="2">
        <v>177</v>
      </c>
      <c r="X57" s="2">
        <v>159</v>
      </c>
      <c r="Y57" s="2">
        <v>144</v>
      </c>
      <c r="Z57" s="2">
        <v>130</v>
      </c>
      <c r="AA57" s="2">
        <v>120.8</v>
      </c>
      <c r="AB57" s="2">
        <v>118.6</v>
      </c>
      <c r="AC57" s="2">
        <v>116.4</v>
      </c>
      <c r="AD57" s="2">
        <v>114.2</v>
      </c>
      <c r="AE57" s="2">
        <v>112</v>
      </c>
      <c r="AF57" s="2">
        <v>108</v>
      </c>
      <c r="AG57" s="2">
        <v>104</v>
      </c>
      <c r="AH57" s="2">
        <v>100</v>
      </c>
      <c r="AI57" s="2">
        <v>96</v>
      </c>
      <c r="AJ57" s="2">
        <v>96</v>
      </c>
      <c r="AK57" s="2">
        <v>96</v>
      </c>
      <c r="AL57" s="2">
        <v>96</v>
      </c>
      <c r="AM57" s="2">
        <v>99.5</v>
      </c>
      <c r="AN57" s="2">
        <v>103</v>
      </c>
      <c r="AO57" s="2">
        <v>88</v>
      </c>
      <c r="AP57" s="2">
        <v>73</v>
      </c>
      <c r="AQ57" s="2">
        <v>74.3</v>
      </c>
      <c r="AR57" s="2">
        <v>75.5</v>
      </c>
      <c r="AS57" s="2">
        <v>76.7</v>
      </c>
      <c r="AT57" s="2">
        <v>78</v>
      </c>
      <c r="AU57" s="2">
        <v>77.5</v>
      </c>
      <c r="AV57" s="2">
        <v>77</v>
      </c>
      <c r="AW57" s="2">
        <v>76.5</v>
      </c>
      <c r="AX57" s="2">
        <v>76</v>
      </c>
      <c r="AY57" s="2">
        <v>75.5</v>
      </c>
      <c r="AZ57" s="2">
        <v>75</v>
      </c>
      <c r="BA57" s="2">
        <v>75</v>
      </c>
      <c r="BB57" s="2">
        <v>75</v>
      </c>
      <c r="BC57" s="2">
        <v>75</v>
      </c>
      <c r="BD57" s="2">
        <v>74</v>
      </c>
      <c r="BE57" s="2">
        <v>73</v>
      </c>
      <c r="BF57" s="2">
        <v>72</v>
      </c>
      <c r="BG57" s="2">
        <v>71</v>
      </c>
      <c r="BH57" s="2">
        <v>68</v>
      </c>
      <c r="BI57" s="2">
        <v>65</v>
      </c>
      <c r="BJ57" s="2">
        <v>63</v>
      </c>
      <c r="BK57" s="2">
        <v>59</v>
      </c>
      <c r="BL57" s="2">
        <v>46</v>
      </c>
      <c r="BM57" s="2">
        <v>37</v>
      </c>
      <c r="BN57" s="2">
        <v>29</v>
      </c>
      <c r="BO57" s="2">
        <v>21</v>
      </c>
      <c r="BP57" s="2">
        <v>19.3</v>
      </c>
      <c r="BQ57" s="2">
        <v>17.7</v>
      </c>
      <c r="BR57" s="2">
        <v>16</v>
      </c>
      <c r="BS57" s="2">
        <v>16</v>
      </c>
      <c r="BT57" s="2">
        <v>16</v>
      </c>
      <c r="BU57" s="2">
        <v>13</v>
      </c>
      <c r="BV57" s="2">
        <v>10</v>
      </c>
      <c r="BW57" s="2">
        <v>10</v>
      </c>
      <c r="BX57" s="2">
        <v>10</v>
      </c>
      <c r="BY57" s="2">
        <v>3</v>
      </c>
      <c r="BZ57" s="2">
        <v>5</v>
      </c>
      <c r="CA57" s="2">
        <v>8</v>
      </c>
      <c r="CB57" s="2">
        <v>9.1</v>
      </c>
      <c r="CC57" s="2">
        <v>10.1</v>
      </c>
      <c r="CD57" s="2">
        <v>11.2</v>
      </c>
      <c r="CE57" s="2">
        <v>12.2</v>
      </c>
      <c r="CF57" s="2">
        <v>10</v>
      </c>
      <c r="CG57" s="2">
        <v>5</v>
      </c>
      <c r="CH57" s="2">
        <v>0.3</v>
      </c>
      <c r="CI57" s="2">
        <v>0.3</v>
      </c>
      <c r="CJ57" s="2">
        <v>0.3</v>
      </c>
      <c r="CK57" s="2">
        <v>0.3</v>
      </c>
      <c r="CL57" s="2">
        <v>0.3</v>
      </c>
      <c r="CM57" s="2">
        <v>0.3</v>
      </c>
      <c r="CN57" s="2">
        <v>0.3</v>
      </c>
      <c r="CO57" s="2">
        <v>0.3</v>
      </c>
      <c r="CP57" s="2">
        <v>0.3</v>
      </c>
      <c r="CQ57" s="2">
        <v>0.3</v>
      </c>
      <c r="CR57" s="2">
        <v>0.3</v>
      </c>
      <c r="CS57" s="2">
        <v>0.3</v>
      </c>
      <c r="CT57" s="2">
        <v>0.3</v>
      </c>
      <c r="CU57" s="2">
        <v>0.3</v>
      </c>
      <c r="CV57" s="2">
        <v>0.3</v>
      </c>
      <c r="CW57" s="2">
        <v>0.3</v>
      </c>
      <c r="CX57" s="2">
        <v>0.3</v>
      </c>
      <c r="CY57" s="2">
        <v>0.3</v>
      </c>
      <c r="CZ57" s="2">
        <v>0.3</v>
      </c>
      <c r="DA57" s="2">
        <v>0.3</v>
      </c>
      <c r="DB57" s="2">
        <v>3.5</v>
      </c>
      <c r="DC57" s="2">
        <v>6</v>
      </c>
      <c r="DD57" s="2">
        <v>4.3</v>
      </c>
      <c r="DE57" s="2">
        <v>3.8</v>
      </c>
      <c r="DF57" s="2">
        <v>5</v>
      </c>
      <c r="DG57" s="2">
        <v>5</v>
      </c>
      <c r="DH57" s="2">
        <v>4.8</v>
      </c>
      <c r="DI57" s="2">
        <v>4.5</v>
      </c>
      <c r="DJ57" s="2">
        <v>4.5</v>
      </c>
      <c r="DK57" s="2">
        <v>4.5</v>
      </c>
      <c r="DL57" s="2">
        <v>4.5</v>
      </c>
      <c r="DM57" s="2">
        <v>4.5</v>
      </c>
      <c r="DN57" s="2">
        <v>4.5</v>
      </c>
      <c r="DO57" s="2">
        <v>4.5</v>
      </c>
      <c r="DP57" s="2">
        <v>4.5</v>
      </c>
      <c r="DQ57" s="2">
        <v>4.3</v>
      </c>
      <c r="DR57" s="2">
        <v>4</v>
      </c>
      <c r="DS57" s="2">
        <v>4</v>
      </c>
      <c r="DT57" s="2">
        <v>4</v>
      </c>
      <c r="DU57" s="2">
        <v>4</v>
      </c>
      <c r="DV57" s="2">
        <v>3</v>
      </c>
      <c r="DW57" s="2">
        <v>2</v>
      </c>
      <c r="DX57" s="2">
        <v>2</v>
      </c>
      <c r="DY57" s="2">
        <v>2</v>
      </c>
      <c r="DZ57" s="2">
        <v>3.5</v>
      </c>
      <c r="EA57" s="2">
        <v>5</v>
      </c>
      <c r="EB57" s="2">
        <v>5</v>
      </c>
      <c r="EC57" s="2">
        <v>5</v>
      </c>
      <c r="ED57" s="2">
        <v>5</v>
      </c>
      <c r="EE57" s="2">
        <v>5</v>
      </c>
      <c r="EF57" s="2">
        <v>5</v>
      </c>
      <c r="EG57" s="2">
        <v>4.7</v>
      </c>
      <c r="EH57" s="2">
        <v>4.5</v>
      </c>
      <c r="EI57" s="2">
        <v>4.3</v>
      </c>
      <c r="EJ57" s="2">
        <v>4</v>
      </c>
      <c r="EK57" s="2">
        <v>4</v>
      </c>
      <c r="EL57" s="2">
        <v>4.0999999999999996</v>
      </c>
      <c r="EM57" s="2">
        <v>4.3</v>
      </c>
      <c r="EN57" s="2">
        <v>4.4000000000000004</v>
      </c>
      <c r="EO57" s="2">
        <v>4.5999999999999996</v>
      </c>
      <c r="EP57" s="2">
        <v>4.7</v>
      </c>
      <c r="EQ57" s="2">
        <v>4.8</v>
      </c>
      <c r="ER57" s="2">
        <v>14.5</v>
      </c>
      <c r="ES57" s="2">
        <v>24</v>
      </c>
      <c r="ET57" s="2">
        <v>47.5</v>
      </c>
      <c r="EU57" s="2">
        <v>34.5</v>
      </c>
      <c r="EV57" s="2">
        <v>30</v>
      </c>
      <c r="EW57" s="2">
        <v>20</v>
      </c>
      <c r="EX57" s="2">
        <v>10</v>
      </c>
      <c r="EY57" s="7">
        <f t="shared" si="1"/>
        <v>7295.8000000000056</v>
      </c>
    </row>
    <row r="58" spans="1:155" x14ac:dyDescent="0.2">
      <c r="A58" t="s">
        <v>113</v>
      </c>
      <c r="B58" s="2">
        <v>102</v>
      </c>
      <c r="C58" s="2">
        <v>103</v>
      </c>
      <c r="D58" s="2">
        <v>105</v>
      </c>
      <c r="E58" s="2">
        <v>107</v>
      </c>
      <c r="F58" s="2">
        <v>108</v>
      </c>
      <c r="G58" s="2">
        <v>110</v>
      </c>
      <c r="H58" s="2">
        <v>112</v>
      </c>
      <c r="I58" s="2">
        <v>113</v>
      </c>
      <c r="J58" s="2">
        <v>114.7</v>
      </c>
      <c r="K58" s="2">
        <v>104.2</v>
      </c>
      <c r="L58" s="2">
        <v>93.7</v>
      </c>
      <c r="M58" s="2">
        <v>83.2</v>
      </c>
      <c r="N58" s="2">
        <v>85.3</v>
      </c>
      <c r="O58" s="2">
        <v>87.4</v>
      </c>
      <c r="P58" s="2">
        <v>89.5</v>
      </c>
      <c r="Q58" s="2">
        <v>83.9</v>
      </c>
      <c r="R58" s="2">
        <v>78.3</v>
      </c>
      <c r="S58" s="2">
        <v>72.8</v>
      </c>
      <c r="T58" s="2">
        <v>67.2</v>
      </c>
      <c r="U58" s="2">
        <v>61.6</v>
      </c>
      <c r="V58" s="2">
        <v>56.1</v>
      </c>
      <c r="W58" s="2">
        <v>50.5</v>
      </c>
      <c r="X58" s="2">
        <v>54.1</v>
      </c>
      <c r="Y58" s="2">
        <v>57.6</v>
      </c>
      <c r="Z58" s="2">
        <v>61.2</v>
      </c>
      <c r="AA58" s="2">
        <v>54.7</v>
      </c>
      <c r="AB58" s="2">
        <v>68.3</v>
      </c>
      <c r="AC58" s="2">
        <v>71.900000000000006</v>
      </c>
      <c r="AD58" s="2">
        <v>75.400000000000006</v>
      </c>
      <c r="AE58" s="2">
        <v>79</v>
      </c>
      <c r="AF58" s="2">
        <v>74.099999999999994</v>
      </c>
      <c r="AG58" s="2">
        <v>69.099999999999994</v>
      </c>
      <c r="AH58" s="2">
        <v>64.2</v>
      </c>
      <c r="AI58" s="2">
        <v>59.3</v>
      </c>
      <c r="AJ58" s="2">
        <v>54.4</v>
      </c>
      <c r="AK58" s="2">
        <v>49.5</v>
      </c>
      <c r="AL58" s="2">
        <v>44.6</v>
      </c>
      <c r="AM58" s="2">
        <v>45.4</v>
      </c>
      <c r="AN58" s="2">
        <v>46.1</v>
      </c>
      <c r="AO58" s="2">
        <v>46.9</v>
      </c>
      <c r="AP58" s="2">
        <v>47.7</v>
      </c>
      <c r="AQ58" s="2">
        <v>44.3</v>
      </c>
      <c r="AR58" s="2">
        <v>40.9</v>
      </c>
      <c r="AS58" s="2">
        <v>37.4</v>
      </c>
      <c r="AT58" s="2">
        <v>34</v>
      </c>
      <c r="AU58" s="2">
        <v>30.7</v>
      </c>
      <c r="AV58" s="2">
        <v>27.3</v>
      </c>
      <c r="AW58" s="2">
        <v>24</v>
      </c>
      <c r="AX58" s="2">
        <v>20.7</v>
      </c>
      <c r="AY58" s="2">
        <v>17.3</v>
      </c>
      <c r="AZ58" s="2">
        <v>14</v>
      </c>
      <c r="BA58" s="2">
        <v>14.3</v>
      </c>
      <c r="BB58" s="2">
        <v>14.6</v>
      </c>
      <c r="BC58" s="2">
        <v>14.9</v>
      </c>
      <c r="BD58" s="2">
        <v>15.1</v>
      </c>
      <c r="BE58" s="2">
        <v>15.4</v>
      </c>
      <c r="BF58" s="2">
        <v>15.7</v>
      </c>
      <c r="BG58" s="2">
        <v>16</v>
      </c>
      <c r="BH58" s="2">
        <v>14.2</v>
      </c>
      <c r="BI58" s="2">
        <v>12.4</v>
      </c>
      <c r="BJ58" s="2">
        <v>10.5</v>
      </c>
      <c r="BK58" s="2">
        <v>8.6999999999999993</v>
      </c>
      <c r="BL58" s="2">
        <v>6.9</v>
      </c>
      <c r="BM58" s="2">
        <v>5.0999999999999996</v>
      </c>
      <c r="BN58" s="2">
        <v>3.3</v>
      </c>
      <c r="BO58" s="2">
        <v>1.5</v>
      </c>
      <c r="BP58" s="2">
        <v>1.3</v>
      </c>
      <c r="BQ58" s="2">
        <v>1.1000000000000001</v>
      </c>
      <c r="BR58" s="2">
        <v>0.9</v>
      </c>
      <c r="BS58" s="2">
        <v>0.7</v>
      </c>
      <c r="BT58" s="2">
        <v>0.5</v>
      </c>
      <c r="BU58" s="2">
        <v>0.5</v>
      </c>
      <c r="BV58" s="2">
        <v>0.5</v>
      </c>
      <c r="BW58" s="2">
        <v>0.5</v>
      </c>
      <c r="BX58" s="2">
        <v>0.5</v>
      </c>
      <c r="BY58" s="2">
        <v>0.5</v>
      </c>
      <c r="BZ58" s="2">
        <v>1.5</v>
      </c>
      <c r="CA58" s="2">
        <v>2.5</v>
      </c>
      <c r="CB58" s="2">
        <v>2.5</v>
      </c>
      <c r="CC58" s="2">
        <v>2.5</v>
      </c>
      <c r="CD58" s="2">
        <v>2.5</v>
      </c>
      <c r="CE58" s="2">
        <v>2.5</v>
      </c>
      <c r="CF58" s="2">
        <v>2.5</v>
      </c>
      <c r="CG58" s="2">
        <v>1.3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0.3</v>
      </c>
      <c r="DC58" s="2">
        <v>0.5</v>
      </c>
      <c r="DD58" s="2">
        <v>0.5</v>
      </c>
      <c r="DE58" s="2">
        <v>0.5</v>
      </c>
      <c r="DF58" s="2">
        <v>0.4</v>
      </c>
      <c r="DG58" s="2">
        <v>0.3</v>
      </c>
      <c r="DH58" s="2">
        <v>0.2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0.1</v>
      </c>
      <c r="EC58" s="2">
        <v>0.2</v>
      </c>
      <c r="ED58" s="2">
        <v>0.2</v>
      </c>
      <c r="EE58" s="2">
        <v>0.1</v>
      </c>
      <c r="EF58" s="2">
        <v>0</v>
      </c>
      <c r="EG58" s="2">
        <v>0.1</v>
      </c>
      <c r="EH58" s="2">
        <v>0.1</v>
      </c>
      <c r="EI58" s="2">
        <v>0.1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8</v>
      </c>
      <c r="ES58" s="2">
        <v>16</v>
      </c>
      <c r="ET58" s="2">
        <v>29</v>
      </c>
      <c r="EU58" s="2">
        <v>29</v>
      </c>
      <c r="EV58" s="2">
        <v>10</v>
      </c>
      <c r="EW58" s="2">
        <v>4</v>
      </c>
      <c r="EX58" s="2">
        <v>4</v>
      </c>
      <c r="EY58" s="7">
        <f t="shared" si="1"/>
        <v>3699.4999999999995</v>
      </c>
    </row>
    <row r="59" spans="1:155" x14ac:dyDescent="0.2">
      <c r="A59" t="s">
        <v>58</v>
      </c>
      <c r="B59" s="2">
        <v>5</v>
      </c>
      <c r="C59" s="2">
        <v>5</v>
      </c>
      <c r="D59" s="2">
        <v>5</v>
      </c>
      <c r="E59" s="2">
        <v>5.5</v>
      </c>
      <c r="F59" s="2">
        <v>6</v>
      </c>
      <c r="G59" s="2">
        <v>6.5</v>
      </c>
      <c r="H59" s="2">
        <v>7</v>
      </c>
      <c r="I59" s="2">
        <v>7.5</v>
      </c>
      <c r="J59" s="2">
        <v>8</v>
      </c>
      <c r="K59" s="2">
        <v>7.5</v>
      </c>
      <c r="L59" s="2">
        <v>7</v>
      </c>
      <c r="M59" s="2">
        <v>6.5</v>
      </c>
      <c r="N59" s="2">
        <v>6</v>
      </c>
      <c r="O59" s="2">
        <v>5.5</v>
      </c>
      <c r="P59" s="2">
        <v>5</v>
      </c>
      <c r="Q59" s="2">
        <v>4.7</v>
      </c>
      <c r="R59" s="2">
        <v>4.4000000000000004</v>
      </c>
      <c r="S59" s="2">
        <v>4.0999999999999996</v>
      </c>
      <c r="T59" s="2">
        <v>3.9</v>
      </c>
      <c r="U59" s="2">
        <v>3.6</v>
      </c>
      <c r="V59" s="2">
        <v>3.3</v>
      </c>
      <c r="W59" s="2">
        <v>3</v>
      </c>
      <c r="X59" s="2">
        <v>2.7</v>
      </c>
      <c r="Y59" s="2">
        <v>2.5</v>
      </c>
      <c r="Z59" s="2">
        <v>2.2999999999999998</v>
      </c>
      <c r="AA59" s="2">
        <v>2</v>
      </c>
      <c r="AB59" s="2">
        <v>1.7</v>
      </c>
      <c r="AC59" s="2">
        <v>1.5</v>
      </c>
      <c r="AD59" s="2">
        <v>1.3</v>
      </c>
      <c r="AE59" s="2">
        <v>1</v>
      </c>
      <c r="AF59" s="2">
        <v>1.6</v>
      </c>
      <c r="AG59" s="2">
        <v>2.1</v>
      </c>
      <c r="AH59" s="2">
        <v>2.7</v>
      </c>
      <c r="AI59" s="2">
        <v>3.3</v>
      </c>
      <c r="AJ59" s="2">
        <v>3.9</v>
      </c>
      <c r="AK59" s="2">
        <v>4.4000000000000004</v>
      </c>
      <c r="AL59" s="2">
        <v>5</v>
      </c>
      <c r="AM59" s="2">
        <v>5</v>
      </c>
      <c r="AN59" s="2">
        <v>5</v>
      </c>
      <c r="AO59" s="2">
        <v>5</v>
      </c>
      <c r="AP59" s="2">
        <v>5</v>
      </c>
      <c r="AQ59" s="2">
        <v>4.5</v>
      </c>
      <c r="AR59" s="2">
        <v>4</v>
      </c>
      <c r="AS59" s="2">
        <v>3.5</v>
      </c>
      <c r="AT59" s="2">
        <v>3</v>
      </c>
      <c r="AU59" s="2">
        <v>2.8</v>
      </c>
      <c r="AV59" s="2">
        <v>2.7</v>
      </c>
      <c r="AW59" s="2">
        <v>2.5</v>
      </c>
      <c r="AX59" s="2">
        <v>2.2999999999999998</v>
      </c>
      <c r="AY59" s="2">
        <v>2.2000000000000002</v>
      </c>
      <c r="AZ59" s="2">
        <v>2</v>
      </c>
      <c r="BA59" s="2">
        <v>2.1</v>
      </c>
      <c r="BB59" s="2">
        <v>2.1</v>
      </c>
      <c r="BC59" s="2">
        <v>2.2000000000000002</v>
      </c>
      <c r="BD59" s="2">
        <v>2.2999999999999998</v>
      </c>
      <c r="BE59" s="2">
        <v>2.2999999999999998</v>
      </c>
      <c r="BF59" s="2">
        <v>2.4</v>
      </c>
      <c r="BG59" s="2">
        <v>2.5</v>
      </c>
      <c r="BH59" s="2">
        <v>2.5</v>
      </c>
      <c r="BI59" s="2">
        <v>2.5</v>
      </c>
      <c r="BJ59" s="2">
        <v>7.8</v>
      </c>
      <c r="BK59" s="2">
        <v>8</v>
      </c>
      <c r="BL59" s="2">
        <v>4</v>
      </c>
      <c r="BM59" s="2">
        <v>3.9</v>
      </c>
      <c r="BN59" s="2">
        <v>3.7</v>
      </c>
      <c r="BO59" s="2">
        <v>3.6</v>
      </c>
      <c r="BP59" s="2">
        <v>3.5</v>
      </c>
      <c r="BQ59" s="2">
        <v>3.4</v>
      </c>
      <c r="BR59" s="2">
        <v>3.3</v>
      </c>
      <c r="BS59" s="2">
        <v>3.1</v>
      </c>
      <c r="BT59" s="2">
        <v>3</v>
      </c>
      <c r="BU59" s="2">
        <v>2.8</v>
      </c>
      <c r="BV59" s="2">
        <v>2.7</v>
      </c>
      <c r="BW59" s="2">
        <v>2.5</v>
      </c>
      <c r="BX59" s="2">
        <v>2.2999999999999998</v>
      </c>
      <c r="BY59" s="2">
        <v>2.2000000000000002</v>
      </c>
      <c r="BZ59" s="2">
        <v>2</v>
      </c>
      <c r="CA59" s="2">
        <v>1.7</v>
      </c>
      <c r="CB59" s="2">
        <v>1.4</v>
      </c>
      <c r="CC59" s="2">
        <v>1.1000000000000001</v>
      </c>
      <c r="CD59" s="2">
        <v>0.8</v>
      </c>
      <c r="CE59" s="2">
        <v>0.5</v>
      </c>
      <c r="CF59" s="2">
        <v>0.4</v>
      </c>
      <c r="CG59" s="2">
        <v>0.3</v>
      </c>
      <c r="CH59" s="2">
        <v>0.2</v>
      </c>
      <c r="CI59" s="2">
        <v>0.1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1</v>
      </c>
      <c r="DF59" s="2">
        <v>3.5</v>
      </c>
      <c r="DG59" s="2">
        <v>1.3</v>
      </c>
      <c r="DH59" s="2">
        <v>0.5</v>
      </c>
      <c r="DI59" s="2">
        <v>1</v>
      </c>
      <c r="DJ59" s="2">
        <v>0.8</v>
      </c>
      <c r="DK59" s="2">
        <v>1.5</v>
      </c>
      <c r="DL59" s="2">
        <v>2.2000000000000002</v>
      </c>
      <c r="DM59" s="2">
        <v>2</v>
      </c>
      <c r="DN59" s="2">
        <v>1.1000000000000001</v>
      </c>
      <c r="DO59" s="2">
        <v>1.5</v>
      </c>
      <c r="DP59" s="2">
        <v>1.5</v>
      </c>
      <c r="DQ59" s="2">
        <v>1</v>
      </c>
      <c r="DR59" s="2">
        <v>0.8</v>
      </c>
      <c r="DS59" s="2">
        <v>0.5</v>
      </c>
      <c r="DT59" s="2">
        <v>0.6</v>
      </c>
      <c r="DU59" s="2">
        <v>0.8</v>
      </c>
      <c r="DV59" s="2">
        <v>1</v>
      </c>
      <c r="DW59" s="2">
        <v>1</v>
      </c>
      <c r="DX59" s="2">
        <v>0.8</v>
      </c>
      <c r="DY59" s="2">
        <v>2.5</v>
      </c>
      <c r="DZ59" s="2">
        <v>4.8</v>
      </c>
      <c r="EA59" s="2">
        <v>3</v>
      </c>
      <c r="EB59" s="2">
        <v>3.3</v>
      </c>
      <c r="EC59" s="2">
        <v>2</v>
      </c>
      <c r="ED59" s="2">
        <v>2</v>
      </c>
      <c r="EE59" s="2">
        <v>2</v>
      </c>
      <c r="EF59" s="2">
        <v>1.5</v>
      </c>
      <c r="EG59" s="2">
        <v>1.5</v>
      </c>
      <c r="EH59" s="2">
        <v>2</v>
      </c>
      <c r="EI59" s="2">
        <v>1.7</v>
      </c>
      <c r="EJ59" s="2">
        <v>1.5</v>
      </c>
      <c r="EK59" s="2">
        <v>1.5</v>
      </c>
      <c r="EL59" s="2">
        <v>1.5</v>
      </c>
      <c r="EM59" s="2">
        <v>1.5</v>
      </c>
      <c r="EN59" s="2">
        <v>1.5</v>
      </c>
      <c r="EO59" s="2">
        <v>1.5</v>
      </c>
      <c r="EP59" s="2">
        <v>1.5</v>
      </c>
      <c r="EQ59" s="2">
        <v>4.5</v>
      </c>
      <c r="ER59" s="2">
        <v>8.3000000000000007</v>
      </c>
      <c r="ES59" s="2">
        <v>5</v>
      </c>
      <c r="ET59" s="2">
        <v>1</v>
      </c>
      <c r="EU59" s="2">
        <v>3.5</v>
      </c>
      <c r="EV59" s="2">
        <v>3</v>
      </c>
      <c r="EW59" s="2">
        <v>3</v>
      </c>
      <c r="EX59" s="2">
        <v>3.4</v>
      </c>
      <c r="EY59" s="7">
        <f t="shared" si="1"/>
        <v>389.60000000000014</v>
      </c>
    </row>
    <row r="60" spans="1:155" x14ac:dyDescent="0.2">
      <c r="A60" t="s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0.5</v>
      </c>
      <c r="L60" s="2">
        <v>1</v>
      </c>
      <c r="M60" s="2">
        <v>1.5</v>
      </c>
      <c r="N60" s="2">
        <v>2</v>
      </c>
      <c r="O60" s="2">
        <v>2.5</v>
      </c>
      <c r="P60" s="2">
        <v>3</v>
      </c>
      <c r="Q60" s="2">
        <v>2.7</v>
      </c>
      <c r="R60" s="2">
        <v>2.4</v>
      </c>
      <c r="S60" s="2">
        <v>2.1</v>
      </c>
      <c r="T60" s="2">
        <v>1.9</v>
      </c>
      <c r="U60" s="2">
        <v>1.6</v>
      </c>
      <c r="V60" s="2">
        <v>1.3</v>
      </c>
      <c r="W60" s="2">
        <v>1</v>
      </c>
      <c r="X60" s="2">
        <v>0.9</v>
      </c>
      <c r="Y60" s="2">
        <v>0.7</v>
      </c>
      <c r="Z60" s="2">
        <v>0.6</v>
      </c>
      <c r="AA60" s="2">
        <v>0.5</v>
      </c>
      <c r="AB60" s="2">
        <v>0.4</v>
      </c>
      <c r="AC60" s="2">
        <v>0.3</v>
      </c>
      <c r="AD60" s="2">
        <v>0.1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7">
        <f t="shared" si="1"/>
        <v>27</v>
      </c>
    </row>
    <row r="61" spans="1:155" x14ac:dyDescent="0.2">
      <c r="A61" t="s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0.1</v>
      </c>
      <c r="O61" s="2">
        <v>0.1</v>
      </c>
      <c r="P61" s="2">
        <v>0.1</v>
      </c>
      <c r="Q61" s="2">
        <v>0.1</v>
      </c>
      <c r="R61" s="2">
        <v>0.1</v>
      </c>
      <c r="S61" s="2">
        <v>0.1</v>
      </c>
      <c r="T61" s="2">
        <v>0.1</v>
      </c>
      <c r="U61" s="2">
        <v>0.1</v>
      </c>
      <c r="V61" s="2">
        <v>0.1</v>
      </c>
      <c r="W61" s="2">
        <v>0.1</v>
      </c>
      <c r="X61" s="2">
        <v>0.1</v>
      </c>
      <c r="Y61" s="2">
        <v>0.1</v>
      </c>
      <c r="Z61" s="2">
        <v>0.1</v>
      </c>
      <c r="AA61" s="2">
        <v>0.1</v>
      </c>
      <c r="AB61" s="2">
        <v>0.1</v>
      </c>
      <c r="AC61" s="2">
        <v>0.1</v>
      </c>
      <c r="AD61" s="2">
        <v>0.1</v>
      </c>
      <c r="AE61" s="2">
        <v>0.1</v>
      </c>
      <c r="AF61" s="2">
        <v>0.1</v>
      </c>
      <c r="AG61" s="2">
        <v>0.1</v>
      </c>
      <c r="AH61" s="2">
        <v>0.1</v>
      </c>
      <c r="AI61" s="2">
        <v>0.1</v>
      </c>
      <c r="AJ61" s="2">
        <v>0.1</v>
      </c>
      <c r="AK61" s="2">
        <v>0.1</v>
      </c>
      <c r="AL61" s="2">
        <v>0.1</v>
      </c>
      <c r="AM61" s="2">
        <v>0.1</v>
      </c>
      <c r="AN61" s="2">
        <v>0.1</v>
      </c>
      <c r="AO61" s="2">
        <v>0.1</v>
      </c>
      <c r="AP61" s="2">
        <v>0.1</v>
      </c>
      <c r="AQ61" s="2">
        <v>0.1</v>
      </c>
      <c r="AR61" s="2">
        <v>0.1</v>
      </c>
      <c r="AS61" s="2">
        <v>0.1</v>
      </c>
      <c r="AT61" s="2">
        <v>0.1</v>
      </c>
      <c r="AU61" s="2">
        <v>0.1</v>
      </c>
      <c r="AV61" s="2">
        <v>0.1</v>
      </c>
      <c r="AW61" s="2">
        <v>0.1</v>
      </c>
      <c r="AX61" s="2">
        <v>0.1</v>
      </c>
      <c r="AY61" s="2">
        <v>0.1</v>
      </c>
      <c r="AZ61" s="2">
        <v>0.1</v>
      </c>
      <c r="BA61" s="2">
        <v>0.1</v>
      </c>
      <c r="BB61" s="2">
        <v>0.1</v>
      </c>
      <c r="BC61" s="2">
        <v>0.1</v>
      </c>
      <c r="BD61" s="2">
        <v>0.1</v>
      </c>
      <c r="BE61" s="2">
        <v>0.1</v>
      </c>
      <c r="BF61" s="2">
        <v>0.1</v>
      </c>
      <c r="BG61" s="2">
        <v>0.1</v>
      </c>
      <c r="BH61" s="2">
        <v>0.1</v>
      </c>
      <c r="BI61" s="2">
        <v>0.1</v>
      </c>
      <c r="BJ61" s="2">
        <v>0.1</v>
      </c>
      <c r="BK61" s="2">
        <v>0.1</v>
      </c>
      <c r="BL61" s="2">
        <v>0.1</v>
      </c>
      <c r="BM61" s="2">
        <v>0.1</v>
      </c>
      <c r="BN61" s="2">
        <v>0.1</v>
      </c>
      <c r="BO61" s="2">
        <v>0.1</v>
      </c>
      <c r="BP61" s="2">
        <v>0.1</v>
      </c>
      <c r="BQ61" s="2">
        <v>0.1</v>
      </c>
      <c r="BR61" s="2">
        <v>0.1</v>
      </c>
      <c r="BS61" s="2">
        <v>0.1</v>
      </c>
      <c r="BT61" s="2">
        <v>0.1</v>
      </c>
      <c r="BU61" s="2">
        <v>0.1</v>
      </c>
      <c r="BV61" s="2">
        <v>0.1</v>
      </c>
      <c r="BW61" s="2">
        <v>0.1</v>
      </c>
      <c r="BX61" s="2">
        <v>0.1</v>
      </c>
      <c r="BY61" s="2">
        <v>0.1</v>
      </c>
      <c r="BZ61" s="2">
        <v>0.1</v>
      </c>
      <c r="CA61" s="2">
        <v>0.1</v>
      </c>
      <c r="CB61" s="2">
        <v>0.1</v>
      </c>
      <c r="CC61" s="2">
        <v>0.1</v>
      </c>
      <c r="CD61" s="2">
        <v>0.1</v>
      </c>
      <c r="CE61" s="2">
        <v>0.1</v>
      </c>
      <c r="CF61" s="2">
        <v>0.1</v>
      </c>
      <c r="CG61" s="2">
        <v>0.1</v>
      </c>
      <c r="CH61" s="2">
        <v>0.1</v>
      </c>
      <c r="CI61" s="2">
        <v>0.1</v>
      </c>
      <c r="CJ61" s="2">
        <v>0.1</v>
      </c>
      <c r="CK61" s="2">
        <v>0.1</v>
      </c>
      <c r="CL61" s="2">
        <v>0.1</v>
      </c>
      <c r="CM61" s="2">
        <v>0.1</v>
      </c>
      <c r="CN61" s="2">
        <v>0.1</v>
      </c>
      <c r="CO61" s="2">
        <v>0.1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0.1</v>
      </c>
      <c r="DL61" s="2">
        <v>0.1</v>
      </c>
      <c r="DM61" s="2">
        <v>0.1</v>
      </c>
      <c r="DN61" s="2">
        <v>0.1</v>
      </c>
      <c r="DO61" s="2">
        <v>0.1</v>
      </c>
      <c r="DP61" s="2">
        <v>0.1</v>
      </c>
      <c r="DQ61" s="2">
        <v>0.1</v>
      </c>
      <c r="DR61" s="2">
        <v>0.1</v>
      </c>
      <c r="DS61" s="2">
        <v>0.1</v>
      </c>
      <c r="DT61" s="2">
        <v>0.1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0.1</v>
      </c>
      <c r="EF61" s="2">
        <v>0.1</v>
      </c>
      <c r="EG61" s="2">
        <v>0.1</v>
      </c>
      <c r="EH61" s="2">
        <v>0.1</v>
      </c>
      <c r="EI61" s="2">
        <v>0.1</v>
      </c>
      <c r="EJ61" s="2">
        <v>0.1</v>
      </c>
      <c r="EK61" s="2">
        <v>0.1</v>
      </c>
      <c r="EL61" s="2">
        <v>0.1</v>
      </c>
      <c r="EM61" s="2">
        <v>0.1</v>
      </c>
      <c r="EN61" s="2">
        <v>0.1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7">
        <f t="shared" si="1"/>
        <v>9.9999999999999805</v>
      </c>
    </row>
    <row r="62" spans="1:155" x14ac:dyDescent="0.2">
      <c r="A62" t="s">
        <v>61</v>
      </c>
      <c r="B62" s="2">
        <v>28</v>
      </c>
      <c r="C62" s="2">
        <v>28</v>
      </c>
      <c r="D62" s="2">
        <v>28</v>
      </c>
      <c r="E62" s="2">
        <v>28</v>
      </c>
      <c r="F62" s="2">
        <v>18</v>
      </c>
      <c r="G62" s="2">
        <v>1.5</v>
      </c>
      <c r="H62" s="2">
        <v>1.2</v>
      </c>
      <c r="I62" s="2">
        <v>0.8</v>
      </c>
      <c r="J62" s="2">
        <v>0.5</v>
      </c>
      <c r="K62" s="2">
        <v>0.5</v>
      </c>
      <c r="L62" s="2">
        <v>9.3000000000000007</v>
      </c>
      <c r="M62" s="2">
        <v>18</v>
      </c>
      <c r="N62" s="2">
        <v>18</v>
      </c>
      <c r="O62" s="2">
        <v>18</v>
      </c>
      <c r="P62" s="2">
        <v>20.6</v>
      </c>
      <c r="Q62" s="2">
        <v>23.3</v>
      </c>
      <c r="R62" s="2">
        <v>25.9</v>
      </c>
      <c r="S62" s="2">
        <v>28.5</v>
      </c>
      <c r="T62" s="2">
        <v>28.5</v>
      </c>
      <c r="U62" s="2">
        <v>28.5</v>
      </c>
      <c r="V62" s="2">
        <v>28</v>
      </c>
      <c r="W62" s="2">
        <v>25.5</v>
      </c>
      <c r="X62" s="2">
        <v>22.2</v>
      </c>
      <c r="Y62" s="2">
        <v>21.4</v>
      </c>
      <c r="Z62" s="2">
        <v>20.6</v>
      </c>
      <c r="AA62" s="2">
        <v>19.8</v>
      </c>
      <c r="AB62" s="2">
        <v>14.7</v>
      </c>
      <c r="AC62" s="2">
        <v>10.5</v>
      </c>
      <c r="AD62" s="2">
        <v>10.6</v>
      </c>
      <c r="AE62" s="2">
        <v>12</v>
      </c>
      <c r="AF62" s="2">
        <v>13.5</v>
      </c>
      <c r="AG62" s="2">
        <v>13.9</v>
      </c>
      <c r="AH62" s="2">
        <v>12.8</v>
      </c>
      <c r="AI62" s="2">
        <v>11.6</v>
      </c>
      <c r="AJ62" s="2">
        <v>10.5</v>
      </c>
      <c r="AK62" s="2">
        <v>9.4</v>
      </c>
      <c r="AL62" s="2">
        <v>9</v>
      </c>
      <c r="AM62" s="2">
        <v>8.6999999999999993</v>
      </c>
      <c r="AN62" s="2">
        <v>8.3000000000000007</v>
      </c>
      <c r="AO62" s="2">
        <v>8</v>
      </c>
      <c r="AP62" s="2">
        <v>7.6</v>
      </c>
      <c r="AQ62" s="2">
        <v>6.9</v>
      </c>
      <c r="AR62" s="2">
        <v>6.3</v>
      </c>
      <c r="AS62" s="2">
        <v>5.7</v>
      </c>
      <c r="AT62" s="2">
        <v>5</v>
      </c>
      <c r="AU62" s="2">
        <v>6.5</v>
      </c>
      <c r="AV62" s="2">
        <v>9</v>
      </c>
      <c r="AW62" s="2">
        <v>11.5</v>
      </c>
      <c r="AX62" s="2">
        <v>10.9</v>
      </c>
      <c r="AY62" s="2">
        <v>10.3</v>
      </c>
      <c r="AZ62" s="2">
        <v>9.6999999999999993</v>
      </c>
      <c r="BA62" s="2">
        <v>9.6999999999999993</v>
      </c>
      <c r="BB62" s="2">
        <v>10.5</v>
      </c>
      <c r="BC62" s="2">
        <v>11.2</v>
      </c>
      <c r="BD62" s="2">
        <v>11.2</v>
      </c>
      <c r="BE62" s="2">
        <v>11.2</v>
      </c>
      <c r="BF62" s="2">
        <v>11.2</v>
      </c>
      <c r="BG62" s="2">
        <v>6.6</v>
      </c>
      <c r="BH62" s="2">
        <v>2</v>
      </c>
      <c r="BI62" s="2">
        <v>2</v>
      </c>
      <c r="BJ62" s="2">
        <v>2</v>
      </c>
      <c r="BK62" s="2">
        <v>1.8</v>
      </c>
      <c r="BL62" s="2">
        <v>1.6</v>
      </c>
      <c r="BM62" s="2">
        <v>1.5</v>
      </c>
      <c r="BN62" s="2">
        <v>1.3</v>
      </c>
      <c r="BO62" s="2">
        <v>1.1000000000000001</v>
      </c>
      <c r="BP62" s="2">
        <v>0.9</v>
      </c>
      <c r="BQ62" s="2">
        <v>0.7</v>
      </c>
      <c r="BR62" s="2">
        <v>0.6</v>
      </c>
      <c r="BS62" s="2">
        <v>0.4</v>
      </c>
      <c r="BT62" s="2">
        <v>0.2</v>
      </c>
      <c r="BU62" s="2">
        <v>0.2</v>
      </c>
      <c r="BV62" s="2">
        <v>0.2</v>
      </c>
      <c r="BW62" s="2">
        <v>0.2</v>
      </c>
      <c r="BX62" s="2">
        <v>0.1</v>
      </c>
      <c r="BY62" s="2">
        <v>0.1</v>
      </c>
      <c r="BZ62" s="2">
        <v>0.1</v>
      </c>
      <c r="CA62" s="2">
        <v>0.1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0.1</v>
      </c>
      <c r="CI62" s="2">
        <v>0.1</v>
      </c>
      <c r="CJ62" s="2">
        <v>0.1</v>
      </c>
      <c r="CK62" s="2">
        <v>0.2</v>
      </c>
      <c r="CL62" s="2">
        <v>0.3</v>
      </c>
      <c r="CM62" s="2">
        <v>4.2</v>
      </c>
      <c r="CN62" s="2">
        <v>8</v>
      </c>
      <c r="CO62" s="2">
        <v>6.8</v>
      </c>
      <c r="CP62" s="2">
        <v>4.3</v>
      </c>
      <c r="CQ62" s="2">
        <v>6.8</v>
      </c>
      <c r="CR62" s="2">
        <v>10.5</v>
      </c>
      <c r="CS62" s="2">
        <v>10</v>
      </c>
      <c r="CT62" s="2">
        <v>7.5</v>
      </c>
      <c r="CU62" s="2">
        <v>5.5</v>
      </c>
      <c r="CV62" s="2">
        <v>3.7</v>
      </c>
      <c r="CW62" s="2">
        <v>2</v>
      </c>
      <c r="CX62" s="2">
        <v>1</v>
      </c>
      <c r="CY62" s="2">
        <v>0.5</v>
      </c>
      <c r="CZ62" s="2">
        <v>0.1</v>
      </c>
      <c r="DA62" s="2">
        <v>0.1</v>
      </c>
      <c r="DB62" s="2">
        <v>0.1</v>
      </c>
      <c r="DC62" s="2">
        <v>0.1</v>
      </c>
      <c r="DD62" s="2">
        <v>0.1</v>
      </c>
      <c r="DE62" s="2">
        <v>0.1</v>
      </c>
      <c r="DF62" s="2">
        <v>0.1</v>
      </c>
      <c r="DG62" s="2">
        <v>0.2</v>
      </c>
      <c r="DH62" s="2">
        <v>0.2</v>
      </c>
      <c r="DI62" s="2">
        <v>0.2</v>
      </c>
      <c r="DJ62" s="2">
        <v>0.2</v>
      </c>
      <c r="DK62" s="2">
        <v>0.2</v>
      </c>
      <c r="DL62" s="2">
        <v>0.2</v>
      </c>
      <c r="DM62" s="2">
        <v>0.2</v>
      </c>
      <c r="DN62" s="2">
        <v>0.1</v>
      </c>
      <c r="DO62" s="2">
        <v>0.1</v>
      </c>
      <c r="DP62" s="2">
        <v>0.1</v>
      </c>
      <c r="DQ62" s="2">
        <v>0.1</v>
      </c>
      <c r="DR62" s="2">
        <v>0.1</v>
      </c>
      <c r="DS62" s="2">
        <v>0.1</v>
      </c>
      <c r="DT62" s="2">
        <v>0.1</v>
      </c>
      <c r="DU62" s="2">
        <v>0.1</v>
      </c>
      <c r="DV62" s="2">
        <v>0.2</v>
      </c>
      <c r="DW62" s="2">
        <v>0.2</v>
      </c>
      <c r="DX62" s="2">
        <v>0.2</v>
      </c>
      <c r="DY62" s="2">
        <v>0.2</v>
      </c>
      <c r="DZ62" s="2">
        <v>0.2</v>
      </c>
      <c r="EA62" s="2">
        <v>0.2</v>
      </c>
      <c r="EB62" s="2">
        <v>0.2</v>
      </c>
      <c r="EC62" s="2">
        <v>0.2</v>
      </c>
      <c r="ED62" s="2">
        <v>0.2</v>
      </c>
      <c r="EE62" s="2">
        <v>0.2</v>
      </c>
      <c r="EF62" s="2">
        <v>0.2</v>
      </c>
      <c r="EG62" s="2">
        <v>0.2</v>
      </c>
      <c r="EH62" s="2">
        <v>0.2</v>
      </c>
      <c r="EI62" s="2">
        <v>0.2</v>
      </c>
      <c r="EJ62" s="2">
        <v>0.2</v>
      </c>
      <c r="EK62" s="2">
        <v>0.2</v>
      </c>
      <c r="EL62" s="2">
        <v>0.2</v>
      </c>
      <c r="EM62" s="2">
        <v>0.2</v>
      </c>
      <c r="EN62" s="2">
        <v>0.2</v>
      </c>
      <c r="EO62" s="2">
        <v>0.1</v>
      </c>
      <c r="EP62" s="2">
        <v>0.1</v>
      </c>
      <c r="EQ62" s="2">
        <v>0.1</v>
      </c>
      <c r="ER62" s="2">
        <v>0.1</v>
      </c>
      <c r="ES62" s="2">
        <v>0.1</v>
      </c>
      <c r="ET62" s="2">
        <v>0.1</v>
      </c>
      <c r="EU62" s="2">
        <v>0.1</v>
      </c>
      <c r="EV62" s="2">
        <v>0.1</v>
      </c>
      <c r="EW62" s="2">
        <v>0.1</v>
      </c>
      <c r="EX62" s="2">
        <v>0.1</v>
      </c>
      <c r="EY62" s="7">
        <f t="shared" si="1"/>
        <v>901.50000000000216</v>
      </c>
    </row>
    <row r="63" spans="1:155" x14ac:dyDescent="0.2">
      <c r="A63" t="s">
        <v>62</v>
      </c>
      <c r="B63" s="1">
        <v>11.4</v>
      </c>
      <c r="C63" s="1">
        <v>11.8</v>
      </c>
      <c r="D63" s="1">
        <v>11.3</v>
      </c>
      <c r="E63" s="1">
        <v>11.5</v>
      </c>
      <c r="F63" s="1">
        <v>11.5</v>
      </c>
      <c r="G63" s="1">
        <v>11.5</v>
      </c>
      <c r="H63" s="1">
        <v>11.4</v>
      </c>
      <c r="I63" s="1">
        <v>11.3</v>
      </c>
      <c r="J63" s="1">
        <v>11.5</v>
      </c>
      <c r="K63" s="1">
        <v>11.7</v>
      </c>
      <c r="L63" s="1">
        <v>10.9</v>
      </c>
      <c r="M63" s="1">
        <v>10.4</v>
      </c>
      <c r="N63" s="1">
        <v>10.4</v>
      </c>
      <c r="O63" s="1">
        <v>7.7</v>
      </c>
      <c r="P63" s="1">
        <v>15.4</v>
      </c>
      <c r="Q63" s="1">
        <v>19.3</v>
      </c>
      <c r="R63" s="1">
        <v>20.7</v>
      </c>
      <c r="S63" s="1">
        <v>21</v>
      </c>
      <c r="T63" s="1">
        <v>21.9</v>
      </c>
      <c r="U63" s="1">
        <v>22.3</v>
      </c>
      <c r="V63" s="1">
        <v>22.3</v>
      </c>
      <c r="W63" s="1">
        <v>21.9</v>
      </c>
      <c r="X63" s="1">
        <v>21.5</v>
      </c>
      <c r="Y63" s="1">
        <v>20.8</v>
      </c>
      <c r="Z63" s="1">
        <v>20.3</v>
      </c>
      <c r="AA63" s="1">
        <v>20.3</v>
      </c>
      <c r="AB63" s="1">
        <v>20.2</v>
      </c>
      <c r="AC63" s="1">
        <v>20.2</v>
      </c>
      <c r="AD63" s="1">
        <v>20.100000000000001</v>
      </c>
      <c r="AE63" s="1">
        <v>20</v>
      </c>
      <c r="AF63" s="1">
        <v>20</v>
      </c>
      <c r="AG63" s="1">
        <v>19.899999999999999</v>
      </c>
      <c r="AH63" s="1">
        <v>19.8</v>
      </c>
      <c r="AI63" s="1">
        <v>21.6</v>
      </c>
      <c r="AJ63" s="1">
        <v>21.5</v>
      </c>
      <c r="AK63" s="1">
        <v>20</v>
      </c>
      <c r="AL63" s="1">
        <v>20</v>
      </c>
      <c r="AM63" s="1">
        <v>20.100000000000001</v>
      </c>
      <c r="AN63" s="1">
        <v>19.899999999999999</v>
      </c>
      <c r="AO63" s="1">
        <v>19.8</v>
      </c>
      <c r="AP63" s="1">
        <v>19.899999999999999</v>
      </c>
      <c r="AQ63" s="1">
        <v>20</v>
      </c>
      <c r="AR63" s="1">
        <v>19.899999999999999</v>
      </c>
      <c r="AS63" s="1">
        <v>19.7</v>
      </c>
      <c r="AT63" s="1">
        <v>19.600000000000001</v>
      </c>
      <c r="AU63" s="1">
        <v>19.5</v>
      </c>
      <c r="AV63" s="1">
        <v>20</v>
      </c>
      <c r="AW63" s="1">
        <v>20.9</v>
      </c>
      <c r="AX63" s="1">
        <v>20.6</v>
      </c>
      <c r="AY63" s="1">
        <v>20.5</v>
      </c>
      <c r="AZ63" s="1">
        <v>20.100000000000001</v>
      </c>
      <c r="BA63" s="1">
        <v>19.899999999999999</v>
      </c>
      <c r="BB63" s="1">
        <v>20.3</v>
      </c>
      <c r="BC63" s="1">
        <v>20.7</v>
      </c>
      <c r="BD63" s="1">
        <v>21.2</v>
      </c>
      <c r="BE63" s="1">
        <v>20.6</v>
      </c>
      <c r="BF63" s="1">
        <v>20.2</v>
      </c>
      <c r="BG63" s="1">
        <v>20.399999999999999</v>
      </c>
      <c r="BH63" s="1">
        <v>20.2</v>
      </c>
      <c r="BI63" s="1">
        <v>20.6</v>
      </c>
      <c r="BJ63" s="1">
        <v>20.3</v>
      </c>
      <c r="BK63" s="1">
        <v>19.899999999999999</v>
      </c>
      <c r="BL63" s="1">
        <v>14</v>
      </c>
      <c r="BM63" s="1">
        <v>10</v>
      </c>
      <c r="BN63" s="1">
        <v>9.6</v>
      </c>
      <c r="BO63" s="1">
        <v>9.4</v>
      </c>
      <c r="BP63" s="1">
        <v>9.1999999999999993</v>
      </c>
      <c r="BQ63" s="1">
        <v>9.4</v>
      </c>
      <c r="BR63" s="1">
        <v>10</v>
      </c>
      <c r="BS63" s="1">
        <v>9.6999999999999993</v>
      </c>
      <c r="BT63" s="1">
        <v>9.4</v>
      </c>
      <c r="BU63" s="1">
        <v>4.5999999999999996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0.6</v>
      </c>
      <c r="DU63" s="1">
        <v>0.4</v>
      </c>
      <c r="DV63" s="1">
        <v>0.4</v>
      </c>
      <c r="DW63" s="1">
        <v>0.4</v>
      </c>
      <c r="DX63" s="1">
        <v>0.8</v>
      </c>
      <c r="DY63" s="1">
        <v>0.9</v>
      </c>
      <c r="DZ63" s="1">
        <v>0.6</v>
      </c>
      <c r="EA63" s="1">
        <v>0.5</v>
      </c>
      <c r="EB63" s="1">
        <v>0.6</v>
      </c>
      <c r="EC63" s="1">
        <v>0.7</v>
      </c>
      <c r="ED63" s="1">
        <v>0.8</v>
      </c>
      <c r="EE63" s="1">
        <v>0.9</v>
      </c>
      <c r="EF63" s="1">
        <v>1.1000000000000001</v>
      </c>
      <c r="EG63" s="1">
        <v>1.2</v>
      </c>
      <c r="EH63" s="1">
        <v>1.2</v>
      </c>
      <c r="EI63" s="1">
        <v>1.2</v>
      </c>
      <c r="EJ63" s="1">
        <v>1.1000000000000001</v>
      </c>
      <c r="EK63" s="1">
        <v>1</v>
      </c>
      <c r="EL63" s="1">
        <v>0.9</v>
      </c>
      <c r="EM63" s="1">
        <v>0.9</v>
      </c>
      <c r="EN63" s="1">
        <v>0.7</v>
      </c>
      <c r="EO63" s="1">
        <v>0.6</v>
      </c>
      <c r="EP63" s="1">
        <v>0.6</v>
      </c>
      <c r="EQ63" s="1">
        <v>0.7</v>
      </c>
      <c r="ER63" s="1">
        <v>0.7</v>
      </c>
      <c r="ES63" s="1">
        <v>1.5</v>
      </c>
      <c r="ET63" s="1">
        <v>1.6</v>
      </c>
      <c r="EU63" s="1">
        <v>1.5</v>
      </c>
      <c r="EV63" s="1">
        <v>1.5</v>
      </c>
      <c r="EW63" s="1">
        <v>1.5</v>
      </c>
      <c r="EX63" s="1">
        <v>1.5</v>
      </c>
      <c r="EY63" s="7">
        <f t="shared" si="1"/>
        <v>1254.0000000000005</v>
      </c>
    </row>
    <row r="64" spans="1:155" x14ac:dyDescent="0.2">
      <c r="A64" t="s">
        <v>63</v>
      </c>
      <c r="B64" s="1">
        <v>28.2</v>
      </c>
      <c r="C64" s="1">
        <v>30.4</v>
      </c>
      <c r="D64" s="1">
        <v>27</v>
      </c>
      <c r="E64" s="1">
        <v>25</v>
      </c>
      <c r="F64" s="1">
        <v>25.5</v>
      </c>
      <c r="G64" s="1">
        <v>25.3</v>
      </c>
      <c r="H64" s="1">
        <v>24.8</v>
      </c>
      <c r="I64" s="1">
        <v>24.7</v>
      </c>
      <c r="J64" s="1">
        <v>25.2</v>
      </c>
      <c r="K64" s="1">
        <v>24.7</v>
      </c>
      <c r="L64" s="1">
        <v>23.6</v>
      </c>
      <c r="M64" s="1">
        <v>24.2</v>
      </c>
      <c r="N64" s="1">
        <v>25.2</v>
      </c>
      <c r="O64" s="1">
        <v>35</v>
      </c>
      <c r="P64" s="1">
        <v>54.7</v>
      </c>
      <c r="Q64" s="1">
        <v>46</v>
      </c>
      <c r="R64" s="1">
        <v>43.9</v>
      </c>
      <c r="S64" s="1">
        <v>43.7</v>
      </c>
      <c r="T64" s="1">
        <v>47.6</v>
      </c>
      <c r="U64" s="1">
        <v>47.3</v>
      </c>
      <c r="V64" s="1">
        <v>46.3</v>
      </c>
      <c r="W64" s="1">
        <v>45.3</v>
      </c>
      <c r="X64" s="1">
        <v>43.6</v>
      </c>
      <c r="Y64" s="1">
        <v>41.9</v>
      </c>
      <c r="Z64" s="1">
        <v>43.3</v>
      </c>
      <c r="AA64" s="1">
        <v>43.6</v>
      </c>
      <c r="AB64" s="1">
        <v>43.6</v>
      </c>
      <c r="AC64" s="1">
        <v>45.9</v>
      </c>
      <c r="AD64" s="1">
        <v>45.8</v>
      </c>
      <c r="AE64" s="1">
        <v>45.8</v>
      </c>
      <c r="AF64" s="1">
        <v>45.8</v>
      </c>
      <c r="AG64" s="1">
        <v>45.8</v>
      </c>
      <c r="AH64" s="1">
        <v>45.7</v>
      </c>
      <c r="AI64" s="1">
        <v>45.4</v>
      </c>
      <c r="AJ64" s="1">
        <v>45.8</v>
      </c>
      <c r="AK64" s="1">
        <v>46.2</v>
      </c>
      <c r="AL64" s="1">
        <v>46.1</v>
      </c>
      <c r="AM64" s="1">
        <v>46</v>
      </c>
      <c r="AN64" s="1">
        <v>45.8</v>
      </c>
      <c r="AO64" s="1">
        <v>45.7</v>
      </c>
      <c r="AP64" s="1">
        <v>45.7</v>
      </c>
      <c r="AQ64" s="1">
        <v>27.8</v>
      </c>
      <c r="AR64" s="1">
        <v>43.6</v>
      </c>
      <c r="AS64" s="1">
        <v>45.8</v>
      </c>
      <c r="AT64" s="1">
        <v>45.6</v>
      </c>
      <c r="AU64" s="1">
        <v>45.5</v>
      </c>
      <c r="AV64" s="1">
        <v>45.4</v>
      </c>
      <c r="AW64" s="1">
        <v>45.5</v>
      </c>
      <c r="AX64" s="1">
        <v>45.8</v>
      </c>
      <c r="AY64" s="1">
        <v>45.6</v>
      </c>
      <c r="AZ64" s="1">
        <v>45.4</v>
      </c>
      <c r="BA64" s="1">
        <v>45.3</v>
      </c>
      <c r="BB64" s="1">
        <v>45.3</v>
      </c>
      <c r="BC64" s="1">
        <v>45.3</v>
      </c>
      <c r="BD64" s="1">
        <v>45.3</v>
      </c>
      <c r="BE64" s="1">
        <v>44.8</v>
      </c>
      <c r="BF64" s="1">
        <v>46</v>
      </c>
      <c r="BG64" s="1">
        <v>45.9</v>
      </c>
      <c r="BH64" s="1">
        <v>45.8</v>
      </c>
      <c r="BI64" s="1">
        <v>45.3</v>
      </c>
      <c r="BJ64" s="1">
        <v>45.2</v>
      </c>
      <c r="BK64" s="1">
        <v>45.3</v>
      </c>
      <c r="BL64" s="1">
        <v>21.2</v>
      </c>
      <c r="BM64" s="1">
        <v>22.3</v>
      </c>
      <c r="BN64" s="1">
        <v>22</v>
      </c>
      <c r="BO64" s="1">
        <v>22.1</v>
      </c>
      <c r="BP64" s="1">
        <v>22.1</v>
      </c>
      <c r="BQ64" s="1">
        <v>21.9</v>
      </c>
      <c r="BR64" s="1">
        <v>21.7</v>
      </c>
      <c r="BS64" s="1">
        <v>21.7</v>
      </c>
      <c r="BT64" s="1">
        <v>21.7</v>
      </c>
      <c r="BU64" s="1">
        <v>22.5</v>
      </c>
      <c r="BV64" s="1">
        <v>22.1</v>
      </c>
      <c r="BW64" s="1">
        <v>21.5</v>
      </c>
      <c r="BX64" s="1">
        <v>6.2</v>
      </c>
      <c r="BY64" s="1">
        <v>0.5</v>
      </c>
      <c r="BZ64" s="1">
        <v>0.3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11</v>
      </c>
      <c r="DC64" s="1">
        <v>18.100000000000001</v>
      </c>
      <c r="DD64" s="1">
        <v>18.399999999999999</v>
      </c>
      <c r="DE64" s="1">
        <v>18.600000000000001</v>
      </c>
      <c r="DF64" s="1">
        <v>19.100000000000001</v>
      </c>
      <c r="DG64" s="1">
        <v>20.3</v>
      </c>
      <c r="DH64" s="1">
        <v>19.399999999999999</v>
      </c>
      <c r="DI64" s="1">
        <v>17.600000000000001</v>
      </c>
      <c r="DJ64" s="1">
        <v>17.600000000000001</v>
      </c>
      <c r="DK64" s="1">
        <v>17.7</v>
      </c>
      <c r="DL64" s="1">
        <v>17.3</v>
      </c>
      <c r="DM64" s="1">
        <v>17.2</v>
      </c>
      <c r="DN64" s="1">
        <v>17.3</v>
      </c>
      <c r="DO64" s="1">
        <v>17.399999999999999</v>
      </c>
      <c r="DP64" s="1">
        <v>17.3</v>
      </c>
      <c r="DQ64" s="1">
        <v>17.3</v>
      </c>
      <c r="DR64" s="1">
        <v>17.3</v>
      </c>
      <c r="DS64" s="1">
        <v>17.3</v>
      </c>
      <c r="DT64" s="1">
        <v>17</v>
      </c>
      <c r="DU64" s="1">
        <v>17.600000000000001</v>
      </c>
      <c r="DV64" s="1">
        <v>17.100000000000001</v>
      </c>
      <c r="DW64" s="1">
        <v>9.4</v>
      </c>
      <c r="DX64" s="1">
        <v>9.3000000000000007</v>
      </c>
      <c r="DY64" s="1">
        <v>9.8000000000000007</v>
      </c>
      <c r="DZ64" s="1">
        <v>9.1</v>
      </c>
      <c r="EA64" s="1">
        <v>9</v>
      </c>
      <c r="EB64" s="1">
        <v>9</v>
      </c>
      <c r="EC64" s="1">
        <v>9</v>
      </c>
      <c r="ED64" s="1">
        <v>9</v>
      </c>
      <c r="EE64" s="1">
        <v>11.8</v>
      </c>
      <c r="EF64" s="1">
        <v>13</v>
      </c>
      <c r="EG64" s="1">
        <v>12.9</v>
      </c>
      <c r="EH64" s="1">
        <v>12.9</v>
      </c>
      <c r="EI64" s="1">
        <v>12.8</v>
      </c>
      <c r="EJ64" s="1">
        <v>12.8</v>
      </c>
      <c r="EK64" s="1">
        <v>3.8</v>
      </c>
      <c r="EL64" s="1">
        <v>0.6</v>
      </c>
      <c r="EM64" s="1">
        <v>0.5</v>
      </c>
      <c r="EN64" s="1">
        <v>0.5</v>
      </c>
      <c r="EO64" s="1">
        <v>0.4</v>
      </c>
      <c r="EP64" s="1">
        <v>0.4</v>
      </c>
      <c r="EQ64" s="1">
        <v>0.4</v>
      </c>
      <c r="ER64" s="1">
        <v>0.4</v>
      </c>
      <c r="ES64" s="1">
        <v>0.5</v>
      </c>
      <c r="ET64" s="1">
        <v>0.6</v>
      </c>
      <c r="EU64" s="1">
        <v>0.6</v>
      </c>
      <c r="EV64" s="1">
        <v>0.5</v>
      </c>
      <c r="EW64" s="1">
        <v>0.6</v>
      </c>
      <c r="EX64" s="1">
        <v>0.6</v>
      </c>
      <c r="EY64" s="7">
        <f t="shared" si="1"/>
        <v>3334.5000000000018</v>
      </c>
    </row>
    <row r="65" spans="1:155" x14ac:dyDescent="0.2">
      <c r="A65" t="s">
        <v>64</v>
      </c>
      <c r="B65" s="1">
        <f>SUM(B11:B64)-B58</f>
        <v>315.59999999999997</v>
      </c>
      <c r="C65" s="1">
        <f t="shared" ref="C65:BN65" si="2">SUM(C11:C64)-C58</f>
        <v>320.39999999999998</v>
      </c>
      <c r="D65" s="1">
        <f t="shared" si="2"/>
        <v>330.2</v>
      </c>
      <c r="E65" s="1">
        <f t="shared" si="2"/>
        <v>369.69999999999993</v>
      </c>
      <c r="F65" s="1">
        <f t="shared" si="2"/>
        <v>401.39999999999992</v>
      </c>
      <c r="G65" s="1">
        <f t="shared" si="2"/>
        <v>383.00000000000006</v>
      </c>
      <c r="H65" s="1">
        <f t="shared" si="2"/>
        <v>341.19999999999993</v>
      </c>
      <c r="I65" s="1">
        <f t="shared" si="2"/>
        <v>313.8</v>
      </c>
      <c r="J65" s="1">
        <f t="shared" si="2"/>
        <v>329.59999999999997</v>
      </c>
      <c r="K65" s="1">
        <f t="shared" si="2"/>
        <v>339.59999999999997</v>
      </c>
      <c r="L65" s="1">
        <f t="shared" si="2"/>
        <v>359.9</v>
      </c>
      <c r="M65" s="1">
        <f t="shared" si="2"/>
        <v>379.69999999999987</v>
      </c>
      <c r="N65" s="1">
        <f t="shared" si="2"/>
        <v>390.8</v>
      </c>
      <c r="O65" s="1">
        <f t="shared" si="2"/>
        <v>420.19999999999993</v>
      </c>
      <c r="P65" s="1">
        <f t="shared" si="2"/>
        <v>484.30000000000007</v>
      </c>
      <c r="Q65" s="1">
        <f t="shared" si="2"/>
        <v>499.99999999999989</v>
      </c>
      <c r="R65" s="1">
        <f t="shared" si="2"/>
        <v>505.7999999999999</v>
      </c>
      <c r="S65" s="1">
        <f t="shared" si="2"/>
        <v>537.40000000000009</v>
      </c>
      <c r="T65" s="1">
        <f t="shared" si="2"/>
        <v>558.69999999999993</v>
      </c>
      <c r="U65" s="1">
        <f t="shared" si="2"/>
        <v>563.19999999999993</v>
      </c>
      <c r="V65" s="1">
        <f t="shared" si="2"/>
        <v>564.09999999999968</v>
      </c>
      <c r="W65" s="1">
        <f t="shared" si="2"/>
        <v>565.4</v>
      </c>
      <c r="X65" s="1">
        <f t="shared" si="2"/>
        <v>530</v>
      </c>
      <c r="Y65" s="1">
        <f t="shared" si="2"/>
        <v>496.1</v>
      </c>
      <c r="Z65" s="1">
        <f t="shared" si="2"/>
        <v>470.40000000000003</v>
      </c>
      <c r="AA65" s="1">
        <f t="shared" si="2"/>
        <v>455.59999999999997</v>
      </c>
      <c r="AB65" s="1">
        <f t="shared" si="2"/>
        <v>443.8</v>
      </c>
      <c r="AC65" s="1">
        <f t="shared" si="2"/>
        <v>432</v>
      </c>
      <c r="AD65" s="1">
        <f t="shared" si="2"/>
        <v>430.20000000000016</v>
      </c>
      <c r="AE65" s="1">
        <f t="shared" si="2"/>
        <v>469.9</v>
      </c>
      <c r="AF65" s="1">
        <f t="shared" si="2"/>
        <v>517.69999999999993</v>
      </c>
      <c r="AG65" s="1">
        <f t="shared" si="2"/>
        <v>520.49999999999989</v>
      </c>
      <c r="AH65" s="1">
        <f t="shared" si="2"/>
        <v>521.09999999999991</v>
      </c>
      <c r="AI65" s="1">
        <f t="shared" si="2"/>
        <v>524.40000000000009</v>
      </c>
      <c r="AJ65" s="1">
        <f t="shared" si="2"/>
        <v>516.55999999999995</v>
      </c>
      <c r="AK65" s="1">
        <f t="shared" si="2"/>
        <v>497.6</v>
      </c>
      <c r="AL65" s="1">
        <f t="shared" si="2"/>
        <v>484.40000000000009</v>
      </c>
      <c r="AM65" s="1">
        <f t="shared" si="2"/>
        <v>451.60000000000014</v>
      </c>
      <c r="AN65" s="1">
        <f t="shared" si="2"/>
        <v>418.79999999999995</v>
      </c>
      <c r="AO65" s="1">
        <f t="shared" si="2"/>
        <v>401.40000000000003</v>
      </c>
      <c r="AP65" s="1">
        <f t="shared" si="2"/>
        <v>388.8</v>
      </c>
      <c r="AQ65" s="1">
        <f t="shared" si="2"/>
        <v>361.82000000000005</v>
      </c>
      <c r="AR65" s="1">
        <f t="shared" si="2"/>
        <v>376.10000000000008</v>
      </c>
      <c r="AS65" s="1">
        <f t="shared" si="2"/>
        <v>376.00000000000006</v>
      </c>
      <c r="AT65" s="1">
        <f t="shared" si="2"/>
        <v>374.60000000000008</v>
      </c>
      <c r="AU65" s="1">
        <f t="shared" si="2"/>
        <v>386.36000000000007</v>
      </c>
      <c r="AV65" s="1">
        <f t="shared" si="2"/>
        <v>398.89999999999992</v>
      </c>
      <c r="AW65" s="1">
        <f t="shared" si="2"/>
        <v>401.29999999999995</v>
      </c>
      <c r="AX65" s="1">
        <f t="shared" si="2"/>
        <v>392.06000000000006</v>
      </c>
      <c r="AY65" s="1">
        <f t="shared" si="2"/>
        <v>382.40000000000009</v>
      </c>
      <c r="AZ65" s="1">
        <f t="shared" si="2"/>
        <v>377.40000000000003</v>
      </c>
      <c r="BA65" s="1">
        <f t="shared" si="2"/>
        <v>372.5</v>
      </c>
      <c r="BB65" s="1">
        <f t="shared" si="2"/>
        <v>366.40000000000009</v>
      </c>
      <c r="BC65" s="1">
        <f t="shared" si="2"/>
        <v>361</v>
      </c>
      <c r="BD65" s="1">
        <f t="shared" si="2"/>
        <v>354.5</v>
      </c>
      <c r="BE65" s="1">
        <f t="shared" si="2"/>
        <v>347.2000000000001</v>
      </c>
      <c r="BF65" s="1">
        <f t="shared" si="2"/>
        <v>355.4</v>
      </c>
      <c r="BG65" s="1">
        <f t="shared" si="2"/>
        <v>355.79999999999995</v>
      </c>
      <c r="BH65" s="1">
        <f t="shared" si="2"/>
        <v>343.40000000000003</v>
      </c>
      <c r="BI65" s="1">
        <f t="shared" si="2"/>
        <v>349.40000000000003</v>
      </c>
      <c r="BJ65" s="1">
        <f t="shared" si="2"/>
        <v>363.90000000000003</v>
      </c>
      <c r="BK65" s="1">
        <f t="shared" si="2"/>
        <v>355.6</v>
      </c>
      <c r="BL65" s="1">
        <f t="shared" si="2"/>
        <v>307.70000000000005</v>
      </c>
      <c r="BM65" s="1">
        <f t="shared" si="2"/>
        <v>292.75000000000006</v>
      </c>
      <c r="BN65" s="1">
        <f t="shared" si="2"/>
        <v>290.35000000000002</v>
      </c>
      <c r="BO65" s="1">
        <f t="shared" ref="BO65:DZ65" si="3">SUM(BO11:BO64)-BO58</f>
        <v>285.43</v>
      </c>
      <c r="BP65" s="1">
        <f t="shared" si="3"/>
        <v>277.25000000000006</v>
      </c>
      <c r="BQ65" s="1">
        <f t="shared" si="3"/>
        <v>255.74999999999997</v>
      </c>
      <c r="BR65" s="1">
        <f t="shared" si="3"/>
        <v>236.05</v>
      </c>
      <c r="BS65" s="1">
        <f t="shared" si="3"/>
        <v>239.1</v>
      </c>
      <c r="BT65" s="1">
        <f t="shared" si="3"/>
        <v>241.29999999999998</v>
      </c>
      <c r="BU65" s="1">
        <f t="shared" si="3"/>
        <v>230.59999999999997</v>
      </c>
      <c r="BV65" s="1">
        <f t="shared" si="3"/>
        <v>219.29999999999995</v>
      </c>
      <c r="BW65" s="1">
        <f t="shared" si="3"/>
        <v>199.19999999999996</v>
      </c>
      <c r="BX65" s="1">
        <f t="shared" si="3"/>
        <v>173.20000000000002</v>
      </c>
      <c r="BY65" s="1">
        <f t="shared" si="3"/>
        <v>153.61999999999998</v>
      </c>
      <c r="BZ65" s="1">
        <f t="shared" si="3"/>
        <v>140.1</v>
      </c>
      <c r="CA65" s="1">
        <f t="shared" si="3"/>
        <v>140.69999999999999</v>
      </c>
      <c r="CB65" s="1">
        <f t="shared" si="3"/>
        <v>138.19999999999999</v>
      </c>
      <c r="CC65" s="1">
        <f t="shared" si="3"/>
        <v>127.99999999999994</v>
      </c>
      <c r="CD65" s="1">
        <f t="shared" si="3"/>
        <v>115.89999999999999</v>
      </c>
      <c r="CE65" s="1">
        <f t="shared" si="3"/>
        <v>114.5</v>
      </c>
      <c r="CF65" s="1">
        <f t="shared" si="3"/>
        <v>106.4</v>
      </c>
      <c r="CG65" s="1">
        <f t="shared" si="3"/>
        <v>94.599999999999966</v>
      </c>
      <c r="CH65" s="1">
        <f t="shared" si="3"/>
        <v>84.799999999999983</v>
      </c>
      <c r="CI65" s="1">
        <f t="shared" si="3"/>
        <v>96.799999999999969</v>
      </c>
      <c r="CJ65" s="1">
        <f t="shared" si="3"/>
        <v>107.7</v>
      </c>
      <c r="CK65" s="1">
        <f t="shared" si="3"/>
        <v>95.500000000000014</v>
      </c>
      <c r="CL65" s="1">
        <f t="shared" si="3"/>
        <v>90.8</v>
      </c>
      <c r="CM65" s="1">
        <f t="shared" si="3"/>
        <v>89.899999999999991</v>
      </c>
      <c r="CN65" s="1">
        <f t="shared" si="3"/>
        <v>90.199999999999974</v>
      </c>
      <c r="CO65" s="1">
        <f t="shared" si="3"/>
        <v>86.899999999999977</v>
      </c>
      <c r="CP65" s="1">
        <f t="shared" si="3"/>
        <v>83.899999999999977</v>
      </c>
      <c r="CQ65" s="1">
        <f t="shared" si="3"/>
        <v>82.3</v>
      </c>
      <c r="CR65" s="1">
        <f t="shared" si="3"/>
        <v>86.199999999999989</v>
      </c>
      <c r="CS65" s="1">
        <f t="shared" si="3"/>
        <v>83.2</v>
      </c>
      <c r="CT65" s="1">
        <f t="shared" si="3"/>
        <v>73.2</v>
      </c>
      <c r="CU65" s="1">
        <f t="shared" si="3"/>
        <v>66.099999999999994</v>
      </c>
      <c r="CV65" s="1">
        <f t="shared" si="3"/>
        <v>62.7</v>
      </c>
      <c r="CW65" s="1">
        <f t="shared" si="3"/>
        <v>60.699999999999996</v>
      </c>
      <c r="CX65" s="1">
        <f t="shared" si="3"/>
        <v>57.499999999999993</v>
      </c>
      <c r="CY65" s="1">
        <f t="shared" si="3"/>
        <v>55.29999999999999</v>
      </c>
      <c r="CZ65" s="1">
        <f t="shared" si="3"/>
        <v>53.099999999999994</v>
      </c>
      <c r="DA65" s="1">
        <f t="shared" si="3"/>
        <v>52.499999999999993</v>
      </c>
      <c r="DB65" s="1">
        <f t="shared" si="3"/>
        <v>66.7</v>
      </c>
      <c r="DC65" s="1">
        <f t="shared" si="3"/>
        <v>75</v>
      </c>
      <c r="DD65" s="1">
        <f t="shared" si="3"/>
        <v>74.3</v>
      </c>
      <c r="DE65" s="1">
        <f t="shared" si="3"/>
        <v>77.400000000000006</v>
      </c>
      <c r="DF65" s="1">
        <f t="shared" si="3"/>
        <v>79.800000000000011</v>
      </c>
      <c r="DG65" s="1">
        <f t="shared" si="3"/>
        <v>78.600000000000009</v>
      </c>
      <c r="DH65" s="1">
        <f t="shared" si="3"/>
        <v>75.7</v>
      </c>
      <c r="DI65" s="1">
        <f t="shared" si="3"/>
        <v>70.800000000000011</v>
      </c>
      <c r="DJ65" s="1">
        <f t="shared" si="3"/>
        <v>67.100000000000009</v>
      </c>
      <c r="DK65" s="1">
        <f t="shared" si="3"/>
        <v>61.3</v>
      </c>
      <c r="DL65" s="1">
        <f t="shared" si="3"/>
        <v>60.500000000000014</v>
      </c>
      <c r="DM65" s="1">
        <f t="shared" si="3"/>
        <v>60.100000000000009</v>
      </c>
      <c r="DN65" s="1">
        <f t="shared" si="3"/>
        <v>55.800000000000011</v>
      </c>
      <c r="DO65" s="1">
        <f t="shared" si="3"/>
        <v>55.20000000000001</v>
      </c>
      <c r="DP65" s="1">
        <f t="shared" si="3"/>
        <v>57.3</v>
      </c>
      <c r="DQ65" s="1">
        <f t="shared" si="3"/>
        <v>56.900000000000006</v>
      </c>
      <c r="DR65" s="1">
        <f t="shared" si="3"/>
        <v>55.900000000000006</v>
      </c>
      <c r="DS65" s="1">
        <f t="shared" si="3"/>
        <v>55.2</v>
      </c>
      <c r="DT65" s="1">
        <f t="shared" si="3"/>
        <v>55.000000000000014</v>
      </c>
      <c r="DU65" s="1">
        <f t="shared" si="3"/>
        <v>54.500000000000007</v>
      </c>
      <c r="DV65" s="1">
        <f t="shared" si="3"/>
        <v>53.000000000000014</v>
      </c>
      <c r="DW65" s="1">
        <f t="shared" si="3"/>
        <v>45.000000000000007</v>
      </c>
      <c r="DX65" s="1">
        <f t="shared" si="3"/>
        <v>46</v>
      </c>
      <c r="DY65" s="1">
        <f t="shared" si="3"/>
        <v>53</v>
      </c>
      <c r="DZ65" s="1">
        <f t="shared" si="3"/>
        <v>67.8</v>
      </c>
      <c r="EA65" s="1">
        <f t="shared" ref="EA65:EX65" si="4">SUM(EA11:EA64)-EA58</f>
        <v>56.70000000000001</v>
      </c>
      <c r="EB65" s="1">
        <f t="shared" si="4"/>
        <v>54.20000000000001</v>
      </c>
      <c r="EC65" s="1">
        <f t="shared" si="4"/>
        <v>53.300000000000011</v>
      </c>
      <c r="ED65" s="1">
        <f t="shared" si="4"/>
        <v>51.400000000000006</v>
      </c>
      <c r="EE65" s="1">
        <f t="shared" si="4"/>
        <v>52.70000000000001</v>
      </c>
      <c r="EF65" s="1">
        <f t="shared" si="4"/>
        <v>52.400000000000006</v>
      </c>
      <c r="EG65" s="1">
        <f t="shared" si="4"/>
        <v>50.900000000000013</v>
      </c>
      <c r="EH65" s="1">
        <f t="shared" si="4"/>
        <v>51.500000000000014</v>
      </c>
      <c r="EI65" s="1">
        <f t="shared" si="4"/>
        <v>50.300000000000018</v>
      </c>
      <c r="EJ65" s="1">
        <f t="shared" si="4"/>
        <v>49.300000000000011</v>
      </c>
      <c r="EK65" s="1">
        <f t="shared" si="4"/>
        <v>40.000000000000007</v>
      </c>
      <c r="EL65" s="1">
        <f t="shared" si="4"/>
        <v>37.500000000000007</v>
      </c>
      <c r="EM65" s="1">
        <f t="shared" si="4"/>
        <v>38.100000000000009</v>
      </c>
      <c r="EN65" s="1">
        <f t="shared" si="4"/>
        <v>39.500000000000014</v>
      </c>
      <c r="EO65" s="1">
        <f t="shared" si="4"/>
        <v>40.600000000000009</v>
      </c>
      <c r="EP65" s="1">
        <f t="shared" si="4"/>
        <v>45.000000000000007</v>
      </c>
      <c r="EQ65" s="1">
        <f t="shared" si="4"/>
        <v>48.800000000000004</v>
      </c>
      <c r="ER65" s="1">
        <f t="shared" si="4"/>
        <v>61.600000000000009</v>
      </c>
      <c r="ES65" s="1">
        <f t="shared" si="4"/>
        <v>66.5</v>
      </c>
      <c r="ET65" s="1">
        <f t="shared" si="4"/>
        <v>84.799999999999983</v>
      </c>
      <c r="EU65" s="1">
        <f t="shared" si="4"/>
        <v>73.399999999999991</v>
      </c>
      <c r="EV65" s="1">
        <f t="shared" si="4"/>
        <v>68</v>
      </c>
      <c r="EW65" s="1">
        <f t="shared" si="4"/>
        <v>56.900000000000006</v>
      </c>
      <c r="EX65" s="1">
        <f t="shared" si="4"/>
        <v>49.500000000000014</v>
      </c>
      <c r="EY65" s="7">
        <f t="shared" si="1"/>
        <v>34767.000000000022</v>
      </c>
    </row>
    <row r="66" spans="1:15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7"/>
    </row>
    <row r="67" spans="1:155" x14ac:dyDescent="0.2">
      <c r="A67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39.5</v>
      </c>
      <c r="BJ67" s="1">
        <v>69</v>
      </c>
      <c r="BK67" s="1">
        <v>72.5</v>
      </c>
      <c r="BL67" s="1">
        <v>73</v>
      </c>
      <c r="BM67" s="1">
        <v>97.5</v>
      </c>
      <c r="BN67" s="1">
        <v>101</v>
      </c>
      <c r="BO67" s="1">
        <v>98.5</v>
      </c>
      <c r="BP67" s="1">
        <v>96</v>
      </c>
      <c r="BQ67" s="1">
        <v>79</v>
      </c>
      <c r="BR67" s="1">
        <v>71</v>
      </c>
      <c r="BS67" s="1">
        <v>79.900000000000006</v>
      </c>
      <c r="BT67" s="1">
        <v>82.3</v>
      </c>
      <c r="BU67" s="1">
        <v>84.3</v>
      </c>
      <c r="BV67" s="1">
        <v>84.3</v>
      </c>
      <c r="BW67" s="1">
        <v>73</v>
      </c>
      <c r="BX67" s="1">
        <v>63.5</v>
      </c>
      <c r="BY67" s="1">
        <v>55.5</v>
      </c>
      <c r="BZ67" s="1">
        <v>41.5</v>
      </c>
      <c r="CA67" s="1">
        <v>41.5</v>
      </c>
      <c r="CB67" s="1">
        <v>41</v>
      </c>
      <c r="CC67" s="1">
        <v>33.5</v>
      </c>
      <c r="CD67" s="1">
        <v>29.9</v>
      </c>
      <c r="CE67" s="1">
        <v>27.9</v>
      </c>
      <c r="CF67" s="1">
        <v>27.9</v>
      </c>
      <c r="CG67" s="1">
        <v>22</v>
      </c>
      <c r="CH67" s="1">
        <v>18</v>
      </c>
      <c r="CI67" s="1">
        <v>18</v>
      </c>
      <c r="CJ67" s="1">
        <v>17</v>
      </c>
      <c r="CK67" s="1">
        <v>17</v>
      </c>
      <c r="CL67" s="1">
        <v>17</v>
      </c>
      <c r="CM67" s="1">
        <v>17</v>
      </c>
      <c r="CN67" s="1">
        <v>17</v>
      </c>
      <c r="CO67" s="1">
        <v>17</v>
      </c>
      <c r="CP67" s="1">
        <v>10</v>
      </c>
      <c r="CQ67" s="1">
        <v>4</v>
      </c>
      <c r="CR67" s="1">
        <v>4</v>
      </c>
      <c r="CS67" s="1">
        <v>4</v>
      </c>
      <c r="CT67" s="1">
        <v>4</v>
      </c>
      <c r="CU67" s="1">
        <v>4</v>
      </c>
      <c r="CV67" s="1">
        <v>4</v>
      </c>
      <c r="CW67" s="1">
        <v>4</v>
      </c>
      <c r="CX67" s="1">
        <v>4</v>
      </c>
      <c r="CY67" s="1">
        <v>4</v>
      </c>
      <c r="CZ67" s="1">
        <v>4</v>
      </c>
      <c r="DA67" s="1">
        <v>4</v>
      </c>
      <c r="DB67" s="1">
        <v>4</v>
      </c>
      <c r="DC67" s="1">
        <v>4</v>
      </c>
      <c r="DD67" s="1">
        <v>4</v>
      </c>
      <c r="DE67" s="1">
        <v>4</v>
      </c>
      <c r="DF67" s="1">
        <v>4</v>
      </c>
      <c r="DG67" s="1">
        <v>4</v>
      </c>
      <c r="DH67" s="1">
        <v>4</v>
      </c>
      <c r="DI67" s="1">
        <v>4</v>
      </c>
      <c r="DJ67" s="1">
        <v>2.7</v>
      </c>
      <c r="DK67" s="1">
        <v>1.5</v>
      </c>
      <c r="DL67" s="1">
        <v>1.5</v>
      </c>
      <c r="DM67" s="1">
        <v>1.5</v>
      </c>
      <c r="DN67" s="1">
        <v>1.5</v>
      </c>
      <c r="DO67" s="1">
        <v>1.5</v>
      </c>
      <c r="DP67" s="1">
        <v>1.5</v>
      </c>
      <c r="DQ67" s="1">
        <v>1.5</v>
      </c>
      <c r="DR67" s="1">
        <v>1.5</v>
      </c>
      <c r="DS67" s="1">
        <v>1.5</v>
      </c>
      <c r="DT67" s="1">
        <v>1.5</v>
      </c>
      <c r="DU67" s="1">
        <v>1.5</v>
      </c>
      <c r="DV67" s="1">
        <v>1.5</v>
      </c>
      <c r="DW67" s="1">
        <v>1.5</v>
      </c>
      <c r="DX67" s="1">
        <v>1.5</v>
      </c>
      <c r="DY67" s="1">
        <v>1.5</v>
      </c>
      <c r="DZ67" s="1">
        <v>1.5</v>
      </c>
      <c r="EA67" s="1">
        <v>1.5</v>
      </c>
      <c r="EB67" s="1">
        <v>1.5</v>
      </c>
      <c r="EC67" s="1">
        <v>1.5</v>
      </c>
      <c r="ED67" s="1">
        <v>1.5</v>
      </c>
      <c r="EE67" s="1">
        <v>1.5</v>
      </c>
      <c r="EF67" s="1">
        <v>1.5</v>
      </c>
      <c r="EG67" s="1">
        <v>1.5</v>
      </c>
      <c r="EH67" s="1">
        <v>1.5</v>
      </c>
      <c r="EI67" s="1">
        <v>1.5</v>
      </c>
      <c r="EJ67" s="1">
        <v>1.5</v>
      </c>
      <c r="EK67" s="1">
        <v>1.5</v>
      </c>
      <c r="EL67" s="1">
        <v>1.5</v>
      </c>
      <c r="EM67" s="1">
        <v>1.5</v>
      </c>
      <c r="EN67" s="1">
        <v>1.5</v>
      </c>
      <c r="EO67" s="1">
        <v>1.5</v>
      </c>
      <c r="EP67" s="1">
        <v>1.5</v>
      </c>
      <c r="EQ67" s="1">
        <v>1.5</v>
      </c>
      <c r="ER67" s="1">
        <v>1.5</v>
      </c>
      <c r="ES67" s="1">
        <v>1.5</v>
      </c>
      <c r="ET67" s="1">
        <v>1.5</v>
      </c>
      <c r="EU67" s="1">
        <v>1.5</v>
      </c>
      <c r="EV67" s="1">
        <v>1.5</v>
      </c>
      <c r="EW67" s="1">
        <v>1.5</v>
      </c>
      <c r="EX67" s="1">
        <v>1</v>
      </c>
      <c r="EY67" s="7">
        <f>SUM(B67:EX67)</f>
        <v>1871.2000000000003</v>
      </c>
    </row>
    <row r="68" spans="1:155" x14ac:dyDescent="0.2">
      <c r="A68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1.7</v>
      </c>
      <c r="AN68" s="1">
        <v>3.7</v>
      </c>
      <c r="AO68" s="1">
        <v>3.7</v>
      </c>
      <c r="AP68" s="1">
        <v>3.7</v>
      </c>
      <c r="AQ68" s="1">
        <v>3.7</v>
      </c>
      <c r="AR68" s="1">
        <v>4.8</v>
      </c>
      <c r="AS68" s="1">
        <v>6.8</v>
      </c>
      <c r="AT68" s="1">
        <v>10.8</v>
      </c>
      <c r="AU68" s="1">
        <v>23.8</v>
      </c>
      <c r="AV68" s="1">
        <v>36.799999999999997</v>
      </c>
      <c r="AW68" s="1">
        <v>39.299999999999997</v>
      </c>
      <c r="AX68" s="1">
        <v>41.4</v>
      </c>
      <c r="AY68" s="1">
        <v>44.65</v>
      </c>
      <c r="AZ68" s="1">
        <v>46.25</v>
      </c>
      <c r="BA68" s="1">
        <v>48.55</v>
      </c>
      <c r="BB68" s="1">
        <v>50.45</v>
      </c>
      <c r="BC68" s="1">
        <v>57.85</v>
      </c>
      <c r="BD68" s="1">
        <v>64.650000000000006</v>
      </c>
      <c r="BE68" s="1">
        <v>65.25</v>
      </c>
      <c r="BF68" s="1">
        <v>76.849999999999994</v>
      </c>
      <c r="BG68" s="1">
        <v>77.75</v>
      </c>
      <c r="BH68" s="1">
        <v>81.849999999999994</v>
      </c>
      <c r="BI68" s="1">
        <v>75.25</v>
      </c>
      <c r="BJ68" s="1">
        <v>78.150000000000006</v>
      </c>
      <c r="BK68" s="1">
        <v>92.15</v>
      </c>
      <c r="BL68" s="1">
        <v>93.25</v>
      </c>
      <c r="BM68" s="1">
        <v>73.400000000000006</v>
      </c>
      <c r="BN68" s="1">
        <v>73.05</v>
      </c>
      <c r="BO68" s="1">
        <v>75.150000000000006</v>
      </c>
      <c r="BP68" s="1">
        <v>76.25</v>
      </c>
      <c r="BQ68" s="1">
        <v>74.75</v>
      </c>
      <c r="BR68" s="1">
        <v>71.150000000000006</v>
      </c>
      <c r="BS68" s="1">
        <v>70.95</v>
      </c>
      <c r="BT68" s="1">
        <v>71.25</v>
      </c>
      <c r="BU68" s="1">
        <v>66.25</v>
      </c>
      <c r="BV68" s="1">
        <v>64.849999999999994</v>
      </c>
      <c r="BW68" s="1">
        <v>57.25</v>
      </c>
      <c r="BX68" s="1">
        <v>56.45</v>
      </c>
      <c r="BY68" s="1">
        <v>55.25</v>
      </c>
      <c r="BZ68" s="1">
        <v>52.55</v>
      </c>
      <c r="CA68" s="1">
        <v>51.15</v>
      </c>
      <c r="CB68" s="1">
        <v>50.65</v>
      </c>
      <c r="CC68" s="1">
        <v>45.45</v>
      </c>
      <c r="CD68" s="1">
        <v>40.15</v>
      </c>
      <c r="CE68" s="1">
        <v>39.25</v>
      </c>
      <c r="CF68" s="1">
        <v>34.85</v>
      </c>
      <c r="CG68" s="1">
        <v>31.65</v>
      </c>
      <c r="CH68" s="1">
        <v>31.75</v>
      </c>
      <c r="CI68" s="1">
        <v>31.45</v>
      </c>
      <c r="CJ68" s="1">
        <v>31.65</v>
      </c>
      <c r="CK68" s="1">
        <v>27.95</v>
      </c>
      <c r="CL68" s="1">
        <v>24.55</v>
      </c>
      <c r="CM68" s="1">
        <v>23.65</v>
      </c>
      <c r="CN68" s="1">
        <v>23.95</v>
      </c>
      <c r="CO68" s="1">
        <v>25.55</v>
      </c>
      <c r="CP68" s="1">
        <v>25.85</v>
      </c>
      <c r="CQ68" s="1">
        <v>27.65</v>
      </c>
      <c r="CR68" s="1">
        <v>29.95</v>
      </c>
      <c r="CS68" s="1">
        <v>25.35</v>
      </c>
      <c r="CT68" s="1">
        <v>23.85</v>
      </c>
      <c r="CU68" s="1">
        <v>23.35</v>
      </c>
      <c r="CV68" s="1">
        <v>23.35</v>
      </c>
      <c r="CW68" s="1">
        <v>22.15</v>
      </c>
      <c r="CX68" s="1">
        <v>22.75</v>
      </c>
      <c r="CY68" s="1">
        <v>19.350000000000001</v>
      </c>
      <c r="CZ68" s="1">
        <v>19.55</v>
      </c>
      <c r="DA68" s="1">
        <v>18.149999999999999</v>
      </c>
      <c r="DB68" s="1">
        <v>24.25</v>
      </c>
      <c r="DC68" s="1">
        <v>26.35</v>
      </c>
      <c r="DD68" s="1">
        <v>27.65</v>
      </c>
      <c r="DE68" s="1">
        <v>29.25</v>
      </c>
      <c r="DF68" s="1">
        <v>25.65</v>
      </c>
      <c r="DG68" s="1">
        <v>29.15</v>
      </c>
      <c r="DH68" s="1">
        <v>26.25</v>
      </c>
      <c r="DI68" s="1">
        <v>25.65</v>
      </c>
      <c r="DJ68" s="1">
        <v>23.15</v>
      </c>
      <c r="DK68" s="1">
        <v>17.850000000000001</v>
      </c>
      <c r="DL68" s="1">
        <v>16.850000000000001</v>
      </c>
      <c r="DM68" s="1">
        <v>16.55</v>
      </c>
      <c r="DN68" s="1">
        <v>13.15</v>
      </c>
      <c r="DO68" s="1">
        <v>15.25</v>
      </c>
      <c r="DP68" s="1">
        <v>17.75</v>
      </c>
      <c r="DQ68" s="1">
        <v>18.75</v>
      </c>
      <c r="DR68" s="1">
        <v>19.55</v>
      </c>
      <c r="DS68" s="1">
        <v>19.55</v>
      </c>
      <c r="DT68" s="1">
        <v>24.45</v>
      </c>
      <c r="DU68" s="1">
        <v>23.45</v>
      </c>
      <c r="DV68" s="1">
        <v>24.05</v>
      </c>
      <c r="DW68" s="1">
        <v>24.05</v>
      </c>
      <c r="DX68" s="1">
        <v>21.75</v>
      </c>
      <c r="DY68" s="1">
        <v>17.95</v>
      </c>
      <c r="DZ68" s="1">
        <v>8.4499999999999993</v>
      </c>
      <c r="EA68" s="1">
        <v>8.4499999999999993</v>
      </c>
      <c r="EB68" s="1">
        <v>8.4499999999999993</v>
      </c>
      <c r="EC68" s="1">
        <v>7.45</v>
      </c>
      <c r="ED68" s="1">
        <v>6.45</v>
      </c>
      <c r="EE68" s="1">
        <v>6.15</v>
      </c>
      <c r="EF68" s="1">
        <v>6.65</v>
      </c>
      <c r="EG68" s="1">
        <v>7.15</v>
      </c>
      <c r="EH68" s="1">
        <v>7.15</v>
      </c>
      <c r="EI68" s="1">
        <v>7.15</v>
      </c>
      <c r="EJ68" s="1">
        <v>6.65</v>
      </c>
      <c r="EK68" s="1">
        <v>6.65</v>
      </c>
      <c r="EL68" s="1">
        <v>6.95</v>
      </c>
      <c r="EM68" s="1">
        <v>6.95</v>
      </c>
      <c r="EN68" s="1">
        <v>6.95</v>
      </c>
      <c r="EO68" s="1">
        <v>6.95</v>
      </c>
      <c r="EP68" s="1">
        <v>6.45</v>
      </c>
      <c r="EQ68" s="1">
        <v>5.95</v>
      </c>
      <c r="ER68" s="1">
        <v>5.95</v>
      </c>
      <c r="ES68" s="1">
        <v>5.95</v>
      </c>
      <c r="ET68" s="1">
        <v>4.45</v>
      </c>
      <c r="EU68" s="1">
        <v>1.45</v>
      </c>
      <c r="EV68" s="1">
        <v>1.45</v>
      </c>
      <c r="EW68" s="1">
        <v>1.45</v>
      </c>
      <c r="EX68" s="1">
        <v>1.45</v>
      </c>
      <c r="EY68" s="7">
        <f>SUM(B68:EX68)</f>
        <v>3544.0499999999984</v>
      </c>
    </row>
    <row r="69" spans="1:15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7"/>
    </row>
    <row r="70" spans="1:155" x14ac:dyDescent="0.2">
      <c r="A70" t="s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7"/>
    </row>
    <row r="71" spans="1:155" x14ac:dyDescent="0.2">
      <c r="A71" t="s">
        <v>68</v>
      </c>
      <c r="B71" s="1">
        <v>1.5</v>
      </c>
      <c r="C71" s="1">
        <v>1.4</v>
      </c>
      <c r="D71" s="1">
        <v>1.8</v>
      </c>
      <c r="E71" s="1">
        <v>2.6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4</v>
      </c>
      <c r="O71" s="1">
        <v>4</v>
      </c>
      <c r="P71" s="1">
        <v>4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4.2</v>
      </c>
      <c r="W71" s="1">
        <v>5</v>
      </c>
      <c r="X71" s="1">
        <v>5.5</v>
      </c>
      <c r="Y71" s="1">
        <v>5.6</v>
      </c>
      <c r="Z71" s="1">
        <v>6.8</v>
      </c>
      <c r="AA71" s="1">
        <v>7.1</v>
      </c>
      <c r="AB71" s="1">
        <v>6.6</v>
      </c>
      <c r="AC71" s="1">
        <v>5.9</v>
      </c>
      <c r="AD71" s="1">
        <v>5</v>
      </c>
      <c r="AE71" s="1">
        <v>3.1</v>
      </c>
      <c r="AF71" s="1">
        <v>2.9</v>
      </c>
      <c r="AG71" s="1">
        <v>3.7</v>
      </c>
      <c r="AH71" s="1">
        <v>4.5999999999999996</v>
      </c>
      <c r="AI71" s="1">
        <v>5</v>
      </c>
      <c r="AJ71" s="1">
        <v>5.6</v>
      </c>
      <c r="AK71" s="1">
        <v>6</v>
      </c>
      <c r="AL71" s="1">
        <v>6.7</v>
      </c>
      <c r="AM71" s="1">
        <v>6.5</v>
      </c>
      <c r="AN71" s="1">
        <v>4.5</v>
      </c>
      <c r="AO71" s="1">
        <v>4</v>
      </c>
      <c r="AP71" s="1">
        <v>3.8</v>
      </c>
      <c r="AQ71" s="1">
        <v>4.0999999999999996</v>
      </c>
      <c r="AR71" s="1">
        <v>4.3</v>
      </c>
      <c r="AS71" s="1">
        <v>4.5</v>
      </c>
      <c r="AT71" s="1">
        <v>4.2</v>
      </c>
      <c r="AU71" s="1">
        <v>4.0999999999999996</v>
      </c>
      <c r="AV71" s="1">
        <v>3.9</v>
      </c>
      <c r="AW71" s="1">
        <v>4.0999999999999996</v>
      </c>
      <c r="AX71" s="1">
        <v>4.3</v>
      </c>
      <c r="AY71" s="1">
        <v>4.0999999999999996</v>
      </c>
      <c r="AZ71" s="1">
        <v>4</v>
      </c>
      <c r="BA71" s="1">
        <v>4.2</v>
      </c>
      <c r="BB71" s="1">
        <v>4.0999999999999996</v>
      </c>
      <c r="BC71" s="1">
        <v>3.7</v>
      </c>
      <c r="BD71" s="1">
        <v>3.5</v>
      </c>
      <c r="BE71" s="1">
        <v>3.5</v>
      </c>
      <c r="BF71" s="1">
        <v>3.8</v>
      </c>
      <c r="BG71" s="1">
        <v>4</v>
      </c>
      <c r="BH71" s="1">
        <v>4</v>
      </c>
      <c r="BI71" s="1">
        <v>3.9</v>
      </c>
      <c r="BJ71" s="1">
        <v>4.4000000000000004</v>
      </c>
      <c r="BK71" s="1">
        <v>4.2</v>
      </c>
      <c r="BL71" s="1">
        <v>4.0999999999999996</v>
      </c>
      <c r="BM71" s="1">
        <v>3.9</v>
      </c>
      <c r="BN71" s="1">
        <v>3.6</v>
      </c>
      <c r="BO71" s="1">
        <v>2</v>
      </c>
      <c r="BP71" s="1">
        <v>0.2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7">
        <f t="shared" ref="EY71:EY79" si="5">SUM(B71:EX71)</f>
        <v>278.09999999999991</v>
      </c>
    </row>
    <row r="72" spans="1:155" x14ac:dyDescent="0.2">
      <c r="A72" t="s">
        <v>30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15</v>
      </c>
      <c r="O72" s="1">
        <v>15</v>
      </c>
      <c r="P72" s="1">
        <v>15</v>
      </c>
      <c r="Q72" s="1">
        <v>10.199999999999999</v>
      </c>
      <c r="R72" s="1">
        <v>10</v>
      </c>
      <c r="S72" s="1">
        <v>10</v>
      </c>
      <c r="T72" s="1">
        <v>10</v>
      </c>
      <c r="U72" s="1">
        <v>10</v>
      </c>
      <c r="V72" s="1">
        <v>10</v>
      </c>
      <c r="W72" s="1">
        <v>10</v>
      </c>
      <c r="X72" s="1">
        <v>10</v>
      </c>
      <c r="Y72" s="1">
        <v>10</v>
      </c>
      <c r="Z72" s="1">
        <v>10</v>
      </c>
      <c r="AA72" s="1">
        <v>10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10</v>
      </c>
      <c r="AH72" s="1">
        <v>10</v>
      </c>
      <c r="AI72" s="1">
        <v>10</v>
      </c>
      <c r="AJ72" s="1">
        <v>9.5</v>
      </c>
      <c r="AK72" s="1">
        <v>9.5</v>
      </c>
      <c r="AL72" s="1">
        <v>9.5</v>
      </c>
      <c r="AM72" s="1">
        <v>9.5</v>
      </c>
      <c r="AN72" s="1">
        <v>10</v>
      </c>
      <c r="AO72" s="1">
        <v>10</v>
      </c>
      <c r="AP72" s="1">
        <v>10</v>
      </c>
      <c r="AQ72" s="1">
        <v>10</v>
      </c>
      <c r="AR72" s="1">
        <v>10</v>
      </c>
      <c r="AS72" s="1">
        <v>10</v>
      </c>
      <c r="AT72" s="1">
        <v>10</v>
      </c>
      <c r="AU72" s="1">
        <v>10</v>
      </c>
      <c r="AV72" s="1">
        <v>10</v>
      </c>
      <c r="AW72" s="1">
        <v>9.8000000000000007</v>
      </c>
      <c r="AX72" s="1">
        <v>9.8000000000000007</v>
      </c>
      <c r="AY72" s="1">
        <v>9.8000000000000007</v>
      </c>
      <c r="AZ72" s="1">
        <v>9.6999999999999993</v>
      </c>
      <c r="BA72" s="1">
        <v>10</v>
      </c>
      <c r="BB72" s="1">
        <v>10</v>
      </c>
      <c r="BC72" s="1">
        <v>10</v>
      </c>
      <c r="BD72" s="1">
        <v>10</v>
      </c>
      <c r="BE72" s="1">
        <v>10</v>
      </c>
      <c r="BF72" s="1">
        <v>10</v>
      </c>
      <c r="BG72" s="1">
        <v>10</v>
      </c>
      <c r="BH72" s="1">
        <v>2.8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7">
        <f t="shared" si="5"/>
        <v>425.1</v>
      </c>
    </row>
    <row r="73" spans="1:155" x14ac:dyDescent="0.2">
      <c r="A73" t="s">
        <v>106</v>
      </c>
      <c r="B73" s="1">
        <v>13.4</v>
      </c>
      <c r="C73" s="1">
        <v>11.1</v>
      </c>
      <c r="D73" s="1">
        <v>10.7</v>
      </c>
      <c r="E73" s="1">
        <v>11.8</v>
      </c>
      <c r="F73" s="1">
        <v>16.100000000000001</v>
      </c>
      <c r="G73" s="1">
        <v>19.100000000000001</v>
      </c>
      <c r="H73" s="1">
        <v>22.6</v>
      </c>
      <c r="I73" s="1">
        <v>20.2</v>
      </c>
      <c r="J73" s="1">
        <v>20.2</v>
      </c>
      <c r="K73" s="1">
        <v>18.7</v>
      </c>
      <c r="L73" s="1">
        <v>15.7</v>
      </c>
      <c r="M73" s="1">
        <v>15.6</v>
      </c>
      <c r="N73" s="1">
        <v>6.7</v>
      </c>
      <c r="O73" s="1">
        <v>0</v>
      </c>
      <c r="P73" s="1">
        <v>0</v>
      </c>
      <c r="Q73" s="1">
        <v>0</v>
      </c>
      <c r="R73" s="1">
        <v>0</v>
      </c>
      <c r="S73" s="1">
        <v>3.4</v>
      </c>
      <c r="T73" s="1">
        <v>7</v>
      </c>
      <c r="U73" s="1">
        <v>10.6</v>
      </c>
      <c r="V73" s="1">
        <v>10.3</v>
      </c>
      <c r="W73" s="1">
        <v>9.8000000000000007</v>
      </c>
      <c r="X73" s="1">
        <v>10</v>
      </c>
      <c r="Y73" s="1">
        <v>14.4</v>
      </c>
      <c r="Z73" s="1">
        <v>18.2</v>
      </c>
      <c r="AA73" s="1">
        <v>13.1</v>
      </c>
      <c r="AB73" s="1">
        <v>14.9</v>
      </c>
      <c r="AC73" s="1">
        <v>16.3</v>
      </c>
      <c r="AD73" s="1">
        <v>12.3</v>
      </c>
      <c r="AE73" s="1">
        <v>9.5</v>
      </c>
      <c r="AF73" s="1">
        <v>9.6</v>
      </c>
      <c r="AG73" s="1">
        <v>8.6999999999999993</v>
      </c>
      <c r="AH73" s="1">
        <v>10.5</v>
      </c>
      <c r="AI73" s="1">
        <v>10</v>
      </c>
      <c r="AJ73" s="1">
        <v>11.5</v>
      </c>
      <c r="AK73" s="1">
        <v>11.4</v>
      </c>
      <c r="AL73" s="1">
        <v>10.199999999999999</v>
      </c>
      <c r="AM73" s="1">
        <v>9.9</v>
      </c>
      <c r="AN73" s="1">
        <v>9.4</v>
      </c>
      <c r="AO73" s="1">
        <v>9.5</v>
      </c>
      <c r="AP73" s="1">
        <v>9.6</v>
      </c>
      <c r="AQ73" s="1">
        <v>11</v>
      </c>
      <c r="AR73" s="1">
        <v>11.2</v>
      </c>
      <c r="AS73" s="1">
        <v>11.3</v>
      </c>
      <c r="AT73" s="1">
        <v>11</v>
      </c>
      <c r="AU73" s="1">
        <v>10.7</v>
      </c>
      <c r="AV73" s="1">
        <v>10.5</v>
      </c>
      <c r="AW73" s="1">
        <v>10.5</v>
      </c>
      <c r="AX73" s="1">
        <v>10.4</v>
      </c>
      <c r="AY73" s="1">
        <v>10.7</v>
      </c>
      <c r="AZ73" s="1">
        <v>10.8</v>
      </c>
      <c r="BA73" s="1">
        <v>11</v>
      </c>
      <c r="BB73" s="1">
        <v>11</v>
      </c>
      <c r="BC73" s="1">
        <v>10.5</v>
      </c>
      <c r="BD73" s="1">
        <v>8.9</v>
      </c>
      <c r="BE73" s="1">
        <v>10.1</v>
      </c>
      <c r="BF73" s="1">
        <v>10.3</v>
      </c>
      <c r="BG73" s="1">
        <v>10.7</v>
      </c>
      <c r="BH73" s="1">
        <v>11.1</v>
      </c>
      <c r="BI73" s="1">
        <v>11.4</v>
      </c>
      <c r="BJ73" s="1">
        <v>10.1</v>
      </c>
      <c r="BK73" s="1">
        <v>11.7</v>
      </c>
      <c r="BL73" s="1">
        <v>8.9</v>
      </c>
      <c r="BM73" s="1">
        <v>9.3000000000000007</v>
      </c>
      <c r="BN73" s="1">
        <v>9.1999999999999993</v>
      </c>
      <c r="BO73" s="1">
        <v>9.1999999999999993</v>
      </c>
      <c r="BP73" s="1">
        <v>5.4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7">
        <f t="shared" si="5"/>
        <v>728.9</v>
      </c>
    </row>
    <row r="74" spans="1:155" x14ac:dyDescent="0.2">
      <c r="A74" t="s">
        <v>107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>
        <v>50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140</v>
      </c>
      <c r="S74" s="1">
        <v>140</v>
      </c>
      <c r="T74" s="1">
        <v>140</v>
      </c>
      <c r="U74" s="1">
        <v>140</v>
      </c>
      <c r="V74" s="1">
        <v>150</v>
      </c>
      <c r="W74" s="1">
        <v>150</v>
      </c>
      <c r="X74" s="1">
        <v>150</v>
      </c>
      <c r="Y74" s="1">
        <v>145</v>
      </c>
      <c r="Z74" s="1">
        <v>140</v>
      </c>
      <c r="AA74" s="1">
        <v>135</v>
      </c>
      <c r="AB74" s="1">
        <v>137</v>
      </c>
      <c r="AC74" s="1">
        <v>137</v>
      </c>
      <c r="AD74" s="1">
        <v>138</v>
      </c>
      <c r="AE74" s="1">
        <v>138</v>
      </c>
      <c r="AF74" s="1">
        <v>140</v>
      </c>
      <c r="AG74" s="1">
        <v>139</v>
      </c>
      <c r="AH74" s="1">
        <v>139</v>
      </c>
      <c r="AI74" s="1">
        <v>139</v>
      </c>
      <c r="AJ74" s="1">
        <v>138</v>
      </c>
      <c r="AK74" s="1">
        <v>138</v>
      </c>
      <c r="AL74" s="1">
        <v>137</v>
      </c>
      <c r="AM74" s="1">
        <v>136</v>
      </c>
      <c r="AN74" s="1">
        <v>137</v>
      </c>
      <c r="AO74" s="1">
        <v>138</v>
      </c>
      <c r="AP74" s="1">
        <v>138</v>
      </c>
      <c r="AQ74" s="1">
        <v>138</v>
      </c>
      <c r="AR74" s="1">
        <v>137</v>
      </c>
      <c r="AS74" s="1">
        <v>137</v>
      </c>
      <c r="AT74" s="1">
        <v>136</v>
      </c>
      <c r="AU74" s="1">
        <v>136</v>
      </c>
      <c r="AV74" s="1">
        <v>135</v>
      </c>
      <c r="AW74" s="1">
        <v>138</v>
      </c>
      <c r="AX74" s="1">
        <v>139</v>
      </c>
      <c r="AY74" s="1">
        <v>139</v>
      </c>
      <c r="AZ74" s="1">
        <v>140</v>
      </c>
      <c r="BA74" s="1">
        <v>140</v>
      </c>
      <c r="BB74" s="1">
        <v>139</v>
      </c>
      <c r="BC74" s="1">
        <v>145.69999999999999</v>
      </c>
      <c r="BD74" s="1">
        <v>146</v>
      </c>
      <c r="BE74" s="1">
        <v>147.69999999999999</v>
      </c>
      <c r="BF74" s="1">
        <v>147.69999999999999</v>
      </c>
      <c r="BG74" s="1">
        <v>147.5</v>
      </c>
      <c r="BH74" s="1">
        <v>137.69999999999999</v>
      </c>
      <c r="BI74" s="1">
        <v>146.9</v>
      </c>
      <c r="BJ74" s="1">
        <v>147.19999999999999</v>
      </c>
      <c r="BK74" s="1">
        <v>146.69999999999999</v>
      </c>
      <c r="BL74" s="1">
        <v>148.30000000000001</v>
      </c>
      <c r="BM74" s="1">
        <v>148.30000000000001</v>
      </c>
      <c r="BN74" s="1">
        <v>127.2</v>
      </c>
      <c r="BO74" s="1">
        <v>7.5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8.3000000000000007</v>
      </c>
      <c r="CB74" s="1">
        <v>13.5</v>
      </c>
      <c r="CC74" s="1">
        <v>12.9</v>
      </c>
      <c r="CD74" s="1">
        <v>12.3</v>
      </c>
      <c r="CE74" s="1">
        <v>11.2</v>
      </c>
      <c r="CF74" s="1">
        <v>10.4</v>
      </c>
      <c r="CG74" s="1">
        <v>10</v>
      </c>
      <c r="CH74" s="1">
        <v>9.8000000000000007</v>
      </c>
      <c r="CI74" s="1">
        <v>10</v>
      </c>
      <c r="CJ74" s="1">
        <v>10.4</v>
      </c>
      <c r="CK74" s="1">
        <v>10.9</v>
      </c>
      <c r="CL74" s="1">
        <v>10.5</v>
      </c>
      <c r="CM74" s="1">
        <v>10.8</v>
      </c>
      <c r="CN74" s="1">
        <v>10.199999999999999</v>
      </c>
      <c r="CO74" s="1">
        <v>10.199999999999999</v>
      </c>
      <c r="CP74" s="1">
        <v>10.3</v>
      </c>
      <c r="CQ74" s="1">
        <v>10.4</v>
      </c>
      <c r="CR74" s="1">
        <v>10.6</v>
      </c>
      <c r="CS74" s="1">
        <v>11.3</v>
      </c>
      <c r="CT74" s="1">
        <v>4.9000000000000004</v>
      </c>
      <c r="CU74" s="1">
        <v>1.5</v>
      </c>
      <c r="CV74" s="1">
        <v>1.2</v>
      </c>
      <c r="CW74" s="1">
        <v>1.1000000000000001</v>
      </c>
      <c r="CX74" s="1">
        <v>1.1000000000000001</v>
      </c>
      <c r="CY74" s="1">
        <v>1</v>
      </c>
      <c r="CZ74" s="1">
        <v>0.7</v>
      </c>
      <c r="DA74" s="1">
        <v>0.6</v>
      </c>
      <c r="DB74" s="1">
        <v>0.6</v>
      </c>
      <c r="DC74" s="1">
        <v>0.6</v>
      </c>
      <c r="DD74" s="1">
        <v>0.6</v>
      </c>
      <c r="DE74" s="1">
        <v>0.5</v>
      </c>
      <c r="DF74" s="1">
        <v>0.5</v>
      </c>
      <c r="DG74" s="1">
        <v>0.5</v>
      </c>
      <c r="DH74" s="1">
        <v>0.5</v>
      </c>
      <c r="DI74" s="1">
        <v>0.5</v>
      </c>
      <c r="DJ74" s="1">
        <v>0.5</v>
      </c>
      <c r="DK74" s="1">
        <v>0.5</v>
      </c>
      <c r="DL74" s="1">
        <v>0.4</v>
      </c>
      <c r="DM74" s="1">
        <v>0.4</v>
      </c>
      <c r="DN74" s="1">
        <v>0.4</v>
      </c>
      <c r="DO74" s="1">
        <v>0.4</v>
      </c>
      <c r="DP74" s="1">
        <v>0.3</v>
      </c>
      <c r="DQ74" s="1">
        <v>0.3</v>
      </c>
      <c r="DR74" s="1">
        <v>0.3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0.5</v>
      </c>
      <c r="EB74" s="1">
        <v>0.4</v>
      </c>
      <c r="EC74" s="1">
        <v>0.2</v>
      </c>
      <c r="ED74" s="1">
        <v>0</v>
      </c>
      <c r="EE74" s="1">
        <v>0</v>
      </c>
      <c r="EF74" s="1">
        <v>0</v>
      </c>
      <c r="EG74" s="1">
        <v>0.2</v>
      </c>
      <c r="EH74" s="1">
        <v>1</v>
      </c>
      <c r="EI74" s="1">
        <v>1.3</v>
      </c>
      <c r="EJ74" s="1">
        <v>1.3</v>
      </c>
      <c r="EK74" s="1">
        <v>1.5</v>
      </c>
      <c r="EL74" s="1">
        <v>1.6</v>
      </c>
      <c r="EM74" s="1">
        <v>1.7</v>
      </c>
      <c r="EN74" s="1">
        <v>1.9</v>
      </c>
      <c r="EO74" s="1">
        <v>1.4</v>
      </c>
      <c r="EP74" s="1">
        <v>0.9</v>
      </c>
      <c r="EQ74" s="1">
        <v>0.5</v>
      </c>
      <c r="ER74" s="1">
        <v>0.3</v>
      </c>
      <c r="ES74" s="1">
        <v>0.4</v>
      </c>
      <c r="ET74" s="1">
        <v>0.5</v>
      </c>
      <c r="EU74" s="1">
        <v>0.5</v>
      </c>
      <c r="EV74" s="1">
        <v>1.7</v>
      </c>
      <c r="EW74" s="1">
        <v>2.1</v>
      </c>
      <c r="EX74" s="1">
        <v>2</v>
      </c>
      <c r="EY74" s="7">
        <f t="shared" si="5"/>
        <v>7743.1999999999971</v>
      </c>
    </row>
    <row r="75" spans="1:155" x14ac:dyDescent="0.2">
      <c r="A75" t="s">
        <v>69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123</v>
      </c>
      <c r="I75" s="1">
        <v>230.7</v>
      </c>
      <c r="J75" s="1">
        <v>253.6</v>
      </c>
      <c r="K75" s="1">
        <v>249.6</v>
      </c>
      <c r="L75" s="1">
        <v>223.8</v>
      </c>
      <c r="M75" s="1">
        <v>234.2</v>
      </c>
      <c r="N75" s="1">
        <v>249</v>
      </c>
      <c r="O75" s="1">
        <v>245.5</v>
      </c>
      <c r="P75" s="1">
        <v>220</v>
      </c>
      <c r="Q75" s="1">
        <v>218.1</v>
      </c>
      <c r="R75" s="1">
        <v>236.7</v>
      </c>
      <c r="S75" s="1">
        <v>249.8</v>
      </c>
      <c r="T75" s="1">
        <v>253.7</v>
      </c>
      <c r="U75" s="1">
        <v>242.9</v>
      </c>
      <c r="V75" s="1">
        <v>240.9</v>
      </c>
      <c r="W75" s="1">
        <v>240</v>
      </c>
      <c r="X75" s="1">
        <v>250.3</v>
      </c>
      <c r="Y75" s="1">
        <v>277.60000000000002</v>
      </c>
      <c r="Z75" s="1">
        <v>285</v>
      </c>
      <c r="AA75" s="1">
        <v>291.10000000000002</v>
      </c>
      <c r="AB75" s="1">
        <v>289.60000000000002</v>
      </c>
      <c r="AC75" s="1">
        <v>276.5</v>
      </c>
      <c r="AD75" s="1">
        <v>264</v>
      </c>
      <c r="AE75" s="1">
        <v>262.7</v>
      </c>
      <c r="AF75" s="1">
        <v>261.5</v>
      </c>
      <c r="AG75" s="1">
        <v>250.3</v>
      </c>
      <c r="AH75" s="1">
        <v>239.4</v>
      </c>
      <c r="AI75" s="1">
        <v>239.5</v>
      </c>
      <c r="AJ75" s="1">
        <v>243.4</v>
      </c>
      <c r="AK75" s="1">
        <v>242.5</v>
      </c>
      <c r="AL75" s="1">
        <v>243.3</v>
      </c>
      <c r="AM75" s="1">
        <v>242</v>
      </c>
      <c r="AN75" s="1">
        <v>240.7</v>
      </c>
      <c r="AO75" s="1">
        <v>242.3</v>
      </c>
      <c r="AP75" s="1">
        <v>241.9</v>
      </c>
      <c r="AQ75" s="1">
        <v>249</v>
      </c>
      <c r="AR75" s="1">
        <v>253.7</v>
      </c>
      <c r="AS75" s="1">
        <v>251.9</v>
      </c>
      <c r="AT75" s="1">
        <v>248.2</v>
      </c>
      <c r="AU75" s="1">
        <v>245</v>
      </c>
      <c r="AV75" s="1">
        <v>243.1</v>
      </c>
      <c r="AW75" s="1">
        <v>242.1</v>
      </c>
      <c r="AX75" s="1">
        <v>247.9</v>
      </c>
      <c r="AY75" s="1">
        <v>248.4</v>
      </c>
      <c r="AZ75" s="1">
        <v>243.9</v>
      </c>
      <c r="BA75" s="1">
        <v>241.8</v>
      </c>
      <c r="BB75" s="1">
        <v>244.4</v>
      </c>
      <c r="BC75" s="1">
        <v>249.4</v>
      </c>
      <c r="BD75" s="1">
        <v>246.1</v>
      </c>
      <c r="BE75" s="1">
        <v>248.5</v>
      </c>
      <c r="BF75" s="1">
        <v>248.9</v>
      </c>
      <c r="BG75" s="1">
        <v>248.4</v>
      </c>
      <c r="BH75" s="1">
        <v>258.10000000000002</v>
      </c>
      <c r="BI75" s="1">
        <v>263.89999999999998</v>
      </c>
      <c r="BJ75" s="1">
        <v>256.39999999999998</v>
      </c>
      <c r="BK75" s="1">
        <v>260.8</v>
      </c>
      <c r="BL75" s="1">
        <v>266.2</v>
      </c>
      <c r="BM75" s="1">
        <v>264.7</v>
      </c>
      <c r="BN75" s="1">
        <v>266</v>
      </c>
      <c r="BO75" s="1">
        <v>265.2</v>
      </c>
      <c r="BP75" s="1">
        <v>230.8</v>
      </c>
      <c r="BQ75" s="1">
        <v>58.2</v>
      </c>
      <c r="BR75" s="1">
        <v>44.8</v>
      </c>
      <c r="BS75" s="1">
        <v>40.799999999999997</v>
      </c>
      <c r="BT75" s="1">
        <v>40.4</v>
      </c>
      <c r="BU75" s="1">
        <v>34.200000000000003</v>
      </c>
      <c r="BV75" s="1">
        <v>28.4</v>
      </c>
      <c r="BW75" s="1">
        <v>29.2</v>
      </c>
      <c r="BX75" s="1">
        <v>27.6</v>
      </c>
      <c r="BY75" s="1">
        <v>30.5</v>
      </c>
      <c r="BZ75" s="1">
        <v>29.7</v>
      </c>
      <c r="CA75" s="1">
        <v>27.9</v>
      </c>
      <c r="CB75" s="1">
        <v>27.7</v>
      </c>
      <c r="CC75" s="1">
        <v>38.700000000000003</v>
      </c>
      <c r="CD75" s="1">
        <v>38.5</v>
      </c>
      <c r="CE75" s="1">
        <v>34.799999999999997</v>
      </c>
      <c r="CF75" s="1">
        <v>33.799999999999997</v>
      </c>
      <c r="CG75" s="1">
        <v>31.9</v>
      </c>
      <c r="CH75" s="1">
        <v>31</v>
      </c>
      <c r="CI75" s="1">
        <v>30.6</v>
      </c>
      <c r="CJ75" s="1">
        <v>30.3</v>
      </c>
      <c r="CK75" s="1">
        <v>29.8</v>
      </c>
      <c r="CL75" s="1">
        <v>29.9</v>
      </c>
      <c r="CM75" s="1">
        <v>30.4</v>
      </c>
      <c r="CN75" s="1">
        <v>29.8</v>
      </c>
      <c r="CO75" s="1">
        <v>30.1</v>
      </c>
      <c r="CP75" s="1">
        <v>28.9</v>
      </c>
      <c r="CQ75" s="1">
        <v>28.5</v>
      </c>
      <c r="CR75" s="1">
        <v>28.4</v>
      </c>
      <c r="CS75" s="1">
        <v>28</v>
      </c>
      <c r="CT75" s="1">
        <v>28.2</v>
      </c>
      <c r="CU75" s="1">
        <v>29.1</v>
      </c>
      <c r="CV75" s="1">
        <v>29</v>
      </c>
      <c r="CW75" s="1">
        <v>25.3</v>
      </c>
      <c r="CX75" s="1">
        <v>23.2</v>
      </c>
      <c r="CY75" s="1">
        <v>22.6</v>
      </c>
      <c r="CZ75" s="1">
        <v>22.8</v>
      </c>
      <c r="DA75" s="1">
        <v>23.3</v>
      </c>
      <c r="DB75" s="1">
        <v>25.9</v>
      </c>
      <c r="DC75" s="1">
        <v>26.3</v>
      </c>
      <c r="DD75" s="1">
        <v>26.4</v>
      </c>
      <c r="DE75" s="1">
        <v>26.5</v>
      </c>
      <c r="DF75" s="1">
        <v>26.8</v>
      </c>
      <c r="DG75" s="1">
        <v>22.6</v>
      </c>
      <c r="DH75" s="1">
        <v>16.899999999999999</v>
      </c>
      <c r="DI75" s="1">
        <v>13.6</v>
      </c>
      <c r="DJ75" s="1">
        <v>4.7</v>
      </c>
      <c r="DK75" s="1">
        <v>5.7</v>
      </c>
      <c r="DL75" s="1">
        <v>10.199999999999999</v>
      </c>
      <c r="DM75" s="1">
        <v>10</v>
      </c>
      <c r="DN75" s="1">
        <v>6.2</v>
      </c>
      <c r="DO75" s="1">
        <v>5.4</v>
      </c>
      <c r="DP75" s="1">
        <v>5.6</v>
      </c>
      <c r="DQ75" s="1">
        <v>5.5</v>
      </c>
      <c r="DR75" s="1">
        <v>5.3</v>
      </c>
      <c r="DS75" s="1">
        <v>5.2</v>
      </c>
      <c r="DT75" s="1">
        <v>5.2</v>
      </c>
      <c r="DU75" s="1">
        <v>5.0999999999999996</v>
      </c>
      <c r="DV75" s="1">
        <v>5.0999999999999996</v>
      </c>
      <c r="DW75" s="1">
        <v>5.5</v>
      </c>
      <c r="DX75" s="1">
        <v>5.9</v>
      </c>
      <c r="DY75" s="1">
        <v>5.5</v>
      </c>
      <c r="DZ75" s="1">
        <v>5.3</v>
      </c>
      <c r="EA75" s="1">
        <v>5.9</v>
      </c>
      <c r="EB75" s="1">
        <v>6.2</v>
      </c>
      <c r="EC75" s="1">
        <v>10.1</v>
      </c>
      <c r="ED75" s="1">
        <v>12.2</v>
      </c>
      <c r="EE75" s="1">
        <v>9.8000000000000007</v>
      </c>
      <c r="EF75" s="1">
        <v>8.4</v>
      </c>
      <c r="EG75" s="1">
        <v>8.6</v>
      </c>
      <c r="EH75" s="1">
        <v>8.6</v>
      </c>
      <c r="EI75" s="1">
        <v>8.3000000000000007</v>
      </c>
      <c r="EJ75" s="1">
        <v>5.7</v>
      </c>
      <c r="EK75" s="1">
        <v>5.7</v>
      </c>
      <c r="EL75" s="1">
        <v>5.8</v>
      </c>
      <c r="EM75" s="1">
        <v>6</v>
      </c>
      <c r="EN75" s="1">
        <v>5.8</v>
      </c>
      <c r="EO75" s="1">
        <v>6.6</v>
      </c>
      <c r="EP75" s="1">
        <v>7.6</v>
      </c>
      <c r="EQ75" s="1">
        <v>5.6</v>
      </c>
      <c r="ER75" s="1">
        <v>3.3</v>
      </c>
      <c r="ES75" s="1">
        <v>1.4</v>
      </c>
      <c r="ET75" s="1">
        <v>0.6</v>
      </c>
      <c r="EU75" s="1">
        <v>0.5</v>
      </c>
      <c r="EV75" s="1">
        <v>1.5</v>
      </c>
      <c r="EW75" s="1">
        <v>3.2</v>
      </c>
      <c r="EX75" s="1">
        <v>7.7</v>
      </c>
      <c r="EY75" s="7">
        <f t="shared" si="5"/>
        <v>16715.69999999999</v>
      </c>
    </row>
    <row r="76" spans="1:155" x14ac:dyDescent="0.2">
      <c r="A76" t="s">
        <v>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30</v>
      </c>
      <c r="I76" s="1">
        <v>40</v>
      </c>
      <c r="J76" s="1">
        <v>40</v>
      </c>
      <c r="K76" s="1">
        <v>40</v>
      </c>
      <c r="L76" s="1">
        <v>40</v>
      </c>
      <c r="M76" s="1">
        <v>40</v>
      </c>
      <c r="N76" s="1">
        <v>40</v>
      </c>
      <c r="O76" s="1">
        <v>40</v>
      </c>
      <c r="P76" s="1">
        <v>40</v>
      </c>
      <c r="Q76" s="1">
        <v>40</v>
      </c>
      <c r="R76" s="1">
        <v>45</v>
      </c>
      <c r="S76" s="1">
        <v>45</v>
      </c>
      <c r="T76" s="1">
        <v>45</v>
      </c>
      <c r="U76" s="1">
        <v>45</v>
      </c>
      <c r="V76" s="1">
        <v>45</v>
      </c>
      <c r="W76" s="1">
        <v>45</v>
      </c>
      <c r="X76" s="1">
        <v>45</v>
      </c>
      <c r="Y76" s="1">
        <v>40</v>
      </c>
      <c r="Z76" s="1">
        <v>41.5</v>
      </c>
      <c r="AA76" s="1">
        <v>41</v>
      </c>
      <c r="AB76" s="1">
        <v>40.1</v>
      </c>
      <c r="AC76" s="1">
        <v>39.9</v>
      </c>
      <c r="AD76" s="1">
        <v>39.9</v>
      </c>
      <c r="AE76" s="1">
        <v>37.4</v>
      </c>
      <c r="AF76" s="1">
        <v>34.1</v>
      </c>
      <c r="AG76" s="1">
        <v>34</v>
      </c>
      <c r="AH76" s="1">
        <v>34.200000000000003</v>
      </c>
      <c r="AI76" s="1">
        <v>17.2</v>
      </c>
      <c r="AJ76" s="1">
        <v>17.2</v>
      </c>
      <c r="AK76" s="1">
        <v>18</v>
      </c>
      <c r="AL76" s="1">
        <v>18.2</v>
      </c>
      <c r="AM76" s="1">
        <v>18.100000000000001</v>
      </c>
      <c r="AN76" s="1">
        <v>18</v>
      </c>
      <c r="AO76" s="1">
        <v>17.899999999999999</v>
      </c>
      <c r="AP76" s="1">
        <v>17.8</v>
      </c>
      <c r="AQ76" s="1">
        <v>17.7</v>
      </c>
      <c r="AR76" s="1">
        <v>17.5</v>
      </c>
      <c r="AS76" s="1">
        <v>17.2</v>
      </c>
      <c r="AT76" s="1">
        <v>18.899999999999999</v>
      </c>
      <c r="AU76" s="1">
        <v>19.7</v>
      </c>
      <c r="AV76" s="1">
        <v>19.8</v>
      </c>
      <c r="AW76" s="1">
        <v>20.100000000000001</v>
      </c>
      <c r="AX76" s="1">
        <v>20.3</v>
      </c>
      <c r="AY76" s="1">
        <v>20.100000000000001</v>
      </c>
      <c r="AZ76" s="1">
        <v>20.399999999999999</v>
      </c>
      <c r="BA76" s="1">
        <v>20.100000000000001</v>
      </c>
      <c r="BB76" s="1">
        <v>22</v>
      </c>
      <c r="BC76" s="1">
        <v>20.5</v>
      </c>
      <c r="BD76" s="1">
        <v>20.9</v>
      </c>
      <c r="BE76" s="1">
        <v>21.4</v>
      </c>
      <c r="BF76" s="1">
        <v>21.5</v>
      </c>
      <c r="BG76" s="1">
        <v>21.2</v>
      </c>
      <c r="BH76" s="1">
        <v>19.8</v>
      </c>
      <c r="BI76" s="1">
        <v>12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1.2</v>
      </c>
      <c r="BZ76" s="1">
        <v>2.8</v>
      </c>
      <c r="CA76" s="1">
        <v>2.5</v>
      </c>
      <c r="CB76" s="1">
        <v>0</v>
      </c>
      <c r="CC76" s="1">
        <v>0</v>
      </c>
      <c r="CD76" s="1">
        <v>0.1</v>
      </c>
      <c r="CE76" s="1">
        <v>0.2</v>
      </c>
      <c r="CF76" s="1">
        <v>2.5</v>
      </c>
      <c r="CG76" s="1">
        <v>2.4</v>
      </c>
      <c r="CH76" s="1">
        <v>2.2000000000000002</v>
      </c>
      <c r="CI76" s="1">
        <v>2.1</v>
      </c>
      <c r="CJ76" s="1">
        <v>2.1</v>
      </c>
      <c r="CK76" s="1">
        <v>2.6</v>
      </c>
      <c r="CL76" s="1">
        <v>2.5</v>
      </c>
      <c r="CM76" s="1">
        <v>1.9</v>
      </c>
      <c r="CN76" s="1">
        <v>1.6</v>
      </c>
      <c r="CO76" s="1">
        <v>1.9</v>
      </c>
      <c r="CP76" s="1">
        <v>2</v>
      </c>
      <c r="CQ76" s="1">
        <v>2</v>
      </c>
      <c r="CR76" s="1">
        <v>2.4</v>
      </c>
      <c r="CS76" s="1">
        <v>2.2000000000000002</v>
      </c>
      <c r="CT76" s="1">
        <v>2.4</v>
      </c>
      <c r="CU76" s="1">
        <v>3.6</v>
      </c>
      <c r="CV76" s="1">
        <v>0.2</v>
      </c>
      <c r="CW76" s="1">
        <v>0.2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7">
        <f t="shared" si="5"/>
        <v>1644.2000000000005</v>
      </c>
    </row>
    <row r="77" spans="1:155" x14ac:dyDescent="0.2">
      <c r="A77" t="s">
        <v>108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1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7">
        <f t="shared" si="5"/>
        <v>125</v>
      </c>
    </row>
    <row r="78" spans="1:155" x14ac:dyDescent="0.2">
      <c r="A78" t="s">
        <v>71</v>
      </c>
      <c r="B78" s="1">
        <v>55.6</v>
      </c>
      <c r="C78" s="1">
        <v>58.8</v>
      </c>
      <c r="D78" s="1">
        <v>54.3</v>
      </c>
      <c r="E78" s="1">
        <v>55</v>
      </c>
      <c r="F78" s="1">
        <v>55.2</v>
      </c>
      <c r="G78" s="1">
        <v>57.4</v>
      </c>
      <c r="H78" s="1">
        <v>57.5</v>
      </c>
      <c r="I78" s="1">
        <v>54.2</v>
      </c>
      <c r="J78" s="1">
        <v>59.7</v>
      </c>
      <c r="K78" s="1">
        <v>60.7</v>
      </c>
      <c r="L78" s="1">
        <v>61.7</v>
      </c>
      <c r="M78" s="1">
        <v>61</v>
      </c>
      <c r="N78" s="1">
        <v>44.2</v>
      </c>
      <c r="O78" s="1">
        <v>2.5</v>
      </c>
      <c r="P78" s="1">
        <v>9</v>
      </c>
      <c r="Q78" s="1">
        <v>11.7</v>
      </c>
      <c r="R78" s="1">
        <v>26.2</v>
      </c>
      <c r="S78" s="1">
        <v>92.5</v>
      </c>
      <c r="T78" s="1">
        <v>200.9</v>
      </c>
      <c r="U78" s="1">
        <v>213</v>
      </c>
      <c r="V78" s="1">
        <v>205.4</v>
      </c>
      <c r="W78" s="1">
        <v>205</v>
      </c>
      <c r="X78" s="1">
        <v>203.9</v>
      </c>
      <c r="Y78" s="1">
        <v>216.2</v>
      </c>
      <c r="Z78" s="1">
        <v>223</v>
      </c>
      <c r="AA78" s="1">
        <v>233.3</v>
      </c>
      <c r="AB78" s="1">
        <v>237.2</v>
      </c>
      <c r="AC78" s="1">
        <v>233.9</v>
      </c>
      <c r="AD78" s="1">
        <v>227.8</v>
      </c>
      <c r="AE78" s="1">
        <v>222.9</v>
      </c>
      <c r="AF78" s="1">
        <v>218.7</v>
      </c>
      <c r="AG78" s="1">
        <v>203.2</v>
      </c>
      <c r="AH78" s="1">
        <v>200.1</v>
      </c>
      <c r="AI78" s="1">
        <v>190.5</v>
      </c>
      <c r="AJ78" s="1">
        <v>170.6</v>
      </c>
      <c r="AK78" s="1">
        <v>175.2</v>
      </c>
      <c r="AL78" s="1">
        <v>168.2</v>
      </c>
      <c r="AM78" s="1">
        <v>166.8</v>
      </c>
      <c r="AN78" s="1">
        <v>166.8</v>
      </c>
      <c r="AO78" s="1">
        <v>169.2</v>
      </c>
      <c r="AP78" s="1">
        <v>170.3</v>
      </c>
      <c r="AQ78" s="1">
        <v>172.4</v>
      </c>
      <c r="AR78" s="1">
        <v>174.3</v>
      </c>
      <c r="AS78" s="1">
        <v>173.2</v>
      </c>
      <c r="AT78" s="1">
        <v>173.9</v>
      </c>
      <c r="AU78" s="1">
        <v>174</v>
      </c>
      <c r="AV78" s="1">
        <v>175.2</v>
      </c>
      <c r="AW78" s="1">
        <v>176.4</v>
      </c>
      <c r="AX78" s="1">
        <v>176.4</v>
      </c>
      <c r="AY78" s="1">
        <v>175.2</v>
      </c>
      <c r="AZ78" s="1">
        <v>177.7</v>
      </c>
      <c r="BA78" s="1">
        <v>176.5</v>
      </c>
      <c r="BB78" s="1">
        <v>173.4</v>
      </c>
      <c r="BC78" s="1">
        <v>174.6</v>
      </c>
      <c r="BD78" s="1">
        <v>175.6</v>
      </c>
      <c r="BE78" s="1">
        <v>176.7</v>
      </c>
      <c r="BF78" s="1">
        <v>179</v>
      </c>
      <c r="BG78" s="1">
        <v>183.4</v>
      </c>
      <c r="BH78" s="1">
        <v>184.5</v>
      </c>
      <c r="BI78" s="1">
        <v>183.1</v>
      </c>
      <c r="BJ78" s="1">
        <v>183.3</v>
      </c>
      <c r="BK78" s="1">
        <v>184.1</v>
      </c>
      <c r="BL78" s="1">
        <v>183.8</v>
      </c>
      <c r="BM78" s="1">
        <v>183.1</v>
      </c>
      <c r="BN78" s="1">
        <v>183.8</v>
      </c>
      <c r="BO78" s="1">
        <v>183.8</v>
      </c>
      <c r="BP78" s="1">
        <v>185.5</v>
      </c>
      <c r="BQ78" s="1">
        <v>182.7</v>
      </c>
      <c r="BR78" s="1">
        <v>173.6</v>
      </c>
      <c r="BS78" s="1">
        <v>166.6</v>
      </c>
      <c r="BT78" s="1">
        <v>156.9</v>
      </c>
      <c r="BU78" s="1">
        <v>101.4</v>
      </c>
      <c r="BV78" s="1">
        <v>26</v>
      </c>
      <c r="BW78" s="1">
        <v>31</v>
      </c>
      <c r="BX78" s="1">
        <v>51.6</v>
      </c>
      <c r="BY78" s="1">
        <v>21.9</v>
      </c>
      <c r="BZ78" s="1">
        <v>33.299999999999997</v>
      </c>
      <c r="CA78" s="1">
        <v>22.1</v>
      </c>
      <c r="CB78" s="1">
        <v>23</v>
      </c>
      <c r="CC78" s="1">
        <v>33.1</v>
      </c>
      <c r="CD78" s="1">
        <v>31.9</v>
      </c>
      <c r="CE78" s="1">
        <v>30.2</v>
      </c>
      <c r="CF78" s="1">
        <v>28.6</v>
      </c>
      <c r="CG78" s="1">
        <v>26.7</v>
      </c>
      <c r="CH78" s="1">
        <v>24.6</v>
      </c>
      <c r="CI78" s="1">
        <v>24.2</v>
      </c>
      <c r="CJ78" s="1">
        <v>23.2</v>
      </c>
      <c r="CK78" s="1">
        <v>22.2</v>
      </c>
      <c r="CL78" s="1">
        <v>20.7</v>
      </c>
      <c r="CM78" s="1">
        <v>19.899999999999999</v>
      </c>
      <c r="CN78" s="1">
        <v>20.3</v>
      </c>
      <c r="CO78" s="1">
        <v>20.399999999999999</v>
      </c>
      <c r="CP78" s="1">
        <v>17.7</v>
      </c>
      <c r="CQ78" s="1">
        <v>15.3</v>
      </c>
      <c r="CR78" s="1">
        <v>10.5</v>
      </c>
      <c r="CS78" s="1">
        <v>10.199999999999999</v>
      </c>
      <c r="CT78" s="1">
        <v>4.4000000000000004</v>
      </c>
      <c r="CU78" s="1">
        <v>2.1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4.7</v>
      </c>
      <c r="DX78" s="1">
        <v>8</v>
      </c>
      <c r="DY78" s="1">
        <v>9</v>
      </c>
      <c r="DZ78" s="1">
        <v>9.1</v>
      </c>
      <c r="EA78" s="1">
        <v>13.9</v>
      </c>
      <c r="EB78" s="1">
        <v>32.1</v>
      </c>
      <c r="EC78" s="1">
        <v>22.7</v>
      </c>
      <c r="ED78" s="1">
        <v>11.3</v>
      </c>
      <c r="EE78" s="1">
        <v>20.100000000000001</v>
      </c>
      <c r="EF78" s="1">
        <v>19.399999999999999</v>
      </c>
      <c r="EG78" s="1">
        <v>18.7</v>
      </c>
      <c r="EH78" s="1">
        <v>18.3</v>
      </c>
      <c r="EI78" s="1">
        <v>17.7</v>
      </c>
      <c r="EJ78" s="1">
        <v>16</v>
      </c>
      <c r="EK78" s="1">
        <v>16</v>
      </c>
      <c r="EL78" s="1">
        <v>15.5</v>
      </c>
      <c r="EM78" s="1">
        <v>11.8</v>
      </c>
      <c r="EN78" s="1">
        <v>12.7</v>
      </c>
      <c r="EO78" s="1">
        <v>12.9</v>
      </c>
      <c r="EP78" s="1">
        <v>13</v>
      </c>
      <c r="EQ78" s="1">
        <v>13.1</v>
      </c>
      <c r="ER78" s="1">
        <v>13</v>
      </c>
      <c r="ES78" s="1">
        <v>12.3</v>
      </c>
      <c r="ET78" s="1">
        <v>11.5</v>
      </c>
      <c r="EU78" s="1">
        <v>11.7</v>
      </c>
      <c r="EV78" s="1">
        <v>12.9</v>
      </c>
      <c r="EW78" s="1">
        <v>13.1</v>
      </c>
      <c r="EX78" s="1">
        <v>13</v>
      </c>
      <c r="EY78" s="7">
        <f>SUM(B78:EX78)</f>
        <v>11922.000000000004</v>
      </c>
    </row>
    <row r="79" spans="1:155" x14ac:dyDescent="0.2">
      <c r="A79" t="s">
        <v>109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1.1399999999999999</v>
      </c>
      <c r="I79" s="1">
        <v>1.1399999999999999</v>
      </c>
      <c r="J79" s="1">
        <v>1.1399999999999999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1.1399999999999999</v>
      </c>
      <c r="X79" s="1">
        <v>1.1399999999999999</v>
      </c>
      <c r="Y79" s="1">
        <v>1.1399999999999999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1.1399999999999999</v>
      </c>
      <c r="AG79" s="1">
        <v>0</v>
      </c>
      <c r="AH79" s="1">
        <v>1.1399999999999999</v>
      </c>
      <c r="AI79" s="1">
        <v>1.1399999999999999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1.1399999999999999</v>
      </c>
      <c r="AR79" s="1">
        <v>1.1399999999999999</v>
      </c>
      <c r="AS79" s="1">
        <v>1.1399999999999999</v>
      </c>
      <c r="AT79" s="1">
        <v>1.1399999999999999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1.1399999999999999</v>
      </c>
      <c r="BH79" s="1">
        <v>1.1399999999999999</v>
      </c>
      <c r="BI79" s="1">
        <v>1.1399999999999999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1.1399999999999999</v>
      </c>
      <c r="BS79" s="1">
        <v>1.1399999999999999</v>
      </c>
      <c r="BT79" s="1">
        <v>1.1399999999999999</v>
      </c>
      <c r="BU79" s="1">
        <v>1.1399999999999999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1.1399999999999999</v>
      </c>
      <c r="CB79" s="1">
        <v>1.1399999999999999</v>
      </c>
      <c r="CC79" s="1">
        <v>1.1399999999999999</v>
      </c>
      <c r="CD79" s="1">
        <v>1.1399999999999999</v>
      </c>
      <c r="CE79" s="1">
        <v>0</v>
      </c>
      <c r="CF79" s="1">
        <v>0</v>
      </c>
      <c r="CG79" s="1">
        <v>0</v>
      </c>
      <c r="CH79" s="1">
        <v>0</v>
      </c>
      <c r="CI79" s="1">
        <v>1.1399999999999999</v>
      </c>
      <c r="CJ79" s="1">
        <v>1.1399999999999999</v>
      </c>
      <c r="CK79" s="1">
        <v>1.1399999999999999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1.1399999999999999</v>
      </c>
      <c r="CW79" s="1">
        <v>1.1399999999999999</v>
      </c>
      <c r="CX79" s="1">
        <v>1.1399999999999999</v>
      </c>
      <c r="CY79" s="1">
        <v>1.1399999999999999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7">
        <f t="shared" si="5"/>
        <v>35.340000000000011</v>
      </c>
    </row>
    <row r="80" spans="1:155" x14ac:dyDescent="0.2">
      <c r="A80" t="s">
        <v>72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9.1</v>
      </c>
      <c r="I80" s="1">
        <v>22.6</v>
      </c>
      <c r="J80" s="1">
        <v>23.6</v>
      </c>
      <c r="K80" s="1">
        <v>23.1</v>
      </c>
      <c r="L80" s="1">
        <v>22</v>
      </c>
      <c r="M80" s="1">
        <v>20.9</v>
      </c>
      <c r="N80" s="1">
        <v>21.6</v>
      </c>
      <c r="O80" s="1">
        <v>22.7</v>
      </c>
      <c r="P80" s="1">
        <v>27.9</v>
      </c>
      <c r="Q80" s="1">
        <v>34.299999999999997</v>
      </c>
      <c r="R80" s="1">
        <v>37.299999999999997</v>
      </c>
      <c r="S80" s="1">
        <v>31.9</v>
      </c>
      <c r="T80" s="1">
        <v>35.9</v>
      </c>
      <c r="U80" s="1">
        <v>41.7</v>
      </c>
      <c r="V80" s="1">
        <v>36.799999999999997</v>
      </c>
      <c r="W80" s="1">
        <v>33</v>
      </c>
      <c r="X80" s="1">
        <v>34.6</v>
      </c>
      <c r="Y80" s="1">
        <v>44</v>
      </c>
      <c r="Z80" s="1">
        <v>43.1</v>
      </c>
      <c r="AA80" s="1">
        <v>41.6</v>
      </c>
      <c r="AB80" s="1">
        <v>40.9</v>
      </c>
      <c r="AC80" s="1">
        <v>37.6</v>
      </c>
      <c r="AD80" s="1">
        <v>34.1</v>
      </c>
      <c r="AE80" s="1">
        <v>32.1</v>
      </c>
      <c r="AF80" s="1">
        <v>30.6</v>
      </c>
      <c r="AG80" s="1">
        <v>31.6</v>
      </c>
      <c r="AH80" s="1">
        <v>30.7</v>
      </c>
      <c r="AI80" s="1">
        <v>29.2</v>
      </c>
      <c r="AJ80" s="1">
        <v>28.5</v>
      </c>
      <c r="AK80" s="1">
        <v>28</v>
      </c>
      <c r="AL80" s="1">
        <v>27.7</v>
      </c>
      <c r="AM80" s="1">
        <v>26.4</v>
      </c>
      <c r="AN80" s="1">
        <v>26.1</v>
      </c>
      <c r="AO80" s="1">
        <v>25.4</v>
      </c>
      <c r="AP80" s="1">
        <v>25.6</v>
      </c>
      <c r="AQ80" s="1">
        <v>25.9</v>
      </c>
      <c r="AR80" s="1">
        <v>26.6</v>
      </c>
      <c r="AS80" s="1">
        <v>27.2</v>
      </c>
      <c r="AT80" s="1">
        <v>25.4</v>
      </c>
      <c r="AU80" s="1">
        <v>24.3</v>
      </c>
      <c r="AV80" s="1">
        <v>22.7</v>
      </c>
      <c r="AW80" s="1">
        <v>21.5</v>
      </c>
      <c r="AX80" s="1">
        <v>20.8</v>
      </c>
      <c r="AY80" s="1">
        <v>20</v>
      </c>
      <c r="AZ80" s="1">
        <v>19</v>
      </c>
      <c r="BA80" s="1">
        <v>19</v>
      </c>
      <c r="BB80" s="1">
        <v>19</v>
      </c>
      <c r="BC80" s="1">
        <v>19.2</v>
      </c>
      <c r="BD80" s="1">
        <v>19</v>
      </c>
      <c r="BE80" s="1">
        <v>19</v>
      </c>
      <c r="BF80" s="1">
        <v>18.8</v>
      </c>
      <c r="BG80" s="1">
        <v>18</v>
      </c>
      <c r="BH80" s="1">
        <v>17</v>
      </c>
      <c r="BI80" s="1">
        <v>17.899999999999999</v>
      </c>
      <c r="BJ80" s="1">
        <v>18.100000000000001</v>
      </c>
      <c r="BK80" s="1">
        <v>17.100000000000001</v>
      </c>
      <c r="BL80" s="1">
        <v>16.3</v>
      </c>
      <c r="BM80" s="1">
        <v>15.8</v>
      </c>
      <c r="BN80" s="1">
        <v>16</v>
      </c>
      <c r="BO80" s="1">
        <v>16.8</v>
      </c>
      <c r="BP80" s="1">
        <v>17.100000000000001</v>
      </c>
      <c r="BQ80" s="1">
        <v>14.2</v>
      </c>
      <c r="BR80" s="1">
        <v>12.6</v>
      </c>
      <c r="BS80" s="1">
        <v>6.4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1</v>
      </c>
      <c r="DW80" s="1">
        <v>2.2999999999999998</v>
      </c>
      <c r="DX80" s="1">
        <v>2.2000000000000002</v>
      </c>
      <c r="DY80" s="1">
        <v>0.2</v>
      </c>
      <c r="DZ80" s="1">
        <v>0.1</v>
      </c>
      <c r="EA80" s="1">
        <v>0.2</v>
      </c>
      <c r="EB80" s="1">
        <v>0.2</v>
      </c>
      <c r="EC80" s="1">
        <v>0.2</v>
      </c>
      <c r="ED80" s="1">
        <v>0.2</v>
      </c>
      <c r="EE80" s="1">
        <v>0.2</v>
      </c>
      <c r="EF80" s="1">
        <v>0.1</v>
      </c>
      <c r="EG80" s="1">
        <v>0.1</v>
      </c>
      <c r="EH80" s="1">
        <v>0.1</v>
      </c>
      <c r="EI80" s="1">
        <v>0.1</v>
      </c>
      <c r="EJ80" s="1">
        <v>3.3</v>
      </c>
      <c r="EK80" s="1">
        <v>5</v>
      </c>
      <c r="EL80" s="1">
        <v>4.8</v>
      </c>
      <c r="EM80" s="1">
        <v>4.7</v>
      </c>
      <c r="EN80" s="1">
        <v>4.7</v>
      </c>
      <c r="EO80" s="1">
        <v>4.7</v>
      </c>
      <c r="EP80" s="1">
        <v>4.5999999999999996</v>
      </c>
      <c r="EQ80" s="1">
        <v>4.5</v>
      </c>
      <c r="ER80" s="1">
        <v>4.5</v>
      </c>
      <c r="ES80" s="1">
        <v>4.5999999999999996</v>
      </c>
      <c r="ET80" s="1">
        <v>4.8</v>
      </c>
      <c r="EU80" s="1">
        <v>4.9000000000000004</v>
      </c>
      <c r="EV80" s="1">
        <v>4.8</v>
      </c>
      <c r="EW80" s="1">
        <v>4.7</v>
      </c>
      <c r="EX80" s="1">
        <v>4.5999999999999996</v>
      </c>
      <c r="EY80" s="7">
        <f>SUM(B80:EX80)</f>
        <v>1689.2999999999997</v>
      </c>
    </row>
    <row r="81" spans="1:155" x14ac:dyDescent="0.2">
      <c r="A81" t="s">
        <v>73</v>
      </c>
      <c r="B81" s="1">
        <v>0</v>
      </c>
      <c r="C81" s="1">
        <v>0</v>
      </c>
      <c r="D81" s="1">
        <v>0</v>
      </c>
      <c r="E81" s="1">
        <v>0</v>
      </c>
      <c r="F81" s="1">
        <v>9.8000000000000007</v>
      </c>
      <c r="G81" s="1">
        <v>17.8</v>
      </c>
      <c r="H81" s="1">
        <v>16.5</v>
      </c>
      <c r="I81" s="1">
        <v>18.5</v>
      </c>
      <c r="J81" s="1">
        <v>18.399999999999999</v>
      </c>
      <c r="K81" s="1">
        <v>17.8</v>
      </c>
      <c r="L81" s="1">
        <v>16.7</v>
      </c>
      <c r="M81" s="1">
        <v>16.8</v>
      </c>
      <c r="N81" s="1">
        <v>17</v>
      </c>
      <c r="O81" s="1">
        <v>18.5</v>
      </c>
      <c r="P81" s="1">
        <v>19.7</v>
      </c>
      <c r="Q81" s="1">
        <v>22.3</v>
      </c>
      <c r="R81" s="1">
        <v>20.7</v>
      </c>
      <c r="S81" s="1">
        <v>20.7</v>
      </c>
      <c r="T81" s="1">
        <v>25.3</v>
      </c>
      <c r="U81" s="1">
        <v>26.4</v>
      </c>
      <c r="V81" s="1">
        <v>26.4</v>
      </c>
      <c r="W81" s="1">
        <v>20.9</v>
      </c>
      <c r="X81" s="1">
        <v>27.1</v>
      </c>
      <c r="Y81" s="1">
        <v>30.7</v>
      </c>
      <c r="Z81" s="1">
        <v>30.8</v>
      </c>
      <c r="AA81" s="1">
        <v>30.4</v>
      </c>
      <c r="AB81" s="1">
        <v>28.6</v>
      </c>
      <c r="AC81" s="1">
        <v>29</v>
      </c>
      <c r="AD81" s="1">
        <v>32.6</v>
      </c>
      <c r="AE81" s="1">
        <v>29.9</v>
      </c>
      <c r="AF81" s="1">
        <v>25.4</v>
      </c>
      <c r="AG81" s="1">
        <v>19.600000000000001</v>
      </c>
      <c r="AH81" s="1">
        <v>18.899999999999999</v>
      </c>
      <c r="AI81" s="1">
        <v>12</v>
      </c>
      <c r="AJ81" s="1">
        <v>12.8</v>
      </c>
      <c r="AK81" s="1">
        <v>12.8</v>
      </c>
      <c r="AL81" s="1">
        <v>12</v>
      </c>
      <c r="AM81" s="1">
        <v>14.3</v>
      </c>
      <c r="AN81" s="1">
        <v>12.5</v>
      </c>
      <c r="AO81" s="1">
        <v>11.2</v>
      </c>
      <c r="AP81" s="1">
        <v>9.1999999999999993</v>
      </c>
      <c r="AQ81" s="1">
        <v>8.8000000000000007</v>
      </c>
      <c r="AR81" s="1">
        <v>12.1</v>
      </c>
      <c r="AS81" s="1">
        <v>13.5</v>
      </c>
      <c r="AT81" s="1">
        <v>14.1</v>
      </c>
      <c r="AU81" s="1">
        <v>16.399999999999999</v>
      </c>
      <c r="AV81" s="1">
        <v>16.7</v>
      </c>
      <c r="AW81" s="1">
        <v>15</v>
      </c>
      <c r="AX81" s="1">
        <v>6.5</v>
      </c>
      <c r="AY81" s="1">
        <v>0.4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7">
        <f>SUM(B81:EX81)</f>
        <v>853.49999999999989</v>
      </c>
    </row>
    <row r="82" spans="1:155" x14ac:dyDescent="0.2">
      <c r="A82" t="s">
        <v>110</v>
      </c>
      <c r="B82" s="1">
        <v>4</v>
      </c>
      <c r="C82" s="1">
        <v>3.6</v>
      </c>
      <c r="D82" s="1">
        <v>3.6</v>
      </c>
      <c r="E82" s="1">
        <v>3.9</v>
      </c>
      <c r="F82" s="1">
        <v>3.2</v>
      </c>
      <c r="G82" s="1">
        <v>4.5999999999999996</v>
      </c>
      <c r="H82" s="1">
        <v>4.5999999999999996</v>
      </c>
      <c r="I82" s="1">
        <v>4.5</v>
      </c>
      <c r="J82" s="1">
        <v>4.4000000000000004</v>
      </c>
      <c r="K82" s="1">
        <v>29.6</v>
      </c>
      <c r="L82" s="1">
        <v>74.2</v>
      </c>
      <c r="M82" s="1">
        <v>88.4</v>
      </c>
      <c r="N82" s="1">
        <v>113.1</v>
      </c>
      <c r="O82" s="1">
        <v>147.19999999999999</v>
      </c>
      <c r="P82" s="1">
        <v>176.6</v>
      </c>
      <c r="Q82" s="1">
        <v>157.30000000000001</v>
      </c>
      <c r="R82" s="1">
        <v>170.5</v>
      </c>
      <c r="S82" s="1">
        <v>189.3</v>
      </c>
      <c r="T82" s="1">
        <v>196.9</v>
      </c>
      <c r="U82" s="1">
        <v>187.2</v>
      </c>
      <c r="V82" s="1">
        <v>173.7</v>
      </c>
      <c r="W82" s="1">
        <v>212.2</v>
      </c>
      <c r="X82" s="1">
        <v>218.9</v>
      </c>
      <c r="Y82" s="1">
        <v>221.7</v>
      </c>
      <c r="Z82" s="1">
        <v>220.8</v>
      </c>
      <c r="AA82" s="1">
        <v>215.7</v>
      </c>
      <c r="AB82" s="1">
        <v>208.6</v>
      </c>
      <c r="AC82" s="1">
        <v>204.6</v>
      </c>
      <c r="AD82" s="1">
        <v>207</v>
      </c>
      <c r="AE82" s="1">
        <v>208.1</v>
      </c>
      <c r="AF82" s="1">
        <v>197.9</v>
      </c>
      <c r="AG82" s="1">
        <v>196.4</v>
      </c>
      <c r="AH82" s="1">
        <v>181.7</v>
      </c>
      <c r="AI82" s="1">
        <v>173.8</v>
      </c>
      <c r="AJ82" s="1">
        <v>162.5</v>
      </c>
      <c r="AK82" s="1">
        <v>145.80000000000001</v>
      </c>
      <c r="AL82" s="1">
        <v>152</v>
      </c>
      <c r="AM82" s="1">
        <v>151.19999999999999</v>
      </c>
      <c r="AN82" s="1">
        <v>151.30000000000001</v>
      </c>
      <c r="AO82" s="1">
        <v>152.4</v>
      </c>
      <c r="AP82" s="1">
        <v>154.80000000000001</v>
      </c>
      <c r="AQ82" s="1">
        <v>156.19999999999999</v>
      </c>
      <c r="AR82" s="1">
        <v>152</v>
      </c>
      <c r="AS82" s="1">
        <v>164.6</v>
      </c>
      <c r="AT82" s="1">
        <v>154</v>
      </c>
      <c r="AU82" s="1">
        <v>149.9</v>
      </c>
      <c r="AV82" s="1">
        <v>134.9</v>
      </c>
      <c r="AW82" s="1">
        <v>135.6</v>
      </c>
      <c r="AX82" s="1">
        <v>140.19999999999999</v>
      </c>
      <c r="AY82" s="1">
        <v>142.80000000000001</v>
      </c>
      <c r="AZ82" s="1">
        <v>149.69999999999999</v>
      </c>
      <c r="BA82" s="1">
        <v>152.6</v>
      </c>
      <c r="BB82" s="1">
        <v>151.30000000000001</v>
      </c>
      <c r="BC82" s="1">
        <v>149.30000000000001</v>
      </c>
      <c r="BD82" s="1">
        <v>147.19999999999999</v>
      </c>
      <c r="BE82" s="1">
        <v>145</v>
      </c>
      <c r="BF82" s="1">
        <v>158.4</v>
      </c>
      <c r="BG82" s="1">
        <v>61.9</v>
      </c>
      <c r="BH82" s="1">
        <v>2.4</v>
      </c>
      <c r="BI82" s="1">
        <v>33.4</v>
      </c>
      <c r="BJ82" s="1">
        <v>56.9</v>
      </c>
      <c r="BK82" s="1">
        <v>55.7</v>
      </c>
      <c r="BL82" s="1">
        <v>53.6</v>
      </c>
      <c r="BM82" s="1">
        <v>49.6</v>
      </c>
      <c r="BN82" s="1">
        <v>42.8</v>
      </c>
      <c r="BO82" s="1">
        <v>35.799999999999997</v>
      </c>
      <c r="BP82" s="1">
        <v>34</v>
      </c>
      <c r="BQ82" s="1">
        <v>30.2</v>
      </c>
      <c r="BR82" s="1">
        <v>23.9</v>
      </c>
      <c r="BS82" s="1">
        <v>26.5</v>
      </c>
      <c r="BT82" s="1">
        <v>26.1</v>
      </c>
      <c r="BU82" s="1">
        <v>21.7</v>
      </c>
      <c r="BV82" s="1">
        <v>15.2</v>
      </c>
      <c r="BW82" s="1">
        <v>13.9</v>
      </c>
      <c r="BX82" s="1">
        <v>13.6</v>
      </c>
      <c r="BY82" s="1">
        <v>13.4</v>
      </c>
      <c r="BZ82" s="1">
        <v>13</v>
      </c>
      <c r="CA82" s="1">
        <v>12.6</v>
      </c>
      <c r="CB82" s="1">
        <v>21.5</v>
      </c>
      <c r="CC82" s="1">
        <v>24.9</v>
      </c>
      <c r="CD82" s="1">
        <v>24.4</v>
      </c>
      <c r="CE82" s="1">
        <v>23.4</v>
      </c>
      <c r="CF82" s="1">
        <v>22.6</v>
      </c>
      <c r="CG82" s="1">
        <v>22.1</v>
      </c>
      <c r="CH82" s="1">
        <v>21.7</v>
      </c>
      <c r="CI82" s="1">
        <v>21.8</v>
      </c>
      <c r="CJ82" s="1">
        <v>23</v>
      </c>
      <c r="CK82" s="1">
        <v>23.2</v>
      </c>
      <c r="CL82" s="1">
        <v>22.2</v>
      </c>
      <c r="CM82" s="1">
        <v>12.5</v>
      </c>
      <c r="CN82" s="1">
        <v>12.4</v>
      </c>
      <c r="CO82" s="1">
        <v>12.4</v>
      </c>
      <c r="CP82" s="1">
        <v>12.3</v>
      </c>
      <c r="CQ82" s="1">
        <v>12.2</v>
      </c>
      <c r="CR82" s="1">
        <v>9.6</v>
      </c>
      <c r="CS82" s="1">
        <v>1.3</v>
      </c>
      <c r="CT82" s="1">
        <v>1.2</v>
      </c>
      <c r="CU82" s="1">
        <v>1.2</v>
      </c>
      <c r="CV82" s="1">
        <v>1.3</v>
      </c>
      <c r="CW82" s="1">
        <v>1.5</v>
      </c>
      <c r="CX82" s="1">
        <v>1.5</v>
      </c>
      <c r="CY82" s="1">
        <v>1.5</v>
      </c>
      <c r="CZ82" s="1">
        <v>1.6</v>
      </c>
      <c r="DA82" s="1">
        <v>1.6</v>
      </c>
      <c r="DB82" s="1">
        <v>1.6</v>
      </c>
      <c r="DC82" s="1">
        <v>1.6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7">
        <f>SUM(B82:EX82)</f>
        <v>8835.8000000000029</v>
      </c>
    </row>
    <row r="83" spans="1:155" x14ac:dyDescent="0.2">
      <c r="A83" t="s">
        <v>111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3.5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3.5</v>
      </c>
      <c r="AA83" s="1">
        <v>3.5</v>
      </c>
      <c r="AB83" s="1">
        <v>3.5</v>
      </c>
      <c r="AC83" s="1">
        <v>3.5</v>
      </c>
      <c r="AD83" s="1">
        <v>3.5</v>
      </c>
      <c r="AE83" s="1">
        <v>3.5</v>
      </c>
      <c r="AF83" s="1">
        <v>3.5</v>
      </c>
      <c r="AG83" s="1">
        <v>3.5</v>
      </c>
      <c r="AH83" s="1">
        <v>3.5</v>
      </c>
      <c r="AI83" s="1">
        <v>3.5</v>
      </c>
      <c r="AJ83" s="1">
        <v>3.5</v>
      </c>
      <c r="AK83" s="1">
        <v>0</v>
      </c>
      <c r="AL83" s="1">
        <v>3.5</v>
      </c>
      <c r="AM83" s="1">
        <v>3.5</v>
      </c>
      <c r="AN83" s="1">
        <v>0</v>
      </c>
      <c r="AO83" s="1">
        <v>3.5</v>
      </c>
      <c r="AP83" s="1">
        <v>3.5</v>
      </c>
      <c r="AQ83" s="1">
        <v>3.5</v>
      </c>
      <c r="AR83" s="1">
        <v>3.5</v>
      </c>
      <c r="AS83" s="1">
        <v>3.5</v>
      </c>
      <c r="AT83" s="1">
        <v>3.5</v>
      </c>
      <c r="AU83" s="1">
        <v>3.5</v>
      </c>
      <c r="AV83" s="1">
        <v>0</v>
      </c>
      <c r="AW83" s="1">
        <v>3.5</v>
      </c>
      <c r="AX83" s="1">
        <v>3.5</v>
      </c>
      <c r="AY83" s="1">
        <v>3.5</v>
      </c>
      <c r="AZ83" s="1">
        <v>3.5</v>
      </c>
      <c r="BA83" s="1">
        <v>3.5</v>
      </c>
      <c r="BB83" s="1">
        <v>3.5</v>
      </c>
      <c r="BC83" s="1">
        <v>3.5</v>
      </c>
      <c r="BD83" s="1">
        <v>0</v>
      </c>
      <c r="BE83" s="1">
        <v>3.5</v>
      </c>
      <c r="BF83" s="1">
        <v>0</v>
      </c>
      <c r="BG83" s="1">
        <v>0</v>
      </c>
      <c r="BH83" s="1">
        <v>2</v>
      </c>
      <c r="BI83" s="1">
        <v>2</v>
      </c>
      <c r="BJ83" s="1">
        <v>2</v>
      </c>
      <c r="BK83" s="1">
        <v>2</v>
      </c>
      <c r="BL83" s="1">
        <v>2</v>
      </c>
      <c r="BM83" s="1">
        <v>2</v>
      </c>
      <c r="BN83" s="1">
        <v>2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3.5</v>
      </c>
      <c r="BX83" s="1">
        <v>3.5</v>
      </c>
      <c r="BY83" s="1">
        <v>3.5</v>
      </c>
      <c r="BZ83" s="1">
        <v>3.5</v>
      </c>
      <c r="CA83" s="1">
        <v>3.5</v>
      </c>
      <c r="CB83" s="1">
        <v>3.5</v>
      </c>
      <c r="CC83" s="1">
        <v>3.5</v>
      </c>
      <c r="CD83" s="1">
        <v>3.5</v>
      </c>
      <c r="CE83" s="1">
        <v>3.5</v>
      </c>
      <c r="CF83" s="1">
        <v>3.5</v>
      </c>
      <c r="CG83" s="1">
        <v>3.5</v>
      </c>
      <c r="CH83" s="1">
        <v>0</v>
      </c>
      <c r="CI83" s="1">
        <v>3.5</v>
      </c>
      <c r="CJ83" s="1">
        <v>3.5</v>
      </c>
      <c r="CK83" s="1">
        <v>3.5</v>
      </c>
      <c r="CL83" s="1">
        <v>0</v>
      </c>
      <c r="CM83" s="1">
        <v>3.5</v>
      </c>
      <c r="CN83" s="1">
        <v>0</v>
      </c>
      <c r="CO83" s="1">
        <v>0</v>
      </c>
      <c r="CP83" s="1">
        <v>0</v>
      </c>
      <c r="CQ83" s="1">
        <v>3.5</v>
      </c>
      <c r="CR83" s="1">
        <v>3.5</v>
      </c>
      <c r="CS83" s="1">
        <v>3.5</v>
      </c>
      <c r="CT83" s="1">
        <v>3.5</v>
      </c>
      <c r="CU83" s="1">
        <v>3.5</v>
      </c>
      <c r="CV83" s="1">
        <v>3.5</v>
      </c>
      <c r="CW83" s="1">
        <v>0</v>
      </c>
      <c r="CX83" s="1">
        <v>0</v>
      </c>
      <c r="CY83" s="1">
        <v>3.5</v>
      </c>
      <c r="CZ83" s="1">
        <v>3.5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2</v>
      </c>
      <c r="DO83" s="1">
        <v>2</v>
      </c>
      <c r="DP83" s="1">
        <v>2</v>
      </c>
      <c r="DQ83" s="1">
        <v>2</v>
      </c>
      <c r="DR83" s="1">
        <v>2</v>
      </c>
      <c r="DS83" s="1">
        <v>2</v>
      </c>
      <c r="DT83" s="1">
        <v>2</v>
      </c>
      <c r="DU83" s="1">
        <v>0</v>
      </c>
      <c r="DV83" s="1">
        <v>0</v>
      </c>
      <c r="DW83" s="1">
        <v>2</v>
      </c>
      <c r="DX83" s="1">
        <v>2</v>
      </c>
      <c r="DY83" s="1">
        <v>2</v>
      </c>
      <c r="DZ83" s="1">
        <v>2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7">
        <f t="shared" ref="EY83" si="6">SUM(B83:EX83)</f>
        <v>218</v>
      </c>
    </row>
    <row r="84" spans="1:155" x14ac:dyDescent="0.2">
      <c r="A84" t="s">
        <v>74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2</v>
      </c>
      <c r="BI84" s="1">
        <v>2</v>
      </c>
      <c r="BJ84" s="1">
        <v>2</v>
      </c>
      <c r="BK84" s="1">
        <v>2</v>
      </c>
      <c r="BL84" s="1">
        <v>2</v>
      </c>
      <c r="BM84" s="1">
        <v>2</v>
      </c>
      <c r="BN84" s="1">
        <v>2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2</v>
      </c>
      <c r="CA84" s="1">
        <v>2</v>
      </c>
      <c r="CB84" s="1">
        <v>2</v>
      </c>
      <c r="CC84" s="1">
        <v>2</v>
      </c>
      <c r="CD84" s="1">
        <v>2</v>
      </c>
      <c r="CE84" s="1">
        <v>2</v>
      </c>
      <c r="CF84" s="1">
        <v>2</v>
      </c>
      <c r="CG84" s="1">
        <v>2</v>
      </c>
      <c r="CH84" s="1">
        <v>2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2</v>
      </c>
      <c r="CO84" s="1">
        <v>2</v>
      </c>
      <c r="CP84" s="1">
        <v>2</v>
      </c>
      <c r="CQ84" s="1">
        <v>2</v>
      </c>
      <c r="CR84" s="1">
        <v>2</v>
      </c>
      <c r="CS84" s="1">
        <v>2</v>
      </c>
      <c r="CT84" s="1">
        <v>2</v>
      </c>
      <c r="CU84" s="1">
        <v>2</v>
      </c>
      <c r="CV84" s="1">
        <v>2</v>
      </c>
      <c r="CW84" s="1">
        <v>2</v>
      </c>
      <c r="CX84" s="1">
        <v>2</v>
      </c>
      <c r="CY84" s="1">
        <v>2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7">
        <f>SUM(B84:EX84)</f>
        <v>92</v>
      </c>
    </row>
    <row r="85" spans="1:155" x14ac:dyDescent="0.2">
      <c r="A85" t="s">
        <v>75</v>
      </c>
      <c r="B85" s="1">
        <f>SUM(B71:B84)</f>
        <v>79.5</v>
      </c>
      <c r="C85" s="1">
        <f t="shared" ref="C85:BN85" si="7">SUM(C71:C84)</f>
        <v>79.899999999999991</v>
      </c>
      <c r="D85" s="1">
        <f t="shared" si="7"/>
        <v>75.399999999999991</v>
      </c>
      <c r="E85" s="1">
        <f t="shared" si="7"/>
        <v>78.300000000000011</v>
      </c>
      <c r="F85" s="1">
        <f t="shared" si="7"/>
        <v>93.300000000000011</v>
      </c>
      <c r="G85" s="1">
        <f t="shared" si="7"/>
        <v>107.89999999999999</v>
      </c>
      <c r="H85" s="1">
        <f t="shared" si="7"/>
        <v>273.44</v>
      </c>
      <c r="I85" s="1">
        <f t="shared" si="7"/>
        <v>400.84</v>
      </c>
      <c r="J85" s="1">
        <f t="shared" si="7"/>
        <v>430.03999999999996</v>
      </c>
      <c r="K85" s="1">
        <f t="shared" si="7"/>
        <v>448.50000000000006</v>
      </c>
      <c r="L85" s="1">
        <f t="shared" si="7"/>
        <v>508.09999999999997</v>
      </c>
      <c r="M85" s="1">
        <f t="shared" si="7"/>
        <v>580.9</v>
      </c>
      <c r="N85" s="1">
        <f t="shared" si="7"/>
        <v>610.6</v>
      </c>
      <c r="O85" s="1">
        <f t="shared" si="7"/>
        <v>595.4</v>
      </c>
      <c r="P85" s="1">
        <f t="shared" si="7"/>
        <v>612.19999999999993</v>
      </c>
      <c r="Q85" s="1">
        <f t="shared" si="7"/>
        <v>597.90000000000009</v>
      </c>
      <c r="R85" s="1">
        <f t="shared" si="7"/>
        <v>690.4</v>
      </c>
      <c r="S85" s="1">
        <f t="shared" si="7"/>
        <v>790.10000000000014</v>
      </c>
      <c r="T85" s="1">
        <f t="shared" si="7"/>
        <v>918.69999999999993</v>
      </c>
      <c r="U85" s="1">
        <f t="shared" si="7"/>
        <v>920.8</v>
      </c>
      <c r="V85" s="1">
        <f t="shared" si="7"/>
        <v>902.69999999999982</v>
      </c>
      <c r="W85" s="1">
        <f t="shared" si="7"/>
        <v>932.04</v>
      </c>
      <c r="X85" s="1">
        <f t="shared" si="7"/>
        <v>956.44</v>
      </c>
      <c r="Y85" s="1">
        <f t="shared" si="7"/>
        <v>1006.3399999999999</v>
      </c>
      <c r="Z85" s="1">
        <f t="shared" si="7"/>
        <v>1022.7</v>
      </c>
      <c r="AA85" s="1">
        <f t="shared" si="7"/>
        <v>1021.8</v>
      </c>
      <c r="AB85" s="1">
        <f t="shared" si="7"/>
        <v>1007.0000000000001</v>
      </c>
      <c r="AC85" s="1">
        <f t="shared" si="7"/>
        <v>984.2</v>
      </c>
      <c r="AD85" s="1">
        <f t="shared" si="7"/>
        <v>964.2</v>
      </c>
      <c r="AE85" s="1">
        <f t="shared" si="7"/>
        <v>949.19999999999993</v>
      </c>
      <c r="AF85" s="1">
        <f t="shared" si="7"/>
        <v>927.33999999999992</v>
      </c>
      <c r="AG85" s="1">
        <f t="shared" si="7"/>
        <v>902.00000000000011</v>
      </c>
      <c r="AH85" s="1">
        <f t="shared" si="7"/>
        <v>875.74</v>
      </c>
      <c r="AI85" s="1">
        <f t="shared" si="7"/>
        <v>832.84000000000015</v>
      </c>
      <c r="AJ85" s="1">
        <f t="shared" si="7"/>
        <v>805.09999999999991</v>
      </c>
      <c r="AK85" s="1">
        <f t="shared" si="7"/>
        <v>789.19999999999982</v>
      </c>
      <c r="AL85" s="1">
        <f t="shared" si="7"/>
        <v>790.30000000000007</v>
      </c>
      <c r="AM85" s="1">
        <f t="shared" si="7"/>
        <v>786.19999999999982</v>
      </c>
      <c r="AN85" s="1">
        <f t="shared" si="7"/>
        <v>778.30000000000018</v>
      </c>
      <c r="AO85" s="1">
        <f t="shared" si="7"/>
        <v>785.4</v>
      </c>
      <c r="AP85" s="1">
        <f t="shared" si="7"/>
        <v>786.50000000000023</v>
      </c>
      <c r="AQ85" s="1">
        <f t="shared" si="7"/>
        <v>799.74</v>
      </c>
      <c r="AR85" s="1">
        <f t="shared" si="7"/>
        <v>805.34</v>
      </c>
      <c r="AS85" s="1">
        <f t="shared" si="7"/>
        <v>817.04000000000008</v>
      </c>
      <c r="AT85" s="1">
        <f t="shared" si="7"/>
        <v>802.33999999999992</v>
      </c>
      <c r="AU85" s="1">
        <f t="shared" si="7"/>
        <v>797.59999999999991</v>
      </c>
      <c r="AV85" s="1">
        <f t="shared" si="7"/>
        <v>775.80000000000007</v>
      </c>
      <c r="AW85" s="1">
        <f t="shared" si="7"/>
        <v>780.6</v>
      </c>
      <c r="AX85" s="1">
        <f t="shared" si="7"/>
        <v>783.09999999999991</v>
      </c>
      <c r="AY85" s="1">
        <f t="shared" si="7"/>
        <v>778</v>
      </c>
      <c r="AZ85" s="1">
        <f t="shared" si="7"/>
        <v>782.7</v>
      </c>
      <c r="BA85" s="1">
        <f t="shared" si="7"/>
        <v>782.7</v>
      </c>
      <c r="BB85" s="1">
        <f t="shared" si="7"/>
        <v>781.7</v>
      </c>
      <c r="BC85" s="1">
        <f t="shared" si="7"/>
        <v>790.40000000000009</v>
      </c>
      <c r="BD85" s="1">
        <f t="shared" si="7"/>
        <v>781.2</v>
      </c>
      <c r="BE85" s="1">
        <f t="shared" si="7"/>
        <v>789.39999999999986</v>
      </c>
      <c r="BF85" s="1">
        <f t="shared" si="7"/>
        <v>802.4</v>
      </c>
      <c r="BG85" s="1">
        <f t="shared" si="7"/>
        <v>710.24</v>
      </c>
      <c r="BH85" s="1">
        <f t="shared" si="7"/>
        <v>644.54</v>
      </c>
      <c r="BI85" s="1">
        <f t="shared" si="7"/>
        <v>679.64</v>
      </c>
      <c r="BJ85" s="1">
        <f t="shared" si="7"/>
        <v>682.4</v>
      </c>
      <c r="BK85" s="1">
        <f t="shared" si="7"/>
        <v>686.30000000000007</v>
      </c>
      <c r="BL85" s="1">
        <f t="shared" si="7"/>
        <v>687.19999999999993</v>
      </c>
      <c r="BM85" s="1">
        <f t="shared" si="7"/>
        <v>680.69999999999993</v>
      </c>
      <c r="BN85" s="1">
        <f t="shared" si="7"/>
        <v>652.59999999999991</v>
      </c>
      <c r="BO85" s="1">
        <f t="shared" ref="BO85:DZ85" si="8">SUM(BO71:BO84)</f>
        <v>520.29999999999995</v>
      </c>
      <c r="BP85" s="1">
        <f t="shared" si="8"/>
        <v>473</v>
      </c>
      <c r="BQ85" s="1">
        <f t="shared" si="8"/>
        <v>285.29999999999995</v>
      </c>
      <c r="BR85" s="1">
        <f t="shared" si="8"/>
        <v>256.03999999999996</v>
      </c>
      <c r="BS85" s="1">
        <f t="shared" si="8"/>
        <v>241.43999999999997</v>
      </c>
      <c r="BT85" s="1">
        <f t="shared" si="8"/>
        <v>224.54</v>
      </c>
      <c r="BU85" s="1">
        <f t="shared" si="8"/>
        <v>158.44</v>
      </c>
      <c r="BV85" s="1">
        <f t="shared" si="8"/>
        <v>69.599999999999994</v>
      </c>
      <c r="BW85" s="1">
        <f t="shared" si="8"/>
        <v>77.600000000000009</v>
      </c>
      <c r="BX85" s="1">
        <f t="shared" si="8"/>
        <v>97.3</v>
      </c>
      <c r="BY85" s="1">
        <f t="shared" si="8"/>
        <v>72.5</v>
      </c>
      <c r="BZ85" s="1">
        <f t="shared" si="8"/>
        <v>86.3</v>
      </c>
      <c r="CA85" s="1">
        <f t="shared" si="8"/>
        <v>82.04</v>
      </c>
      <c r="CB85" s="1">
        <f t="shared" si="8"/>
        <v>94.34</v>
      </c>
      <c r="CC85" s="1">
        <f t="shared" si="8"/>
        <v>118.24000000000001</v>
      </c>
      <c r="CD85" s="1">
        <f t="shared" si="8"/>
        <v>115.84</v>
      </c>
      <c r="CE85" s="1">
        <f t="shared" si="8"/>
        <v>107.30000000000001</v>
      </c>
      <c r="CF85" s="1">
        <f t="shared" si="8"/>
        <v>105.4</v>
      </c>
      <c r="CG85" s="1">
        <f t="shared" si="8"/>
        <v>100.6</v>
      </c>
      <c r="CH85" s="1">
        <f t="shared" si="8"/>
        <v>93.3</v>
      </c>
      <c r="CI85" s="1">
        <f t="shared" si="8"/>
        <v>97.34</v>
      </c>
      <c r="CJ85" s="1">
        <f t="shared" si="8"/>
        <v>97.64</v>
      </c>
      <c r="CK85" s="1">
        <f t="shared" si="8"/>
        <v>97.34</v>
      </c>
      <c r="CL85" s="1">
        <f t="shared" si="8"/>
        <v>89.8</v>
      </c>
      <c r="CM85" s="1">
        <f t="shared" si="8"/>
        <v>83</v>
      </c>
      <c r="CN85" s="1">
        <f t="shared" si="8"/>
        <v>78.300000000000011</v>
      </c>
      <c r="CO85" s="1">
        <f t="shared" si="8"/>
        <v>79</v>
      </c>
      <c r="CP85" s="1">
        <f t="shared" si="8"/>
        <v>75.2</v>
      </c>
      <c r="CQ85" s="1">
        <f t="shared" si="8"/>
        <v>75.900000000000006</v>
      </c>
      <c r="CR85" s="1">
        <f t="shared" si="8"/>
        <v>69</v>
      </c>
      <c r="CS85" s="1">
        <f t="shared" si="8"/>
        <v>60.5</v>
      </c>
      <c r="CT85" s="1">
        <f t="shared" si="8"/>
        <v>48.6</v>
      </c>
      <c r="CU85" s="1">
        <f t="shared" si="8"/>
        <v>45.000000000000007</v>
      </c>
      <c r="CV85" s="1">
        <f t="shared" si="8"/>
        <v>40.339999999999996</v>
      </c>
      <c r="CW85" s="1">
        <f t="shared" si="8"/>
        <v>33.24</v>
      </c>
      <c r="CX85" s="1">
        <f t="shared" si="8"/>
        <v>30.94</v>
      </c>
      <c r="CY85" s="1">
        <f t="shared" si="8"/>
        <v>33.74</v>
      </c>
      <c r="CZ85" s="1">
        <f t="shared" si="8"/>
        <v>28.6</v>
      </c>
      <c r="DA85" s="1">
        <f t="shared" si="8"/>
        <v>25.500000000000004</v>
      </c>
      <c r="DB85" s="1">
        <f t="shared" si="8"/>
        <v>28.1</v>
      </c>
      <c r="DC85" s="1">
        <f t="shared" si="8"/>
        <v>28.500000000000004</v>
      </c>
      <c r="DD85" s="1">
        <f t="shared" si="8"/>
        <v>27</v>
      </c>
      <c r="DE85" s="1">
        <f t="shared" si="8"/>
        <v>27</v>
      </c>
      <c r="DF85" s="1">
        <f t="shared" si="8"/>
        <v>27.3</v>
      </c>
      <c r="DG85" s="1">
        <f t="shared" si="8"/>
        <v>23.1</v>
      </c>
      <c r="DH85" s="1">
        <f t="shared" si="8"/>
        <v>17.399999999999999</v>
      </c>
      <c r="DI85" s="1">
        <f t="shared" si="8"/>
        <v>14.1</v>
      </c>
      <c r="DJ85" s="1">
        <f t="shared" si="8"/>
        <v>5.2</v>
      </c>
      <c r="DK85" s="1">
        <f t="shared" si="8"/>
        <v>6.2</v>
      </c>
      <c r="DL85" s="1">
        <f t="shared" si="8"/>
        <v>10.6</v>
      </c>
      <c r="DM85" s="1">
        <f t="shared" si="8"/>
        <v>10.4</v>
      </c>
      <c r="DN85" s="1">
        <f t="shared" si="8"/>
        <v>8.6000000000000014</v>
      </c>
      <c r="DO85" s="1">
        <f t="shared" si="8"/>
        <v>7.8000000000000007</v>
      </c>
      <c r="DP85" s="1">
        <f t="shared" si="8"/>
        <v>7.8999999999999995</v>
      </c>
      <c r="DQ85" s="1">
        <f t="shared" si="8"/>
        <v>7.8</v>
      </c>
      <c r="DR85" s="1">
        <f t="shared" si="8"/>
        <v>7.6</v>
      </c>
      <c r="DS85" s="1">
        <f t="shared" si="8"/>
        <v>7.2</v>
      </c>
      <c r="DT85" s="1">
        <f t="shared" si="8"/>
        <v>7.2</v>
      </c>
      <c r="DU85" s="1">
        <f t="shared" si="8"/>
        <v>5.0999999999999996</v>
      </c>
      <c r="DV85" s="1">
        <f t="shared" si="8"/>
        <v>6.1</v>
      </c>
      <c r="DW85" s="1">
        <f t="shared" si="8"/>
        <v>14.5</v>
      </c>
      <c r="DX85" s="1">
        <f t="shared" si="8"/>
        <v>18.100000000000001</v>
      </c>
      <c r="DY85" s="1">
        <f t="shared" si="8"/>
        <v>16.7</v>
      </c>
      <c r="DZ85" s="1">
        <f t="shared" si="8"/>
        <v>16.5</v>
      </c>
      <c r="EA85" s="1">
        <f t="shared" ref="EA85:EX85" si="9">SUM(EA71:EA84)</f>
        <v>20.5</v>
      </c>
      <c r="EB85" s="1">
        <f t="shared" si="9"/>
        <v>38.900000000000006</v>
      </c>
      <c r="EC85" s="1">
        <f t="shared" si="9"/>
        <v>33.200000000000003</v>
      </c>
      <c r="ED85" s="1">
        <f t="shared" si="9"/>
        <v>23.7</v>
      </c>
      <c r="EE85" s="1">
        <f t="shared" si="9"/>
        <v>30.1</v>
      </c>
      <c r="EF85" s="1">
        <f t="shared" si="9"/>
        <v>27.9</v>
      </c>
      <c r="EG85" s="1">
        <f t="shared" si="9"/>
        <v>27.6</v>
      </c>
      <c r="EH85" s="1">
        <f t="shared" si="9"/>
        <v>28</v>
      </c>
      <c r="EI85" s="1">
        <f t="shared" si="9"/>
        <v>27.400000000000002</v>
      </c>
      <c r="EJ85" s="1">
        <f t="shared" si="9"/>
        <v>26.3</v>
      </c>
      <c r="EK85" s="1">
        <f t="shared" si="9"/>
        <v>28.2</v>
      </c>
      <c r="EL85" s="1">
        <f t="shared" si="9"/>
        <v>27.7</v>
      </c>
      <c r="EM85" s="1">
        <f t="shared" si="9"/>
        <v>24.2</v>
      </c>
      <c r="EN85" s="1">
        <f t="shared" si="9"/>
        <v>25.099999999999998</v>
      </c>
      <c r="EO85" s="1">
        <f t="shared" si="9"/>
        <v>25.599999999999998</v>
      </c>
      <c r="EP85" s="1">
        <f t="shared" si="9"/>
        <v>26.1</v>
      </c>
      <c r="EQ85" s="1">
        <f t="shared" si="9"/>
        <v>23.7</v>
      </c>
      <c r="ER85" s="1">
        <f t="shared" si="9"/>
        <v>21.1</v>
      </c>
      <c r="ES85" s="1">
        <f t="shared" si="9"/>
        <v>18.700000000000003</v>
      </c>
      <c r="ET85" s="1">
        <f t="shared" si="9"/>
        <v>17.399999999999999</v>
      </c>
      <c r="EU85" s="1">
        <f t="shared" si="9"/>
        <v>17.600000000000001</v>
      </c>
      <c r="EV85" s="1">
        <f t="shared" si="9"/>
        <v>20.900000000000002</v>
      </c>
      <c r="EW85" s="1">
        <f t="shared" si="9"/>
        <v>23.099999999999998</v>
      </c>
      <c r="EX85" s="1">
        <f t="shared" si="9"/>
        <v>27.299999999999997</v>
      </c>
      <c r="EY85" s="7">
        <f>SUM(B85:EX85)</f>
        <v>51306.139999999956</v>
      </c>
    </row>
    <row r="86" spans="1:15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7"/>
    </row>
    <row r="87" spans="1:155" x14ac:dyDescent="0.2">
      <c r="A87" t="s">
        <v>105</v>
      </c>
      <c r="B87" s="1">
        <f>B124-B123</f>
        <v>-156</v>
      </c>
      <c r="C87" s="1">
        <f t="shared" ref="C87:BN87" si="10">C124-C123</f>
        <v>-101</v>
      </c>
      <c r="D87" s="1">
        <f t="shared" si="10"/>
        <v>-127</v>
      </c>
      <c r="E87" s="1">
        <f t="shared" si="10"/>
        <v>-105</v>
      </c>
      <c r="F87" s="1">
        <f t="shared" si="10"/>
        <v>27</v>
      </c>
      <c r="G87" s="1">
        <f t="shared" si="10"/>
        <v>64</v>
      </c>
      <c r="H87" s="1">
        <f t="shared" si="10"/>
        <v>8</v>
      </c>
      <c r="I87" s="1">
        <f t="shared" si="10"/>
        <v>-88</v>
      </c>
      <c r="J87" s="1">
        <f t="shared" si="10"/>
        <v>-89</v>
      </c>
      <c r="K87" s="1">
        <f t="shared" si="10"/>
        <v>-65</v>
      </c>
      <c r="L87" s="1">
        <f t="shared" si="10"/>
        <v>-97</v>
      </c>
      <c r="M87" s="1">
        <f t="shared" si="10"/>
        <v>-170</v>
      </c>
      <c r="N87" s="1">
        <f t="shared" si="10"/>
        <v>-219</v>
      </c>
      <c r="O87" s="1">
        <f t="shared" si="10"/>
        <v>-221</v>
      </c>
      <c r="P87" s="1">
        <f t="shared" si="10"/>
        <v>-58</v>
      </c>
      <c r="Q87" s="1">
        <f t="shared" si="10"/>
        <v>24</v>
      </c>
      <c r="R87" s="1">
        <f t="shared" si="10"/>
        <v>74</v>
      </c>
      <c r="S87" s="1">
        <f t="shared" si="10"/>
        <v>5</v>
      </c>
      <c r="T87" s="1">
        <f t="shared" si="10"/>
        <v>136</v>
      </c>
      <c r="U87" s="1">
        <f t="shared" si="10"/>
        <v>-3</v>
      </c>
      <c r="V87" s="1">
        <f t="shared" si="10"/>
        <v>-37</v>
      </c>
      <c r="W87" s="1">
        <f t="shared" si="10"/>
        <v>83</v>
      </c>
      <c r="X87" s="1">
        <f t="shared" si="10"/>
        <v>202</v>
      </c>
      <c r="Y87" s="1">
        <f t="shared" si="10"/>
        <v>285</v>
      </c>
      <c r="Z87" s="1">
        <f t="shared" si="10"/>
        <v>326</v>
      </c>
      <c r="AA87" s="1">
        <f t="shared" si="10"/>
        <v>390</v>
      </c>
      <c r="AB87" s="1">
        <f t="shared" si="10"/>
        <v>412</v>
      </c>
      <c r="AC87" s="1">
        <f t="shared" si="10"/>
        <v>355</v>
      </c>
      <c r="AD87" s="1">
        <f t="shared" si="10"/>
        <v>328</v>
      </c>
      <c r="AE87" s="1">
        <f t="shared" si="10"/>
        <v>377</v>
      </c>
      <c r="AF87" s="1">
        <f t="shared" si="10"/>
        <v>422</v>
      </c>
      <c r="AG87" s="1">
        <f t="shared" si="10"/>
        <v>435</v>
      </c>
      <c r="AH87" s="1">
        <f t="shared" si="10"/>
        <v>427</v>
      </c>
      <c r="AI87" s="1">
        <f t="shared" si="10"/>
        <v>416</v>
      </c>
      <c r="AJ87" s="1">
        <f t="shared" si="10"/>
        <v>421</v>
      </c>
      <c r="AK87" s="1">
        <f t="shared" si="10"/>
        <v>432</v>
      </c>
      <c r="AL87" s="1">
        <f t="shared" si="10"/>
        <v>418</v>
      </c>
      <c r="AM87" s="1">
        <f t="shared" si="10"/>
        <v>371</v>
      </c>
      <c r="AN87" s="1">
        <f t="shared" si="10"/>
        <v>351</v>
      </c>
      <c r="AO87" s="1">
        <f t="shared" si="10"/>
        <v>363</v>
      </c>
      <c r="AP87" s="1">
        <f t="shared" si="10"/>
        <v>410</v>
      </c>
      <c r="AQ87" s="1">
        <f t="shared" si="10"/>
        <v>441</v>
      </c>
      <c r="AR87" s="1">
        <f t="shared" si="10"/>
        <v>432</v>
      </c>
      <c r="AS87" s="1">
        <f t="shared" si="10"/>
        <v>425</v>
      </c>
      <c r="AT87" s="1">
        <f t="shared" si="10"/>
        <v>437</v>
      </c>
      <c r="AU87" s="1">
        <f t="shared" si="10"/>
        <v>441</v>
      </c>
      <c r="AV87" s="1">
        <f t="shared" si="10"/>
        <v>437</v>
      </c>
      <c r="AW87" s="1">
        <f t="shared" si="10"/>
        <v>430</v>
      </c>
      <c r="AX87" s="1">
        <f t="shared" si="10"/>
        <v>441</v>
      </c>
      <c r="AY87" s="1">
        <f t="shared" si="10"/>
        <v>453</v>
      </c>
      <c r="AZ87" s="1">
        <f t="shared" si="10"/>
        <v>457</v>
      </c>
      <c r="BA87" s="1">
        <f t="shared" si="10"/>
        <v>465</v>
      </c>
      <c r="BB87" s="1">
        <f t="shared" si="10"/>
        <v>474</v>
      </c>
      <c r="BC87" s="1">
        <f t="shared" si="10"/>
        <v>473</v>
      </c>
      <c r="BD87" s="1">
        <f t="shared" si="10"/>
        <v>477</v>
      </c>
      <c r="BE87" s="1">
        <f t="shared" si="10"/>
        <v>464</v>
      </c>
      <c r="BF87" s="1">
        <f t="shared" si="10"/>
        <v>443</v>
      </c>
      <c r="BG87" s="1">
        <f t="shared" si="10"/>
        <v>441</v>
      </c>
      <c r="BH87" s="1">
        <f t="shared" si="10"/>
        <v>440</v>
      </c>
      <c r="BI87" s="1">
        <f t="shared" si="10"/>
        <v>448</v>
      </c>
      <c r="BJ87" s="1">
        <f t="shared" si="10"/>
        <v>452</v>
      </c>
      <c r="BK87" s="1">
        <f t="shared" si="10"/>
        <v>443</v>
      </c>
      <c r="BL87" s="1">
        <f t="shared" si="10"/>
        <v>161</v>
      </c>
      <c r="BM87" s="1">
        <f t="shared" si="10"/>
        <v>4</v>
      </c>
      <c r="BN87" s="1">
        <f t="shared" si="10"/>
        <v>0</v>
      </c>
      <c r="BO87" s="1">
        <f t="shared" ref="BO87:DZ87" si="11">BO124-BO123</f>
        <v>3</v>
      </c>
      <c r="BP87" s="1">
        <f t="shared" si="11"/>
        <v>1</v>
      </c>
      <c r="BQ87" s="1">
        <f t="shared" si="11"/>
        <v>-1</v>
      </c>
      <c r="BR87" s="1">
        <f t="shared" si="11"/>
        <v>-3</v>
      </c>
      <c r="BS87" s="1">
        <f t="shared" si="11"/>
        <v>-7</v>
      </c>
      <c r="BT87" s="1">
        <f t="shared" si="11"/>
        <v>-5</v>
      </c>
      <c r="BU87" s="1">
        <f t="shared" si="11"/>
        <v>-2</v>
      </c>
      <c r="BV87" s="1">
        <f t="shared" si="11"/>
        <v>-4</v>
      </c>
      <c r="BW87" s="1">
        <f t="shared" si="11"/>
        <v>-4</v>
      </c>
      <c r="BX87" s="1">
        <f t="shared" si="11"/>
        <v>-4</v>
      </c>
      <c r="BY87" s="1">
        <f t="shared" si="11"/>
        <v>2</v>
      </c>
      <c r="BZ87" s="1">
        <f t="shared" si="11"/>
        <v>3</v>
      </c>
      <c r="CA87" s="1">
        <f t="shared" si="11"/>
        <v>5</v>
      </c>
      <c r="CB87" s="1">
        <f t="shared" si="11"/>
        <v>-1</v>
      </c>
      <c r="CC87" s="1">
        <f t="shared" si="11"/>
        <v>2</v>
      </c>
      <c r="CD87" s="1">
        <f t="shared" si="11"/>
        <v>7</v>
      </c>
      <c r="CE87" s="1">
        <f t="shared" si="11"/>
        <v>12</v>
      </c>
      <c r="CF87" s="1">
        <f t="shared" si="11"/>
        <v>2</v>
      </c>
      <c r="CG87" s="1">
        <f t="shared" si="11"/>
        <v>4</v>
      </c>
      <c r="CH87" s="1">
        <f t="shared" si="11"/>
        <v>7</v>
      </c>
      <c r="CI87" s="1">
        <f t="shared" si="11"/>
        <v>-1</v>
      </c>
      <c r="CJ87" s="1">
        <f t="shared" si="11"/>
        <v>-26</v>
      </c>
      <c r="CK87" s="1">
        <f t="shared" si="11"/>
        <v>-34</v>
      </c>
      <c r="CL87" s="1">
        <f t="shared" si="11"/>
        <v>-29</v>
      </c>
      <c r="CM87" s="1">
        <f t="shared" si="11"/>
        <v>-10</v>
      </c>
      <c r="CN87" s="1">
        <f t="shared" si="11"/>
        <v>4</v>
      </c>
      <c r="CO87" s="1">
        <f t="shared" si="11"/>
        <v>10</v>
      </c>
      <c r="CP87" s="1">
        <f t="shared" si="11"/>
        <v>13</v>
      </c>
      <c r="CQ87" s="1">
        <f t="shared" si="11"/>
        <v>13</v>
      </c>
      <c r="CR87" s="1">
        <f t="shared" si="11"/>
        <v>7</v>
      </c>
      <c r="CS87" s="1">
        <f t="shared" si="11"/>
        <v>0</v>
      </c>
      <c r="CT87" s="1">
        <f t="shared" si="11"/>
        <v>1</v>
      </c>
      <c r="CU87" s="1">
        <f t="shared" si="11"/>
        <v>1</v>
      </c>
      <c r="CV87" s="1">
        <f t="shared" si="11"/>
        <v>4</v>
      </c>
      <c r="CW87" s="1">
        <f t="shared" si="11"/>
        <v>5</v>
      </c>
      <c r="CX87" s="1">
        <f t="shared" si="11"/>
        <v>6</v>
      </c>
      <c r="CY87" s="1">
        <f t="shared" si="11"/>
        <v>6</v>
      </c>
      <c r="CZ87" s="1">
        <f t="shared" si="11"/>
        <v>8</v>
      </c>
      <c r="DA87" s="1">
        <f t="shared" si="11"/>
        <v>8</v>
      </c>
      <c r="DB87" s="1">
        <f t="shared" si="11"/>
        <v>9</v>
      </c>
      <c r="DC87" s="1">
        <f t="shared" si="11"/>
        <v>10</v>
      </c>
      <c r="DD87" s="1">
        <f t="shared" si="11"/>
        <v>12</v>
      </c>
      <c r="DE87" s="1">
        <f t="shared" si="11"/>
        <v>13</v>
      </c>
      <c r="DF87" s="1">
        <f t="shared" si="11"/>
        <v>14</v>
      </c>
      <c r="DG87" s="1">
        <f t="shared" si="11"/>
        <v>14</v>
      </c>
      <c r="DH87" s="1">
        <f t="shared" si="11"/>
        <v>2</v>
      </c>
      <c r="DI87" s="1">
        <f t="shared" si="11"/>
        <v>-1</v>
      </c>
      <c r="DJ87" s="1">
        <f t="shared" si="11"/>
        <v>3</v>
      </c>
      <c r="DK87" s="1">
        <f t="shared" si="11"/>
        <v>4</v>
      </c>
      <c r="DL87" s="1">
        <f t="shared" si="11"/>
        <v>5</v>
      </c>
      <c r="DM87" s="1">
        <f t="shared" si="11"/>
        <v>6</v>
      </c>
      <c r="DN87" s="1">
        <f t="shared" si="11"/>
        <v>7</v>
      </c>
      <c r="DO87" s="1">
        <f t="shared" si="11"/>
        <v>8</v>
      </c>
      <c r="DP87" s="1">
        <f t="shared" si="11"/>
        <v>9</v>
      </c>
      <c r="DQ87" s="1">
        <f t="shared" si="11"/>
        <v>9</v>
      </c>
      <c r="DR87" s="1">
        <f t="shared" si="11"/>
        <v>10</v>
      </c>
      <c r="DS87" s="1">
        <f t="shared" si="11"/>
        <v>11</v>
      </c>
      <c r="DT87" s="1">
        <f t="shared" si="11"/>
        <v>13</v>
      </c>
      <c r="DU87" s="1">
        <f t="shared" si="11"/>
        <v>13</v>
      </c>
      <c r="DV87" s="1">
        <f t="shared" si="11"/>
        <v>14</v>
      </c>
      <c r="DW87" s="1">
        <f t="shared" si="11"/>
        <v>11</v>
      </c>
      <c r="DX87" s="1">
        <f t="shared" si="11"/>
        <v>8</v>
      </c>
      <c r="DY87" s="1">
        <f t="shared" si="11"/>
        <v>-2</v>
      </c>
      <c r="DZ87" s="1">
        <f t="shared" si="11"/>
        <v>-80</v>
      </c>
      <c r="EA87" s="1">
        <f t="shared" ref="EA87:EX87" si="12">EA124-EA123</f>
        <v>-67</v>
      </c>
      <c r="EB87" s="1">
        <f t="shared" si="12"/>
        <v>-32</v>
      </c>
      <c r="EC87" s="1">
        <f t="shared" si="12"/>
        <v>-17</v>
      </c>
      <c r="ED87" s="1">
        <f t="shared" si="12"/>
        <v>-11</v>
      </c>
      <c r="EE87" s="1">
        <f t="shared" si="12"/>
        <v>-9</v>
      </c>
      <c r="EF87" s="1">
        <f t="shared" si="12"/>
        <v>-7</v>
      </c>
      <c r="EG87" s="1">
        <f t="shared" si="12"/>
        <v>-6</v>
      </c>
      <c r="EH87" s="1">
        <f t="shared" si="12"/>
        <v>-6</v>
      </c>
      <c r="EI87" s="1">
        <f t="shared" si="12"/>
        <v>-5</v>
      </c>
      <c r="EJ87" s="1">
        <f t="shared" si="12"/>
        <v>-5</v>
      </c>
      <c r="EK87" s="1">
        <f t="shared" si="12"/>
        <v>-7</v>
      </c>
      <c r="EL87" s="1">
        <f t="shared" si="12"/>
        <v>-9</v>
      </c>
      <c r="EM87" s="1">
        <f t="shared" si="12"/>
        <v>-9</v>
      </c>
      <c r="EN87" s="1">
        <f t="shared" si="12"/>
        <v>-9</v>
      </c>
      <c r="EO87" s="1">
        <f t="shared" si="12"/>
        <v>-9.8000000000000007</v>
      </c>
      <c r="EP87" s="1">
        <f t="shared" si="12"/>
        <v>-9.4</v>
      </c>
      <c r="EQ87" s="1">
        <f t="shared" si="12"/>
        <v>-8.9</v>
      </c>
      <c r="ER87" s="1">
        <f t="shared" si="12"/>
        <v>-17</v>
      </c>
      <c r="ES87" s="1">
        <f t="shared" si="12"/>
        <v>-31</v>
      </c>
      <c r="ET87" s="1">
        <f t="shared" si="12"/>
        <v>-15</v>
      </c>
      <c r="EU87" s="1">
        <f t="shared" si="12"/>
        <v>-4</v>
      </c>
      <c r="EV87" s="1">
        <f t="shared" si="12"/>
        <v>-10</v>
      </c>
      <c r="EW87" s="1">
        <f t="shared" si="12"/>
        <v>-10</v>
      </c>
      <c r="EX87" s="1">
        <f t="shared" si="12"/>
        <v>-10</v>
      </c>
      <c r="EY87" s="7">
        <f>SUM(B87:EX87)</f>
        <v>15405.900000000001</v>
      </c>
    </row>
    <row r="88" spans="1:15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7"/>
    </row>
    <row r="89" spans="1:155" x14ac:dyDescent="0.2">
      <c r="A89" t="s">
        <v>76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7"/>
    </row>
    <row r="90" spans="1:155" x14ac:dyDescent="0.2">
      <c r="A90" t="s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4</v>
      </c>
      <c r="AK90" s="1">
        <v>4</v>
      </c>
      <c r="AL90" s="1">
        <v>4</v>
      </c>
      <c r="AM90" s="1">
        <v>4</v>
      </c>
      <c r="AN90" s="1">
        <v>4</v>
      </c>
      <c r="AO90" s="1">
        <v>4</v>
      </c>
      <c r="AP90" s="1">
        <v>4</v>
      </c>
      <c r="AQ90" s="1">
        <v>4</v>
      </c>
      <c r="AR90" s="1">
        <v>4</v>
      </c>
      <c r="AS90" s="1">
        <v>4</v>
      </c>
      <c r="AT90" s="1">
        <v>4</v>
      </c>
      <c r="AU90" s="1">
        <v>4</v>
      </c>
      <c r="AV90" s="1">
        <v>4</v>
      </c>
      <c r="AW90" s="1">
        <v>4</v>
      </c>
      <c r="AX90" s="1">
        <v>4</v>
      </c>
      <c r="AY90" s="1">
        <v>6</v>
      </c>
      <c r="AZ90" s="1">
        <v>6</v>
      </c>
      <c r="BA90" s="1">
        <v>6</v>
      </c>
      <c r="BB90" s="1">
        <v>6</v>
      </c>
      <c r="BC90" s="1">
        <v>6</v>
      </c>
      <c r="BD90" s="1">
        <v>6</v>
      </c>
      <c r="BE90" s="1">
        <v>4</v>
      </c>
      <c r="BF90" s="1">
        <v>4</v>
      </c>
      <c r="BG90" s="1">
        <v>4</v>
      </c>
      <c r="BH90" s="1">
        <v>4</v>
      </c>
      <c r="BI90" s="1">
        <v>4</v>
      </c>
      <c r="BJ90" s="1">
        <v>4</v>
      </c>
      <c r="BK90" s="1">
        <v>4</v>
      </c>
      <c r="BL90" s="1">
        <v>6</v>
      </c>
      <c r="BM90" s="1">
        <v>6</v>
      </c>
      <c r="BN90" s="1">
        <v>6</v>
      </c>
      <c r="BO90" s="1">
        <v>6</v>
      </c>
      <c r="BP90" s="1">
        <v>6</v>
      </c>
      <c r="BQ90" s="1">
        <v>6</v>
      </c>
      <c r="BR90" s="1">
        <v>6</v>
      </c>
      <c r="BS90" s="1">
        <v>4</v>
      </c>
      <c r="BT90" s="1">
        <v>4</v>
      </c>
      <c r="BU90" s="1">
        <v>4</v>
      </c>
      <c r="BV90" s="1">
        <v>4</v>
      </c>
      <c r="BW90" s="1">
        <v>4</v>
      </c>
      <c r="BX90" s="1">
        <v>4</v>
      </c>
      <c r="BY90" s="1">
        <v>4</v>
      </c>
      <c r="BZ90" s="1">
        <v>4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2</v>
      </c>
      <c r="CG90" s="1">
        <v>4</v>
      </c>
      <c r="CH90" s="1">
        <v>4</v>
      </c>
      <c r="CI90" s="1">
        <v>4</v>
      </c>
      <c r="CJ90" s="1">
        <v>4</v>
      </c>
      <c r="CK90" s="1">
        <v>4</v>
      </c>
      <c r="CL90" s="1">
        <v>4</v>
      </c>
      <c r="CM90" s="1">
        <v>4</v>
      </c>
      <c r="CN90" s="1">
        <v>4</v>
      </c>
      <c r="CO90" s="1">
        <v>4</v>
      </c>
      <c r="CP90" s="1">
        <v>4</v>
      </c>
      <c r="CQ90" s="1">
        <v>4</v>
      </c>
      <c r="CR90" s="1">
        <v>4</v>
      </c>
      <c r="CS90" s="1">
        <v>4</v>
      </c>
      <c r="CT90" s="1">
        <v>4</v>
      </c>
      <c r="CU90" s="1">
        <v>4</v>
      </c>
      <c r="CV90" s="1">
        <v>4</v>
      </c>
      <c r="CW90" s="1">
        <v>4</v>
      </c>
      <c r="CX90" s="1">
        <v>4</v>
      </c>
      <c r="CY90" s="1">
        <v>4</v>
      </c>
      <c r="CZ90" s="1">
        <v>4</v>
      </c>
      <c r="DA90" s="1">
        <v>4</v>
      </c>
      <c r="DB90" s="1">
        <v>4</v>
      </c>
      <c r="DC90" s="1">
        <v>4</v>
      </c>
      <c r="DD90" s="1">
        <v>4</v>
      </c>
      <c r="DE90" s="1">
        <v>4</v>
      </c>
      <c r="DF90" s="1">
        <v>4</v>
      </c>
      <c r="DG90" s="1">
        <v>4</v>
      </c>
      <c r="DH90" s="1">
        <v>4</v>
      </c>
      <c r="DI90" s="1">
        <v>4</v>
      </c>
      <c r="DJ90" s="1">
        <v>4</v>
      </c>
      <c r="DK90" s="1">
        <v>4</v>
      </c>
      <c r="DL90" s="1">
        <v>4</v>
      </c>
      <c r="DM90" s="1">
        <v>4</v>
      </c>
      <c r="DN90" s="1">
        <v>4</v>
      </c>
      <c r="DO90" s="1">
        <v>4</v>
      </c>
      <c r="DP90" s="1">
        <v>4</v>
      </c>
      <c r="DQ90" s="1">
        <v>4</v>
      </c>
      <c r="DR90" s="1">
        <v>4</v>
      </c>
      <c r="DS90" s="1">
        <v>4</v>
      </c>
      <c r="DT90" s="1">
        <v>4</v>
      </c>
      <c r="DU90" s="1">
        <v>4</v>
      </c>
      <c r="DV90" s="1">
        <v>4</v>
      </c>
      <c r="DW90" s="1">
        <v>4</v>
      </c>
      <c r="DX90" s="1">
        <v>2</v>
      </c>
      <c r="DY90" s="1">
        <v>2</v>
      </c>
      <c r="DZ90" s="1">
        <v>2</v>
      </c>
      <c r="EA90" s="1">
        <v>2</v>
      </c>
      <c r="EB90" s="1">
        <v>2</v>
      </c>
      <c r="EC90" s="1">
        <v>2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7">
        <f t="shared" ref="EY90:EY98" si="13">SUM(B90:EX90)</f>
        <v>416</v>
      </c>
    </row>
    <row r="91" spans="1:155" x14ac:dyDescent="0.2">
      <c r="A91" t="s">
        <v>112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2.5</v>
      </c>
      <c r="CB91" s="1">
        <v>2.5</v>
      </c>
      <c r="CC91" s="1">
        <v>2.5</v>
      </c>
      <c r="CD91" s="1">
        <v>2.5</v>
      </c>
      <c r="CE91" s="1">
        <v>2.5</v>
      </c>
      <c r="CF91" s="1">
        <v>2.5</v>
      </c>
      <c r="CG91" s="1">
        <v>2.5</v>
      </c>
      <c r="CH91" s="1">
        <v>2.5</v>
      </c>
      <c r="CI91" s="1">
        <v>2.5</v>
      </c>
      <c r="CJ91" s="1">
        <v>2.5</v>
      </c>
      <c r="CK91" s="1">
        <v>2.5</v>
      </c>
      <c r="CL91" s="1">
        <v>2.5</v>
      </c>
      <c r="CM91" s="1">
        <v>2.5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7"/>
    </row>
    <row r="92" spans="1:155" x14ac:dyDescent="0.2">
      <c r="A92" t="s">
        <v>78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3.3</v>
      </c>
      <c r="W92" s="1">
        <v>3.3</v>
      </c>
      <c r="X92" s="1">
        <v>3.3</v>
      </c>
      <c r="Y92" s="1">
        <v>3.3</v>
      </c>
      <c r="Z92" s="1">
        <v>3.3</v>
      </c>
      <c r="AA92" s="1">
        <v>3.3</v>
      </c>
      <c r="AB92" s="1">
        <v>3.3</v>
      </c>
      <c r="AC92" s="1">
        <v>3.3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6.7</v>
      </c>
      <c r="AT92" s="1">
        <v>6.7</v>
      </c>
      <c r="AU92" s="1">
        <v>6.7</v>
      </c>
      <c r="AV92" s="1">
        <v>6.7</v>
      </c>
      <c r="AW92" s="1">
        <v>6.7</v>
      </c>
      <c r="AX92" s="1">
        <v>6.7</v>
      </c>
      <c r="AY92" s="1">
        <v>6.7</v>
      </c>
      <c r="AZ92" s="1">
        <v>6.7</v>
      </c>
      <c r="BA92" s="1">
        <v>6.7</v>
      </c>
      <c r="BB92" s="1">
        <v>6.7</v>
      </c>
      <c r="BC92" s="1">
        <v>6.7</v>
      </c>
      <c r="BD92" s="1">
        <v>6.7</v>
      </c>
      <c r="BE92" s="1">
        <v>6.7</v>
      </c>
      <c r="BF92" s="1">
        <v>6.7</v>
      </c>
      <c r="BG92" s="1">
        <v>6.7</v>
      </c>
      <c r="BH92" s="1">
        <v>6.7</v>
      </c>
      <c r="BI92" s="1">
        <v>6.7</v>
      </c>
      <c r="BJ92" s="1">
        <v>6.7</v>
      </c>
      <c r="BK92" s="1">
        <v>6.7</v>
      </c>
      <c r="BL92" s="1">
        <v>3.3</v>
      </c>
      <c r="BM92" s="1">
        <v>3.3</v>
      </c>
      <c r="BN92" s="1">
        <v>3.3</v>
      </c>
      <c r="BO92" s="1">
        <v>3.3</v>
      </c>
      <c r="BP92" s="1">
        <v>3.3</v>
      </c>
      <c r="BQ92" s="1">
        <v>3.3</v>
      </c>
      <c r="BR92" s="1">
        <v>3.3</v>
      </c>
      <c r="BS92" s="1">
        <v>6.7</v>
      </c>
      <c r="BT92" s="1">
        <v>6.7</v>
      </c>
      <c r="BU92" s="1">
        <v>6.7</v>
      </c>
      <c r="BV92" s="1">
        <v>6.7</v>
      </c>
      <c r="BW92" s="1">
        <v>6.7</v>
      </c>
      <c r="BX92" s="1">
        <v>6.7</v>
      </c>
      <c r="BY92" s="1">
        <v>6.7</v>
      </c>
      <c r="BZ92" s="1">
        <v>6.7</v>
      </c>
      <c r="CA92" s="1">
        <v>6.7</v>
      </c>
      <c r="CB92" s="1">
        <v>6.7</v>
      </c>
      <c r="CC92" s="1">
        <v>6.7</v>
      </c>
      <c r="CD92" s="1">
        <v>6.7</v>
      </c>
      <c r="CE92" s="1">
        <v>6.7</v>
      </c>
      <c r="CF92" s="1">
        <v>6.7</v>
      </c>
      <c r="CG92" s="1">
        <v>6.7</v>
      </c>
      <c r="CH92" s="1">
        <v>6.7</v>
      </c>
      <c r="CI92" s="1">
        <v>6.7</v>
      </c>
      <c r="CJ92" s="1">
        <v>6.7</v>
      </c>
      <c r="CK92" s="1">
        <v>6.7</v>
      </c>
      <c r="CL92" s="1">
        <v>6.7</v>
      </c>
      <c r="CM92" s="1">
        <v>6.7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6.7</v>
      </c>
      <c r="DJ92" s="1">
        <v>6.7</v>
      </c>
      <c r="DK92" s="1">
        <v>6.7</v>
      </c>
      <c r="DL92" s="1">
        <v>6.7</v>
      </c>
      <c r="DM92" s="1">
        <v>6.7</v>
      </c>
      <c r="DN92" s="1">
        <v>3.3</v>
      </c>
      <c r="DO92" s="1">
        <v>3.3</v>
      </c>
      <c r="DP92" s="1">
        <v>3.3</v>
      </c>
      <c r="DQ92" s="1">
        <v>3.3</v>
      </c>
      <c r="DR92" s="1">
        <v>3.3</v>
      </c>
      <c r="DS92" s="1">
        <v>3.3</v>
      </c>
      <c r="DT92" s="1">
        <v>3.3</v>
      </c>
      <c r="DU92" s="1">
        <v>3.3</v>
      </c>
      <c r="DV92" s="1">
        <v>3.3</v>
      </c>
      <c r="DW92" s="1">
        <v>3.3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7">
        <f t="shared" si="13"/>
        <v>383.99999999999989</v>
      </c>
    </row>
    <row r="93" spans="1:155" x14ac:dyDescent="0.2">
      <c r="A93" t="s">
        <v>79</v>
      </c>
      <c r="B93" s="4">
        <v>2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6</v>
      </c>
      <c r="I93" s="4">
        <v>6</v>
      </c>
      <c r="J93" s="4">
        <v>6</v>
      </c>
      <c r="K93" s="4">
        <v>6</v>
      </c>
      <c r="L93" s="4">
        <v>6</v>
      </c>
      <c r="M93" s="4">
        <v>6</v>
      </c>
      <c r="N93" s="4">
        <v>6</v>
      </c>
      <c r="O93" s="4">
        <v>6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3</v>
      </c>
      <c r="AE93" s="4">
        <v>3</v>
      </c>
      <c r="AF93" s="4">
        <v>3</v>
      </c>
      <c r="AG93" s="4">
        <v>3</v>
      </c>
      <c r="AH93" s="4">
        <v>3</v>
      </c>
      <c r="AI93" s="4">
        <v>3</v>
      </c>
      <c r="AJ93" s="4">
        <v>3</v>
      </c>
      <c r="AK93" s="4">
        <v>10</v>
      </c>
      <c r="AL93" s="4">
        <v>10</v>
      </c>
      <c r="AM93" s="4">
        <v>10</v>
      </c>
      <c r="AN93" s="4">
        <v>10</v>
      </c>
      <c r="AO93" s="4">
        <v>10</v>
      </c>
      <c r="AP93" s="4">
        <v>10</v>
      </c>
      <c r="AQ93" s="4">
        <v>10</v>
      </c>
      <c r="AR93" s="4">
        <v>10</v>
      </c>
      <c r="AS93" s="4">
        <v>8</v>
      </c>
      <c r="AT93" s="4">
        <v>8</v>
      </c>
      <c r="AU93" s="4">
        <v>8</v>
      </c>
      <c r="AV93" s="4">
        <v>8</v>
      </c>
      <c r="AW93" s="4">
        <v>8</v>
      </c>
      <c r="AX93" s="4">
        <v>8</v>
      </c>
      <c r="AY93" s="4">
        <v>0.5</v>
      </c>
      <c r="AZ93" s="4">
        <v>0.5</v>
      </c>
      <c r="BA93" s="4">
        <v>0.5</v>
      </c>
      <c r="BB93" s="4">
        <v>0.5</v>
      </c>
      <c r="BC93" s="4">
        <v>0.5</v>
      </c>
      <c r="BD93" s="4">
        <v>0.5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6</v>
      </c>
      <c r="BM93" s="4">
        <v>6</v>
      </c>
      <c r="BN93" s="4">
        <v>6</v>
      </c>
      <c r="BO93" s="4">
        <v>6</v>
      </c>
      <c r="BP93" s="4">
        <v>6</v>
      </c>
      <c r="BQ93" s="4">
        <v>6</v>
      </c>
      <c r="BR93" s="4">
        <v>6</v>
      </c>
      <c r="BS93" s="4">
        <v>0</v>
      </c>
      <c r="BT93" s="4">
        <v>10</v>
      </c>
      <c r="BU93" s="4">
        <v>10</v>
      </c>
      <c r="BV93" s="4">
        <v>10</v>
      </c>
      <c r="BW93" s="4">
        <v>10</v>
      </c>
      <c r="BX93" s="4">
        <v>10</v>
      </c>
      <c r="BY93" s="4">
        <v>10</v>
      </c>
      <c r="BZ93" s="4">
        <v>10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7">
        <f t="shared" si="13"/>
        <v>324</v>
      </c>
    </row>
    <row r="94" spans="1:155" x14ac:dyDescent="0.2">
      <c r="A94" t="s">
        <v>80</v>
      </c>
      <c r="B94" s="1">
        <v>71</v>
      </c>
      <c r="C94" s="1">
        <v>71</v>
      </c>
      <c r="D94" s="1">
        <v>71</v>
      </c>
      <c r="E94" s="1">
        <v>71</v>
      </c>
      <c r="F94" s="1">
        <v>71</v>
      </c>
      <c r="G94" s="1">
        <v>71</v>
      </c>
      <c r="H94" s="1">
        <v>90</v>
      </c>
      <c r="I94" s="1">
        <v>90</v>
      </c>
      <c r="J94" s="1">
        <v>90</v>
      </c>
      <c r="K94" s="1">
        <v>90</v>
      </c>
      <c r="L94" s="1">
        <v>90</v>
      </c>
      <c r="M94" s="1">
        <v>90</v>
      </c>
      <c r="N94" s="1">
        <v>90</v>
      </c>
      <c r="O94" s="1">
        <v>90</v>
      </c>
      <c r="P94" s="1">
        <v>10</v>
      </c>
      <c r="Q94" s="1">
        <v>10</v>
      </c>
      <c r="R94" s="1">
        <v>10</v>
      </c>
      <c r="S94" s="1">
        <v>10</v>
      </c>
      <c r="T94" s="1">
        <v>10</v>
      </c>
      <c r="U94" s="1">
        <v>10</v>
      </c>
      <c r="V94" s="1">
        <v>52</v>
      </c>
      <c r="W94" s="1">
        <v>52</v>
      </c>
      <c r="X94" s="1">
        <v>52</v>
      </c>
      <c r="Y94" s="1">
        <v>52</v>
      </c>
      <c r="Z94" s="1">
        <v>52</v>
      </c>
      <c r="AA94" s="1">
        <v>52</v>
      </c>
      <c r="AB94" s="1">
        <v>52</v>
      </c>
      <c r="AC94" s="1">
        <v>52</v>
      </c>
      <c r="AD94" s="1">
        <v>60</v>
      </c>
      <c r="AE94" s="1">
        <v>60</v>
      </c>
      <c r="AF94" s="1">
        <v>60</v>
      </c>
      <c r="AG94" s="1">
        <v>60</v>
      </c>
      <c r="AH94" s="1">
        <v>60</v>
      </c>
      <c r="AI94" s="1">
        <v>60</v>
      </c>
      <c r="AJ94" s="1">
        <v>60</v>
      </c>
      <c r="AK94" s="1">
        <v>60</v>
      </c>
      <c r="AL94" s="1">
        <v>60</v>
      </c>
      <c r="AM94" s="1">
        <v>60</v>
      </c>
      <c r="AN94" s="1">
        <v>60</v>
      </c>
      <c r="AO94" s="1">
        <v>60</v>
      </c>
      <c r="AP94" s="1">
        <v>60</v>
      </c>
      <c r="AQ94" s="1">
        <v>60</v>
      </c>
      <c r="AR94" s="1">
        <v>60</v>
      </c>
      <c r="AS94" s="1">
        <v>50</v>
      </c>
      <c r="AT94" s="1">
        <v>50</v>
      </c>
      <c r="AU94" s="1">
        <v>50</v>
      </c>
      <c r="AV94" s="1">
        <v>50</v>
      </c>
      <c r="AW94" s="1">
        <v>50</v>
      </c>
      <c r="AX94" s="1">
        <v>50</v>
      </c>
      <c r="AY94" s="1">
        <v>40</v>
      </c>
      <c r="AZ94" s="1">
        <v>40</v>
      </c>
      <c r="BA94" s="1">
        <v>40</v>
      </c>
      <c r="BB94" s="1">
        <v>40</v>
      </c>
      <c r="BC94" s="1">
        <v>40</v>
      </c>
      <c r="BD94" s="1">
        <v>40</v>
      </c>
      <c r="BE94" s="1">
        <v>35</v>
      </c>
      <c r="BF94" s="1">
        <v>35</v>
      </c>
      <c r="BG94" s="1">
        <v>35</v>
      </c>
      <c r="BH94" s="1">
        <v>35</v>
      </c>
      <c r="BI94" s="1">
        <v>35</v>
      </c>
      <c r="BJ94" s="1">
        <v>35</v>
      </c>
      <c r="BK94" s="1">
        <v>35</v>
      </c>
      <c r="BL94" s="1">
        <v>35</v>
      </c>
      <c r="BM94" s="1">
        <v>35</v>
      </c>
      <c r="BN94" s="1">
        <v>35</v>
      </c>
      <c r="BO94" s="1">
        <v>35</v>
      </c>
      <c r="BP94" s="1">
        <v>35</v>
      </c>
      <c r="BQ94" s="1">
        <v>35</v>
      </c>
      <c r="BR94" s="1">
        <v>35</v>
      </c>
      <c r="BS94" s="1">
        <v>30</v>
      </c>
      <c r="BT94" s="1">
        <v>25</v>
      </c>
      <c r="BU94" s="1">
        <v>25</v>
      </c>
      <c r="BV94" s="1">
        <v>25</v>
      </c>
      <c r="BW94" s="1">
        <v>25</v>
      </c>
      <c r="BX94" s="1">
        <v>25</v>
      </c>
      <c r="BY94" s="1">
        <v>25</v>
      </c>
      <c r="BZ94" s="1">
        <v>25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2</v>
      </c>
      <c r="ES94" s="1">
        <v>2</v>
      </c>
      <c r="ET94" s="1">
        <v>2</v>
      </c>
      <c r="EU94" s="1">
        <v>2</v>
      </c>
      <c r="EV94" s="1">
        <v>2</v>
      </c>
      <c r="EW94" s="1">
        <v>2</v>
      </c>
      <c r="EX94" s="1">
        <v>2</v>
      </c>
      <c r="EY94" s="7">
        <f t="shared" si="13"/>
        <v>3778</v>
      </c>
    </row>
    <row r="95" spans="1:155" x14ac:dyDescent="0.2">
      <c r="A95" t="s">
        <v>81</v>
      </c>
      <c r="B95" s="1">
        <v>95</v>
      </c>
      <c r="C95" s="1">
        <v>95</v>
      </c>
      <c r="D95" s="1">
        <v>95</v>
      </c>
      <c r="E95" s="1">
        <v>95</v>
      </c>
      <c r="F95" s="1">
        <v>95</v>
      </c>
      <c r="G95" s="1">
        <v>95</v>
      </c>
      <c r="H95" s="1">
        <v>120</v>
      </c>
      <c r="I95" s="1">
        <v>120</v>
      </c>
      <c r="J95" s="1">
        <v>120</v>
      </c>
      <c r="K95" s="1">
        <v>120</v>
      </c>
      <c r="L95" s="1">
        <v>120</v>
      </c>
      <c r="M95" s="1">
        <v>120</v>
      </c>
      <c r="N95" s="1">
        <v>120</v>
      </c>
      <c r="O95" s="1">
        <v>120</v>
      </c>
      <c r="P95" s="1">
        <v>25</v>
      </c>
      <c r="Q95" s="1">
        <v>25</v>
      </c>
      <c r="R95" s="1">
        <v>25</v>
      </c>
      <c r="S95" s="1">
        <v>25</v>
      </c>
      <c r="T95" s="1">
        <v>25</v>
      </c>
      <c r="U95" s="1">
        <v>25</v>
      </c>
      <c r="V95" s="1">
        <v>60</v>
      </c>
      <c r="W95" s="1">
        <v>60</v>
      </c>
      <c r="X95" s="1">
        <v>60</v>
      </c>
      <c r="Y95" s="1">
        <v>60</v>
      </c>
      <c r="Z95" s="1">
        <v>60</v>
      </c>
      <c r="AA95" s="1">
        <v>60</v>
      </c>
      <c r="AB95" s="1">
        <v>60</v>
      </c>
      <c r="AC95" s="1">
        <v>60</v>
      </c>
      <c r="AD95" s="1">
        <v>150</v>
      </c>
      <c r="AE95" s="1">
        <v>150</v>
      </c>
      <c r="AF95" s="1">
        <v>150</v>
      </c>
      <c r="AG95" s="1">
        <v>150</v>
      </c>
      <c r="AH95" s="1">
        <v>150</v>
      </c>
      <c r="AI95" s="1">
        <v>150</v>
      </c>
      <c r="AJ95" s="1">
        <v>150</v>
      </c>
      <c r="AK95" s="1">
        <v>150</v>
      </c>
      <c r="AL95" s="1">
        <v>150</v>
      </c>
      <c r="AM95" s="1">
        <v>150</v>
      </c>
      <c r="AN95" s="1">
        <v>150</v>
      </c>
      <c r="AO95" s="1">
        <v>150</v>
      </c>
      <c r="AP95" s="1">
        <v>150</v>
      </c>
      <c r="AQ95" s="1">
        <v>150</v>
      </c>
      <c r="AR95" s="1">
        <v>150</v>
      </c>
      <c r="AS95" s="1">
        <v>150</v>
      </c>
      <c r="AT95" s="1">
        <v>150</v>
      </c>
      <c r="AU95" s="1">
        <v>150</v>
      </c>
      <c r="AV95" s="1">
        <v>150</v>
      </c>
      <c r="AW95" s="1">
        <v>150</v>
      </c>
      <c r="AX95" s="1">
        <v>150</v>
      </c>
      <c r="AY95" s="1">
        <v>120</v>
      </c>
      <c r="AZ95" s="1">
        <v>120</v>
      </c>
      <c r="BA95" s="1">
        <v>120</v>
      </c>
      <c r="BB95" s="1">
        <v>120</v>
      </c>
      <c r="BC95" s="1">
        <v>120</v>
      </c>
      <c r="BD95" s="1">
        <v>120</v>
      </c>
      <c r="BE95" s="1">
        <v>100</v>
      </c>
      <c r="BF95" s="1">
        <v>100</v>
      </c>
      <c r="BG95" s="1">
        <v>100</v>
      </c>
      <c r="BH95" s="1">
        <v>100</v>
      </c>
      <c r="BI95" s="1">
        <v>100</v>
      </c>
      <c r="BJ95" s="1">
        <v>100</v>
      </c>
      <c r="BK95" s="1">
        <v>100</v>
      </c>
      <c r="BL95" s="1">
        <v>110</v>
      </c>
      <c r="BM95" s="1">
        <v>110</v>
      </c>
      <c r="BN95" s="1">
        <v>110</v>
      </c>
      <c r="BO95" s="1">
        <v>110</v>
      </c>
      <c r="BP95" s="1">
        <v>110</v>
      </c>
      <c r="BQ95" s="1">
        <v>110</v>
      </c>
      <c r="BR95" s="1">
        <v>110</v>
      </c>
      <c r="BS95" s="1">
        <v>95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7">
        <f t="shared" si="13"/>
        <v>7595</v>
      </c>
    </row>
    <row r="96" spans="1:155" x14ac:dyDescent="0.2">
      <c r="A96" t="s">
        <v>82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15</v>
      </c>
      <c r="I96" s="1">
        <v>15</v>
      </c>
      <c r="J96" s="1">
        <v>15</v>
      </c>
      <c r="K96" s="1">
        <v>15</v>
      </c>
      <c r="L96" s="1">
        <v>15</v>
      </c>
      <c r="M96" s="1">
        <v>15</v>
      </c>
      <c r="N96" s="1">
        <v>15</v>
      </c>
      <c r="O96" s="1">
        <v>15</v>
      </c>
      <c r="P96" s="1">
        <v>15</v>
      </c>
      <c r="Q96" s="1">
        <v>15</v>
      </c>
      <c r="R96" s="1">
        <v>15</v>
      </c>
      <c r="S96" s="1">
        <v>15</v>
      </c>
      <c r="T96" s="1">
        <v>15</v>
      </c>
      <c r="U96" s="1">
        <v>15</v>
      </c>
      <c r="V96" s="1">
        <v>10</v>
      </c>
      <c r="W96" s="1">
        <v>10</v>
      </c>
      <c r="X96" s="1">
        <v>10</v>
      </c>
      <c r="Y96" s="1">
        <v>10</v>
      </c>
      <c r="Z96" s="1">
        <v>10</v>
      </c>
      <c r="AA96" s="1">
        <v>10</v>
      </c>
      <c r="AB96" s="1">
        <v>10</v>
      </c>
      <c r="AC96" s="1">
        <v>10</v>
      </c>
      <c r="AD96" s="1">
        <v>15</v>
      </c>
      <c r="AE96" s="1">
        <v>15</v>
      </c>
      <c r="AF96" s="1">
        <v>15</v>
      </c>
      <c r="AG96" s="1">
        <v>15</v>
      </c>
      <c r="AH96" s="1">
        <v>15</v>
      </c>
      <c r="AI96" s="1">
        <v>15</v>
      </c>
      <c r="AJ96" s="1">
        <v>15</v>
      </c>
      <c r="AK96" s="1">
        <v>15</v>
      </c>
      <c r="AL96" s="1">
        <v>15</v>
      </c>
      <c r="AM96" s="1">
        <v>15</v>
      </c>
      <c r="AN96" s="1">
        <v>15</v>
      </c>
      <c r="AO96" s="1">
        <v>15</v>
      </c>
      <c r="AP96" s="1">
        <v>15</v>
      </c>
      <c r="AQ96" s="1">
        <v>15</v>
      </c>
      <c r="AR96" s="1">
        <v>15</v>
      </c>
      <c r="AS96" s="1">
        <v>15</v>
      </c>
      <c r="AT96" s="1">
        <v>15</v>
      </c>
      <c r="AU96" s="1">
        <v>15</v>
      </c>
      <c r="AV96" s="1">
        <v>15</v>
      </c>
      <c r="AW96" s="1">
        <v>15</v>
      </c>
      <c r="AX96" s="1">
        <v>15</v>
      </c>
      <c r="AY96" s="1">
        <v>15</v>
      </c>
      <c r="AZ96" s="1">
        <v>15</v>
      </c>
      <c r="BA96" s="1">
        <v>15</v>
      </c>
      <c r="BB96" s="1">
        <v>15</v>
      </c>
      <c r="BC96" s="1">
        <v>15</v>
      </c>
      <c r="BD96" s="1">
        <v>15</v>
      </c>
      <c r="BE96" s="1">
        <v>15</v>
      </c>
      <c r="BF96" s="1">
        <v>15</v>
      </c>
      <c r="BG96" s="1">
        <v>15</v>
      </c>
      <c r="BH96" s="1">
        <v>15</v>
      </c>
      <c r="BI96" s="1">
        <v>15</v>
      </c>
      <c r="BJ96" s="1">
        <v>15</v>
      </c>
      <c r="BK96" s="1">
        <v>15</v>
      </c>
      <c r="BL96" s="1">
        <v>15</v>
      </c>
      <c r="BM96" s="1">
        <v>15</v>
      </c>
      <c r="BN96" s="1">
        <v>5</v>
      </c>
      <c r="BO96" s="1">
        <v>5</v>
      </c>
      <c r="BP96" s="1">
        <v>5</v>
      </c>
      <c r="BQ96" s="1">
        <v>5</v>
      </c>
      <c r="BR96" s="1">
        <v>5</v>
      </c>
      <c r="BS96" s="1">
        <v>5</v>
      </c>
      <c r="BT96" s="1">
        <v>5</v>
      </c>
      <c r="BU96" s="1">
        <v>5</v>
      </c>
      <c r="BV96" s="1">
        <v>5</v>
      </c>
      <c r="BW96" s="1">
        <v>5</v>
      </c>
      <c r="BX96" s="1">
        <v>5</v>
      </c>
      <c r="BY96" s="1">
        <v>5</v>
      </c>
      <c r="BZ96" s="1">
        <v>5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7">
        <f t="shared" si="13"/>
        <v>895</v>
      </c>
    </row>
    <row r="97" spans="1:155" x14ac:dyDescent="0.2">
      <c r="A97" t="s">
        <v>83</v>
      </c>
      <c r="B97" s="1">
        <v>0</v>
      </c>
      <c r="C97" s="1">
        <v>0</v>
      </c>
      <c r="D97" s="1">
        <v>5</v>
      </c>
      <c r="E97" s="1">
        <v>10</v>
      </c>
      <c r="F97" s="1">
        <v>35</v>
      </c>
      <c r="G97" s="1">
        <v>35</v>
      </c>
      <c r="H97" s="1">
        <v>40</v>
      </c>
      <c r="I97" s="1">
        <v>40</v>
      </c>
      <c r="J97" s="1">
        <v>40</v>
      </c>
      <c r="K97" s="1">
        <v>40</v>
      </c>
      <c r="L97" s="1">
        <v>40</v>
      </c>
      <c r="M97" s="1">
        <v>40</v>
      </c>
      <c r="N97" s="1">
        <v>40</v>
      </c>
      <c r="O97" s="1">
        <v>40</v>
      </c>
      <c r="P97" s="1">
        <v>40</v>
      </c>
      <c r="Q97" s="1">
        <v>40</v>
      </c>
      <c r="R97" s="1">
        <v>40</v>
      </c>
      <c r="S97" s="1">
        <v>40</v>
      </c>
      <c r="T97" s="1">
        <v>40</v>
      </c>
      <c r="U97" s="1">
        <v>40</v>
      </c>
      <c r="V97" s="1">
        <v>30</v>
      </c>
      <c r="W97" s="1">
        <v>30</v>
      </c>
      <c r="X97" s="1">
        <v>30</v>
      </c>
      <c r="Y97" s="1">
        <v>30</v>
      </c>
      <c r="Z97" s="1">
        <v>30</v>
      </c>
      <c r="AA97" s="1">
        <v>30</v>
      </c>
      <c r="AB97" s="1">
        <v>30</v>
      </c>
      <c r="AC97" s="1">
        <v>30</v>
      </c>
      <c r="AD97" s="1">
        <v>40</v>
      </c>
      <c r="AE97" s="1">
        <v>40</v>
      </c>
      <c r="AF97" s="1">
        <v>40</v>
      </c>
      <c r="AG97" s="1">
        <v>40</v>
      </c>
      <c r="AH97" s="1">
        <v>40</v>
      </c>
      <c r="AI97" s="1">
        <v>40</v>
      </c>
      <c r="AJ97" s="1">
        <v>40</v>
      </c>
      <c r="AK97" s="1">
        <v>40.200000000000003</v>
      </c>
      <c r="AL97" s="1">
        <v>40.200000000000003</v>
      </c>
      <c r="AM97" s="1">
        <v>40.200000000000003</v>
      </c>
      <c r="AN97" s="1">
        <v>40.200000000000003</v>
      </c>
      <c r="AO97" s="1">
        <v>40.200000000000003</v>
      </c>
      <c r="AP97" s="1">
        <v>40.200000000000003</v>
      </c>
      <c r="AQ97" s="1">
        <v>40.200000000000003</v>
      </c>
      <c r="AR97" s="1">
        <v>40.200000000000003</v>
      </c>
      <c r="AS97" s="1">
        <v>40.299999999999997</v>
      </c>
      <c r="AT97" s="1">
        <v>40.299999999999997</v>
      </c>
      <c r="AU97" s="1">
        <v>40.299999999999997</v>
      </c>
      <c r="AV97" s="1">
        <v>40.299999999999997</v>
      </c>
      <c r="AW97" s="1">
        <v>40.299999999999997</v>
      </c>
      <c r="AX97" s="1">
        <v>38</v>
      </c>
      <c r="AY97" s="1">
        <v>38</v>
      </c>
      <c r="AZ97" s="1">
        <v>38</v>
      </c>
      <c r="BA97" s="1">
        <v>38</v>
      </c>
      <c r="BB97" s="1">
        <v>38</v>
      </c>
      <c r="BC97" s="1">
        <v>38</v>
      </c>
      <c r="BD97" s="1">
        <v>38</v>
      </c>
      <c r="BE97" s="1">
        <v>38</v>
      </c>
      <c r="BF97" s="1">
        <v>38</v>
      </c>
      <c r="BG97" s="1">
        <v>38</v>
      </c>
      <c r="BH97" s="1">
        <v>38</v>
      </c>
      <c r="BI97" s="1">
        <v>22.5</v>
      </c>
      <c r="BJ97" s="1">
        <v>22.5</v>
      </c>
      <c r="BK97" s="1">
        <v>22.5</v>
      </c>
      <c r="BL97" s="1">
        <v>21</v>
      </c>
      <c r="BM97" s="1">
        <v>21</v>
      </c>
      <c r="BN97" s="1">
        <v>21</v>
      </c>
      <c r="BO97" s="1">
        <v>21</v>
      </c>
      <c r="BP97" s="1">
        <v>21</v>
      </c>
      <c r="BQ97" s="1">
        <v>21</v>
      </c>
      <c r="BR97" s="1">
        <v>21</v>
      </c>
      <c r="BS97" s="1">
        <v>2</v>
      </c>
      <c r="BT97" s="1">
        <v>2</v>
      </c>
      <c r="BU97" s="1">
        <v>2</v>
      </c>
      <c r="BV97" s="1">
        <v>2</v>
      </c>
      <c r="BW97" s="1">
        <v>2</v>
      </c>
      <c r="BX97" s="1">
        <v>2</v>
      </c>
      <c r="BY97" s="1">
        <v>2</v>
      </c>
      <c r="BZ97" s="1">
        <v>2</v>
      </c>
      <c r="CA97" s="1">
        <v>0.5</v>
      </c>
      <c r="CB97" s="1">
        <v>0.5</v>
      </c>
      <c r="CC97" s="1">
        <v>0.5</v>
      </c>
      <c r="CD97" s="1">
        <v>0.5</v>
      </c>
      <c r="CE97" s="1">
        <v>0.5</v>
      </c>
      <c r="CF97" s="1">
        <v>0.5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7">
        <f t="shared" si="13"/>
        <v>2339.6000000000004</v>
      </c>
    </row>
    <row r="98" spans="1:155" x14ac:dyDescent="0.2">
      <c r="A98" t="s">
        <v>84</v>
      </c>
      <c r="B98" s="1">
        <f>SUM(B90:B97)</f>
        <v>168</v>
      </c>
      <c r="C98" s="1">
        <f t="shared" ref="C98:BN98" si="14">SUM(C90:C97)</f>
        <v>168</v>
      </c>
      <c r="D98" s="1">
        <f t="shared" si="14"/>
        <v>173</v>
      </c>
      <c r="E98" s="1">
        <f t="shared" si="14"/>
        <v>178</v>
      </c>
      <c r="F98" s="1">
        <f t="shared" si="14"/>
        <v>203</v>
      </c>
      <c r="G98" s="1">
        <f t="shared" si="14"/>
        <v>203</v>
      </c>
      <c r="H98" s="1">
        <f t="shared" si="14"/>
        <v>271</v>
      </c>
      <c r="I98" s="1">
        <f t="shared" si="14"/>
        <v>271</v>
      </c>
      <c r="J98" s="1">
        <f t="shared" si="14"/>
        <v>271</v>
      </c>
      <c r="K98" s="1">
        <f t="shared" si="14"/>
        <v>271</v>
      </c>
      <c r="L98" s="1">
        <f t="shared" si="14"/>
        <v>271</v>
      </c>
      <c r="M98" s="1">
        <f t="shared" si="14"/>
        <v>271</v>
      </c>
      <c r="N98" s="1">
        <f t="shared" si="14"/>
        <v>271</v>
      </c>
      <c r="O98" s="1">
        <f t="shared" si="14"/>
        <v>271</v>
      </c>
      <c r="P98" s="1">
        <f t="shared" si="14"/>
        <v>90</v>
      </c>
      <c r="Q98" s="1">
        <f t="shared" si="14"/>
        <v>90</v>
      </c>
      <c r="R98" s="1">
        <f t="shared" si="14"/>
        <v>90</v>
      </c>
      <c r="S98" s="1">
        <f t="shared" si="14"/>
        <v>90</v>
      </c>
      <c r="T98" s="1">
        <f t="shared" si="14"/>
        <v>90</v>
      </c>
      <c r="U98" s="1">
        <f t="shared" si="14"/>
        <v>90</v>
      </c>
      <c r="V98" s="1">
        <f t="shared" si="14"/>
        <v>155.30000000000001</v>
      </c>
      <c r="W98" s="1">
        <f t="shared" si="14"/>
        <v>155.30000000000001</v>
      </c>
      <c r="X98" s="1">
        <f t="shared" si="14"/>
        <v>155.30000000000001</v>
      </c>
      <c r="Y98" s="1">
        <f t="shared" si="14"/>
        <v>157.30000000000001</v>
      </c>
      <c r="Z98" s="1">
        <f t="shared" si="14"/>
        <v>157.30000000000001</v>
      </c>
      <c r="AA98" s="1">
        <f t="shared" si="14"/>
        <v>157.30000000000001</v>
      </c>
      <c r="AB98" s="1">
        <f t="shared" si="14"/>
        <v>157.30000000000001</v>
      </c>
      <c r="AC98" s="1">
        <f t="shared" si="14"/>
        <v>157.30000000000001</v>
      </c>
      <c r="AD98" s="1">
        <f t="shared" si="14"/>
        <v>270</v>
      </c>
      <c r="AE98" s="1">
        <f t="shared" si="14"/>
        <v>270</v>
      </c>
      <c r="AF98" s="1">
        <f t="shared" si="14"/>
        <v>270</v>
      </c>
      <c r="AG98" s="1">
        <f t="shared" si="14"/>
        <v>270</v>
      </c>
      <c r="AH98" s="1">
        <f t="shared" si="14"/>
        <v>270</v>
      </c>
      <c r="AI98" s="1">
        <f t="shared" si="14"/>
        <v>270</v>
      </c>
      <c r="AJ98" s="1">
        <f t="shared" si="14"/>
        <v>272</v>
      </c>
      <c r="AK98" s="1">
        <f t="shared" si="14"/>
        <v>279.2</v>
      </c>
      <c r="AL98" s="1">
        <f t="shared" si="14"/>
        <v>279.2</v>
      </c>
      <c r="AM98" s="1">
        <f t="shared" si="14"/>
        <v>279.2</v>
      </c>
      <c r="AN98" s="1">
        <f t="shared" si="14"/>
        <v>279.2</v>
      </c>
      <c r="AO98" s="1">
        <f t="shared" si="14"/>
        <v>279.2</v>
      </c>
      <c r="AP98" s="1">
        <f t="shared" si="14"/>
        <v>279.2</v>
      </c>
      <c r="AQ98" s="1">
        <f t="shared" si="14"/>
        <v>279.2</v>
      </c>
      <c r="AR98" s="1">
        <f t="shared" si="14"/>
        <v>279.2</v>
      </c>
      <c r="AS98" s="1">
        <f t="shared" si="14"/>
        <v>274</v>
      </c>
      <c r="AT98" s="1">
        <f t="shared" si="14"/>
        <v>274</v>
      </c>
      <c r="AU98" s="1">
        <f t="shared" si="14"/>
        <v>274</v>
      </c>
      <c r="AV98" s="1">
        <f t="shared" si="14"/>
        <v>274</v>
      </c>
      <c r="AW98" s="1">
        <f t="shared" si="14"/>
        <v>274</v>
      </c>
      <c r="AX98" s="1">
        <f t="shared" si="14"/>
        <v>271.7</v>
      </c>
      <c r="AY98" s="1">
        <f t="shared" si="14"/>
        <v>226.2</v>
      </c>
      <c r="AZ98" s="1">
        <f t="shared" si="14"/>
        <v>226.2</v>
      </c>
      <c r="BA98" s="1">
        <f t="shared" si="14"/>
        <v>226.2</v>
      </c>
      <c r="BB98" s="1">
        <f t="shared" si="14"/>
        <v>226.2</v>
      </c>
      <c r="BC98" s="1">
        <f t="shared" si="14"/>
        <v>226.2</v>
      </c>
      <c r="BD98" s="1">
        <f t="shared" si="14"/>
        <v>226.2</v>
      </c>
      <c r="BE98" s="1">
        <f t="shared" si="14"/>
        <v>198.7</v>
      </c>
      <c r="BF98" s="1">
        <f t="shared" si="14"/>
        <v>198.7</v>
      </c>
      <c r="BG98" s="1">
        <f t="shared" si="14"/>
        <v>198.7</v>
      </c>
      <c r="BH98" s="1">
        <f t="shared" si="14"/>
        <v>198.7</v>
      </c>
      <c r="BI98" s="1">
        <f t="shared" si="14"/>
        <v>183.2</v>
      </c>
      <c r="BJ98" s="1">
        <f t="shared" si="14"/>
        <v>183.2</v>
      </c>
      <c r="BK98" s="1">
        <f t="shared" si="14"/>
        <v>183.2</v>
      </c>
      <c r="BL98" s="1">
        <f t="shared" si="14"/>
        <v>196.3</v>
      </c>
      <c r="BM98" s="1">
        <f t="shared" si="14"/>
        <v>196.3</v>
      </c>
      <c r="BN98" s="1">
        <f t="shared" si="14"/>
        <v>186.3</v>
      </c>
      <c r="BO98" s="1">
        <f t="shared" ref="BO98:DZ98" si="15">SUM(BO90:BO97)</f>
        <v>186.3</v>
      </c>
      <c r="BP98" s="1">
        <f t="shared" si="15"/>
        <v>186.3</v>
      </c>
      <c r="BQ98" s="1">
        <f t="shared" si="15"/>
        <v>186.3</v>
      </c>
      <c r="BR98" s="1">
        <f t="shared" si="15"/>
        <v>186.3</v>
      </c>
      <c r="BS98" s="1">
        <f t="shared" si="15"/>
        <v>142.69999999999999</v>
      </c>
      <c r="BT98" s="1">
        <f t="shared" si="15"/>
        <v>52.7</v>
      </c>
      <c r="BU98" s="1">
        <f t="shared" si="15"/>
        <v>52.7</v>
      </c>
      <c r="BV98" s="1">
        <f t="shared" si="15"/>
        <v>52.7</v>
      </c>
      <c r="BW98" s="1">
        <f t="shared" si="15"/>
        <v>52.7</v>
      </c>
      <c r="BX98" s="1">
        <f t="shared" si="15"/>
        <v>52.7</v>
      </c>
      <c r="BY98" s="1">
        <f t="shared" si="15"/>
        <v>52.7</v>
      </c>
      <c r="BZ98" s="1">
        <f t="shared" si="15"/>
        <v>52.7</v>
      </c>
      <c r="CA98" s="1">
        <f t="shared" si="15"/>
        <v>11.7</v>
      </c>
      <c r="CB98" s="1">
        <f t="shared" si="15"/>
        <v>11.7</v>
      </c>
      <c r="CC98" s="1">
        <f t="shared" si="15"/>
        <v>11.7</v>
      </c>
      <c r="CD98" s="1">
        <f t="shared" si="15"/>
        <v>11.7</v>
      </c>
      <c r="CE98" s="1">
        <f t="shared" si="15"/>
        <v>11.7</v>
      </c>
      <c r="CF98" s="1">
        <f t="shared" si="15"/>
        <v>11.7</v>
      </c>
      <c r="CG98" s="1">
        <f t="shared" si="15"/>
        <v>13.2</v>
      </c>
      <c r="CH98" s="1">
        <f t="shared" si="15"/>
        <v>13.2</v>
      </c>
      <c r="CI98" s="1">
        <f t="shared" si="15"/>
        <v>13.2</v>
      </c>
      <c r="CJ98" s="1">
        <f t="shared" si="15"/>
        <v>13.2</v>
      </c>
      <c r="CK98" s="1">
        <f t="shared" si="15"/>
        <v>13.2</v>
      </c>
      <c r="CL98" s="1">
        <f t="shared" si="15"/>
        <v>13.2</v>
      </c>
      <c r="CM98" s="1">
        <f t="shared" si="15"/>
        <v>13.2</v>
      </c>
      <c r="CN98" s="1">
        <f t="shared" si="15"/>
        <v>4</v>
      </c>
      <c r="CO98" s="1">
        <f t="shared" si="15"/>
        <v>4</v>
      </c>
      <c r="CP98" s="1">
        <f t="shared" si="15"/>
        <v>4</v>
      </c>
      <c r="CQ98" s="1">
        <f t="shared" si="15"/>
        <v>4</v>
      </c>
      <c r="CR98" s="1">
        <f t="shared" si="15"/>
        <v>4</v>
      </c>
      <c r="CS98" s="1">
        <f t="shared" si="15"/>
        <v>4</v>
      </c>
      <c r="CT98" s="1">
        <f t="shared" si="15"/>
        <v>4</v>
      </c>
      <c r="CU98" s="1">
        <f t="shared" si="15"/>
        <v>4</v>
      </c>
      <c r="CV98" s="1">
        <f t="shared" si="15"/>
        <v>4</v>
      </c>
      <c r="CW98" s="1">
        <f t="shared" si="15"/>
        <v>4</v>
      </c>
      <c r="CX98" s="1">
        <f t="shared" si="15"/>
        <v>4</v>
      </c>
      <c r="CY98" s="1">
        <f t="shared" si="15"/>
        <v>4</v>
      </c>
      <c r="CZ98" s="1">
        <f t="shared" si="15"/>
        <v>4</v>
      </c>
      <c r="DA98" s="1">
        <f t="shared" si="15"/>
        <v>4</v>
      </c>
      <c r="DB98" s="1">
        <f t="shared" si="15"/>
        <v>4</v>
      </c>
      <c r="DC98" s="1">
        <f t="shared" si="15"/>
        <v>4</v>
      </c>
      <c r="DD98" s="1">
        <f t="shared" si="15"/>
        <v>4</v>
      </c>
      <c r="DE98" s="1">
        <f t="shared" si="15"/>
        <v>4</v>
      </c>
      <c r="DF98" s="1">
        <f t="shared" si="15"/>
        <v>4</v>
      </c>
      <c r="DG98" s="1">
        <f t="shared" si="15"/>
        <v>4</v>
      </c>
      <c r="DH98" s="1">
        <f t="shared" si="15"/>
        <v>4</v>
      </c>
      <c r="DI98" s="1">
        <f t="shared" si="15"/>
        <v>10.7</v>
      </c>
      <c r="DJ98" s="1">
        <f t="shared" si="15"/>
        <v>10.7</v>
      </c>
      <c r="DK98" s="1">
        <f t="shared" si="15"/>
        <v>10.7</v>
      </c>
      <c r="DL98" s="1">
        <f t="shared" si="15"/>
        <v>10.7</v>
      </c>
      <c r="DM98" s="1">
        <f t="shared" si="15"/>
        <v>10.7</v>
      </c>
      <c r="DN98" s="1">
        <f t="shared" si="15"/>
        <v>7.3</v>
      </c>
      <c r="DO98" s="1">
        <f t="shared" si="15"/>
        <v>7.3</v>
      </c>
      <c r="DP98" s="1">
        <f t="shared" si="15"/>
        <v>7.3</v>
      </c>
      <c r="DQ98" s="1">
        <f t="shared" si="15"/>
        <v>7.3</v>
      </c>
      <c r="DR98" s="1">
        <f t="shared" si="15"/>
        <v>7.3</v>
      </c>
      <c r="DS98" s="1">
        <f t="shared" si="15"/>
        <v>7.3</v>
      </c>
      <c r="DT98" s="1">
        <f t="shared" si="15"/>
        <v>7.3</v>
      </c>
      <c r="DU98" s="1">
        <f t="shared" si="15"/>
        <v>7.3</v>
      </c>
      <c r="DV98" s="1">
        <f t="shared" si="15"/>
        <v>7.3</v>
      </c>
      <c r="DW98" s="1">
        <f t="shared" si="15"/>
        <v>7.3</v>
      </c>
      <c r="DX98" s="1">
        <f t="shared" si="15"/>
        <v>2</v>
      </c>
      <c r="DY98" s="1">
        <f t="shared" si="15"/>
        <v>2</v>
      </c>
      <c r="DZ98" s="1">
        <f t="shared" si="15"/>
        <v>2</v>
      </c>
      <c r="EA98" s="1">
        <f t="shared" ref="EA98:EX98" si="16">SUM(EA90:EA97)</f>
        <v>2</v>
      </c>
      <c r="EB98" s="1">
        <f t="shared" si="16"/>
        <v>2</v>
      </c>
      <c r="EC98" s="1">
        <f t="shared" si="16"/>
        <v>2</v>
      </c>
      <c r="ED98" s="1">
        <f t="shared" si="16"/>
        <v>0</v>
      </c>
      <c r="EE98" s="1">
        <f t="shared" si="16"/>
        <v>0</v>
      </c>
      <c r="EF98" s="1">
        <f t="shared" si="16"/>
        <v>0</v>
      </c>
      <c r="EG98" s="1">
        <f t="shared" si="16"/>
        <v>0</v>
      </c>
      <c r="EH98" s="1">
        <f t="shared" si="16"/>
        <v>0</v>
      </c>
      <c r="EI98" s="1">
        <f t="shared" si="16"/>
        <v>0</v>
      </c>
      <c r="EJ98" s="1">
        <f t="shared" si="16"/>
        <v>0</v>
      </c>
      <c r="EK98" s="1">
        <f t="shared" si="16"/>
        <v>1</v>
      </c>
      <c r="EL98" s="1">
        <f t="shared" si="16"/>
        <v>1</v>
      </c>
      <c r="EM98" s="1">
        <f t="shared" si="16"/>
        <v>1</v>
      </c>
      <c r="EN98" s="1">
        <f t="shared" si="16"/>
        <v>1</v>
      </c>
      <c r="EO98" s="1">
        <f t="shared" si="16"/>
        <v>1</v>
      </c>
      <c r="EP98" s="1">
        <f t="shared" si="16"/>
        <v>1</v>
      </c>
      <c r="EQ98" s="1">
        <f t="shared" si="16"/>
        <v>1</v>
      </c>
      <c r="ER98" s="1">
        <f t="shared" si="16"/>
        <v>2</v>
      </c>
      <c r="ES98" s="1">
        <f t="shared" si="16"/>
        <v>2</v>
      </c>
      <c r="ET98" s="1">
        <f t="shared" si="16"/>
        <v>2</v>
      </c>
      <c r="EU98" s="1">
        <f t="shared" si="16"/>
        <v>2</v>
      </c>
      <c r="EV98" s="1">
        <f t="shared" si="16"/>
        <v>2</v>
      </c>
      <c r="EW98" s="1">
        <f t="shared" si="16"/>
        <v>2</v>
      </c>
      <c r="EX98" s="1">
        <f t="shared" si="16"/>
        <v>2</v>
      </c>
      <c r="EY98" s="7">
        <f t="shared" si="13"/>
        <v>15764.10000000002</v>
      </c>
    </row>
    <row r="99" spans="1:15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7"/>
    </row>
    <row r="100" spans="1:155" x14ac:dyDescent="0.2">
      <c r="A100" t="s">
        <v>85</v>
      </c>
      <c r="B100" s="1">
        <v>88</v>
      </c>
      <c r="C100" s="1">
        <v>85</v>
      </c>
      <c r="D100" s="1">
        <v>65</v>
      </c>
      <c r="E100" s="1">
        <v>36</v>
      </c>
      <c r="F100" s="1">
        <v>47</v>
      </c>
      <c r="G100" s="1">
        <v>55</v>
      </c>
      <c r="H100" s="1">
        <v>57</v>
      </c>
      <c r="I100" s="1">
        <v>58</v>
      </c>
      <c r="J100" s="1">
        <v>58</v>
      </c>
      <c r="K100" s="1">
        <v>58</v>
      </c>
      <c r="L100" s="1">
        <v>51</v>
      </c>
      <c r="M100" s="1">
        <v>46</v>
      </c>
      <c r="N100" s="1">
        <v>42</v>
      </c>
      <c r="O100" s="1">
        <v>39</v>
      </c>
      <c r="P100" s="1">
        <v>37</v>
      </c>
      <c r="Q100" s="1">
        <v>34</v>
      </c>
      <c r="R100" s="1">
        <v>32</v>
      </c>
      <c r="S100" s="1">
        <v>31</v>
      </c>
      <c r="T100" s="1">
        <v>31</v>
      </c>
      <c r="U100" s="1">
        <v>31</v>
      </c>
      <c r="V100" s="1">
        <v>32</v>
      </c>
      <c r="W100" s="1">
        <v>35</v>
      </c>
      <c r="X100" s="1">
        <v>39</v>
      </c>
      <c r="Y100" s="1">
        <v>45</v>
      </c>
      <c r="Z100" s="1">
        <v>42</v>
      </c>
      <c r="AA100" s="1">
        <v>43</v>
      </c>
      <c r="AB100" s="1">
        <v>45</v>
      </c>
      <c r="AC100" s="1">
        <v>53</v>
      </c>
      <c r="AD100" s="1">
        <v>56</v>
      </c>
      <c r="AE100" s="1">
        <v>58</v>
      </c>
      <c r="AF100" s="1">
        <v>61</v>
      </c>
      <c r="AG100" s="1">
        <v>69</v>
      </c>
      <c r="AH100" s="1">
        <v>74</v>
      </c>
      <c r="AI100" s="1">
        <v>75</v>
      </c>
      <c r="AJ100" s="1">
        <v>78</v>
      </c>
      <c r="AK100" s="1">
        <v>70</v>
      </c>
      <c r="AL100" s="1">
        <v>71</v>
      </c>
      <c r="AM100" s="1">
        <v>81</v>
      </c>
      <c r="AN100" s="1">
        <v>92</v>
      </c>
      <c r="AO100" s="1">
        <v>93</v>
      </c>
      <c r="AP100" s="1">
        <v>90</v>
      </c>
      <c r="AQ100" s="1">
        <v>89</v>
      </c>
      <c r="AR100" s="1">
        <v>84</v>
      </c>
      <c r="AS100" s="1">
        <v>77</v>
      </c>
      <c r="AT100" s="1">
        <v>77</v>
      </c>
      <c r="AU100" s="1">
        <v>81</v>
      </c>
      <c r="AV100" s="1">
        <v>81</v>
      </c>
      <c r="AW100" s="1">
        <v>75</v>
      </c>
      <c r="AX100" s="1">
        <v>71</v>
      </c>
      <c r="AY100" s="1">
        <v>66</v>
      </c>
      <c r="AZ100" s="1">
        <v>61</v>
      </c>
      <c r="BA100" s="1">
        <v>51</v>
      </c>
      <c r="BB100" s="1">
        <v>26</v>
      </c>
      <c r="BC100" s="1">
        <v>20</v>
      </c>
      <c r="BD100" s="1">
        <v>22</v>
      </c>
      <c r="BE100" s="1">
        <v>23</v>
      </c>
      <c r="BF100" s="1">
        <v>24</v>
      </c>
      <c r="BG100" s="1">
        <v>24</v>
      </c>
      <c r="BH100" s="1">
        <v>25</v>
      </c>
      <c r="BI100" s="1">
        <v>27</v>
      </c>
      <c r="BJ100" s="1">
        <v>26</v>
      </c>
      <c r="BK100" s="1">
        <v>26</v>
      </c>
      <c r="BL100" s="1">
        <v>25</v>
      </c>
      <c r="BM100" s="1">
        <v>24</v>
      </c>
      <c r="BN100" s="1">
        <v>24</v>
      </c>
      <c r="BO100" s="1">
        <v>24</v>
      </c>
      <c r="BP100" s="1">
        <v>29</v>
      </c>
      <c r="BQ100" s="1">
        <v>126</v>
      </c>
      <c r="BR100" s="1">
        <v>114</v>
      </c>
      <c r="BS100" s="1">
        <v>108</v>
      </c>
      <c r="BT100" s="1">
        <v>111</v>
      </c>
      <c r="BU100" s="1">
        <v>136</v>
      </c>
      <c r="BV100" s="1">
        <v>131</v>
      </c>
      <c r="BW100" s="1">
        <v>108</v>
      </c>
      <c r="BX100" s="1">
        <v>105</v>
      </c>
      <c r="BY100" s="1">
        <v>110</v>
      </c>
      <c r="BZ100" s="1">
        <v>131</v>
      </c>
      <c r="CA100" s="1">
        <v>120</v>
      </c>
      <c r="CB100" s="1">
        <v>106</v>
      </c>
      <c r="CC100" s="1">
        <v>81</v>
      </c>
      <c r="CD100" s="1">
        <v>70</v>
      </c>
      <c r="CE100" s="1">
        <v>62</v>
      </c>
      <c r="CF100" s="1">
        <v>56</v>
      </c>
      <c r="CG100" s="1">
        <v>52</v>
      </c>
      <c r="CH100" s="1">
        <v>48</v>
      </c>
      <c r="CI100" s="1">
        <v>46</v>
      </c>
      <c r="CJ100" s="1">
        <v>43</v>
      </c>
      <c r="CK100" s="1">
        <v>40</v>
      </c>
      <c r="CL100" s="1">
        <v>37</v>
      </c>
      <c r="CM100" s="1">
        <v>36</v>
      </c>
      <c r="CN100" s="1">
        <v>36</v>
      </c>
      <c r="CO100" s="1">
        <v>35</v>
      </c>
      <c r="CP100" s="1">
        <v>35</v>
      </c>
      <c r="CQ100" s="1">
        <v>35</v>
      </c>
      <c r="CR100" s="1">
        <v>34</v>
      </c>
      <c r="CS100" s="1">
        <v>36</v>
      </c>
      <c r="CT100" s="1">
        <v>65</v>
      </c>
      <c r="CU100" s="1">
        <v>59</v>
      </c>
      <c r="CV100" s="1">
        <v>54</v>
      </c>
      <c r="CW100" s="1">
        <v>51</v>
      </c>
      <c r="CX100" s="1">
        <v>49</v>
      </c>
      <c r="CY100" s="1">
        <v>48</v>
      </c>
      <c r="CZ100" s="1">
        <v>45</v>
      </c>
      <c r="DA100" s="1">
        <v>43</v>
      </c>
      <c r="DB100" s="1">
        <v>43</v>
      </c>
      <c r="DC100" s="1">
        <v>44</v>
      </c>
      <c r="DD100" s="1">
        <v>41</v>
      </c>
      <c r="DE100" s="1">
        <v>40</v>
      </c>
      <c r="DF100" s="1">
        <v>40</v>
      </c>
      <c r="DG100" s="1">
        <v>42</v>
      </c>
      <c r="DH100" s="1">
        <v>46</v>
      </c>
      <c r="DI100" s="1">
        <v>43</v>
      </c>
      <c r="DJ100" s="1">
        <v>40</v>
      </c>
      <c r="DK100" s="1">
        <v>39</v>
      </c>
      <c r="DL100" s="1">
        <v>38</v>
      </c>
      <c r="DM100" s="1">
        <v>33</v>
      </c>
      <c r="DN100" s="1">
        <v>32</v>
      </c>
      <c r="DO100" s="1">
        <v>33</v>
      </c>
      <c r="DP100" s="1">
        <v>33</v>
      </c>
      <c r="DQ100" s="1">
        <v>35</v>
      </c>
      <c r="DR100" s="1">
        <v>33</v>
      </c>
      <c r="DS100" s="1">
        <v>33</v>
      </c>
      <c r="DT100" s="1">
        <v>33</v>
      </c>
      <c r="DU100" s="1">
        <v>33</v>
      </c>
      <c r="DV100" s="1">
        <v>31</v>
      </c>
      <c r="DW100" s="1">
        <v>30</v>
      </c>
      <c r="DX100" s="1">
        <v>29</v>
      </c>
      <c r="DY100" s="1">
        <v>33</v>
      </c>
      <c r="DZ100" s="1">
        <v>33</v>
      </c>
      <c r="EA100" s="1">
        <v>33</v>
      </c>
      <c r="EB100" s="1">
        <v>34</v>
      </c>
      <c r="EC100" s="1">
        <v>33</v>
      </c>
      <c r="ED100" s="1">
        <v>33</v>
      </c>
      <c r="EE100" s="1">
        <v>32</v>
      </c>
      <c r="EF100" s="1">
        <v>32</v>
      </c>
      <c r="EG100" s="1">
        <v>33</v>
      </c>
      <c r="EH100" s="1">
        <v>32</v>
      </c>
      <c r="EI100" s="1">
        <v>31</v>
      </c>
      <c r="EJ100" s="1">
        <v>30</v>
      </c>
      <c r="EK100" s="1">
        <v>29</v>
      </c>
      <c r="EL100" s="1">
        <v>29</v>
      </c>
      <c r="EM100" s="1">
        <v>28</v>
      </c>
      <c r="EN100" s="1">
        <v>28</v>
      </c>
      <c r="EO100" s="1">
        <v>28</v>
      </c>
      <c r="EP100" s="1">
        <v>28</v>
      </c>
      <c r="EQ100" s="1">
        <v>28</v>
      </c>
      <c r="ER100" s="1">
        <v>29</v>
      </c>
      <c r="ES100" s="1">
        <v>29</v>
      </c>
      <c r="ET100" s="1">
        <v>29</v>
      </c>
      <c r="EU100" s="1">
        <v>30</v>
      </c>
      <c r="EV100" s="1">
        <v>30</v>
      </c>
      <c r="EW100" s="1">
        <v>31</v>
      </c>
      <c r="EX100" s="1">
        <v>28</v>
      </c>
      <c r="EY100" s="7">
        <f>SUM(B100:EX100)</f>
        <v>7704</v>
      </c>
    </row>
    <row r="101" spans="1:15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7"/>
    </row>
    <row r="102" spans="1:15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7"/>
    </row>
    <row r="103" spans="1:155" x14ac:dyDescent="0.2">
      <c r="A103" t="s">
        <v>86</v>
      </c>
      <c r="B103" s="1">
        <f>+B7+B8+B65-B67-B68+B85-B87+B98+B100</f>
        <v>809.4</v>
      </c>
      <c r="C103" s="1">
        <f t="shared" ref="C103:BN103" si="17">+C7+C8+C65-C67-C68+C85-C87+C98+C100</f>
        <v>756.69999999999993</v>
      </c>
      <c r="D103" s="1">
        <f t="shared" si="17"/>
        <v>773.09999999999991</v>
      </c>
      <c r="E103" s="1">
        <f t="shared" si="17"/>
        <v>769.69999999999993</v>
      </c>
      <c r="F103" s="1">
        <f t="shared" si="17"/>
        <v>720.5</v>
      </c>
      <c r="G103" s="1">
        <f t="shared" si="17"/>
        <v>687.8</v>
      </c>
      <c r="H103" s="1">
        <f t="shared" si="17"/>
        <v>937.63999999999987</v>
      </c>
      <c r="I103" s="1">
        <f t="shared" si="17"/>
        <v>1134.6399999999999</v>
      </c>
      <c r="J103" s="1">
        <f t="shared" si="17"/>
        <v>1184.6399999999999</v>
      </c>
      <c r="K103" s="1">
        <f t="shared" si="17"/>
        <v>1192.0999999999999</v>
      </c>
      <c r="L103" s="1">
        <f t="shared" si="17"/>
        <v>1297</v>
      </c>
      <c r="M103" s="1">
        <f t="shared" si="17"/>
        <v>1457.6</v>
      </c>
      <c r="N103" s="1">
        <f t="shared" si="17"/>
        <v>1543.4</v>
      </c>
      <c r="O103" s="1">
        <f t="shared" si="17"/>
        <v>1556.8999999999999</v>
      </c>
      <c r="P103" s="1">
        <f t="shared" si="17"/>
        <v>1291.4000000000001</v>
      </c>
      <c r="Q103" s="1">
        <f t="shared" si="17"/>
        <v>1212.3</v>
      </c>
      <c r="R103" s="1">
        <f t="shared" si="17"/>
        <v>1263</v>
      </c>
      <c r="S103" s="1">
        <f t="shared" si="17"/>
        <v>1461.8000000000002</v>
      </c>
      <c r="T103" s="1">
        <f t="shared" si="17"/>
        <v>1480.1999999999998</v>
      </c>
      <c r="U103" s="1">
        <f t="shared" si="17"/>
        <v>1625.2999999999997</v>
      </c>
      <c r="V103" s="1">
        <f t="shared" si="17"/>
        <v>1707.5999999999995</v>
      </c>
      <c r="W103" s="1">
        <f t="shared" si="17"/>
        <v>1620.84</v>
      </c>
      <c r="X103" s="1">
        <f t="shared" si="17"/>
        <v>1494.34</v>
      </c>
      <c r="Y103" s="1">
        <f t="shared" si="17"/>
        <v>1434.84</v>
      </c>
      <c r="Z103" s="1">
        <f t="shared" si="17"/>
        <v>1381</v>
      </c>
      <c r="AA103" s="1">
        <f t="shared" si="17"/>
        <v>1301.5999999999999</v>
      </c>
      <c r="AB103" s="1">
        <f t="shared" si="17"/>
        <v>1254.9000000000001</v>
      </c>
      <c r="AC103" s="1">
        <f t="shared" si="17"/>
        <v>1282.5</v>
      </c>
      <c r="AD103" s="1">
        <f t="shared" si="17"/>
        <v>1403.4</v>
      </c>
      <c r="AE103" s="1">
        <f t="shared" si="17"/>
        <v>1381</v>
      </c>
      <c r="AF103" s="1">
        <f t="shared" si="17"/>
        <v>1364.9399999999998</v>
      </c>
      <c r="AG103" s="1">
        <f t="shared" si="17"/>
        <v>1337.3</v>
      </c>
      <c r="AH103" s="1">
        <f t="shared" si="17"/>
        <v>1324.6399999999999</v>
      </c>
      <c r="AI103" s="1">
        <f t="shared" si="17"/>
        <v>1296.9400000000003</v>
      </c>
      <c r="AJ103" s="1">
        <f t="shared" si="17"/>
        <v>1259.8599999999999</v>
      </c>
      <c r="AK103" s="1">
        <f t="shared" si="17"/>
        <v>1211.8</v>
      </c>
      <c r="AL103" s="1">
        <f t="shared" si="17"/>
        <v>1214.9000000000003</v>
      </c>
      <c r="AM103" s="1">
        <f t="shared" si="17"/>
        <v>1233.4000000000001</v>
      </c>
      <c r="AN103" s="1">
        <f t="shared" si="17"/>
        <v>1221.7000000000003</v>
      </c>
      <c r="AO103" s="1">
        <f t="shared" si="17"/>
        <v>1200.6000000000001</v>
      </c>
      <c r="AP103" s="1">
        <f t="shared" si="17"/>
        <v>1139.2000000000003</v>
      </c>
      <c r="AQ103" s="1">
        <f t="shared" si="17"/>
        <v>1093.5600000000002</v>
      </c>
      <c r="AR103" s="1">
        <f t="shared" si="17"/>
        <v>1116.3400000000001</v>
      </c>
      <c r="AS103" s="1">
        <f t="shared" si="17"/>
        <v>1120.6400000000001</v>
      </c>
      <c r="AT103" s="1">
        <f t="shared" si="17"/>
        <v>1088.44</v>
      </c>
      <c r="AU103" s="1">
        <f t="shared" si="17"/>
        <v>1082.46</v>
      </c>
      <c r="AV103" s="1">
        <f t="shared" si="17"/>
        <v>1064.0999999999999</v>
      </c>
      <c r="AW103" s="1">
        <f t="shared" si="17"/>
        <v>1069.5999999999999</v>
      </c>
      <c r="AX103" s="1">
        <f t="shared" si="17"/>
        <v>1043.26</v>
      </c>
      <c r="AY103" s="1">
        <f t="shared" si="17"/>
        <v>962.75000000000023</v>
      </c>
      <c r="AZ103" s="1">
        <f t="shared" si="17"/>
        <v>951.75000000000023</v>
      </c>
      <c r="BA103" s="1">
        <f t="shared" si="17"/>
        <v>926.45</v>
      </c>
      <c r="BB103" s="1">
        <f t="shared" si="17"/>
        <v>883.25000000000023</v>
      </c>
      <c r="BC103" s="1">
        <f t="shared" si="17"/>
        <v>874.05000000000018</v>
      </c>
      <c r="BD103" s="1">
        <f t="shared" si="17"/>
        <v>849.35000000000014</v>
      </c>
      <c r="BE103" s="1">
        <f t="shared" si="17"/>
        <v>836.15000000000009</v>
      </c>
      <c r="BF103" s="1">
        <f t="shared" si="17"/>
        <v>867.64999999999986</v>
      </c>
      <c r="BG103" s="1">
        <f t="shared" si="17"/>
        <v>776.99</v>
      </c>
      <c r="BH103" s="1">
        <f t="shared" si="17"/>
        <v>696.79</v>
      </c>
      <c r="BI103" s="1">
        <f t="shared" si="17"/>
        <v>682.79</v>
      </c>
      <c r="BJ103" s="1">
        <f t="shared" si="17"/>
        <v>662.05</v>
      </c>
      <c r="BK103" s="1">
        <f t="shared" si="17"/>
        <v>649.55000000000018</v>
      </c>
      <c r="BL103" s="1">
        <f t="shared" si="17"/>
        <v>894.95</v>
      </c>
      <c r="BM103" s="1">
        <f t="shared" si="17"/>
        <v>1024.75</v>
      </c>
      <c r="BN103" s="1">
        <f t="shared" si="17"/>
        <v>985</v>
      </c>
      <c r="BO103" s="1">
        <f t="shared" ref="BO103:DZ103" si="18">+BO7+BO8+BO65-BO67-BO68+BO85-BO87+BO98+BO100</f>
        <v>844.98</v>
      </c>
      <c r="BP103" s="1">
        <f t="shared" si="18"/>
        <v>797.7</v>
      </c>
      <c r="BQ103" s="1">
        <f t="shared" si="18"/>
        <v>706</v>
      </c>
      <c r="BR103" s="1">
        <f t="shared" si="18"/>
        <v>658.64</v>
      </c>
      <c r="BS103" s="1">
        <f t="shared" si="18"/>
        <v>593.88999999999987</v>
      </c>
      <c r="BT103" s="1">
        <f t="shared" si="18"/>
        <v>488.59</v>
      </c>
      <c r="BU103" s="1">
        <f t="shared" si="18"/>
        <v>436.78999999999996</v>
      </c>
      <c r="BV103" s="1">
        <f t="shared" si="18"/>
        <v>335.04999999999995</v>
      </c>
      <c r="BW103" s="1">
        <f t="shared" si="18"/>
        <v>318.84999999999997</v>
      </c>
      <c r="BX103" s="1">
        <f t="shared" si="18"/>
        <v>319.75</v>
      </c>
      <c r="BY103" s="1">
        <f t="shared" si="18"/>
        <v>283.46999999999997</v>
      </c>
      <c r="BZ103" s="1">
        <f t="shared" si="18"/>
        <v>320.35000000000002</v>
      </c>
      <c r="CA103" s="1">
        <f t="shared" si="18"/>
        <v>264.09000000000003</v>
      </c>
      <c r="CB103" s="1">
        <f t="shared" si="18"/>
        <v>266.78999999999996</v>
      </c>
      <c r="CC103" s="1">
        <f t="shared" si="18"/>
        <v>265.18999999999994</v>
      </c>
      <c r="CD103" s="1">
        <f t="shared" si="18"/>
        <v>243.39</v>
      </c>
      <c r="CE103" s="1">
        <f t="shared" si="18"/>
        <v>223.25</v>
      </c>
      <c r="CF103" s="1">
        <f t="shared" si="18"/>
        <v>221.55</v>
      </c>
      <c r="CG103" s="1">
        <f t="shared" si="18"/>
        <v>209.54999999999995</v>
      </c>
      <c r="CH103" s="1">
        <f t="shared" si="18"/>
        <v>189.34999999999997</v>
      </c>
      <c r="CI103" s="1">
        <f t="shared" si="18"/>
        <v>211.58999999999997</v>
      </c>
      <c r="CJ103" s="1">
        <f t="shared" si="18"/>
        <v>245.58999999999997</v>
      </c>
      <c r="CK103" s="1">
        <f t="shared" si="18"/>
        <v>241.69</v>
      </c>
      <c r="CL103" s="1">
        <f t="shared" si="18"/>
        <v>224.75</v>
      </c>
      <c r="CM103" s="1">
        <f t="shared" si="18"/>
        <v>198.54999999999998</v>
      </c>
      <c r="CN103" s="1">
        <f t="shared" si="18"/>
        <v>170.84999999999997</v>
      </c>
      <c r="CO103" s="1">
        <f t="shared" si="18"/>
        <v>159.64999999999998</v>
      </c>
      <c r="CP103" s="1">
        <f t="shared" si="18"/>
        <v>156.34999999999997</v>
      </c>
      <c r="CQ103" s="1">
        <f t="shared" si="18"/>
        <v>159.65</v>
      </c>
      <c r="CR103" s="1">
        <f t="shared" si="18"/>
        <v>159.34999999999997</v>
      </c>
      <c r="CS103" s="1">
        <f t="shared" si="18"/>
        <v>161.44999999999999</v>
      </c>
      <c r="CT103" s="1">
        <f t="shared" si="18"/>
        <v>169.05</v>
      </c>
      <c r="CU103" s="1">
        <f t="shared" si="18"/>
        <v>152.85</v>
      </c>
      <c r="CV103" s="1">
        <f t="shared" si="18"/>
        <v>136.59</v>
      </c>
      <c r="CW103" s="1">
        <f t="shared" si="18"/>
        <v>124.49</v>
      </c>
      <c r="CX103" s="1">
        <f t="shared" si="18"/>
        <v>115.19</v>
      </c>
      <c r="CY103" s="1">
        <f t="shared" si="18"/>
        <v>117.88999999999999</v>
      </c>
      <c r="CZ103" s="1">
        <f t="shared" si="18"/>
        <v>105.25</v>
      </c>
      <c r="DA103" s="1">
        <f t="shared" si="18"/>
        <v>100.64999999999999</v>
      </c>
      <c r="DB103" s="1">
        <f t="shared" si="18"/>
        <v>110.25</v>
      </c>
      <c r="DC103" s="1">
        <f t="shared" si="18"/>
        <v>116.85000000000001</v>
      </c>
      <c r="DD103" s="1">
        <f t="shared" si="18"/>
        <v>108.35</v>
      </c>
      <c r="DE103" s="1">
        <f t="shared" si="18"/>
        <v>107.85000000000001</v>
      </c>
      <c r="DF103" s="1">
        <f t="shared" si="18"/>
        <v>113.15000000000002</v>
      </c>
      <c r="DG103" s="1">
        <f t="shared" si="18"/>
        <v>106.25000000000001</v>
      </c>
      <c r="DH103" s="1">
        <f t="shared" si="18"/>
        <v>116.55000000000001</v>
      </c>
      <c r="DI103" s="1">
        <f t="shared" si="18"/>
        <v>115.65000000000002</v>
      </c>
      <c r="DJ103" s="1">
        <f t="shared" si="18"/>
        <v>99.850000000000009</v>
      </c>
      <c r="DK103" s="1">
        <f t="shared" si="18"/>
        <v>99.55</v>
      </c>
      <c r="DL103" s="1">
        <f t="shared" si="18"/>
        <v>101.95000000000002</v>
      </c>
      <c r="DM103" s="1">
        <f t="shared" si="18"/>
        <v>95.550000000000011</v>
      </c>
      <c r="DN103" s="1">
        <f t="shared" si="18"/>
        <v>87.450000000000017</v>
      </c>
      <c r="DO103" s="1">
        <f t="shared" si="18"/>
        <v>83.750000000000014</v>
      </c>
      <c r="DP103" s="1">
        <f t="shared" si="18"/>
        <v>82.35</v>
      </c>
      <c r="DQ103" s="1">
        <f t="shared" si="18"/>
        <v>82.85</v>
      </c>
      <c r="DR103" s="1">
        <f t="shared" si="18"/>
        <v>77.849999999999994</v>
      </c>
      <c r="DS103" s="1">
        <f t="shared" si="18"/>
        <v>75.75</v>
      </c>
      <c r="DT103" s="1">
        <f t="shared" si="18"/>
        <v>68.750000000000014</v>
      </c>
      <c r="DU103" s="1">
        <f t="shared" si="18"/>
        <v>67.150000000000006</v>
      </c>
      <c r="DV103" s="1">
        <f t="shared" si="18"/>
        <v>63.050000000000018</v>
      </c>
      <c r="DW103" s="1">
        <f t="shared" si="18"/>
        <v>65.550000000000011</v>
      </c>
      <c r="DX103" s="1">
        <f t="shared" si="18"/>
        <v>69.25</v>
      </c>
      <c r="DY103" s="1">
        <f t="shared" si="18"/>
        <v>92.45</v>
      </c>
      <c r="DZ103" s="1">
        <f t="shared" si="18"/>
        <v>194.45</v>
      </c>
      <c r="EA103" s="1">
        <f t="shared" ref="EA103:EX103" si="19">+EA7+EA8+EA65-EA67-EA68+EA85-EA87+EA98+EA100</f>
        <v>174.25</v>
      </c>
      <c r="EB103" s="1">
        <f t="shared" si="19"/>
        <v>155.95000000000002</v>
      </c>
      <c r="EC103" s="1">
        <f t="shared" si="19"/>
        <v>134.15</v>
      </c>
      <c r="ED103" s="1">
        <f t="shared" si="19"/>
        <v>115.55</v>
      </c>
      <c r="EE103" s="1">
        <f t="shared" si="19"/>
        <v>120.05000000000001</v>
      </c>
      <c r="EF103" s="1">
        <f t="shared" si="19"/>
        <v>114.05000000000001</v>
      </c>
      <c r="EG103" s="1">
        <f t="shared" si="19"/>
        <v>111.35000000000002</v>
      </c>
      <c r="EH103" s="1">
        <f t="shared" si="19"/>
        <v>110.95000000000002</v>
      </c>
      <c r="EI103" s="1">
        <f t="shared" si="19"/>
        <v>108.45000000000002</v>
      </c>
      <c r="EJ103" s="1">
        <f t="shared" si="19"/>
        <v>107.05000000000001</v>
      </c>
      <c r="EK103" s="1">
        <f t="shared" si="19"/>
        <v>100.45</v>
      </c>
      <c r="EL103" s="1">
        <f t="shared" si="19"/>
        <v>98.95</v>
      </c>
      <c r="EM103" s="1">
        <f t="shared" si="19"/>
        <v>96.25</v>
      </c>
      <c r="EN103" s="1">
        <f t="shared" si="19"/>
        <v>98.050000000000011</v>
      </c>
      <c r="EO103" s="1">
        <f t="shared" si="19"/>
        <v>100.05</v>
      </c>
      <c r="EP103" s="1">
        <f t="shared" si="19"/>
        <v>104.65</v>
      </c>
      <c r="EQ103" s="1">
        <f t="shared" si="19"/>
        <v>105.55000000000001</v>
      </c>
      <c r="ER103" s="1">
        <f t="shared" si="19"/>
        <v>125.45000000000002</v>
      </c>
      <c r="ES103" s="1">
        <f t="shared" si="19"/>
        <v>141.44999999999999</v>
      </c>
      <c r="ET103" s="1">
        <f t="shared" si="19"/>
        <v>145.24999999999997</v>
      </c>
      <c r="EU103" s="1">
        <f t="shared" si="19"/>
        <v>128.85</v>
      </c>
      <c r="EV103" s="1">
        <f t="shared" si="19"/>
        <v>132.75</v>
      </c>
      <c r="EW103" s="1">
        <f t="shared" si="19"/>
        <v>124.85</v>
      </c>
      <c r="EX103" s="1">
        <f t="shared" si="19"/>
        <v>119.15</v>
      </c>
      <c r="EY103" s="7">
        <f>SUM(B103:EX103)</f>
        <v>89799.690000000031</v>
      </c>
    </row>
    <row r="104" spans="1:15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7"/>
    </row>
    <row r="105" spans="1:155" x14ac:dyDescent="0.2">
      <c r="A105" t="s">
        <v>87</v>
      </c>
      <c r="B105" s="1">
        <f>IF(B103&lt;1250, B103*0.006,"na")</f>
        <v>4.8563999999999998</v>
      </c>
      <c r="C105" s="1">
        <f t="shared" ref="C105:BN105" si="20">IF(C103&lt;1250, C103*0.006,"na")</f>
        <v>4.5401999999999996</v>
      </c>
      <c r="D105" s="1">
        <f t="shared" si="20"/>
        <v>4.6385999999999994</v>
      </c>
      <c r="E105" s="1">
        <f t="shared" si="20"/>
        <v>4.6181999999999999</v>
      </c>
      <c r="F105" s="1">
        <f t="shared" si="20"/>
        <v>4.3230000000000004</v>
      </c>
      <c r="G105" s="1">
        <f t="shared" si="20"/>
        <v>4.1268000000000002</v>
      </c>
      <c r="H105" s="1">
        <f t="shared" si="20"/>
        <v>5.6258399999999993</v>
      </c>
      <c r="I105" s="1">
        <f t="shared" si="20"/>
        <v>6.8078399999999997</v>
      </c>
      <c r="J105" s="1">
        <f t="shared" si="20"/>
        <v>7.1078399999999995</v>
      </c>
      <c r="K105" s="1">
        <f t="shared" si="20"/>
        <v>7.1525999999999996</v>
      </c>
      <c r="L105" s="1"/>
      <c r="M105" s="1"/>
      <c r="N105" s="1"/>
      <c r="O105" s="1"/>
      <c r="P105" s="1"/>
      <c r="Q105" s="1">
        <f t="shared" si="20"/>
        <v>7.2737999999999996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>
        <f t="shared" si="20"/>
        <v>7.2707999999999995</v>
      </c>
      <c r="AL105" s="1">
        <f t="shared" si="20"/>
        <v>7.2894000000000023</v>
      </c>
      <c r="AM105" s="1">
        <f t="shared" si="20"/>
        <v>7.4004000000000003</v>
      </c>
      <c r="AN105" s="1">
        <f t="shared" si="20"/>
        <v>7.3302000000000014</v>
      </c>
      <c r="AO105" s="1">
        <f t="shared" si="20"/>
        <v>7.2036000000000007</v>
      </c>
      <c r="AP105" s="1">
        <f t="shared" si="20"/>
        <v>6.8352000000000022</v>
      </c>
      <c r="AQ105" s="1">
        <f t="shared" si="20"/>
        <v>6.5613600000000014</v>
      </c>
      <c r="AR105" s="1">
        <f t="shared" si="20"/>
        <v>6.6980400000000007</v>
      </c>
      <c r="AS105" s="1">
        <f t="shared" si="20"/>
        <v>6.7238400000000009</v>
      </c>
      <c r="AT105" s="1">
        <f t="shared" si="20"/>
        <v>6.5306400000000009</v>
      </c>
      <c r="AU105" s="1">
        <f t="shared" si="20"/>
        <v>6.4947600000000003</v>
      </c>
      <c r="AV105" s="1">
        <f t="shared" si="20"/>
        <v>6.3845999999999998</v>
      </c>
      <c r="AW105" s="1">
        <f t="shared" si="20"/>
        <v>6.4175999999999993</v>
      </c>
      <c r="AX105" s="1">
        <f t="shared" si="20"/>
        <v>6.2595600000000005</v>
      </c>
      <c r="AY105" s="1">
        <f t="shared" si="20"/>
        <v>5.7765000000000013</v>
      </c>
      <c r="AZ105" s="1">
        <f t="shared" si="20"/>
        <v>5.7105000000000015</v>
      </c>
      <c r="BA105" s="1">
        <f t="shared" si="20"/>
        <v>5.5587</v>
      </c>
      <c r="BB105" s="1">
        <f t="shared" si="20"/>
        <v>5.2995000000000019</v>
      </c>
      <c r="BC105" s="1">
        <f t="shared" si="20"/>
        <v>5.2443000000000008</v>
      </c>
      <c r="BD105" s="1">
        <f t="shared" si="20"/>
        <v>5.0961000000000007</v>
      </c>
      <c r="BE105" s="1">
        <f t="shared" si="20"/>
        <v>5.0169000000000006</v>
      </c>
      <c r="BF105" s="1">
        <f t="shared" si="20"/>
        <v>5.2058999999999989</v>
      </c>
      <c r="BG105" s="1">
        <f t="shared" si="20"/>
        <v>4.6619400000000004</v>
      </c>
      <c r="BH105" s="1">
        <f t="shared" si="20"/>
        <v>4.1807400000000001</v>
      </c>
      <c r="BI105" s="1">
        <f t="shared" si="20"/>
        <v>4.0967399999999996</v>
      </c>
      <c r="BJ105" s="1">
        <f t="shared" si="20"/>
        <v>3.9722999999999997</v>
      </c>
      <c r="BK105" s="1">
        <f t="shared" si="20"/>
        <v>3.8973000000000013</v>
      </c>
      <c r="BL105" s="1">
        <f t="shared" si="20"/>
        <v>5.3697000000000008</v>
      </c>
      <c r="BM105" s="1">
        <f t="shared" si="20"/>
        <v>6.1485000000000003</v>
      </c>
      <c r="BN105" s="1">
        <f t="shared" si="20"/>
        <v>5.91</v>
      </c>
      <c r="BO105" s="1">
        <f t="shared" ref="BO105:CK105" si="21">IF(BO103&lt;1250, BO103*0.006,"na")</f>
        <v>5.0698800000000004</v>
      </c>
      <c r="BP105" s="1">
        <f t="shared" si="21"/>
        <v>4.7862</v>
      </c>
      <c r="BQ105" s="1">
        <f t="shared" si="21"/>
        <v>4.2359999999999998</v>
      </c>
      <c r="BR105" s="1">
        <f t="shared" si="21"/>
        <v>3.9518399999999998</v>
      </c>
      <c r="BS105" s="1">
        <f t="shared" si="21"/>
        <v>3.5633399999999993</v>
      </c>
      <c r="BT105" s="1">
        <f t="shared" si="21"/>
        <v>2.93154</v>
      </c>
      <c r="BU105" s="1">
        <f t="shared" si="21"/>
        <v>2.6207399999999996</v>
      </c>
      <c r="BV105" s="1">
        <f t="shared" si="21"/>
        <v>2.0103</v>
      </c>
      <c r="BW105" s="1">
        <f t="shared" si="21"/>
        <v>1.9130999999999998</v>
      </c>
      <c r="BX105" s="1">
        <f t="shared" si="21"/>
        <v>1.9185000000000001</v>
      </c>
      <c r="BY105" s="1">
        <f t="shared" si="21"/>
        <v>1.7008199999999998</v>
      </c>
      <c r="BZ105" s="1">
        <f t="shared" si="21"/>
        <v>1.9221000000000001</v>
      </c>
      <c r="CA105" s="1">
        <f t="shared" si="21"/>
        <v>1.5845400000000003</v>
      </c>
      <c r="CB105" s="1">
        <f t="shared" si="21"/>
        <v>1.6007399999999998</v>
      </c>
      <c r="CC105" s="1">
        <f t="shared" si="21"/>
        <v>1.5911399999999998</v>
      </c>
      <c r="CD105" s="1">
        <f t="shared" si="21"/>
        <v>1.46034</v>
      </c>
      <c r="CE105" s="1">
        <f t="shared" si="21"/>
        <v>1.3395000000000001</v>
      </c>
      <c r="CF105" s="1">
        <f t="shared" si="21"/>
        <v>1.3293000000000001</v>
      </c>
      <c r="CG105" s="1">
        <f t="shared" si="21"/>
        <v>1.2572999999999999</v>
      </c>
      <c r="CH105" s="1">
        <f t="shared" si="21"/>
        <v>1.1360999999999999</v>
      </c>
      <c r="CI105" s="1">
        <f t="shared" si="21"/>
        <v>1.2695399999999999</v>
      </c>
      <c r="CJ105" s="1">
        <f t="shared" si="21"/>
        <v>1.4735399999999998</v>
      </c>
      <c r="CK105" s="1">
        <f t="shared" si="21"/>
        <v>1.45014</v>
      </c>
      <c r="CL105" s="1">
        <f t="shared" ref="CL105:DZ105" si="22">IF(CL103&lt;1250, CL103*0.006,"na")</f>
        <v>1.3485</v>
      </c>
      <c r="CM105" s="1">
        <f t="shared" si="22"/>
        <v>1.1913</v>
      </c>
      <c r="CN105" s="1">
        <f t="shared" si="22"/>
        <v>1.0250999999999999</v>
      </c>
      <c r="CO105" s="1">
        <f t="shared" si="22"/>
        <v>0.95789999999999986</v>
      </c>
      <c r="CP105" s="1">
        <f t="shared" si="22"/>
        <v>0.93809999999999982</v>
      </c>
      <c r="CQ105" s="1">
        <f t="shared" si="22"/>
        <v>0.95790000000000008</v>
      </c>
      <c r="CR105" s="1">
        <f t="shared" si="22"/>
        <v>0.95609999999999984</v>
      </c>
      <c r="CS105" s="1">
        <f t="shared" si="22"/>
        <v>0.96870000000000001</v>
      </c>
      <c r="CT105" s="1">
        <f t="shared" si="22"/>
        <v>1.0143</v>
      </c>
      <c r="CU105" s="1">
        <f t="shared" si="22"/>
        <v>0.91710000000000003</v>
      </c>
      <c r="CV105" s="1">
        <f t="shared" si="22"/>
        <v>0.81954000000000005</v>
      </c>
      <c r="CW105" s="1">
        <f t="shared" si="22"/>
        <v>0.74693999999999994</v>
      </c>
      <c r="CX105" s="1">
        <f t="shared" si="22"/>
        <v>0.69113999999999998</v>
      </c>
      <c r="CY105" s="1">
        <f t="shared" si="22"/>
        <v>0.70733999999999997</v>
      </c>
      <c r="CZ105" s="1">
        <f t="shared" si="22"/>
        <v>0.63150000000000006</v>
      </c>
      <c r="DA105" s="1">
        <f t="shared" si="22"/>
        <v>0.60389999999999999</v>
      </c>
      <c r="DB105" s="1">
        <f t="shared" si="22"/>
        <v>0.66149999999999998</v>
      </c>
      <c r="DC105" s="1">
        <f t="shared" si="22"/>
        <v>0.70110000000000006</v>
      </c>
      <c r="DD105" s="1">
        <f t="shared" si="22"/>
        <v>0.65010000000000001</v>
      </c>
      <c r="DE105" s="1">
        <f t="shared" si="22"/>
        <v>0.64710000000000012</v>
      </c>
      <c r="DF105" s="1">
        <f t="shared" si="22"/>
        <v>0.67890000000000017</v>
      </c>
      <c r="DG105" s="1">
        <f t="shared" si="22"/>
        <v>0.63750000000000007</v>
      </c>
      <c r="DH105" s="1">
        <f t="shared" si="22"/>
        <v>0.69930000000000003</v>
      </c>
      <c r="DI105" s="1">
        <f t="shared" si="22"/>
        <v>0.69390000000000018</v>
      </c>
      <c r="DJ105" s="1">
        <f t="shared" si="22"/>
        <v>0.59910000000000008</v>
      </c>
      <c r="DK105" s="1">
        <f t="shared" si="22"/>
        <v>0.59729999999999994</v>
      </c>
      <c r="DL105" s="1">
        <f t="shared" si="22"/>
        <v>0.61170000000000013</v>
      </c>
      <c r="DM105" s="1">
        <f t="shared" si="22"/>
        <v>0.57330000000000003</v>
      </c>
      <c r="DN105" s="1">
        <f t="shared" si="22"/>
        <v>0.52470000000000017</v>
      </c>
      <c r="DO105" s="1">
        <f t="shared" si="22"/>
        <v>0.50250000000000006</v>
      </c>
      <c r="DP105" s="1">
        <f t="shared" si="22"/>
        <v>0.49409999999999998</v>
      </c>
      <c r="DQ105" s="1">
        <f t="shared" si="22"/>
        <v>0.49709999999999999</v>
      </c>
      <c r="DR105" s="1">
        <f t="shared" si="22"/>
        <v>0.46709999999999996</v>
      </c>
      <c r="DS105" s="1">
        <f t="shared" si="22"/>
        <v>0.45450000000000002</v>
      </c>
      <c r="DT105" s="1">
        <f t="shared" si="22"/>
        <v>0.41250000000000009</v>
      </c>
      <c r="DU105" s="1">
        <f t="shared" si="22"/>
        <v>0.40290000000000004</v>
      </c>
      <c r="DV105" s="1">
        <f t="shared" si="22"/>
        <v>0.37830000000000014</v>
      </c>
      <c r="DW105" s="1">
        <f t="shared" si="22"/>
        <v>0.39330000000000009</v>
      </c>
      <c r="DX105" s="1">
        <f t="shared" si="22"/>
        <v>0.41550000000000004</v>
      </c>
      <c r="DY105" s="1">
        <f t="shared" si="22"/>
        <v>0.55470000000000008</v>
      </c>
      <c r="DZ105" s="1">
        <f t="shared" si="22"/>
        <v>1.1666999999999998</v>
      </c>
      <c r="EA105" s="1">
        <f t="shared" ref="EA105:EX105" si="23">IF(EA103&lt;1250, EA103*0.006,"na")</f>
        <v>1.0455000000000001</v>
      </c>
      <c r="EB105" s="1">
        <f t="shared" si="23"/>
        <v>0.93570000000000009</v>
      </c>
      <c r="EC105" s="1">
        <f t="shared" si="23"/>
        <v>0.80490000000000006</v>
      </c>
      <c r="ED105" s="1">
        <f t="shared" si="23"/>
        <v>0.69330000000000003</v>
      </c>
      <c r="EE105" s="1">
        <f t="shared" si="23"/>
        <v>0.72030000000000005</v>
      </c>
      <c r="EF105" s="1">
        <f t="shared" si="23"/>
        <v>0.68430000000000013</v>
      </c>
      <c r="EG105" s="1">
        <f t="shared" si="23"/>
        <v>0.66810000000000014</v>
      </c>
      <c r="EH105" s="1">
        <f t="shared" si="23"/>
        <v>0.66570000000000007</v>
      </c>
      <c r="EI105" s="1">
        <f t="shared" si="23"/>
        <v>0.65070000000000017</v>
      </c>
      <c r="EJ105" s="1">
        <f t="shared" si="23"/>
        <v>0.64230000000000009</v>
      </c>
      <c r="EK105" s="1">
        <f t="shared" si="23"/>
        <v>0.60270000000000001</v>
      </c>
      <c r="EL105" s="1">
        <f t="shared" si="23"/>
        <v>0.59370000000000001</v>
      </c>
      <c r="EM105" s="1">
        <f t="shared" si="23"/>
        <v>0.57750000000000001</v>
      </c>
      <c r="EN105" s="1">
        <f t="shared" si="23"/>
        <v>0.58830000000000005</v>
      </c>
      <c r="EO105" s="1">
        <f t="shared" si="23"/>
        <v>0.60029999999999994</v>
      </c>
      <c r="EP105" s="1">
        <f t="shared" si="23"/>
        <v>0.62790000000000001</v>
      </c>
      <c r="EQ105" s="1">
        <f t="shared" si="23"/>
        <v>0.63330000000000009</v>
      </c>
      <c r="ER105" s="1">
        <f t="shared" si="23"/>
        <v>0.75270000000000015</v>
      </c>
      <c r="ES105" s="1">
        <f t="shared" si="23"/>
        <v>0.8486999999999999</v>
      </c>
      <c r="ET105" s="1">
        <f t="shared" si="23"/>
        <v>0.87149999999999983</v>
      </c>
      <c r="EU105" s="1">
        <f t="shared" si="23"/>
        <v>0.77310000000000001</v>
      </c>
      <c r="EV105" s="1">
        <f t="shared" si="23"/>
        <v>0.79649999999999999</v>
      </c>
      <c r="EW105" s="1">
        <f t="shared" si="23"/>
        <v>0.74909999999999999</v>
      </c>
      <c r="EX105" s="1">
        <f t="shared" si="23"/>
        <v>0.71490000000000009</v>
      </c>
      <c r="EY105" s="7">
        <f>SUM(B105:EX105)</f>
        <v>335.86434000000008</v>
      </c>
    </row>
    <row r="106" spans="1:155" x14ac:dyDescent="0.2">
      <c r="A106" t="s">
        <v>88</v>
      </c>
      <c r="B106" s="1">
        <f>B7+B8</f>
        <v>2.2999999999999998</v>
      </c>
      <c r="C106" s="1">
        <f t="shared" ref="C106:BN106" si="24">C7+C8</f>
        <v>2.4</v>
      </c>
      <c r="D106" s="1">
        <f t="shared" si="24"/>
        <v>2.5</v>
      </c>
      <c r="E106" s="1">
        <f t="shared" si="24"/>
        <v>2.7</v>
      </c>
      <c r="F106" s="1">
        <f t="shared" si="24"/>
        <v>2.8</v>
      </c>
      <c r="G106" s="1">
        <f t="shared" si="24"/>
        <v>2.9</v>
      </c>
      <c r="H106" s="1">
        <f t="shared" si="24"/>
        <v>3</v>
      </c>
      <c r="I106" s="1">
        <f t="shared" si="24"/>
        <v>3</v>
      </c>
      <c r="J106" s="1">
        <f t="shared" si="24"/>
        <v>7</v>
      </c>
      <c r="K106" s="1">
        <f t="shared" si="24"/>
        <v>10</v>
      </c>
      <c r="L106" s="1">
        <f t="shared" si="24"/>
        <v>10</v>
      </c>
      <c r="M106" s="1">
        <f t="shared" si="24"/>
        <v>10</v>
      </c>
      <c r="N106" s="1">
        <f t="shared" si="24"/>
        <v>10</v>
      </c>
      <c r="O106" s="1">
        <f t="shared" si="24"/>
        <v>10.3</v>
      </c>
      <c r="P106" s="1">
        <f t="shared" si="24"/>
        <v>9.9</v>
      </c>
      <c r="Q106" s="1">
        <f t="shared" si="24"/>
        <v>14.4</v>
      </c>
      <c r="R106" s="1">
        <f t="shared" si="24"/>
        <v>18.8</v>
      </c>
      <c r="S106" s="1">
        <f t="shared" si="24"/>
        <v>18.3</v>
      </c>
      <c r="T106" s="1">
        <f t="shared" si="24"/>
        <v>17.8</v>
      </c>
      <c r="U106" s="1">
        <f t="shared" si="24"/>
        <v>17.3</v>
      </c>
      <c r="V106" s="1">
        <f t="shared" si="24"/>
        <v>16.5</v>
      </c>
      <c r="W106" s="1">
        <f t="shared" si="24"/>
        <v>16.100000000000001</v>
      </c>
      <c r="X106" s="1">
        <f t="shared" si="24"/>
        <v>15.600000000000001</v>
      </c>
      <c r="Y106" s="1">
        <f t="shared" si="24"/>
        <v>15.1</v>
      </c>
      <c r="Z106" s="1">
        <f t="shared" si="24"/>
        <v>14.6</v>
      </c>
      <c r="AA106" s="1">
        <f t="shared" si="24"/>
        <v>13.9</v>
      </c>
      <c r="AB106" s="1">
        <f t="shared" si="24"/>
        <v>13.8</v>
      </c>
      <c r="AC106" s="1">
        <f t="shared" si="24"/>
        <v>11</v>
      </c>
      <c r="AD106" s="1">
        <f t="shared" si="24"/>
        <v>11</v>
      </c>
      <c r="AE106" s="1">
        <f t="shared" si="24"/>
        <v>10.9</v>
      </c>
      <c r="AF106" s="1">
        <f t="shared" si="24"/>
        <v>10.9</v>
      </c>
      <c r="AG106" s="1">
        <f t="shared" si="24"/>
        <v>10.8</v>
      </c>
      <c r="AH106" s="1">
        <f t="shared" si="24"/>
        <v>10.8</v>
      </c>
      <c r="AI106" s="1">
        <f t="shared" si="24"/>
        <v>10.7</v>
      </c>
      <c r="AJ106" s="1">
        <f t="shared" si="24"/>
        <v>9.1999999999999993</v>
      </c>
      <c r="AK106" s="1">
        <f t="shared" si="24"/>
        <v>7.8000000000000007</v>
      </c>
      <c r="AL106" s="1">
        <f t="shared" si="24"/>
        <v>8</v>
      </c>
      <c r="AM106" s="1">
        <f t="shared" si="24"/>
        <v>8.1</v>
      </c>
      <c r="AN106" s="1">
        <f t="shared" si="24"/>
        <v>8.1</v>
      </c>
      <c r="AO106" s="1">
        <f t="shared" si="24"/>
        <v>8.3000000000000007</v>
      </c>
      <c r="AP106" s="1">
        <f t="shared" si="24"/>
        <v>8.3999999999999986</v>
      </c>
      <c r="AQ106" s="1">
        <f t="shared" si="24"/>
        <v>8.5</v>
      </c>
      <c r="AR106" s="1">
        <f t="shared" si="24"/>
        <v>8.5</v>
      </c>
      <c r="AS106" s="1">
        <f t="shared" si="24"/>
        <v>8.4</v>
      </c>
      <c r="AT106" s="1">
        <f t="shared" si="24"/>
        <v>8.3000000000000007</v>
      </c>
      <c r="AU106" s="1">
        <f t="shared" si="24"/>
        <v>8.3000000000000007</v>
      </c>
      <c r="AV106" s="1">
        <f t="shared" si="24"/>
        <v>8.1999999999999993</v>
      </c>
      <c r="AW106" s="1">
        <f t="shared" si="24"/>
        <v>8</v>
      </c>
      <c r="AX106" s="1">
        <f t="shared" si="24"/>
        <v>7.8</v>
      </c>
      <c r="AY106" s="1">
        <f t="shared" si="24"/>
        <v>7.8</v>
      </c>
      <c r="AZ106" s="1">
        <f t="shared" si="24"/>
        <v>7.7</v>
      </c>
      <c r="BA106" s="1">
        <f t="shared" si="24"/>
        <v>7.6</v>
      </c>
      <c r="BB106" s="1">
        <f t="shared" si="24"/>
        <v>7.4</v>
      </c>
      <c r="BC106" s="1">
        <f t="shared" si="24"/>
        <v>7.3000000000000007</v>
      </c>
      <c r="BD106" s="1">
        <f t="shared" si="24"/>
        <v>7.1</v>
      </c>
      <c r="BE106" s="1">
        <f t="shared" si="24"/>
        <v>7.1</v>
      </c>
      <c r="BF106" s="1">
        <f t="shared" si="24"/>
        <v>7</v>
      </c>
      <c r="BG106" s="1">
        <f t="shared" si="24"/>
        <v>7</v>
      </c>
      <c r="BH106" s="1">
        <f t="shared" si="24"/>
        <v>7</v>
      </c>
      <c r="BI106" s="1">
        <f t="shared" si="24"/>
        <v>6.3000000000000007</v>
      </c>
      <c r="BJ106" s="1">
        <f t="shared" si="24"/>
        <v>5.7</v>
      </c>
      <c r="BK106" s="1">
        <f t="shared" si="24"/>
        <v>6.1</v>
      </c>
      <c r="BL106" s="1">
        <f t="shared" si="24"/>
        <v>6</v>
      </c>
      <c r="BM106" s="1">
        <f t="shared" si="24"/>
        <v>5.9</v>
      </c>
      <c r="BN106" s="1">
        <f t="shared" si="24"/>
        <v>5.8</v>
      </c>
      <c r="BO106" s="1">
        <f t="shared" ref="BO106:DZ106" si="25">BO7+BO8</f>
        <v>5.6000000000000005</v>
      </c>
      <c r="BP106" s="1">
        <f t="shared" si="25"/>
        <v>5.4</v>
      </c>
      <c r="BQ106" s="1">
        <f t="shared" si="25"/>
        <v>5.4</v>
      </c>
      <c r="BR106" s="1">
        <f t="shared" si="25"/>
        <v>5.4</v>
      </c>
      <c r="BS106" s="1">
        <f t="shared" si="25"/>
        <v>6.5</v>
      </c>
      <c r="BT106" s="1">
        <f t="shared" si="25"/>
        <v>7.6</v>
      </c>
      <c r="BU106" s="1">
        <f t="shared" si="25"/>
        <v>7.6</v>
      </c>
      <c r="BV106" s="1">
        <f t="shared" si="25"/>
        <v>7.6</v>
      </c>
      <c r="BW106" s="1">
        <f t="shared" si="25"/>
        <v>7.6</v>
      </c>
      <c r="BX106" s="1">
        <f t="shared" si="25"/>
        <v>7.5</v>
      </c>
      <c r="BY106" s="1">
        <f t="shared" si="25"/>
        <v>7.3999999999999995</v>
      </c>
      <c r="BZ106" s="1">
        <f t="shared" si="25"/>
        <v>7.3</v>
      </c>
      <c r="CA106" s="1">
        <f t="shared" si="25"/>
        <v>7.3</v>
      </c>
      <c r="CB106" s="1">
        <f t="shared" si="25"/>
        <v>7.2</v>
      </c>
      <c r="CC106" s="1">
        <f t="shared" si="25"/>
        <v>7.2</v>
      </c>
      <c r="CD106" s="1">
        <f t="shared" si="25"/>
        <v>7</v>
      </c>
      <c r="CE106" s="1">
        <f t="shared" si="25"/>
        <v>6.9</v>
      </c>
      <c r="CF106" s="1">
        <f t="shared" si="25"/>
        <v>6.8</v>
      </c>
      <c r="CG106" s="1">
        <f t="shared" si="25"/>
        <v>6.8</v>
      </c>
      <c r="CH106" s="1">
        <f t="shared" si="25"/>
        <v>6.8</v>
      </c>
      <c r="CI106" s="1">
        <f t="shared" si="25"/>
        <v>6.7</v>
      </c>
      <c r="CJ106" s="1">
        <f t="shared" si="25"/>
        <v>6.7</v>
      </c>
      <c r="CK106" s="1">
        <f t="shared" si="25"/>
        <v>6.6</v>
      </c>
      <c r="CL106" s="1">
        <f t="shared" si="25"/>
        <v>6.5</v>
      </c>
      <c r="CM106" s="1">
        <f t="shared" si="25"/>
        <v>7.1</v>
      </c>
      <c r="CN106" s="1">
        <f t="shared" si="25"/>
        <v>7.3000000000000007</v>
      </c>
      <c r="CO106" s="1">
        <f t="shared" si="25"/>
        <v>7.3000000000000007</v>
      </c>
      <c r="CP106" s="1">
        <f t="shared" si="25"/>
        <v>7.1</v>
      </c>
      <c r="CQ106" s="1">
        <f t="shared" si="25"/>
        <v>7.1</v>
      </c>
      <c r="CR106" s="1">
        <f t="shared" si="25"/>
        <v>7.1</v>
      </c>
      <c r="CS106" s="1">
        <f t="shared" si="25"/>
        <v>7.1</v>
      </c>
      <c r="CT106" s="1">
        <f t="shared" si="25"/>
        <v>7.1</v>
      </c>
      <c r="CU106" s="1">
        <f t="shared" si="25"/>
        <v>7.1</v>
      </c>
      <c r="CV106" s="1">
        <f t="shared" si="25"/>
        <v>6.9</v>
      </c>
      <c r="CW106" s="1">
        <f t="shared" si="25"/>
        <v>6.6999999999999993</v>
      </c>
      <c r="CX106" s="1">
        <f t="shared" si="25"/>
        <v>6.5</v>
      </c>
      <c r="CY106" s="1">
        <f t="shared" si="25"/>
        <v>6.1999999999999993</v>
      </c>
      <c r="CZ106" s="1">
        <f t="shared" si="25"/>
        <v>6.1</v>
      </c>
      <c r="DA106" s="1">
        <f t="shared" si="25"/>
        <v>5.8</v>
      </c>
      <c r="DB106" s="1">
        <f t="shared" si="25"/>
        <v>5.6999999999999993</v>
      </c>
      <c r="DC106" s="1">
        <f t="shared" si="25"/>
        <v>5.6999999999999993</v>
      </c>
      <c r="DD106" s="1">
        <f t="shared" si="25"/>
        <v>5.6999999999999993</v>
      </c>
      <c r="DE106" s="1">
        <f t="shared" si="25"/>
        <v>5.6999999999999993</v>
      </c>
      <c r="DF106" s="1">
        <f t="shared" si="25"/>
        <v>5.6999999999999993</v>
      </c>
      <c r="DG106" s="1">
        <f t="shared" si="25"/>
        <v>5.6999999999999993</v>
      </c>
      <c r="DH106" s="1">
        <f t="shared" si="25"/>
        <v>5.6999999999999993</v>
      </c>
      <c r="DI106" s="1">
        <f t="shared" si="25"/>
        <v>5.6999999999999993</v>
      </c>
      <c r="DJ106" s="1">
        <f t="shared" si="25"/>
        <v>5.6999999999999993</v>
      </c>
      <c r="DK106" s="1">
        <f t="shared" si="25"/>
        <v>5.6999999999999993</v>
      </c>
      <c r="DL106" s="1">
        <f t="shared" si="25"/>
        <v>5.5</v>
      </c>
      <c r="DM106" s="1">
        <f t="shared" si="25"/>
        <v>5.4</v>
      </c>
      <c r="DN106" s="1">
        <f t="shared" si="25"/>
        <v>5.4</v>
      </c>
      <c r="DO106" s="1">
        <f t="shared" si="25"/>
        <v>5.2</v>
      </c>
      <c r="DP106" s="1">
        <f t="shared" si="25"/>
        <v>5.0999999999999996</v>
      </c>
      <c r="DQ106" s="1">
        <f t="shared" si="25"/>
        <v>5.0999999999999996</v>
      </c>
      <c r="DR106" s="1">
        <f t="shared" si="25"/>
        <v>5.0999999999999996</v>
      </c>
      <c r="DS106" s="1">
        <f t="shared" si="25"/>
        <v>5.0999999999999996</v>
      </c>
      <c r="DT106" s="1">
        <f t="shared" si="25"/>
        <v>5.2</v>
      </c>
      <c r="DU106" s="1">
        <f t="shared" si="25"/>
        <v>5.2</v>
      </c>
      <c r="DV106" s="1">
        <f t="shared" si="25"/>
        <v>5.2</v>
      </c>
      <c r="DW106" s="1">
        <f t="shared" si="25"/>
        <v>5.3000000000000007</v>
      </c>
      <c r="DX106" s="1">
        <f t="shared" si="25"/>
        <v>5.4</v>
      </c>
      <c r="DY106" s="1">
        <f t="shared" si="25"/>
        <v>5.2</v>
      </c>
      <c r="DZ106" s="1">
        <f t="shared" si="25"/>
        <v>5.0999999999999996</v>
      </c>
      <c r="EA106" s="1">
        <f t="shared" ref="EA106:EX106" si="26">EA7+EA8</f>
        <v>5</v>
      </c>
      <c r="EB106" s="1">
        <f t="shared" si="26"/>
        <v>4.8000000000000007</v>
      </c>
      <c r="EC106" s="1">
        <f t="shared" si="26"/>
        <v>4.5999999999999996</v>
      </c>
      <c r="ED106" s="1">
        <f t="shared" si="26"/>
        <v>4.4000000000000004</v>
      </c>
      <c r="EE106" s="1">
        <f t="shared" si="26"/>
        <v>3.9</v>
      </c>
      <c r="EF106" s="1">
        <f t="shared" si="26"/>
        <v>2.9</v>
      </c>
      <c r="EG106" s="1">
        <f t="shared" si="26"/>
        <v>2.5</v>
      </c>
      <c r="EH106" s="1">
        <f t="shared" si="26"/>
        <v>2.1</v>
      </c>
      <c r="EI106" s="1">
        <f t="shared" si="26"/>
        <v>3.4</v>
      </c>
      <c r="EJ106" s="1">
        <f t="shared" si="26"/>
        <v>4.6000000000000005</v>
      </c>
      <c r="EK106" s="1">
        <f t="shared" si="26"/>
        <v>3.4</v>
      </c>
      <c r="EL106" s="1">
        <f t="shared" si="26"/>
        <v>3.2</v>
      </c>
      <c r="EM106" s="1">
        <f t="shared" si="26"/>
        <v>4.4000000000000004</v>
      </c>
      <c r="EN106" s="1">
        <f t="shared" si="26"/>
        <v>3.9</v>
      </c>
      <c r="EO106" s="1">
        <f t="shared" si="26"/>
        <v>3.5</v>
      </c>
      <c r="EP106" s="1">
        <f t="shared" si="26"/>
        <v>3.1</v>
      </c>
      <c r="EQ106" s="1">
        <f t="shared" si="26"/>
        <v>2.6</v>
      </c>
      <c r="ER106" s="1">
        <f t="shared" si="26"/>
        <v>2.2000000000000002</v>
      </c>
      <c r="ES106" s="1">
        <f t="shared" si="26"/>
        <v>1.7</v>
      </c>
      <c r="ET106" s="1">
        <f t="shared" si="26"/>
        <v>3</v>
      </c>
      <c r="EU106" s="1">
        <f t="shared" si="26"/>
        <v>4.8</v>
      </c>
      <c r="EV106" s="1">
        <f t="shared" si="26"/>
        <v>4.8</v>
      </c>
      <c r="EW106" s="1">
        <f t="shared" si="26"/>
        <v>4.8</v>
      </c>
      <c r="EX106" s="1">
        <f t="shared" si="26"/>
        <v>4.8</v>
      </c>
      <c r="EY106" s="7">
        <f>SUM(B106:EX106)</f>
        <v>1079.6000000000006</v>
      </c>
    </row>
    <row r="107" spans="1:15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7"/>
    </row>
    <row r="108" spans="1:155" x14ac:dyDescent="0.2">
      <c r="A108" t="s">
        <v>89</v>
      </c>
      <c r="B108" s="1">
        <f>IF(B103&lt;1250, B103*0.493,"na")</f>
        <v>399.0342</v>
      </c>
      <c r="C108" s="1">
        <f t="shared" ref="C108:BN108" si="27">IF(C103&lt;1250, C103*0.493,"na")</f>
        <v>373.05309999999997</v>
      </c>
      <c r="D108" s="1">
        <f t="shared" si="27"/>
        <v>381.13829999999996</v>
      </c>
      <c r="E108" s="1">
        <f t="shared" si="27"/>
        <v>379.46209999999996</v>
      </c>
      <c r="F108" s="1">
        <f t="shared" si="27"/>
        <v>355.20650000000001</v>
      </c>
      <c r="G108" s="1">
        <f t="shared" si="27"/>
        <v>339.08539999999999</v>
      </c>
      <c r="H108" s="1">
        <f t="shared" si="27"/>
        <v>462.25651999999991</v>
      </c>
      <c r="I108" s="1">
        <f t="shared" si="27"/>
        <v>559.37751999999989</v>
      </c>
      <c r="J108" s="1">
        <f t="shared" si="27"/>
        <v>584.02751999999998</v>
      </c>
      <c r="K108" s="1">
        <f t="shared" si="27"/>
        <v>587.70529999999997</v>
      </c>
      <c r="L108" s="1"/>
      <c r="M108" s="1"/>
      <c r="N108" s="1"/>
      <c r="O108" s="1"/>
      <c r="P108" s="1"/>
      <c r="Q108" s="1">
        <f t="shared" si="27"/>
        <v>597.66390000000001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>
        <f t="shared" si="27"/>
        <v>597.41739999999993</v>
      </c>
      <c r="AL108" s="1">
        <f t="shared" si="27"/>
        <v>598.9457000000001</v>
      </c>
      <c r="AM108" s="1">
        <f t="shared" si="27"/>
        <v>608.06619999999998</v>
      </c>
      <c r="AN108" s="1">
        <f t="shared" si="27"/>
        <v>602.29810000000009</v>
      </c>
      <c r="AO108" s="1">
        <f t="shared" si="27"/>
        <v>591.89580000000001</v>
      </c>
      <c r="AP108" s="1">
        <f t="shared" si="27"/>
        <v>561.62560000000008</v>
      </c>
      <c r="AQ108" s="1">
        <f t="shared" si="27"/>
        <v>539.12508000000003</v>
      </c>
      <c r="AR108" s="1">
        <f t="shared" si="27"/>
        <v>550.35562000000004</v>
      </c>
      <c r="AS108" s="1">
        <f t="shared" si="27"/>
        <v>552.47552000000007</v>
      </c>
      <c r="AT108" s="1">
        <f t="shared" si="27"/>
        <v>536.60091999999997</v>
      </c>
      <c r="AU108" s="1">
        <f t="shared" si="27"/>
        <v>533.65278000000001</v>
      </c>
      <c r="AV108" s="1">
        <f t="shared" si="27"/>
        <v>524.60129999999992</v>
      </c>
      <c r="AW108" s="1">
        <f t="shared" si="27"/>
        <v>527.31279999999992</v>
      </c>
      <c r="AX108" s="1">
        <f t="shared" si="27"/>
        <v>514.32718</v>
      </c>
      <c r="AY108" s="1">
        <f t="shared" si="27"/>
        <v>474.63575000000009</v>
      </c>
      <c r="AZ108" s="1">
        <f t="shared" si="27"/>
        <v>469.21275000000009</v>
      </c>
      <c r="BA108" s="1">
        <f t="shared" si="27"/>
        <v>456.73984999999999</v>
      </c>
      <c r="BB108" s="1">
        <f t="shared" si="27"/>
        <v>435.44225000000012</v>
      </c>
      <c r="BC108" s="1">
        <f t="shared" si="27"/>
        <v>430.90665000000007</v>
      </c>
      <c r="BD108" s="1">
        <f t="shared" si="27"/>
        <v>418.72955000000007</v>
      </c>
      <c r="BE108" s="1">
        <f t="shared" si="27"/>
        <v>412.22195000000005</v>
      </c>
      <c r="BF108" s="1">
        <f t="shared" si="27"/>
        <v>427.75144999999992</v>
      </c>
      <c r="BG108" s="1">
        <f t="shared" si="27"/>
        <v>383.05606999999998</v>
      </c>
      <c r="BH108" s="1">
        <f t="shared" si="27"/>
        <v>343.51747</v>
      </c>
      <c r="BI108" s="1">
        <f t="shared" si="27"/>
        <v>336.61546999999996</v>
      </c>
      <c r="BJ108" s="1">
        <f t="shared" si="27"/>
        <v>326.39064999999999</v>
      </c>
      <c r="BK108" s="1">
        <f t="shared" si="27"/>
        <v>320.22815000000008</v>
      </c>
      <c r="BL108" s="1">
        <f t="shared" si="27"/>
        <v>441.21035000000001</v>
      </c>
      <c r="BM108" s="1">
        <f t="shared" si="27"/>
        <v>505.20175</v>
      </c>
      <c r="BN108" s="1">
        <f t="shared" si="27"/>
        <v>485.60500000000002</v>
      </c>
      <c r="BO108" s="1">
        <f t="shared" ref="BO108:CF108" si="28">IF(BO103&lt;1250, BO103*0.493,"na")</f>
        <v>416.57513999999998</v>
      </c>
      <c r="BP108" s="1">
        <f t="shared" si="28"/>
        <v>393.26609999999999</v>
      </c>
      <c r="BQ108" s="1">
        <f t="shared" si="28"/>
        <v>348.05799999999999</v>
      </c>
      <c r="BR108" s="1">
        <f t="shared" si="28"/>
        <v>324.70952</v>
      </c>
      <c r="BS108" s="1">
        <f t="shared" si="28"/>
        <v>292.78776999999991</v>
      </c>
      <c r="BT108" s="1">
        <f t="shared" si="28"/>
        <v>240.87486999999999</v>
      </c>
      <c r="BU108" s="1">
        <f t="shared" si="28"/>
        <v>215.33746999999997</v>
      </c>
      <c r="BV108" s="1">
        <f t="shared" si="28"/>
        <v>165.17964999999998</v>
      </c>
      <c r="BW108" s="1">
        <f t="shared" si="28"/>
        <v>157.19304999999997</v>
      </c>
      <c r="BX108" s="1">
        <f t="shared" si="28"/>
        <v>157.63675000000001</v>
      </c>
      <c r="BY108" s="1">
        <f t="shared" si="28"/>
        <v>139.75070999999997</v>
      </c>
      <c r="BZ108" s="1">
        <f t="shared" si="28"/>
        <v>157.93255000000002</v>
      </c>
      <c r="CA108" s="1">
        <f t="shared" si="28"/>
        <v>130.19637</v>
      </c>
      <c r="CB108" s="1">
        <f t="shared" si="28"/>
        <v>131.52746999999999</v>
      </c>
      <c r="CC108" s="1">
        <f t="shared" si="28"/>
        <v>130.73866999999996</v>
      </c>
      <c r="CD108" s="1">
        <f t="shared" si="28"/>
        <v>119.99126999999999</v>
      </c>
      <c r="CE108" s="1">
        <f t="shared" si="28"/>
        <v>110.06224999999999</v>
      </c>
      <c r="CF108" s="1">
        <f t="shared" si="28"/>
        <v>109.22415000000001</v>
      </c>
      <c r="CG108" s="1">
        <f t="shared" ref="CG108:DZ108" si="29">IF(CG103&lt;1250, CG103*0.493,"na")</f>
        <v>103.30814999999997</v>
      </c>
      <c r="CH108" s="1">
        <f t="shared" si="29"/>
        <v>93.349549999999979</v>
      </c>
      <c r="CI108" s="1">
        <f t="shared" si="29"/>
        <v>104.31386999999998</v>
      </c>
      <c r="CJ108" s="1">
        <f t="shared" si="29"/>
        <v>121.07586999999998</v>
      </c>
      <c r="CK108" s="1">
        <f t="shared" si="29"/>
        <v>119.15317</v>
      </c>
      <c r="CL108" s="1">
        <f t="shared" si="29"/>
        <v>110.80175</v>
      </c>
      <c r="CM108" s="1">
        <f t="shared" si="29"/>
        <v>97.885149999999996</v>
      </c>
      <c r="CN108" s="1">
        <f t="shared" si="29"/>
        <v>84.229049999999987</v>
      </c>
      <c r="CO108" s="1">
        <f t="shared" si="29"/>
        <v>78.707449999999994</v>
      </c>
      <c r="CP108" s="1">
        <f t="shared" si="29"/>
        <v>77.080549999999988</v>
      </c>
      <c r="CQ108" s="1">
        <f t="shared" si="29"/>
        <v>78.707450000000009</v>
      </c>
      <c r="CR108" s="1">
        <f t="shared" si="29"/>
        <v>78.559549999999987</v>
      </c>
      <c r="CS108" s="1">
        <f t="shared" si="29"/>
        <v>79.594849999999994</v>
      </c>
      <c r="CT108" s="1">
        <f t="shared" si="29"/>
        <v>83.341650000000001</v>
      </c>
      <c r="CU108" s="1">
        <f t="shared" si="29"/>
        <v>75.355049999999991</v>
      </c>
      <c r="CV108" s="1">
        <f t="shared" si="29"/>
        <v>67.33887</v>
      </c>
      <c r="CW108" s="1">
        <f t="shared" si="29"/>
        <v>61.373569999999994</v>
      </c>
      <c r="CX108" s="1">
        <f t="shared" si="29"/>
        <v>56.788669999999996</v>
      </c>
      <c r="CY108" s="1">
        <f t="shared" si="29"/>
        <v>58.119769999999995</v>
      </c>
      <c r="CZ108" s="1">
        <f t="shared" si="29"/>
        <v>51.888249999999999</v>
      </c>
      <c r="DA108" s="1">
        <f t="shared" si="29"/>
        <v>49.620449999999998</v>
      </c>
      <c r="DB108" s="1">
        <f t="shared" si="29"/>
        <v>54.353250000000003</v>
      </c>
      <c r="DC108" s="1">
        <f t="shared" si="29"/>
        <v>57.607050000000001</v>
      </c>
      <c r="DD108" s="1">
        <f t="shared" si="29"/>
        <v>53.416549999999994</v>
      </c>
      <c r="DE108" s="1">
        <f t="shared" si="29"/>
        <v>53.170050000000003</v>
      </c>
      <c r="DF108" s="1">
        <f t="shared" si="29"/>
        <v>55.782950000000007</v>
      </c>
      <c r="DG108" s="1">
        <f t="shared" si="29"/>
        <v>52.381250000000009</v>
      </c>
      <c r="DH108" s="1">
        <f t="shared" si="29"/>
        <v>57.459150000000008</v>
      </c>
      <c r="DI108" s="1">
        <f t="shared" si="29"/>
        <v>57.015450000000008</v>
      </c>
      <c r="DJ108" s="1">
        <f t="shared" si="29"/>
        <v>49.226050000000001</v>
      </c>
      <c r="DK108" s="1">
        <f t="shared" si="29"/>
        <v>49.078150000000001</v>
      </c>
      <c r="DL108" s="1">
        <f t="shared" si="29"/>
        <v>50.261350000000007</v>
      </c>
      <c r="DM108" s="1">
        <f t="shared" si="29"/>
        <v>47.106150000000007</v>
      </c>
      <c r="DN108" s="1">
        <f t="shared" si="29"/>
        <v>43.112850000000009</v>
      </c>
      <c r="DO108" s="1">
        <f t="shared" si="29"/>
        <v>41.288750000000007</v>
      </c>
      <c r="DP108" s="1">
        <f t="shared" si="29"/>
        <v>40.598549999999996</v>
      </c>
      <c r="DQ108" s="1">
        <f t="shared" si="29"/>
        <v>40.845049999999993</v>
      </c>
      <c r="DR108" s="1">
        <f t="shared" si="29"/>
        <v>38.380049999999997</v>
      </c>
      <c r="DS108" s="1">
        <f t="shared" si="29"/>
        <v>37.344749999999998</v>
      </c>
      <c r="DT108" s="1">
        <f t="shared" si="29"/>
        <v>33.893750000000004</v>
      </c>
      <c r="DU108" s="1">
        <f t="shared" si="29"/>
        <v>33.104950000000002</v>
      </c>
      <c r="DV108" s="1">
        <f t="shared" si="29"/>
        <v>31.083650000000009</v>
      </c>
      <c r="DW108" s="1">
        <f t="shared" si="29"/>
        <v>32.316150000000007</v>
      </c>
      <c r="DX108" s="1">
        <f t="shared" si="29"/>
        <v>34.140250000000002</v>
      </c>
      <c r="DY108" s="1">
        <f t="shared" si="29"/>
        <v>45.577849999999998</v>
      </c>
      <c r="DZ108" s="1">
        <f t="shared" si="29"/>
        <v>95.863849999999999</v>
      </c>
      <c r="EA108" s="1">
        <f t="shared" ref="EA108:EX108" si="30">IF(EA103&lt;1250, EA103*0.493,"na")</f>
        <v>85.905249999999995</v>
      </c>
      <c r="EB108" s="1">
        <f t="shared" si="30"/>
        <v>76.883350000000007</v>
      </c>
      <c r="EC108" s="1">
        <f t="shared" si="30"/>
        <v>66.135950000000008</v>
      </c>
      <c r="ED108" s="1">
        <f t="shared" si="30"/>
        <v>56.966149999999999</v>
      </c>
      <c r="EE108" s="1">
        <f t="shared" si="30"/>
        <v>59.184650000000005</v>
      </c>
      <c r="EF108" s="1">
        <f t="shared" si="30"/>
        <v>56.226650000000006</v>
      </c>
      <c r="EG108" s="1">
        <f t="shared" si="30"/>
        <v>54.895550000000007</v>
      </c>
      <c r="EH108" s="1">
        <f t="shared" si="30"/>
        <v>54.698350000000005</v>
      </c>
      <c r="EI108" s="1">
        <f t="shared" si="30"/>
        <v>53.46585000000001</v>
      </c>
      <c r="EJ108" s="1">
        <f t="shared" si="30"/>
        <v>52.775650000000006</v>
      </c>
      <c r="EK108" s="1">
        <f t="shared" si="30"/>
        <v>49.521850000000001</v>
      </c>
      <c r="EL108" s="1">
        <f t="shared" si="30"/>
        <v>48.782350000000001</v>
      </c>
      <c r="EM108" s="1">
        <f t="shared" si="30"/>
        <v>47.451250000000002</v>
      </c>
      <c r="EN108" s="1">
        <f t="shared" si="30"/>
        <v>48.338650000000008</v>
      </c>
      <c r="EO108" s="1">
        <f t="shared" si="30"/>
        <v>49.324649999999998</v>
      </c>
      <c r="EP108" s="1">
        <f t="shared" si="30"/>
        <v>51.592449999999999</v>
      </c>
      <c r="EQ108" s="1">
        <f t="shared" si="30"/>
        <v>52.036150000000006</v>
      </c>
      <c r="ER108" s="1">
        <f t="shared" si="30"/>
        <v>61.846850000000011</v>
      </c>
      <c r="ES108" s="1">
        <f t="shared" si="30"/>
        <v>69.734849999999994</v>
      </c>
      <c r="ET108" s="1">
        <f t="shared" si="30"/>
        <v>71.608249999999984</v>
      </c>
      <c r="EU108" s="1">
        <f t="shared" si="30"/>
        <v>63.523049999999998</v>
      </c>
      <c r="EV108" s="1">
        <f t="shared" si="30"/>
        <v>65.445750000000004</v>
      </c>
      <c r="EW108" s="1">
        <f t="shared" si="30"/>
        <v>61.551049999999996</v>
      </c>
      <c r="EX108" s="1">
        <f t="shared" si="30"/>
        <v>58.740950000000005</v>
      </c>
      <c r="EY108" s="7">
        <f>SUM(B108:EX108)</f>
        <v>27596.853270000011</v>
      </c>
    </row>
    <row r="109" spans="1:155" x14ac:dyDescent="0.2">
      <c r="A109" t="s">
        <v>90</v>
      </c>
      <c r="B109" s="1">
        <f>B65-B67-B68-B128</f>
        <v>315.59999999999997</v>
      </c>
      <c r="C109" s="1">
        <f t="shared" ref="C109:BN109" si="31">C65-C67-C68-C128</f>
        <v>320.39999999999998</v>
      </c>
      <c r="D109" s="1">
        <f t="shared" si="31"/>
        <v>330.2</v>
      </c>
      <c r="E109" s="1">
        <f t="shared" si="31"/>
        <v>369.69999999999993</v>
      </c>
      <c r="F109" s="1">
        <f t="shared" si="31"/>
        <v>396.39999999999992</v>
      </c>
      <c r="G109" s="1">
        <f t="shared" si="31"/>
        <v>378.20000000000005</v>
      </c>
      <c r="H109" s="1">
        <f t="shared" si="31"/>
        <v>336.99999999999994</v>
      </c>
      <c r="I109" s="1">
        <f t="shared" si="31"/>
        <v>313.8</v>
      </c>
      <c r="J109" s="1">
        <f t="shared" si="31"/>
        <v>329.59999999999997</v>
      </c>
      <c r="K109" s="1">
        <f t="shared" si="31"/>
        <v>339.59999999999997</v>
      </c>
      <c r="L109" s="1">
        <f t="shared" si="31"/>
        <v>359.9</v>
      </c>
      <c r="M109" s="1">
        <f t="shared" si="31"/>
        <v>379.69999999999987</v>
      </c>
      <c r="N109" s="1">
        <f t="shared" si="31"/>
        <v>390.8</v>
      </c>
      <c r="O109" s="1">
        <f t="shared" si="31"/>
        <v>420.19999999999993</v>
      </c>
      <c r="P109" s="1">
        <f t="shared" si="31"/>
        <v>484.30000000000007</v>
      </c>
      <c r="Q109" s="1">
        <f t="shared" si="31"/>
        <v>480.07999999999987</v>
      </c>
      <c r="R109" s="1">
        <f t="shared" si="31"/>
        <v>473.19999999999993</v>
      </c>
      <c r="S109" s="1">
        <f t="shared" si="31"/>
        <v>533.25000000000011</v>
      </c>
      <c r="T109" s="1">
        <f t="shared" si="31"/>
        <v>521.19999999999993</v>
      </c>
      <c r="U109" s="1">
        <f t="shared" si="31"/>
        <v>563.19999999999993</v>
      </c>
      <c r="V109" s="1">
        <f t="shared" si="31"/>
        <v>564.09999999999968</v>
      </c>
      <c r="W109" s="1">
        <f t="shared" si="31"/>
        <v>530.20000000000005</v>
      </c>
      <c r="X109" s="1">
        <f t="shared" si="31"/>
        <v>496.9</v>
      </c>
      <c r="Y109" s="1">
        <f t="shared" si="31"/>
        <v>465.40000000000003</v>
      </c>
      <c r="Z109" s="1">
        <f t="shared" si="31"/>
        <v>438.80000000000007</v>
      </c>
      <c r="AA109" s="1">
        <f t="shared" si="31"/>
        <v>423.69999999999993</v>
      </c>
      <c r="AB109" s="1">
        <f t="shared" si="31"/>
        <v>412</v>
      </c>
      <c r="AC109" s="1">
        <f t="shared" si="31"/>
        <v>397.9</v>
      </c>
      <c r="AD109" s="1">
        <f t="shared" si="31"/>
        <v>396.30000000000018</v>
      </c>
      <c r="AE109" s="1">
        <f t="shared" si="31"/>
        <v>436.09999999999997</v>
      </c>
      <c r="AF109" s="1">
        <f t="shared" si="31"/>
        <v>483.89999999999992</v>
      </c>
      <c r="AG109" s="1">
        <f t="shared" si="31"/>
        <v>486.7999999999999</v>
      </c>
      <c r="AH109" s="1">
        <f t="shared" si="31"/>
        <v>487.59999999999991</v>
      </c>
      <c r="AI109" s="1">
        <f t="shared" si="31"/>
        <v>489.40000000000009</v>
      </c>
      <c r="AJ109" s="1">
        <f t="shared" si="31"/>
        <v>481.25999999999993</v>
      </c>
      <c r="AK109" s="1">
        <f t="shared" si="31"/>
        <v>463.40000000000003</v>
      </c>
      <c r="AL109" s="1">
        <f t="shared" si="31"/>
        <v>450.30000000000007</v>
      </c>
      <c r="AM109" s="1">
        <f t="shared" si="31"/>
        <v>415.80000000000018</v>
      </c>
      <c r="AN109" s="1">
        <f t="shared" si="31"/>
        <v>381.4</v>
      </c>
      <c r="AO109" s="1">
        <f t="shared" si="31"/>
        <v>364.20000000000005</v>
      </c>
      <c r="AP109" s="1">
        <f t="shared" si="31"/>
        <v>351.5</v>
      </c>
      <c r="AQ109" s="1">
        <f t="shared" si="31"/>
        <v>342.32000000000005</v>
      </c>
      <c r="AR109" s="1">
        <f t="shared" si="31"/>
        <v>339.80000000000007</v>
      </c>
      <c r="AS109" s="1">
        <f t="shared" si="31"/>
        <v>335.70000000000005</v>
      </c>
      <c r="AT109" s="1">
        <f t="shared" si="31"/>
        <v>330.60000000000008</v>
      </c>
      <c r="AU109" s="1">
        <f t="shared" si="31"/>
        <v>329.56000000000006</v>
      </c>
      <c r="AV109" s="1">
        <f t="shared" si="31"/>
        <v>328.69999999999993</v>
      </c>
      <c r="AW109" s="1">
        <f t="shared" si="31"/>
        <v>327.59999999999991</v>
      </c>
      <c r="AX109" s="1">
        <f t="shared" si="31"/>
        <v>316.2600000000001</v>
      </c>
      <c r="AY109" s="1">
        <f t="shared" si="31"/>
        <v>303.65000000000009</v>
      </c>
      <c r="AZ109" s="1">
        <f t="shared" si="31"/>
        <v>297.65000000000003</v>
      </c>
      <c r="BA109" s="1">
        <f t="shared" si="31"/>
        <v>290.75</v>
      </c>
      <c r="BB109" s="1">
        <f t="shared" si="31"/>
        <v>282.35000000000014</v>
      </c>
      <c r="BC109" s="1">
        <f t="shared" si="31"/>
        <v>269.14999999999998</v>
      </c>
      <c r="BD109" s="1">
        <f t="shared" si="31"/>
        <v>255.35000000000002</v>
      </c>
      <c r="BE109" s="1">
        <f t="shared" si="31"/>
        <v>248.5500000000001</v>
      </c>
      <c r="BF109" s="1">
        <f t="shared" si="31"/>
        <v>244.34999999999997</v>
      </c>
      <c r="BG109" s="1">
        <f t="shared" si="31"/>
        <v>243.74999999999994</v>
      </c>
      <c r="BH109" s="1">
        <f t="shared" si="31"/>
        <v>227.55000000000007</v>
      </c>
      <c r="BI109" s="1">
        <f t="shared" si="31"/>
        <v>200.75000000000003</v>
      </c>
      <c r="BJ109" s="1">
        <f t="shared" si="31"/>
        <v>183.25000000000003</v>
      </c>
      <c r="BK109" s="1">
        <f t="shared" si="31"/>
        <v>157.75000000000003</v>
      </c>
      <c r="BL109" s="1">
        <f t="shared" si="31"/>
        <v>138.25000000000006</v>
      </c>
      <c r="BM109" s="1">
        <f t="shared" si="31"/>
        <v>121.55000000000005</v>
      </c>
      <c r="BN109" s="1">
        <f t="shared" si="31"/>
        <v>116.30000000000003</v>
      </c>
      <c r="BO109" s="1">
        <f t="shared" ref="BO109:DZ109" si="32">BO65-BO67-BO68-BO128</f>
        <v>111.78</v>
      </c>
      <c r="BP109" s="1">
        <f t="shared" si="32"/>
        <v>105.00000000000006</v>
      </c>
      <c r="BQ109" s="1">
        <f t="shared" si="32"/>
        <v>101.99999999999997</v>
      </c>
      <c r="BR109" s="1">
        <f t="shared" si="32"/>
        <v>93.9</v>
      </c>
      <c r="BS109" s="1">
        <f t="shared" si="32"/>
        <v>88.249999999999986</v>
      </c>
      <c r="BT109" s="1">
        <f t="shared" si="32"/>
        <v>87.75</v>
      </c>
      <c r="BU109" s="1">
        <f t="shared" si="32"/>
        <v>80.049999999999955</v>
      </c>
      <c r="BV109" s="1">
        <f t="shared" si="32"/>
        <v>70.149999999999949</v>
      </c>
      <c r="BW109" s="1">
        <f t="shared" si="32"/>
        <v>68.94999999999996</v>
      </c>
      <c r="BX109" s="1">
        <f t="shared" si="32"/>
        <v>53.250000000000014</v>
      </c>
      <c r="BY109" s="1">
        <f t="shared" si="32"/>
        <v>42.869999999999976</v>
      </c>
      <c r="BZ109" s="1">
        <f t="shared" si="32"/>
        <v>46.05</v>
      </c>
      <c r="CA109" s="1">
        <f t="shared" si="32"/>
        <v>48.04999999999999</v>
      </c>
      <c r="CB109" s="1">
        <f t="shared" si="32"/>
        <v>46.54999999999999</v>
      </c>
      <c r="CC109" s="1">
        <f t="shared" si="32"/>
        <v>49.04999999999994</v>
      </c>
      <c r="CD109" s="1">
        <f t="shared" si="32"/>
        <v>45.85</v>
      </c>
      <c r="CE109" s="1">
        <f t="shared" si="32"/>
        <v>47.349999999999994</v>
      </c>
      <c r="CF109" s="1">
        <f t="shared" si="32"/>
        <v>43.65</v>
      </c>
      <c r="CG109" s="1">
        <f t="shared" si="32"/>
        <v>40.949999999999967</v>
      </c>
      <c r="CH109" s="1">
        <f t="shared" si="32"/>
        <v>35.049999999999983</v>
      </c>
      <c r="CI109" s="1">
        <f t="shared" si="32"/>
        <v>47.349999999999966</v>
      </c>
      <c r="CJ109" s="1">
        <f t="shared" si="32"/>
        <v>59.050000000000004</v>
      </c>
      <c r="CK109" s="1">
        <f t="shared" si="32"/>
        <v>50.550000000000011</v>
      </c>
      <c r="CL109" s="1">
        <f t="shared" si="32"/>
        <v>49.25</v>
      </c>
      <c r="CM109" s="1">
        <f t="shared" si="32"/>
        <v>49.249999999999993</v>
      </c>
      <c r="CN109" s="1">
        <f t="shared" si="32"/>
        <v>49.249999999999972</v>
      </c>
      <c r="CO109" s="1">
        <f t="shared" si="32"/>
        <v>44.34999999999998</v>
      </c>
      <c r="CP109" s="1">
        <f t="shared" si="32"/>
        <v>48.049999999999976</v>
      </c>
      <c r="CQ109" s="1">
        <f t="shared" si="32"/>
        <v>50.65</v>
      </c>
      <c r="CR109" s="1">
        <f t="shared" si="32"/>
        <v>52.249999999999986</v>
      </c>
      <c r="CS109" s="1">
        <f t="shared" si="32"/>
        <v>53.85</v>
      </c>
      <c r="CT109" s="1">
        <f t="shared" si="32"/>
        <v>45.35</v>
      </c>
      <c r="CU109" s="1">
        <f t="shared" si="32"/>
        <v>38.749999999999993</v>
      </c>
      <c r="CV109" s="1">
        <f t="shared" si="32"/>
        <v>35.35</v>
      </c>
      <c r="CW109" s="1">
        <f t="shared" si="32"/>
        <v>34.549999999999997</v>
      </c>
      <c r="CX109" s="1">
        <f t="shared" si="32"/>
        <v>30.749999999999993</v>
      </c>
      <c r="CY109" s="1">
        <f t="shared" si="32"/>
        <v>31.949999999999989</v>
      </c>
      <c r="CZ109" s="1">
        <f t="shared" si="32"/>
        <v>29.549999999999994</v>
      </c>
      <c r="DA109" s="1">
        <f t="shared" si="32"/>
        <v>30.349999999999994</v>
      </c>
      <c r="DB109" s="1">
        <f t="shared" si="32"/>
        <v>38.450000000000003</v>
      </c>
      <c r="DC109" s="1">
        <f t="shared" si="32"/>
        <v>44.65</v>
      </c>
      <c r="DD109" s="1">
        <f t="shared" si="32"/>
        <v>42.65</v>
      </c>
      <c r="DE109" s="1">
        <f t="shared" si="32"/>
        <v>44.150000000000006</v>
      </c>
      <c r="DF109" s="1">
        <f t="shared" si="32"/>
        <v>50.150000000000013</v>
      </c>
      <c r="DG109" s="1">
        <f t="shared" si="32"/>
        <v>45.45000000000001</v>
      </c>
      <c r="DH109" s="1">
        <f t="shared" si="32"/>
        <v>45.45</v>
      </c>
      <c r="DI109" s="1">
        <f t="shared" si="32"/>
        <v>41.150000000000013</v>
      </c>
      <c r="DJ109" s="1">
        <f t="shared" si="32"/>
        <v>41.250000000000007</v>
      </c>
      <c r="DK109" s="1">
        <f t="shared" si="32"/>
        <v>41.949999999999996</v>
      </c>
      <c r="DL109" s="1">
        <f t="shared" si="32"/>
        <v>42.150000000000013</v>
      </c>
      <c r="DM109" s="1">
        <f t="shared" si="32"/>
        <v>42.050000000000011</v>
      </c>
      <c r="DN109" s="1">
        <f t="shared" si="32"/>
        <v>41.150000000000013</v>
      </c>
      <c r="DO109" s="1">
        <f t="shared" si="32"/>
        <v>38.45000000000001</v>
      </c>
      <c r="DP109" s="1">
        <f t="shared" si="32"/>
        <v>38.049999999999997</v>
      </c>
      <c r="DQ109" s="1">
        <f t="shared" si="32"/>
        <v>36.650000000000006</v>
      </c>
      <c r="DR109" s="1">
        <f t="shared" si="32"/>
        <v>34.850000000000009</v>
      </c>
      <c r="DS109" s="1">
        <f t="shared" si="32"/>
        <v>34.150000000000006</v>
      </c>
      <c r="DT109" s="1">
        <f t="shared" si="32"/>
        <v>29.050000000000015</v>
      </c>
      <c r="DU109" s="1">
        <f t="shared" si="32"/>
        <v>29.550000000000008</v>
      </c>
      <c r="DV109" s="1">
        <f t="shared" si="32"/>
        <v>27.450000000000014</v>
      </c>
      <c r="DW109" s="1">
        <f t="shared" si="32"/>
        <v>19.450000000000006</v>
      </c>
      <c r="DX109" s="1">
        <f t="shared" si="32"/>
        <v>22.75</v>
      </c>
      <c r="DY109" s="1">
        <f t="shared" si="32"/>
        <v>33.549999999999997</v>
      </c>
      <c r="DZ109" s="1">
        <f t="shared" si="32"/>
        <v>57.849999999999994</v>
      </c>
      <c r="EA109" s="1">
        <f t="shared" ref="EA109:EX109" si="33">EA65-EA67-EA68-EA128</f>
        <v>46.750000000000014</v>
      </c>
      <c r="EB109" s="1">
        <f t="shared" si="33"/>
        <v>44.250000000000014</v>
      </c>
      <c r="EC109" s="1">
        <f t="shared" si="33"/>
        <v>44.350000000000009</v>
      </c>
      <c r="ED109" s="1">
        <f t="shared" si="33"/>
        <v>43.45</v>
      </c>
      <c r="EE109" s="1">
        <f t="shared" si="33"/>
        <v>45.050000000000011</v>
      </c>
      <c r="EF109" s="1">
        <f t="shared" si="33"/>
        <v>44.250000000000007</v>
      </c>
      <c r="EG109" s="1">
        <f t="shared" si="33"/>
        <v>42.250000000000014</v>
      </c>
      <c r="EH109" s="1">
        <f t="shared" si="33"/>
        <v>42.850000000000016</v>
      </c>
      <c r="EI109" s="1">
        <f t="shared" si="33"/>
        <v>41.65000000000002</v>
      </c>
      <c r="EJ109" s="1">
        <f t="shared" si="33"/>
        <v>41.150000000000013</v>
      </c>
      <c r="EK109" s="1">
        <f t="shared" si="33"/>
        <v>31.850000000000009</v>
      </c>
      <c r="EL109" s="1">
        <f t="shared" si="33"/>
        <v>29.050000000000008</v>
      </c>
      <c r="EM109" s="1">
        <f t="shared" si="33"/>
        <v>29.650000000000009</v>
      </c>
      <c r="EN109" s="1">
        <f t="shared" si="33"/>
        <v>31.050000000000015</v>
      </c>
      <c r="EO109" s="1">
        <f t="shared" si="33"/>
        <v>32.150000000000006</v>
      </c>
      <c r="EP109" s="1">
        <f t="shared" si="33"/>
        <v>37.050000000000004</v>
      </c>
      <c r="EQ109" s="1">
        <f t="shared" si="33"/>
        <v>41.35</v>
      </c>
      <c r="ER109" s="1">
        <f t="shared" si="33"/>
        <v>54.150000000000006</v>
      </c>
      <c r="ES109" s="1">
        <f t="shared" si="33"/>
        <v>59.05</v>
      </c>
      <c r="ET109" s="1">
        <f t="shared" si="33"/>
        <v>78.84999999999998</v>
      </c>
      <c r="EU109" s="1">
        <f t="shared" si="33"/>
        <v>70.449999999999989</v>
      </c>
      <c r="EV109" s="1">
        <f t="shared" si="33"/>
        <v>65.05</v>
      </c>
      <c r="EW109" s="1">
        <f t="shared" si="33"/>
        <v>53.95</v>
      </c>
      <c r="EX109" s="1">
        <f t="shared" si="33"/>
        <v>47.050000000000011</v>
      </c>
      <c r="EY109" s="7">
        <f>SUM(B109:EX109)</f>
        <v>27880.87999999999</v>
      </c>
    </row>
    <row r="110" spans="1:15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7"/>
    </row>
    <row r="111" spans="1:155" x14ac:dyDescent="0.2">
      <c r="A111" t="s">
        <v>91</v>
      </c>
      <c r="B111" s="1">
        <f>IF(B103&lt;1250, B103*0.405, "na")</f>
        <v>327.80700000000002</v>
      </c>
      <c r="C111" s="1">
        <f t="shared" ref="C111:BN111" si="34">IF(C103&lt;1250, C103*0.405, "na")</f>
        <v>306.46350000000001</v>
      </c>
      <c r="D111" s="1">
        <f t="shared" si="34"/>
        <v>313.10550000000001</v>
      </c>
      <c r="E111" s="1">
        <f t="shared" si="34"/>
        <v>311.7285</v>
      </c>
      <c r="F111" s="1">
        <f t="shared" si="34"/>
        <v>291.80250000000001</v>
      </c>
      <c r="G111" s="1">
        <f t="shared" si="34"/>
        <v>278.55900000000003</v>
      </c>
      <c r="H111" s="1">
        <f t="shared" si="34"/>
        <v>379.74419999999998</v>
      </c>
      <c r="I111" s="1">
        <f t="shared" si="34"/>
        <v>459.5292</v>
      </c>
      <c r="J111" s="1">
        <f t="shared" si="34"/>
        <v>479.7792</v>
      </c>
      <c r="K111" s="1">
        <f t="shared" si="34"/>
        <v>482.8005</v>
      </c>
      <c r="L111" s="1"/>
      <c r="M111" s="1"/>
      <c r="N111" s="1"/>
      <c r="O111" s="1"/>
      <c r="P111" s="1"/>
      <c r="Q111" s="1">
        <f t="shared" si="34"/>
        <v>490.98150000000004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>
        <f t="shared" si="34"/>
        <v>490.779</v>
      </c>
      <c r="AL111" s="1">
        <f t="shared" si="34"/>
        <v>492.03450000000015</v>
      </c>
      <c r="AM111" s="1">
        <f t="shared" si="34"/>
        <v>499.52700000000004</v>
      </c>
      <c r="AN111" s="1">
        <f t="shared" si="34"/>
        <v>494.78850000000017</v>
      </c>
      <c r="AO111" s="1">
        <f t="shared" si="34"/>
        <v>486.24300000000011</v>
      </c>
      <c r="AP111" s="1">
        <f t="shared" si="34"/>
        <v>461.37600000000015</v>
      </c>
      <c r="AQ111" s="1">
        <f t="shared" si="34"/>
        <v>442.8918000000001</v>
      </c>
      <c r="AR111" s="1">
        <f t="shared" si="34"/>
        <v>452.11770000000007</v>
      </c>
      <c r="AS111" s="1">
        <f t="shared" si="34"/>
        <v>453.85920000000004</v>
      </c>
      <c r="AT111" s="1">
        <f t="shared" si="34"/>
        <v>440.81820000000005</v>
      </c>
      <c r="AU111" s="1">
        <f t="shared" si="34"/>
        <v>438.39630000000005</v>
      </c>
      <c r="AV111" s="1">
        <f t="shared" si="34"/>
        <v>430.96049999999997</v>
      </c>
      <c r="AW111" s="1">
        <f t="shared" si="34"/>
        <v>433.18799999999999</v>
      </c>
      <c r="AX111" s="1">
        <f t="shared" si="34"/>
        <v>422.52030000000002</v>
      </c>
      <c r="AY111" s="1">
        <f t="shared" si="34"/>
        <v>389.91375000000011</v>
      </c>
      <c r="AZ111" s="1">
        <f t="shared" si="34"/>
        <v>385.45875000000012</v>
      </c>
      <c r="BA111" s="1">
        <f t="shared" si="34"/>
        <v>375.21225000000004</v>
      </c>
      <c r="BB111" s="1">
        <f t="shared" si="34"/>
        <v>357.71625000000012</v>
      </c>
      <c r="BC111" s="1">
        <f t="shared" si="34"/>
        <v>353.99025000000012</v>
      </c>
      <c r="BD111" s="1">
        <f t="shared" si="34"/>
        <v>343.98675000000009</v>
      </c>
      <c r="BE111" s="1">
        <f t="shared" si="34"/>
        <v>338.64075000000008</v>
      </c>
      <c r="BF111" s="1">
        <f t="shared" si="34"/>
        <v>351.39824999999996</v>
      </c>
      <c r="BG111" s="1">
        <f t="shared" si="34"/>
        <v>314.68095000000005</v>
      </c>
      <c r="BH111" s="1">
        <f t="shared" si="34"/>
        <v>282.19995</v>
      </c>
      <c r="BI111" s="1">
        <f t="shared" si="34"/>
        <v>276.52994999999999</v>
      </c>
      <c r="BJ111" s="1">
        <f t="shared" si="34"/>
        <v>268.13024999999999</v>
      </c>
      <c r="BK111" s="1">
        <f t="shared" si="34"/>
        <v>263.0677500000001</v>
      </c>
      <c r="BL111" s="1">
        <f t="shared" si="34"/>
        <v>362.45475000000005</v>
      </c>
      <c r="BM111" s="1">
        <f t="shared" si="34"/>
        <v>415.02375000000001</v>
      </c>
      <c r="BN111" s="1">
        <f t="shared" si="34"/>
        <v>398.92500000000001</v>
      </c>
      <c r="BO111" s="1">
        <f t="shared" ref="BO111:CB111" si="35">IF(BO103&lt;1250, BO103*0.405, "na")</f>
        <v>342.21690000000001</v>
      </c>
      <c r="BP111" s="1">
        <f t="shared" si="35"/>
        <v>323.06850000000003</v>
      </c>
      <c r="BQ111" s="1">
        <f t="shared" si="35"/>
        <v>285.93</v>
      </c>
      <c r="BR111" s="1">
        <f t="shared" si="35"/>
        <v>266.74920000000003</v>
      </c>
      <c r="BS111" s="1">
        <f t="shared" si="35"/>
        <v>240.52544999999998</v>
      </c>
      <c r="BT111" s="1">
        <f t="shared" si="35"/>
        <v>197.87895</v>
      </c>
      <c r="BU111" s="1">
        <f t="shared" si="35"/>
        <v>176.89994999999999</v>
      </c>
      <c r="BV111" s="1">
        <f t="shared" si="35"/>
        <v>135.69524999999999</v>
      </c>
      <c r="BW111" s="1">
        <f t="shared" si="35"/>
        <v>129.13425000000001</v>
      </c>
      <c r="BX111" s="1">
        <f t="shared" si="35"/>
        <v>129.49875</v>
      </c>
      <c r="BY111" s="1">
        <f t="shared" si="35"/>
        <v>114.80534999999999</v>
      </c>
      <c r="BZ111" s="1">
        <f t="shared" si="35"/>
        <v>129.74175000000002</v>
      </c>
      <c r="CA111" s="1">
        <f t="shared" si="35"/>
        <v>106.95645000000002</v>
      </c>
      <c r="CB111" s="1">
        <f t="shared" si="35"/>
        <v>108.04995</v>
      </c>
      <c r="CC111" s="1">
        <f t="shared" ref="CC111:DZ111" si="36">IF(CC103&lt;1250, CC103*0.405, "na")</f>
        <v>107.40194999999999</v>
      </c>
      <c r="CD111" s="1">
        <f t="shared" si="36"/>
        <v>98.572950000000006</v>
      </c>
      <c r="CE111" s="1">
        <f t="shared" si="36"/>
        <v>90.416250000000005</v>
      </c>
      <c r="CF111" s="1">
        <f t="shared" si="36"/>
        <v>89.727750000000015</v>
      </c>
      <c r="CG111" s="1">
        <f t="shared" si="36"/>
        <v>84.867749999999987</v>
      </c>
      <c r="CH111" s="1">
        <f t="shared" si="36"/>
        <v>76.686749999999989</v>
      </c>
      <c r="CI111" s="1">
        <f t="shared" si="36"/>
        <v>85.693950000000001</v>
      </c>
      <c r="CJ111" s="1">
        <f t="shared" si="36"/>
        <v>99.463949999999997</v>
      </c>
      <c r="CK111" s="1">
        <f t="shared" si="36"/>
        <v>97.884450000000001</v>
      </c>
      <c r="CL111" s="1">
        <f t="shared" si="36"/>
        <v>91.023750000000007</v>
      </c>
      <c r="CM111" s="1">
        <f t="shared" si="36"/>
        <v>80.412750000000003</v>
      </c>
      <c r="CN111" s="1">
        <f t="shared" si="36"/>
        <v>69.194249999999997</v>
      </c>
      <c r="CO111" s="1">
        <f t="shared" si="36"/>
        <v>64.658249999999995</v>
      </c>
      <c r="CP111" s="1">
        <f t="shared" si="36"/>
        <v>63.321749999999987</v>
      </c>
      <c r="CQ111" s="1">
        <f t="shared" si="36"/>
        <v>64.65825000000001</v>
      </c>
      <c r="CR111" s="1">
        <f t="shared" si="36"/>
        <v>64.536749999999984</v>
      </c>
      <c r="CS111" s="1">
        <f t="shared" si="36"/>
        <v>65.387249999999995</v>
      </c>
      <c r="CT111" s="1">
        <f t="shared" si="36"/>
        <v>68.465250000000012</v>
      </c>
      <c r="CU111" s="1">
        <f t="shared" si="36"/>
        <v>61.904250000000005</v>
      </c>
      <c r="CV111" s="1">
        <f t="shared" si="36"/>
        <v>55.318950000000008</v>
      </c>
      <c r="CW111" s="1">
        <f t="shared" si="36"/>
        <v>50.41845</v>
      </c>
      <c r="CX111" s="1">
        <f t="shared" si="36"/>
        <v>46.651949999999999</v>
      </c>
      <c r="CY111" s="1">
        <f t="shared" si="36"/>
        <v>47.745449999999998</v>
      </c>
      <c r="CZ111" s="1">
        <f t="shared" si="36"/>
        <v>42.626250000000006</v>
      </c>
      <c r="DA111" s="1">
        <f t="shared" si="36"/>
        <v>40.763249999999999</v>
      </c>
      <c r="DB111" s="1">
        <f t="shared" si="36"/>
        <v>44.651250000000005</v>
      </c>
      <c r="DC111" s="1">
        <f t="shared" si="36"/>
        <v>47.324250000000006</v>
      </c>
      <c r="DD111" s="1">
        <f t="shared" si="36"/>
        <v>43.881750000000004</v>
      </c>
      <c r="DE111" s="1">
        <f t="shared" si="36"/>
        <v>43.679250000000003</v>
      </c>
      <c r="DF111" s="1">
        <f t="shared" si="36"/>
        <v>45.825750000000014</v>
      </c>
      <c r="DG111" s="1">
        <f t="shared" si="36"/>
        <v>43.031250000000007</v>
      </c>
      <c r="DH111" s="1">
        <f t="shared" si="36"/>
        <v>47.202750000000009</v>
      </c>
      <c r="DI111" s="1">
        <f t="shared" si="36"/>
        <v>46.838250000000009</v>
      </c>
      <c r="DJ111" s="1">
        <f t="shared" si="36"/>
        <v>40.439250000000008</v>
      </c>
      <c r="DK111" s="1">
        <f t="shared" si="36"/>
        <v>40.317750000000004</v>
      </c>
      <c r="DL111" s="1">
        <f t="shared" si="36"/>
        <v>41.289750000000012</v>
      </c>
      <c r="DM111" s="1">
        <f t="shared" si="36"/>
        <v>38.697750000000006</v>
      </c>
      <c r="DN111" s="1">
        <f t="shared" si="36"/>
        <v>35.41725000000001</v>
      </c>
      <c r="DO111" s="1">
        <f t="shared" si="36"/>
        <v>33.91875000000001</v>
      </c>
      <c r="DP111" s="1">
        <f t="shared" si="36"/>
        <v>33.351750000000003</v>
      </c>
      <c r="DQ111" s="1">
        <f t="shared" si="36"/>
        <v>33.554250000000003</v>
      </c>
      <c r="DR111" s="1">
        <f t="shared" si="36"/>
        <v>31.529250000000001</v>
      </c>
      <c r="DS111" s="1">
        <f t="shared" si="36"/>
        <v>30.678750000000001</v>
      </c>
      <c r="DT111" s="1">
        <f t="shared" si="36"/>
        <v>27.843750000000007</v>
      </c>
      <c r="DU111" s="1">
        <f t="shared" si="36"/>
        <v>27.195750000000004</v>
      </c>
      <c r="DV111" s="1">
        <f t="shared" si="36"/>
        <v>25.535250000000008</v>
      </c>
      <c r="DW111" s="1">
        <f t="shared" si="36"/>
        <v>26.547750000000008</v>
      </c>
      <c r="DX111" s="1">
        <f t="shared" si="36"/>
        <v>28.046250000000001</v>
      </c>
      <c r="DY111" s="1">
        <f t="shared" si="36"/>
        <v>37.442250000000001</v>
      </c>
      <c r="DZ111" s="1">
        <f t="shared" si="36"/>
        <v>78.752250000000004</v>
      </c>
      <c r="EA111" s="1">
        <f t="shared" ref="EA111:EX111" si="37">IF(EA103&lt;1250, EA103*0.405, "na")</f>
        <v>70.571250000000006</v>
      </c>
      <c r="EB111" s="1">
        <f t="shared" si="37"/>
        <v>63.15975000000001</v>
      </c>
      <c r="EC111" s="1">
        <f t="shared" si="37"/>
        <v>54.330750000000009</v>
      </c>
      <c r="ED111" s="1">
        <f t="shared" si="37"/>
        <v>46.797750000000001</v>
      </c>
      <c r="EE111" s="1">
        <f t="shared" si="37"/>
        <v>48.620250000000006</v>
      </c>
      <c r="EF111" s="1">
        <f t="shared" si="37"/>
        <v>46.190250000000006</v>
      </c>
      <c r="EG111" s="1">
        <f t="shared" si="37"/>
        <v>45.096750000000014</v>
      </c>
      <c r="EH111" s="1">
        <f t="shared" si="37"/>
        <v>44.934750000000008</v>
      </c>
      <c r="EI111" s="1">
        <f t="shared" si="37"/>
        <v>43.922250000000012</v>
      </c>
      <c r="EJ111" s="1">
        <f t="shared" si="37"/>
        <v>43.355250000000005</v>
      </c>
      <c r="EK111" s="1">
        <f t="shared" si="37"/>
        <v>40.682250000000003</v>
      </c>
      <c r="EL111" s="1">
        <f t="shared" si="37"/>
        <v>40.074750000000002</v>
      </c>
      <c r="EM111" s="1">
        <f t="shared" si="37"/>
        <v>38.981250000000003</v>
      </c>
      <c r="EN111" s="1">
        <f t="shared" si="37"/>
        <v>39.710250000000009</v>
      </c>
      <c r="EO111" s="1">
        <f t="shared" si="37"/>
        <v>40.520250000000004</v>
      </c>
      <c r="EP111" s="1">
        <f t="shared" si="37"/>
        <v>42.383250000000004</v>
      </c>
      <c r="EQ111" s="1">
        <f t="shared" si="37"/>
        <v>42.747750000000011</v>
      </c>
      <c r="ER111" s="1">
        <f t="shared" si="37"/>
        <v>50.80725000000001</v>
      </c>
      <c r="ES111" s="1">
        <f t="shared" si="37"/>
        <v>57.28725</v>
      </c>
      <c r="ET111" s="1">
        <f t="shared" si="37"/>
        <v>58.826249999999995</v>
      </c>
      <c r="EU111" s="1">
        <f t="shared" si="37"/>
        <v>52.184249999999999</v>
      </c>
      <c r="EV111" s="1">
        <f t="shared" si="37"/>
        <v>53.763750000000002</v>
      </c>
      <c r="EW111" s="1">
        <f t="shared" si="37"/>
        <v>50.564250000000001</v>
      </c>
      <c r="EX111" s="1">
        <f t="shared" si="37"/>
        <v>48.255750000000006</v>
      </c>
      <c r="EY111" s="7">
        <f>SUM(B111:EX111)</f>
        <v>22670.842950000013</v>
      </c>
    </row>
    <row r="112" spans="1:155" x14ac:dyDescent="0.2">
      <c r="A112" t="s">
        <v>92</v>
      </c>
      <c r="B112" s="1">
        <f>IF(B87&gt;0, IF(B85-B130&gt;0, B85-B130,0),B85)</f>
        <v>79.5</v>
      </c>
      <c r="C112" s="1">
        <f t="shared" ref="C112:BN112" si="38">IF(C87&gt;0, IF(C85-C130&gt;0, C85-C130,0),C85)</f>
        <v>79.899999999999991</v>
      </c>
      <c r="D112" s="1">
        <f t="shared" si="38"/>
        <v>75.399999999999991</v>
      </c>
      <c r="E112" s="1">
        <f t="shared" si="38"/>
        <v>78.300000000000011</v>
      </c>
      <c r="F112" s="1">
        <f t="shared" si="38"/>
        <v>75.890000000000015</v>
      </c>
      <c r="G112" s="1">
        <f t="shared" si="38"/>
        <v>59.579999999999991</v>
      </c>
      <c r="H112" s="1">
        <f t="shared" si="38"/>
        <v>271</v>
      </c>
      <c r="I112" s="1">
        <f t="shared" si="38"/>
        <v>400.84</v>
      </c>
      <c r="J112" s="1">
        <f t="shared" si="38"/>
        <v>430.03999999999996</v>
      </c>
      <c r="K112" s="1">
        <f t="shared" si="38"/>
        <v>448.50000000000006</v>
      </c>
      <c r="L112" s="1">
        <f t="shared" si="38"/>
        <v>508.09999999999997</v>
      </c>
      <c r="M112" s="1">
        <f t="shared" si="38"/>
        <v>580.9</v>
      </c>
      <c r="N112" s="1">
        <f t="shared" si="38"/>
        <v>610.6</v>
      </c>
      <c r="O112" s="1">
        <f t="shared" si="38"/>
        <v>595.4</v>
      </c>
      <c r="P112" s="1">
        <f t="shared" si="38"/>
        <v>612.19999999999993</v>
      </c>
      <c r="Q112" s="1">
        <f t="shared" si="38"/>
        <v>597.90000000000009</v>
      </c>
      <c r="R112" s="1">
        <f t="shared" si="38"/>
        <v>661.57999999999993</v>
      </c>
      <c r="S112" s="1">
        <f t="shared" si="38"/>
        <v>790.10000000000014</v>
      </c>
      <c r="T112" s="1">
        <f t="shared" si="38"/>
        <v>843.31999999999994</v>
      </c>
      <c r="U112" s="1">
        <f t="shared" si="38"/>
        <v>920.8</v>
      </c>
      <c r="V112" s="1">
        <f t="shared" si="38"/>
        <v>902.69999999999982</v>
      </c>
      <c r="W112" s="1">
        <f t="shared" si="38"/>
        <v>898.34999999999991</v>
      </c>
      <c r="X112" s="1">
        <f t="shared" si="38"/>
        <v>821.88000000000011</v>
      </c>
      <c r="Y112" s="1">
        <f t="shared" si="38"/>
        <v>800.49</v>
      </c>
      <c r="Z112" s="1">
        <f t="shared" si="38"/>
        <v>783.72</v>
      </c>
      <c r="AA112" s="1">
        <f t="shared" si="38"/>
        <v>730</v>
      </c>
      <c r="AB112" s="1">
        <f t="shared" si="38"/>
        <v>696.84000000000015</v>
      </c>
      <c r="AC112" s="1">
        <f t="shared" si="38"/>
        <v>723.65000000000009</v>
      </c>
      <c r="AD112" s="1">
        <f t="shared" si="38"/>
        <v>725.86</v>
      </c>
      <c r="AE112" s="1">
        <f t="shared" si="38"/>
        <v>670.08999999999992</v>
      </c>
      <c r="AF112" s="1">
        <f t="shared" si="38"/>
        <v>610.87999999999988</v>
      </c>
      <c r="AG112" s="1">
        <f t="shared" si="38"/>
        <v>574.65000000000009</v>
      </c>
      <c r="AH112" s="1">
        <f t="shared" si="38"/>
        <v>554.83000000000004</v>
      </c>
      <c r="AI112" s="1">
        <f t="shared" si="38"/>
        <v>522.56000000000017</v>
      </c>
      <c r="AJ112" s="1">
        <f t="shared" si="38"/>
        <v>490.96999999999991</v>
      </c>
      <c r="AK112" s="1">
        <f t="shared" si="38"/>
        <v>464.8399999999998</v>
      </c>
      <c r="AL112" s="1">
        <f t="shared" si="38"/>
        <v>477.46000000000004</v>
      </c>
      <c r="AM112" s="1">
        <f t="shared" si="38"/>
        <v>512.36999999999978</v>
      </c>
      <c r="AN112" s="1">
        <f t="shared" si="38"/>
        <v>520.67000000000019</v>
      </c>
      <c r="AO112" s="1">
        <f t="shared" si="38"/>
        <v>517.61</v>
      </c>
      <c r="AP112" s="1">
        <f t="shared" si="38"/>
        <v>479.80000000000018</v>
      </c>
      <c r="AQ112" s="1">
        <f t="shared" si="38"/>
        <v>449.51000000000005</v>
      </c>
      <c r="AR112" s="1">
        <f t="shared" si="38"/>
        <v>478.28000000000003</v>
      </c>
      <c r="AS112" s="1">
        <f t="shared" si="38"/>
        <v>497.79000000000008</v>
      </c>
      <c r="AT112" s="1">
        <f t="shared" si="38"/>
        <v>472.82999999999993</v>
      </c>
      <c r="AU112" s="1">
        <f t="shared" si="38"/>
        <v>464.56999999999994</v>
      </c>
      <c r="AV112" s="1">
        <f t="shared" si="38"/>
        <v>446.49000000000012</v>
      </c>
      <c r="AW112" s="1">
        <f t="shared" si="38"/>
        <v>458.1</v>
      </c>
      <c r="AX112" s="1">
        <f t="shared" si="38"/>
        <v>451.46999999999991</v>
      </c>
      <c r="AY112" s="1">
        <f t="shared" si="38"/>
        <v>436.11</v>
      </c>
      <c r="AZ112" s="1">
        <f t="shared" si="38"/>
        <v>436.89000000000004</v>
      </c>
      <c r="BA112" s="1">
        <f t="shared" si="38"/>
        <v>429.95000000000005</v>
      </c>
      <c r="BB112" s="1">
        <f t="shared" si="38"/>
        <v>421.88000000000011</v>
      </c>
      <c r="BC112" s="1">
        <f t="shared" si="38"/>
        <v>431.81000000000012</v>
      </c>
      <c r="BD112" s="1">
        <f t="shared" si="38"/>
        <v>419.79000000000008</v>
      </c>
      <c r="BE112" s="1">
        <f t="shared" si="38"/>
        <v>437.67999999999984</v>
      </c>
      <c r="BF112" s="1">
        <f t="shared" si="38"/>
        <v>468.90999999999997</v>
      </c>
      <c r="BG112" s="1">
        <f t="shared" si="38"/>
        <v>378.51000000000005</v>
      </c>
      <c r="BH112" s="1">
        <f t="shared" si="38"/>
        <v>313.33999999999997</v>
      </c>
      <c r="BI112" s="1">
        <f t="shared" si="38"/>
        <v>341.70000000000005</v>
      </c>
      <c r="BJ112" s="1">
        <f t="shared" si="38"/>
        <v>340.74</v>
      </c>
      <c r="BK112" s="1">
        <f t="shared" si="38"/>
        <v>351.81000000000006</v>
      </c>
      <c r="BL112" s="1">
        <f t="shared" si="38"/>
        <v>556.77</v>
      </c>
      <c r="BM112" s="1">
        <f t="shared" si="38"/>
        <v>677.68</v>
      </c>
      <c r="BN112" s="1">
        <f t="shared" si="38"/>
        <v>652.59999999999991</v>
      </c>
      <c r="BO112" s="1">
        <f t="shared" ref="BO112:DZ112" si="39">IF(BO87&gt;0, IF(BO85-BO130&gt;0, BO85-BO130,0),BO85)</f>
        <v>517.80999999999995</v>
      </c>
      <c r="BP112" s="1">
        <f t="shared" si="39"/>
        <v>472.17</v>
      </c>
      <c r="BQ112" s="1">
        <f t="shared" si="39"/>
        <v>285.29999999999995</v>
      </c>
      <c r="BR112" s="1">
        <f t="shared" si="39"/>
        <v>256.03999999999996</v>
      </c>
      <c r="BS112" s="1">
        <f t="shared" si="39"/>
        <v>241.43999999999997</v>
      </c>
      <c r="BT112" s="1">
        <f t="shared" si="39"/>
        <v>224.54</v>
      </c>
      <c r="BU112" s="1">
        <f t="shared" si="39"/>
        <v>158.44</v>
      </c>
      <c r="BV112" s="1">
        <f t="shared" si="39"/>
        <v>69.599999999999994</v>
      </c>
      <c r="BW112" s="1">
        <f t="shared" si="39"/>
        <v>77.600000000000009</v>
      </c>
      <c r="BX112" s="1">
        <f t="shared" si="39"/>
        <v>97.3</v>
      </c>
      <c r="BY112" s="1">
        <f t="shared" si="39"/>
        <v>70.84</v>
      </c>
      <c r="BZ112" s="1">
        <f t="shared" si="39"/>
        <v>83.81</v>
      </c>
      <c r="CA112" s="1">
        <f t="shared" si="39"/>
        <v>77.89</v>
      </c>
      <c r="CB112" s="1">
        <f t="shared" si="39"/>
        <v>94.34</v>
      </c>
      <c r="CC112" s="1">
        <f t="shared" si="39"/>
        <v>116.58000000000001</v>
      </c>
      <c r="CD112" s="1">
        <f t="shared" si="39"/>
        <v>110.03</v>
      </c>
      <c r="CE112" s="1">
        <f t="shared" si="39"/>
        <v>97.340000000000018</v>
      </c>
      <c r="CF112" s="1">
        <f t="shared" si="39"/>
        <v>103.74000000000001</v>
      </c>
      <c r="CG112" s="1">
        <f t="shared" si="39"/>
        <v>97.28</v>
      </c>
      <c r="CH112" s="1">
        <f t="shared" si="39"/>
        <v>87.49</v>
      </c>
      <c r="CI112" s="1">
        <f t="shared" si="39"/>
        <v>97.34</v>
      </c>
      <c r="CJ112" s="1">
        <f t="shared" si="39"/>
        <v>97.64</v>
      </c>
      <c r="CK112" s="1">
        <f t="shared" si="39"/>
        <v>97.34</v>
      </c>
      <c r="CL112" s="1">
        <f t="shared" si="39"/>
        <v>89.8</v>
      </c>
      <c r="CM112" s="1">
        <f t="shared" si="39"/>
        <v>83</v>
      </c>
      <c r="CN112" s="1">
        <f t="shared" si="39"/>
        <v>74.980000000000018</v>
      </c>
      <c r="CO112" s="1">
        <f t="shared" si="39"/>
        <v>70.7</v>
      </c>
      <c r="CP112" s="1">
        <f t="shared" si="39"/>
        <v>64.41</v>
      </c>
      <c r="CQ112" s="1">
        <f t="shared" si="39"/>
        <v>65.110000000000014</v>
      </c>
      <c r="CR112" s="1">
        <f t="shared" si="39"/>
        <v>63.19</v>
      </c>
      <c r="CS112" s="1">
        <f t="shared" si="39"/>
        <v>60.5</v>
      </c>
      <c r="CT112" s="1">
        <f t="shared" si="39"/>
        <v>47.77</v>
      </c>
      <c r="CU112" s="1">
        <f t="shared" si="39"/>
        <v>44.170000000000009</v>
      </c>
      <c r="CV112" s="1">
        <f t="shared" si="39"/>
        <v>37.019999999999996</v>
      </c>
      <c r="CW112" s="1">
        <f t="shared" si="39"/>
        <v>29.090000000000003</v>
      </c>
      <c r="CX112" s="1">
        <f t="shared" si="39"/>
        <v>25.96</v>
      </c>
      <c r="CY112" s="1">
        <f t="shared" si="39"/>
        <v>28.76</v>
      </c>
      <c r="CZ112" s="1">
        <f t="shared" si="39"/>
        <v>21.96</v>
      </c>
      <c r="DA112" s="1">
        <f t="shared" si="39"/>
        <v>18.860000000000003</v>
      </c>
      <c r="DB112" s="1">
        <f t="shared" si="39"/>
        <v>20.630000000000003</v>
      </c>
      <c r="DC112" s="1">
        <f t="shared" si="39"/>
        <v>20.200000000000003</v>
      </c>
      <c r="DD112" s="1">
        <f t="shared" si="39"/>
        <v>17.04</v>
      </c>
      <c r="DE112" s="1">
        <f t="shared" si="39"/>
        <v>16.21</v>
      </c>
      <c r="DF112" s="1">
        <f t="shared" si="39"/>
        <v>15.680000000000001</v>
      </c>
      <c r="DG112" s="1">
        <f t="shared" si="39"/>
        <v>11.480000000000002</v>
      </c>
      <c r="DH112" s="1">
        <f t="shared" si="39"/>
        <v>15.739999999999998</v>
      </c>
      <c r="DI112" s="1">
        <f t="shared" si="39"/>
        <v>14.1</v>
      </c>
      <c r="DJ112" s="1">
        <f t="shared" si="39"/>
        <v>2.7100000000000004</v>
      </c>
      <c r="DK112" s="1">
        <f t="shared" si="39"/>
        <v>2.8800000000000003</v>
      </c>
      <c r="DL112" s="1">
        <f t="shared" si="39"/>
        <v>6.45</v>
      </c>
      <c r="DM112" s="1">
        <f t="shared" si="39"/>
        <v>5.4200000000000008</v>
      </c>
      <c r="DN112" s="1">
        <f t="shared" si="39"/>
        <v>2.7900000000000018</v>
      </c>
      <c r="DO112" s="1">
        <f t="shared" si="39"/>
        <v>1.160000000000001</v>
      </c>
      <c r="DP112" s="1">
        <f t="shared" si="39"/>
        <v>0.42999999999999972</v>
      </c>
      <c r="DQ112" s="1">
        <f t="shared" si="39"/>
        <v>0.33000000000000007</v>
      </c>
      <c r="DR112" s="1">
        <f t="shared" si="39"/>
        <v>0</v>
      </c>
      <c r="DS112" s="1">
        <f t="shared" si="39"/>
        <v>0</v>
      </c>
      <c r="DT112" s="1">
        <f t="shared" si="39"/>
        <v>0</v>
      </c>
      <c r="DU112" s="1">
        <f t="shared" si="39"/>
        <v>0</v>
      </c>
      <c r="DV112" s="1">
        <f t="shared" si="39"/>
        <v>0</v>
      </c>
      <c r="DW112" s="1">
        <f t="shared" si="39"/>
        <v>5.370000000000001</v>
      </c>
      <c r="DX112" s="1">
        <f t="shared" si="39"/>
        <v>11.46</v>
      </c>
      <c r="DY112" s="1">
        <f t="shared" si="39"/>
        <v>16.7</v>
      </c>
      <c r="DZ112" s="1">
        <f t="shared" si="39"/>
        <v>16.5</v>
      </c>
      <c r="EA112" s="1">
        <f t="shared" ref="EA112:EX112" si="40">IF(EA87&gt;0, IF(EA85-EA130&gt;0, EA85-EA130,0),EA85)</f>
        <v>20.5</v>
      </c>
      <c r="EB112" s="1">
        <f t="shared" si="40"/>
        <v>38.900000000000006</v>
      </c>
      <c r="EC112" s="1">
        <f t="shared" si="40"/>
        <v>33.200000000000003</v>
      </c>
      <c r="ED112" s="1">
        <f t="shared" si="40"/>
        <v>23.7</v>
      </c>
      <c r="EE112" s="1">
        <f t="shared" si="40"/>
        <v>30.1</v>
      </c>
      <c r="EF112" s="1">
        <f t="shared" si="40"/>
        <v>27.9</v>
      </c>
      <c r="EG112" s="1">
        <f t="shared" si="40"/>
        <v>27.6</v>
      </c>
      <c r="EH112" s="1">
        <f t="shared" si="40"/>
        <v>28</v>
      </c>
      <c r="EI112" s="1">
        <f t="shared" si="40"/>
        <v>27.400000000000002</v>
      </c>
      <c r="EJ112" s="1">
        <f t="shared" si="40"/>
        <v>26.3</v>
      </c>
      <c r="EK112" s="1">
        <f t="shared" si="40"/>
        <v>28.2</v>
      </c>
      <c r="EL112" s="1">
        <f t="shared" si="40"/>
        <v>27.7</v>
      </c>
      <c r="EM112" s="1">
        <f t="shared" si="40"/>
        <v>24.2</v>
      </c>
      <c r="EN112" s="1">
        <f t="shared" si="40"/>
        <v>25.099999999999998</v>
      </c>
      <c r="EO112" s="1">
        <f t="shared" si="40"/>
        <v>25.599999999999998</v>
      </c>
      <c r="EP112" s="1">
        <f t="shared" si="40"/>
        <v>26.1</v>
      </c>
      <c r="EQ112" s="1">
        <f t="shared" si="40"/>
        <v>23.7</v>
      </c>
      <c r="ER112" s="1">
        <f t="shared" si="40"/>
        <v>21.1</v>
      </c>
      <c r="ES112" s="1">
        <f t="shared" si="40"/>
        <v>18.700000000000003</v>
      </c>
      <c r="ET112" s="1">
        <f t="shared" si="40"/>
        <v>17.399999999999999</v>
      </c>
      <c r="EU112" s="1">
        <f t="shared" si="40"/>
        <v>17.600000000000001</v>
      </c>
      <c r="EV112" s="1">
        <f t="shared" si="40"/>
        <v>20.900000000000002</v>
      </c>
      <c r="EW112" s="1">
        <f t="shared" si="40"/>
        <v>23.099999999999998</v>
      </c>
      <c r="EX112" s="1">
        <f t="shared" si="40"/>
        <v>27.299999999999997</v>
      </c>
      <c r="EY112" s="7">
        <f>SUM(B112:EX112)</f>
        <v>38286.039999999964</v>
      </c>
    </row>
    <row r="113" spans="1:15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7"/>
    </row>
    <row r="114" spans="1:155" x14ac:dyDescent="0.2">
      <c r="A114" t="s">
        <v>93</v>
      </c>
      <c r="B114" s="1">
        <f>IF(B103&lt;1250,B103*0.096,"na")</f>
        <v>77.702399999999997</v>
      </c>
      <c r="C114" s="1">
        <f t="shared" ref="C114:BN114" si="41">IF(C103&lt;1250,C103*0.096,"na")</f>
        <v>72.643199999999993</v>
      </c>
      <c r="D114" s="1">
        <f t="shared" si="41"/>
        <v>74.21759999999999</v>
      </c>
      <c r="E114" s="1">
        <f t="shared" si="41"/>
        <v>73.891199999999998</v>
      </c>
      <c r="F114" s="1">
        <f t="shared" si="41"/>
        <v>69.168000000000006</v>
      </c>
      <c r="G114" s="1">
        <f t="shared" si="41"/>
        <v>66.028800000000004</v>
      </c>
      <c r="H114" s="1">
        <f t="shared" si="41"/>
        <v>90.013439999999989</v>
      </c>
      <c r="I114" s="1">
        <f t="shared" si="41"/>
        <v>108.92543999999999</v>
      </c>
      <c r="J114" s="1">
        <f t="shared" si="41"/>
        <v>113.72543999999999</v>
      </c>
      <c r="K114" s="1">
        <f t="shared" si="41"/>
        <v>114.44159999999999</v>
      </c>
      <c r="L114" s="1"/>
      <c r="M114" s="1"/>
      <c r="N114" s="1"/>
      <c r="O114" s="1"/>
      <c r="P114" s="1"/>
      <c r="Q114" s="1">
        <f t="shared" si="41"/>
        <v>116.38079999999999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>
        <f t="shared" si="41"/>
        <v>116.33279999999999</v>
      </c>
      <c r="AL114" s="1">
        <f t="shared" si="41"/>
        <v>116.63040000000004</v>
      </c>
      <c r="AM114" s="1">
        <f t="shared" si="41"/>
        <v>118.4064</v>
      </c>
      <c r="AN114" s="1">
        <f t="shared" si="41"/>
        <v>117.28320000000002</v>
      </c>
      <c r="AO114" s="1">
        <f t="shared" si="41"/>
        <v>115.25760000000001</v>
      </c>
      <c r="AP114" s="1">
        <f t="shared" si="41"/>
        <v>109.36320000000003</v>
      </c>
      <c r="AQ114" s="1">
        <f t="shared" si="41"/>
        <v>104.98176000000002</v>
      </c>
      <c r="AR114" s="1">
        <f t="shared" si="41"/>
        <v>107.16864000000001</v>
      </c>
      <c r="AS114" s="1">
        <f t="shared" si="41"/>
        <v>107.58144000000001</v>
      </c>
      <c r="AT114" s="1">
        <f t="shared" si="41"/>
        <v>104.49024000000001</v>
      </c>
      <c r="AU114" s="1">
        <f t="shared" si="41"/>
        <v>103.91616</v>
      </c>
      <c r="AV114" s="1">
        <f t="shared" si="41"/>
        <v>102.1536</v>
      </c>
      <c r="AW114" s="1">
        <f t="shared" si="41"/>
        <v>102.68159999999999</v>
      </c>
      <c r="AX114" s="1">
        <f t="shared" si="41"/>
        <v>100.15296000000001</v>
      </c>
      <c r="AY114" s="1">
        <f t="shared" si="41"/>
        <v>92.424000000000021</v>
      </c>
      <c r="AZ114" s="1">
        <f t="shared" si="41"/>
        <v>91.368000000000023</v>
      </c>
      <c r="BA114" s="1">
        <f t="shared" si="41"/>
        <v>88.9392</v>
      </c>
      <c r="BB114" s="1">
        <f t="shared" si="41"/>
        <v>84.79200000000003</v>
      </c>
      <c r="BC114" s="1">
        <f t="shared" si="41"/>
        <v>83.908800000000014</v>
      </c>
      <c r="BD114" s="1">
        <f t="shared" si="41"/>
        <v>81.537600000000012</v>
      </c>
      <c r="BE114" s="1">
        <f t="shared" si="41"/>
        <v>80.270400000000009</v>
      </c>
      <c r="BF114" s="1">
        <f t="shared" si="41"/>
        <v>83.294399999999982</v>
      </c>
      <c r="BG114" s="1">
        <f t="shared" si="41"/>
        <v>74.591040000000007</v>
      </c>
      <c r="BH114" s="1">
        <f t="shared" si="41"/>
        <v>66.891840000000002</v>
      </c>
      <c r="BI114" s="1">
        <f t="shared" si="41"/>
        <v>65.547839999999994</v>
      </c>
      <c r="BJ114" s="1">
        <f t="shared" si="41"/>
        <v>63.556799999999996</v>
      </c>
      <c r="BK114" s="1">
        <f t="shared" si="41"/>
        <v>62.356800000000021</v>
      </c>
      <c r="BL114" s="1">
        <f t="shared" si="41"/>
        <v>85.915200000000013</v>
      </c>
      <c r="BM114" s="1">
        <f t="shared" si="41"/>
        <v>98.376000000000005</v>
      </c>
      <c r="BN114" s="1">
        <f t="shared" si="41"/>
        <v>94.56</v>
      </c>
      <c r="BO114" s="1">
        <f t="shared" ref="BO114:BR114" si="42">IF(BO103&lt;1250,BO103*0.096,"na")</f>
        <v>81.118080000000006</v>
      </c>
      <c r="BP114" s="1">
        <f t="shared" si="42"/>
        <v>76.5792</v>
      </c>
      <c r="BQ114" s="1">
        <f t="shared" si="42"/>
        <v>67.775999999999996</v>
      </c>
      <c r="BR114" s="1">
        <f t="shared" si="42"/>
        <v>63.229439999999997</v>
      </c>
      <c r="BS114" s="1">
        <f t="shared" ref="BS114:DZ114" si="43">IF(BS103&lt;1250,BS103*0.096,"na")</f>
        <v>57.013439999999989</v>
      </c>
      <c r="BT114" s="1">
        <f t="shared" si="43"/>
        <v>46.904640000000001</v>
      </c>
      <c r="BU114" s="1">
        <f t="shared" si="43"/>
        <v>41.931839999999994</v>
      </c>
      <c r="BV114" s="1">
        <f t="shared" si="43"/>
        <v>32.1648</v>
      </c>
      <c r="BW114" s="1">
        <f t="shared" si="43"/>
        <v>30.609599999999997</v>
      </c>
      <c r="BX114" s="1">
        <f t="shared" si="43"/>
        <v>30.696000000000002</v>
      </c>
      <c r="BY114" s="1">
        <f t="shared" si="43"/>
        <v>27.213119999999996</v>
      </c>
      <c r="BZ114" s="1">
        <f t="shared" si="43"/>
        <v>30.753600000000002</v>
      </c>
      <c r="CA114" s="1">
        <f t="shared" si="43"/>
        <v>25.352640000000005</v>
      </c>
      <c r="CB114" s="1">
        <f t="shared" si="43"/>
        <v>25.611839999999997</v>
      </c>
      <c r="CC114" s="1">
        <f t="shared" si="43"/>
        <v>25.458239999999996</v>
      </c>
      <c r="CD114" s="1">
        <f t="shared" si="43"/>
        <v>23.36544</v>
      </c>
      <c r="CE114" s="1">
        <f t="shared" si="43"/>
        <v>21.432000000000002</v>
      </c>
      <c r="CF114" s="1">
        <f t="shared" si="43"/>
        <v>21.268800000000002</v>
      </c>
      <c r="CG114" s="1">
        <f t="shared" si="43"/>
        <v>20.116799999999998</v>
      </c>
      <c r="CH114" s="1">
        <f t="shared" si="43"/>
        <v>18.177599999999998</v>
      </c>
      <c r="CI114" s="1">
        <f t="shared" si="43"/>
        <v>20.312639999999998</v>
      </c>
      <c r="CJ114" s="1">
        <f t="shared" si="43"/>
        <v>23.576639999999998</v>
      </c>
      <c r="CK114" s="1">
        <f t="shared" si="43"/>
        <v>23.20224</v>
      </c>
      <c r="CL114" s="1">
        <f t="shared" si="43"/>
        <v>21.576000000000001</v>
      </c>
      <c r="CM114" s="1">
        <f t="shared" si="43"/>
        <v>19.0608</v>
      </c>
      <c r="CN114" s="1">
        <f t="shared" si="43"/>
        <v>16.401599999999998</v>
      </c>
      <c r="CO114" s="1">
        <f t="shared" si="43"/>
        <v>15.326399999999998</v>
      </c>
      <c r="CP114" s="1">
        <f t="shared" si="43"/>
        <v>15.009599999999997</v>
      </c>
      <c r="CQ114" s="1">
        <f t="shared" si="43"/>
        <v>15.326400000000001</v>
      </c>
      <c r="CR114" s="1">
        <f t="shared" si="43"/>
        <v>15.297599999999997</v>
      </c>
      <c r="CS114" s="1">
        <f t="shared" si="43"/>
        <v>15.4992</v>
      </c>
      <c r="CT114" s="1">
        <f t="shared" si="43"/>
        <v>16.2288</v>
      </c>
      <c r="CU114" s="1">
        <f t="shared" si="43"/>
        <v>14.6736</v>
      </c>
      <c r="CV114" s="1">
        <f t="shared" si="43"/>
        <v>13.112640000000001</v>
      </c>
      <c r="CW114" s="1">
        <f t="shared" si="43"/>
        <v>11.951039999999999</v>
      </c>
      <c r="CX114" s="1">
        <f t="shared" si="43"/>
        <v>11.05824</v>
      </c>
      <c r="CY114" s="1">
        <f t="shared" si="43"/>
        <v>11.31744</v>
      </c>
      <c r="CZ114" s="1">
        <f t="shared" si="43"/>
        <v>10.104000000000001</v>
      </c>
      <c r="DA114" s="1">
        <f t="shared" si="43"/>
        <v>9.6623999999999999</v>
      </c>
      <c r="DB114" s="1">
        <f t="shared" si="43"/>
        <v>10.584</v>
      </c>
      <c r="DC114" s="1">
        <f t="shared" si="43"/>
        <v>11.217600000000001</v>
      </c>
      <c r="DD114" s="1">
        <f t="shared" si="43"/>
        <v>10.4016</v>
      </c>
      <c r="DE114" s="1">
        <f t="shared" si="43"/>
        <v>10.353600000000002</v>
      </c>
      <c r="DF114" s="1">
        <f t="shared" si="43"/>
        <v>10.862400000000003</v>
      </c>
      <c r="DG114" s="1">
        <f t="shared" si="43"/>
        <v>10.200000000000001</v>
      </c>
      <c r="DH114" s="1">
        <f t="shared" si="43"/>
        <v>11.188800000000001</v>
      </c>
      <c r="DI114" s="1">
        <f t="shared" si="43"/>
        <v>11.102400000000003</v>
      </c>
      <c r="DJ114" s="1">
        <f t="shared" si="43"/>
        <v>9.5856000000000012</v>
      </c>
      <c r="DK114" s="1">
        <f t="shared" si="43"/>
        <v>9.5567999999999991</v>
      </c>
      <c r="DL114" s="1">
        <f t="shared" si="43"/>
        <v>9.7872000000000021</v>
      </c>
      <c r="DM114" s="1">
        <f t="shared" si="43"/>
        <v>9.1728000000000005</v>
      </c>
      <c r="DN114" s="1">
        <f t="shared" si="43"/>
        <v>8.3952000000000027</v>
      </c>
      <c r="DO114" s="1">
        <f t="shared" si="43"/>
        <v>8.0400000000000009</v>
      </c>
      <c r="DP114" s="1">
        <f t="shared" si="43"/>
        <v>7.9055999999999997</v>
      </c>
      <c r="DQ114" s="1">
        <f t="shared" si="43"/>
        <v>7.9535999999999998</v>
      </c>
      <c r="DR114" s="1">
        <f t="shared" si="43"/>
        <v>7.4735999999999994</v>
      </c>
      <c r="DS114" s="1">
        <f t="shared" si="43"/>
        <v>7.2720000000000002</v>
      </c>
      <c r="DT114" s="1">
        <f t="shared" si="43"/>
        <v>6.6000000000000014</v>
      </c>
      <c r="DU114" s="1">
        <f t="shared" si="43"/>
        <v>6.4464000000000006</v>
      </c>
      <c r="DV114" s="1">
        <f t="shared" si="43"/>
        <v>6.0528000000000022</v>
      </c>
      <c r="DW114" s="1">
        <f t="shared" si="43"/>
        <v>6.2928000000000015</v>
      </c>
      <c r="DX114" s="1">
        <f t="shared" si="43"/>
        <v>6.6480000000000006</v>
      </c>
      <c r="DY114" s="1">
        <f t="shared" si="43"/>
        <v>8.8752000000000013</v>
      </c>
      <c r="DZ114" s="1">
        <f t="shared" si="43"/>
        <v>18.667199999999998</v>
      </c>
      <c r="EA114" s="1">
        <f t="shared" ref="EA114:EX114" si="44">IF(EA103&lt;1250,EA103*0.096,"na")</f>
        <v>16.728000000000002</v>
      </c>
      <c r="EB114" s="1">
        <f t="shared" si="44"/>
        <v>14.971200000000001</v>
      </c>
      <c r="EC114" s="1">
        <f t="shared" si="44"/>
        <v>12.878400000000001</v>
      </c>
      <c r="ED114" s="1">
        <f t="shared" si="44"/>
        <v>11.0928</v>
      </c>
      <c r="EE114" s="1">
        <f t="shared" si="44"/>
        <v>11.524800000000001</v>
      </c>
      <c r="EF114" s="1">
        <f t="shared" si="44"/>
        <v>10.948800000000002</v>
      </c>
      <c r="EG114" s="1">
        <f t="shared" si="44"/>
        <v>10.689600000000002</v>
      </c>
      <c r="EH114" s="1">
        <f t="shared" si="44"/>
        <v>10.651200000000001</v>
      </c>
      <c r="EI114" s="1">
        <f t="shared" si="44"/>
        <v>10.411200000000003</v>
      </c>
      <c r="EJ114" s="1">
        <f t="shared" si="44"/>
        <v>10.276800000000001</v>
      </c>
      <c r="EK114" s="1">
        <f t="shared" si="44"/>
        <v>9.6432000000000002</v>
      </c>
      <c r="EL114" s="1">
        <f t="shared" si="44"/>
        <v>9.4992000000000001</v>
      </c>
      <c r="EM114" s="1">
        <f t="shared" si="44"/>
        <v>9.24</v>
      </c>
      <c r="EN114" s="1">
        <f t="shared" si="44"/>
        <v>9.4128000000000007</v>
      </c>
      <c r="EO114" s="1">
        <f t="shared" si="44"/>
        <v>9.6047999999999991</v>
      </c>
      <c r="EP114" s="1">
        <f t="shared" si="44"/>
        <v>10.0464</v>
      </c>
      <c r="EQ114" s="1">
        <f t="shared" si="44"/>
        <v>10.132800000000001</v>
      </c>
      <c r="ER114" s="1">
        <f t="shared" si="44"/>
        <v>12.043200000000002</v>
      </c>
      <c r="ES114" s="1">
        <f t="shared" si="44"/>
        <v>13.579199999999998</v>
      </c>
      <c r="ET114" s="1">
        <f t="shared" si="44"/>
        <v>13.943999999999997</v>
      </c>
      <c r="EU114" s="1">
        <f t="shared" si="44"/>
        <v>12.3696</v>
      </c>
      <c r="EV114" s="1">
        <f t="shared" si="44"/>
        <v>12.744</v>
      </c>
      <c r="EW114" s="1">
        <f t="shared" si="44"/>
        <v>11.9856</v>
      </c>
      <c r="EX114" s="1">
        <f t="shared" si="44"/>
        <v>11.438400000000001</v>
      </c>
      <c r="EY114" s="7">
        <f>SUM(B114:EX114)</f>
        <v>5373.8294400000013</v>
      </c>
    </row>
    <row r="115" spans="1:155" x14ac:dyDescent="0.2">
      <c r="A115" t="s">
        <v>94</v>
      </c>
      <c r="B115" s="1">
        <f>IF(B87&gt;0,IF(B98-B132&gt;0,B98-B132,0),B98)</f>
        <v>168</v>
      </c>
      <c r="C115" s="1">
        <f t="shared" ref="C115:BN115" si="45">IF(C87&gt;0,IF(C98-C132&gt;0,C98-C132,0),C98)</f>
        <v>168</v>
      </c>
      <c r="D115" s="1">
        <f t="shared" si="45"/>
        <v>173</v>
      </c>
      <c r="E115" s="1">
        <f t="shared" si="45"/>
        <v>178</v>
      </c>
      <c r="F115" s="1">
        <f t="shared" si="45"/>
        <v>198.41</v>
      </c>
      <c r="G115" s="1">
        <f t="shared" si="45"/>
        <v>192.12</v>
      </c>
      <c r="H115" s="1">
        <f t="shared" si="45"/>
        <v>269.64</v>
      </c>
      <c r="I115" s="1">
        <f t="shared" si="45"/>
        <v>271</v>
      </c>
      <c r="J115" s="1">
        <f t="shared" si="45"/>
        <v>271</v>
      </c>
      <c r="K115" s="1">
        <f t="shared" si="45"/>
        <v>271</v>
      </c>
      <c r="L115" s="1">
        <f t="shared" si="45"/>
        <v>271</v>
      </c>
      <c r="M115" s="1">
        <f t="shared" si="45"/>
        <v>271</v>
      </c>
      <c r="N115" s="1">
        <f t="shared" si="45"/>
        <v>271</v>
      </c>
      <c r="O115" s="1">
        <f t="shared" si="45"/>
        <v>271</v>
      </c>
      <c r="P115" s="1">
        <f t="shared" si="45"/>
        <v>90</v>
      </c>
      <c r="Q115" s="1">
        <f t="shared" si="45"/>
        <v>85.92</v>
      </c>
      <c r="R115" s="1">
        <f t="shared" si="45"/>
        <v>77.42</v>
      </c>
      <c r="S115" s="1">
        <f t="shared" si="45"/>
        <v>89.15</v>
      </c>
      <c r="T115" s="1">
        <f t="shared" si="45"/>
        <v>66.88</v>
      </c>
      <c r="U115" s="1">
        <f t="shared" si="45"/>
        <v>90</v>
      </c>
      <c r="V115" s="1">
        <f t="shared" si="45"/>
        <v>155.30000000000001</v>
      </c>
      <c r="W115" s="1">
        <f t="shared" si="45"/>
        <v>141.19</v>
      </c>
      <c r="X115" s="1">
        <f t="shared" si="45"/>
        <v>120.96000000000001</v>
      </c>
      <c r="Y115" s="1">
        <f t="shared" si="45"/>
        <v>108.85000000000001</v>
      </c>
      <c r="Z115" s="1">
        <f t="shared" si="45"/>
        <v>101.88000000000001</v>
      </c>
      <c r="AA115" s="1">
        <f t="shared" si="45"/>
        <v>91</v>
      </c>
      <c r="AB115" s="1">
        <f t="shared" si="45"/>
        <v>87.26</v>
      </c>
      <c r="AC115" s="1">
        <f t="shared" si="45"/>
        <v>96.950000000000017</v>
      </c>
      <c r="AD115" s="1">
        <f t="shared" si="45"/>
        <v>214.24</v>
      </c>
      <c r="AE115" s="1">
        <f t="shared" si="45"/>
        <v>205.91</v>
      </c>
      <c r="AF115" s="1">
        <f t="shared" si="45"/>
        <v>198.26</v>
      </c>
      <c r="AG115" s="1">
        <f t="shared" si="45"/>
        <v>196.05</v>
      </c>
      <c r="AH115" s="1">
        <f t="shared" si="45"/>
        <v>197.41</v>
      </c>
      <c r="AI115" s="1">
        <f t="shared" si="45"/>
        <v>199.28</v>
      </c>
      <c r="AJ115" s="1">
        <f t="shared" si="45"/>
        <v>200.43</v>
      </c>
      <c r="AK115" s="1">
        <f t="shared" si="45"/>
        <v>205.76</v>
      </c>
      <c r="AL115" s="1">
        <f t="shared" si="45"/>
        <v>208.14</v>
      </c>
      <c r="AM115" s="1">
        <f t="shared" si="45"/>
        <v>216.13</v>
      </c>
      <c r="AN115" s="1">
        <f t="shared" si="45"/>
        <v>219.52999999999997</v>
      </c>
      <c r="AO115" s="1">
        <f t="shared" si="45"/>
        <v>217.48999999999998</v>
      </c>
      <c r="AP115" s="1">
        <f t="shared" si="45"/>
        <v>209.5</v>
      </c>
      <c r="AQ115" s="1">
        <f t="shared" si="45"/>
        <v>204.23</v>
      </c>
      <c r="AR115" s="1">
        <f t="shared" si="45"/>
        <v>205.76</v>
      </c>
      <c r="AS115" s="1">
        <f t="shared" si="45"/>
        <v>201.75</v>
      </c>
      <c r="AT115" s="1">
        <f t="shared" si="45"/>
        <v>199.70999999999998</v>
      </c>
      <c r="AU115" s="1">
        <f t="shared" si="45"/>
        <v>199.03</v>
      </c>
      <c r="AV115" s="1">
        <f t="shared" si="45"/>
        <v>199.70999999999998</v>
      </c>
      <c r="AW115" s="1">
        <f t="shared" si="45"/>
        <v>200.89999999999998</v>
      </c>
      <c r="AX115" s="1">
        <f t="shared" si="45"/>
        <v>196.73</v>
      </c>
      <c r="AY115" s="1">
        <f t="shared" si="45"/>
        <v>149.19</v>
      </c>
      <c r="AZ115" s="1">
        <f t="shared" si="45"/>
        <v>148.51</v>
      </c>
      <c r="BA115" s="1">
        <f t="shared" si="45"/>
        <v>147.14999999999998</v>
      </c>
      <c r="BB115" s="1">
        <f t="shared" si="45"/>
        <v>145.61999999999998</v>
      </c>
      <c r="BC115" s="1">
        <f t="shared" si="45"/>
        <v>145.78999999999996</v>
      </c>
      <c r="BD115" s="1">
        <f t="shared" si="45"/>
        <v>145.10999999999999</v>
      </c>
      <c r="BE115" s="1">
        <f t="shared" si="45"/>
        <v>119.81999999999998</v>
      </c>
      <c r="BF115" s="1">
        <f t="shared" si="45"/>
        <v>123.38999999999999</v>
      </c>
      <c r="BG115" s="1">
        <f t="shared" si="45"/>
        <v>123.72999999999999</v>
      </c>
      <c r="BH115" s="1">
        <f t="shared" si="45"/>
        <v>123.89999999999998</v>
      </c>
      <c r="BI115" s="1">
        <f t="shared" si="45"/>
        <v>107.03999999999998</v>
      </c>
      <c r="BJ115" s="1">
        <f t="shared" si="45"/>
        <v>106.35999999999999</v>
      </c>
      <c r="BK115" s="1">
        <f t="shared" si="45"/>
        <v>107.88999999999999</v>
      </c>
      <c r="BL115" s="1">
        <f t="shared" si="45"/>
        <v>168.93</v>
      </c>
      <c r="BM115" s="1">
        <f t="shared" si="45"/>
        <v>195.62</v>
      </c>
      <c r="BN115" s="1">
        <f t="shared" si="45"/>
        <v>186.3</v>
      </c>
      <c r="BO115" s="1">
        <f t="shared" ref="BO115:DZ115" si="46">IF(BO87&gt;0,IF(BO98-BO132&gt;0,BO98-BO132,0),BO98)</f>
        <v>185.79000000000002</v>
      </c>
      <c r="BP115" s="1">
        <f t="shared" si="46"/>
        <v>186.13000000000002</v>
      </c>
      <c r="BQ115" s="1">
        <f t="shared" si="46"/>
        <v>186.3</v>
      </c>
      <c r="BR115" s="1">
        <f t="shared" si="46"/>
        <v>186.3</v>
      </c>
      <c r="BS115" s="1">
        <f t="shared" si="46"/>
        <v>142.69999999999999</v>
      </c>
      <c r="BT115" s="1">
        <f t="shared" si="46"/>
        <v>52.7</v>
      </c>
      <c r="BU115" s="1">
        <f t="shared" si="46"/>
        <v>52.7</v>
      </c>
      <c r="BV115" s="1">
        <f t="shared" si="46"/>
        <v>52.7</v>
      </c>
      <c r="BW115" s="1">
        <f t="shared" si="46"/>
        <v>52.7</v>
      </c>
      <c r="BX115" s="1">
        <f t="shared" si="46"/>
        <v>52.7</v>
      </c>
      <c r="BY115" s="1">
        <f t="shared" si="46"/>
        <v>52.36</v>
      </c>
      <c r="BZ115" s="1">
        <f t="shared" si="46"/>
        <v>52.190000000000005</v>
      </c>
      <c r="CA115" s="1">
        <f t="shared" si="46"/>
        <v>10.85</v>
      </c>
      <c r="CB115" s="1">
        <f t="shared" si="46"/>
        <v>11.7</v>
      </c>
      <c r="CC115" s="1">
        <f t="shared" si="46"/>
        <v>11.36</v>
      </c>
      <c r="CD115" s="1">
        <f t="shared" si="46"/>
        <v>10.51</v>
      </c>
      <c r="CE115" s="1">
        <f t="shared" si="46"/>
        <v>9.66</v>
      </c>
      <c r="CF115" s="1">
        <f t="shared" si="46"/>
        <v>11.36</v>
      </c>
      <c r="CG115" s="1">
        <f t="shared" si="46"/>
        <v>12.52</v>
      </c>
      <c r="CH115" s="1">
        <f t="shared" si="46"/>
        <v>12.01</v>
      </c>
      <c r="CI115" s="1">
        <f t="shared" si="46"/>
        <v>13.2</v>
      </c>
      <c r="CJ115" s="1">
        <f t="shared" si="46"/>
        <v>13.2</v>
      </c>
      <c r="CK115" s="1">
        <f t="shared" si="46"/>
        <v>13.2</v>
      </c>
      <c r="CL115" s="1">
        <f t="shared" si="46"/>
        <v>13.2</v>
      </c>
      <c r="CM115" s="1">
        <f t="shared" si="46"/>
        <v>13.2</v>
      </c>
      <c r="CN115" s="1">
        <f t="shared" si="46"/>
        <v>3.32</v>
      </c>
      <c r="CO115" s="1">
        <f t="shared" si="46"/>
        <v>2.2999999999999998</v>
      </c>
      <c r="CP115" s="1">
        <f t="shared" si="46"/>
        <v>1.79</v>
      </c>
      <c r="CQ115" s="1">
        <f t="shared" si="46"/>
        <v>1.79</v>
      </c>
      <c r="CR115" s="1">
        <f t="shared" si="46"/>
        <v>2.8099999999999996</v>
      </c>
      <c r="CS115" s="1">
        <f t="shared" si="46"/>
        <v>4</v>
      </c>
      <c r="CT115" s="1">
        <f t="shared" si="46"/>
        <v>3.83</v>
      </c>
      <c r="CU115" s="1">
        <f t="shared" si="46"/>
        <v>3.83</v>
      </c>
      <c r="CV115" s="1">
        <f t="shared" si="46"/>
        <v>3.32</v>
      </c>
      <c r="CW115" s="1">
        <f t="shared" si="46"/>
        <v>3.15</v>
      </c>
      <c r="CX115" s="1">
        <f t="shared" si="46"/>
        <v>2.98</v>
      </c>
      <c r="CY115" s="1">
        <f t="shared" si="46"/>
        <v>2.98</v>
      </c>
      <c r="CZ115" s="1">
        <f t="shared" si="46"/>
        <v>2.6399999999999997</v>
      </c>
      <c r="DA115" s="1">
        <f t="shared" si="46"/>
        <v>2.6399999999999997</v>
      </c>
      <c r="DB115" s="1">
        <f t="shared" si="46"/>
        <v>2.4699999999999998</v>
      </c>
      <c r="DC115" s="1">
        <f t="shared" si="46"/>
        <v>2.2999999999999998</v>
      </c>
      <c r="DD115" s="1">
        <f t="shared" si="46"/>
        <v>1.96</v>
      </c>
      <c r="DE115" s="1">
        <f t="shared" si="46"/>
        <v>1.79</v>
      </c>
      <c r="DF115" s="1">
        <f t="shared" si="46"/>
        <v>1.6199999999999997</v>
      </c>
      <c r="DG115" s="1">
        <f t="shared" si="46"/>
        <v>1.6199999999999997</v>
      </c>
      <c r="DH115" s="1">
        <f t="shared" si="46"/>
        <v>3.66</v>
      </c>
      <c r="DI115" s="1">
        <f t="shared" si="46"/>
        <v>10.7</v>
      </c>
      <c r="DJ115" s="1">
        <f t="shared" si="46"/>
        <v>10.19</v>
      </c>
      <c r="DK115" s="1">
        <f t="shared" si="46"/>
        <v>10.02</v>
      </c>
      <c r="DL115" s="1">
        <f t="shared" si="46"/>
        <v>9.85</v>
      </c>
      <c r="DM115" s="1">
        <f t="shared" si="46"/>
        <v>9.68</v>
      </c>
      <c r="DN115" s="1">
        <f t="shared" si="46"/>
        <v>6.1099999999999994</v>
      </c>
      <c r="DO115" s="1">
        <f t="shared" si="46"/>
        <v>5.9399999999999995</v>
      </c>
      <c r="DP115" s="1">
        <f t="shared" si="46"/>
        <v>5.77</v>
      </c>
      <c r="DQ115" s="1">
        <f t="shared" si="46"/>
        <v>5.77</v>
      </c>
      <c r="DR115" s="1">
        <f t="shared" si="46"/>
        <v>5.6</v>
      </c>
      <c r="DS115" s="1">
        <f t="shared" si="46"/>
        <v>5.43</v>
      </c>
      <c r="DT115" s="1">
        <f t="shared" si="46"/>
        <v>5.09</v>
      </c>
      <c r="DU115" s="1">
        <f t="shared" si="46"/>
        <v>5.09</v>
      </c>
      <c r="DV115" s="1">
        <f t="shared" si="46"/>
        <v>4.92</v>
      </c>
      <c r="DW115" s="1">
        <f t="shared" si="46"/>
        <v>5.43</v>
      </c>
      <c r="DX115" s="1">
        <f t="shared" si="46"/>
        <v>0.6399999999999999</v>
      </c>
      <c r="DY115" s="1">
        <f t="shared" si="46"/>
        <v>2</v>
      </c>
      <c r="DZ115" s="1">
        <f t="shared" si="46"/>
        <v>2</v>
      </c>
      <c r="EA115" s="1">
        <f t="shared" ref="EA115:EX115" si="47">IF(EA87&gt;0,IF(EA98-EA132&gt;0,EA98-EA132,0),EA98)</f>
        <v>2</v>
      </c>
      <c r="EB115" s="1">
        <f t="shared" si="47"/>
        <v>2</v>
      </c>
      <c r="EC115" s="1">
        <f t="shared" si="47"/>
        <v>2</v>
      </c>
      <c r="ED115" s="1">
        <f t="shared" si="47"/>
        <v>0</v>
      </c>
      <c r="EE115" s="1">
        <f t="shared" si="47"/>
        <v>0</v>
      </c>
      <c r="EF115" s="1">
        <f t="shared" si="47"/>
        <v>0</v>
      </c>
      <c r="EG115" s="1">
        <f t="shared" si="47"/>
        <v>0</v>
      </c>
      <c r="EH115" s="1">
        <f t="shared" si="47"/>
        <v>0</v>
      </c>
      <c r="EI115" s="1">
        <f t="shared" si="47"/>
        <v>0</v>
      </c>
      <c r="EJ115" s="1">
        <f t="shared" si="47"/>
        <v>0</v>
      </c>
      <c r="EK115" s="1">
        <f t="shared" si="47"/>
        <v>1</v>
      </c>
      <c r="EL115" s="1">
        <f t="shared" si="47"/>
        <v>1</v>
      </c>
      <c r="EM115" s="1">
        <f t="shared" si="47"/>
        <v>1</v>
      </c>
      <c r="EN115" s="1">
        <f t="shared" si="47"/>
        <v>1</v>
      </c>
      <c r="EO115" s="1">
        <f t="shared" si="47"/>
        <v>1</v>
      </c>
      <c r="EP115" s="1">
        <f t="shared" si="47"/>
        <v>1</v>
      </c>
      <c r="EQ115" s="1">
        <f t="shared" si="47"/>
        <v>1</v>
      </c>
      <c r="ER115" s="1">
        <f t="shared" si="47"/>
        <v>2</v>
      </c>
      <c r="ES115" s="1">
        <f t="shared" si="47"/>
        <v>2</v>
      </c>
      <c r="ET115" s="1">
        <f t="shared" si="47"/>
        <v>2</v>
      </c>
      <c r="EU115" s="1">
        <f t="shared" si="47"/>
        <v>2</v>
      </c>
      <c r="EV115" s="1">
        <f t="shared" si="47"/>
        <v>2</v>
      </c>
      <c r="EW115" s="1">
        <f t="shared" si="47"/>
        <v>2</v>
      </c>
      <c r="EX115" s="1">
        <f t="shared" si="47"/>
        <v>2</v>
      </c>
      <c r="EY115" s="7">
        <f>SUM(B115:EX115)</f>
        <v>12792.500000000013</v>
      </c>
    </row>
    <row r="116" spans="1:15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">
      <c r="A118" t="s">
        <v>95</v>
      </c>
      <c r="B118" s="1" t="s">
        <v>96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96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96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96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96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">
      <c r="B119" s="1" t="s">
        <v>97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97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97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97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x14ac:dyDescent="0.2">
      <c r="A123" t="s">
        <v>98</v>
      </c>
      <c r="B123" s="1">
        <v>458</v>
      </c>
      <c r="C123" s="1">
        <v>490</v>
      </c>
      <c r="D123" s="1">
        <v>574</v>
      </c>
      <c r="E123" s="1">
        <v>657</v>
      </c>
      <c r="F123" s="1">
        <v>560</v>
      </c>
      <c r="G123" s="1">
        <v>496</v>
      </c>
      <c r="H123" s="1">
        <v>518</v>
      </c>
      <c r="I123" s="1">
        <v>619</v>
      </c>
      <c r="J123" s="1">
        <v>657</v>
      </c>
      <c r="K123" s="1">
        <v>661</v>
      </c>
      <c r="L123" s="1">
        <v>702</v>
      </c>
      <c r="M123" s="1">
        <v>828</v>
      </c>
      <c r="N123" s="1">
        <v>958</v>
      </c>
      <c r="O123" s="1">
        <v>1060</v>
      </c>
      <c r="P123" s="1">
        <v>993</v>
      </c>
      <c r="Q123" s="1">
        <v>900</v>
      </c>
      <c r="R123" s="1">
        <v>780</v>
      </c>
      <c r="S123" s="1">
        <v>750</v>
      </c>
      <c r="T123" s="1">
        <v>800</v>
      </c>
      <c r="U123" s="1">
        <v>990</v>
      </c>
      <c r="V123" s="1">
        <v>1000</v>
      </c>
      <c r="W123" s="1">
        <v>838</v>
      </c>
      <c r="X123" s="1">
        <v>639</v>
      </c>
      <c r="Y123" s="1">
        <v>457</v>
      </c>
      <c r="Z123" s="1">
        <v>348</v>
      </c>
      <c r="AA123" s="1">
        <v>267</v>
      </c>
      <c r="AB123" s="1">
        <v>242</v>
      </c>
      <c r="AC123" s="1">
        <v>294</v>
      </c>
      <c r="AD123" s="1">
        <v>319</v>
      </c>
      <c r="AE123" s="1">
        <v>267</v>
      </c>
      <c r="AF123" s="1">
        <v>218</v>
      </c>
      <c r="AG123" s="1">
        <v>201</v>
      </c>
      <c r="AH123" s="1">
        <v>206</v>
      </c>
      <c r="AI123" s="1">
        <v>211</v>
      </c>
      <c r="AJ123" s="1">
        <v>189</v>
      </c>
      <c r="AK123" s="1">
        <v>175</v>
      </c>
      <c r="AL123" s="1">
        <v>188</v>
      </c>
      <c r="AM123" s="1">
        <v>230</v>
      </c>
      <c r="AN123" s="1">
        <v>245</v>
      </c>
      <c r="AO123" s="1">
        <v>229</v>
      </c>
      <c r="AP123" s="1">
        <v>179</v>
      </c>
      <c r="AQ123" s="1">
        <v>145</v>
      </c>
      <c r="AR123" s="1">
        <v>145</v>
      </c>
      <c r="AS123" s="1">
        <v>135</v>
      </c>
      <c r="AT123" s="1">
        <v>118</v>
      </c>
      <c r="AU123" s="1">
        <v>111</v>
      </c>
      <c r="AV123" s="1">
        <v>111</v>
      </c>
      <c r="AW123" s="1">
        <v>114</v>
      </c>
      <c r="AX123" s="1">
        <v>112</v>
      </c>
      <c r="AY123" s="1">
        <v>105</v>
      </c>
      <c r="AZ123" s="1">
        <v>96</v>
      </c>
      <c r="BA123" s="1">
        <v>83</v>
      </c>
      <c r="BB123" s="1">
        <v>70</v>
      </c>
      <c r="BC123" s="1">
        <v>71</v>
      </c>
      <c r="BD123" s="1">
        <v>64</v>
      </c>
      <c r="BE123" s="1">
        <v>63</v>
      </c>
      <c r="BF123" s="1">
        <v>59</v>
      </c>
      <c r="BG123" s="1">
        <v>54</v>
      </c>
      <c r="BH123" s="1">
        <v>48</v>
      </c>
      <c r="BI123" s="1">
        <v>35</v>
      </c>
      <c r="BJ123" s="1">
        <v>24</v>
      </c>
      <c r="BK123" s="1">
        <v>25</v>
      </c>
      <c r="BL123" s="1">
        <v>37</v>
      </c>
      <c r="BM123" s="1">
        <v>41</v>
      </c>
      <c r="BN123" s="1">
        <v>44</v>
      </c>
      <c r="BO123" s="1">
        <v>41</v>
      </c>
      <c r="BP123" s="1">
        <v>43</v>
      </c>
      <c r="BQ123" s="1">
        <v>45</v>
      </c>
      <c r="BR123" s="1">
        <v>46</v>
      </c>
      <c r="BS123" s="1">
        <v>50</v>
      </c>
      <c r="BT123" s="1">
        <v>48</v>
      </c>
      <c r="BU123" s="1">
        <v>41</v>
      </c>
      <c r="BV123" s="1">
        <v>40</v>
      </c>
      <c r="BW123" s="1">
        <v>40</v>
      </c>
      <c r="BX123" s="1">
        <v>39</v>
      </c>
      <c r="BY123" s="1">
        <v>33</v>
      </c>
      <c r="BZ123" s="1">
        <v>32</v>
      </c>
      <c r="CA123" s="1">
        <v>31</v>
      </c>
      <c r="CB123" s="1">
        <v>37</v>
      </c>
      <c r="CC123" s="1">
        <v>33</v>
      </c>
      <c r="CD123" s="1">
        <v>28</v>
      </c>
      <c r="CE123" s="1">
        <v>24</v>
      </c>
      <c r="CF123" s="1">
        <v>33</v>
      </c>
      <c r="CG123" s="1">
        <v>32</v>
      </c>
      <c r="CH123" s="1">
        <v>29</v>
      </c>
      <c r="CI123" s="1">
        <v>37</v>
      </c>
      <c r="CJ123" s="1">
        <v>62</v>
      </c>
      <c r="CK123" s="1">
        <v>70</v>
      </c>
      <c r="CL123" s="1">
        <v>65</v>
      </c>
      <c r="CM123" s="1">
        <v>46</v>
      </c>
      <c r="CN123" s="1">
        <v>32</v>
      </c>
      <c r="CO123" s="1">
        <v>26</v>
      </c>
      <c r="CP123" s="1">
        <v>23</v>
      </c>
      <c r="CQ123" s="1">
        <v>23</v>
      </c>
      <c r="CR123" s="1">
        <v>23</v>
      </c>
      <c r="CS123" s="1">
        <v>25</v>
      </c>
      <c r="CT123" s="1">
        <v>24</v>
      </c>
      <c r="CU123" s="1">
        <v>23</v>
      </c>
      <c r="CV123" s="1">
        <v>21</v>
      </c>
      <c r="CW123" s="1">
        <v>20</v>
      </c>
      <c r="CX123" s="1">
        <v>19</v>
      </c>
      <c r="CY123" s="1">
        <v>19</v>
      </c>
      <c r="CZ123" s="1">
        <v>17</v>
      </c>
      <c r="DA123" s="1">
        <v>17</v>
      </c>
      <c r="DB123" s="1">
        <v>16</v>
      </c>
      <c r="DC123" s="1">
        <v>15</v>
      </c>
      <c r="DD123" s="1">
        <v>13</v>
      </c>
      <c r="DE123" s="1">
        <v>12</v>
      </c>
      <c r="DF123" s="1">
        <v>11</v>
      </c>
      <c r="DG123" s="1">
        <v>11</v>
      </c>
      <c r="DH123" s="1">
        <v>23</v>
      </c>
      <c r="DI123" s="1">
        <v>26</v>
      </c>
      <c r="DJ123" s="1">
        <v>22</v>
      </c>
      <c r="DK123" s="1">
        <v>20</v>
      </c>
      <c r="DL123" s="1">
        <v>19</v>
      </c>
      <c r="DM123" s="1">
        <v>18</v>
      </c>
      <c r="DN123" s="1">
        <v>17</v>
      </c>
      <c r="DO123" s="1">
        <v>16</v>
      </c>
      <c r="DP123" s="1">
        <v>15</v>
      </c>
      <c r="DQ123" s="1">
        <v>15</v>
      </c>
      <c r="DR123" s="1">
        <v>14</v>
      </c>
      <c r="DS123" s="1">
        <v>13</v>
      </c>
      <c r="DT123" s="1">
        <v>12</v>
      </c>
      <c r="DU123" s="1">
        <v>12</v>
      </c>
      <c r="DV123" s="1">
        <v>11</v>
      </c>
      <c r="DW123" s="1">
        <v>11</v>
      </c>
      <c r="DX123" s="1">
        <v>11</v>
      </c>
      <c r="DY123" s="1">
        <v>22</v>
      </c>
      <c r="DZ123" s="1">
        <v>99</v>
      </c>
      <c r="EA123" s="1">
        <v>86</v>
      </c>
      <c r="EB123" s="1">
        <v>51</v>
      </c>
      <c r="EC123" s="1">
        <v>36</v>
      </c>
      <c r="ED123" s="1">
        <v>30</v>
      </c>
      <c r="EE123" s="1">
        <v>28</v>
      </c>
      <c r="EF123" s="1">
        <v>26</v>
      </c>
      <c r="EG123" s="1">
        <v>25</v>
      </c>
      <c r="EH123" s="1">
        <v>25</v>
      </c>
      <c r="EI123" s="1">
        <v>24</v>
      </c>
      <c r="EJ123" s="1">
        <v>23</v>
      </c>
      <c r="EK123" s="1">
        <v>22</v>
      </c>
      <c r="EL123" s="1">
        <v>21</v>
      </c>
      <c r="EM123" s="1">
        <v>20</v>
      </c>
      <c r="EN123" s="1">
        <v>19</v>
      </c>
      <c r="EO123" s="1">
        <v>19</v>
      </c>
      <c r="EP123" s="1">
        <v>18</v>
      </c>
      <c r="EQ123" s="1">
        <v>17</v>
      </c>
      <c r="ER123" s="1">
        <v>27</v>
      </c>
      <c r="ES123" s="1">
        <v>47</v>
      </c>
      <c r="ET123" s="1">
        <v>30</v>
      </c>
      <c r="EU123" s="1">
        <v>19</v>
      </c>
      <c r="EV123" s="1">
        <v>25</v>
      </c>
      <c r="EW123" s="1">
        <v>25</v>
      </c>
      <c r="EX123" s="1">
        <v>25</v>
      </c>
      <c r="EY123" s="1"/>
    </row>
    <row r="124" spans="1:155" x14ac:dyDescent="0.2">
      <c r="A124" t="s">
        <v>99</v>
      </c>
      <c r="B124" s="1">
        <v>302</v>
      </c>
      <c r="C124" s="1">
        <v>389</v>
      </c>
      <c r="D124" s="1">
        <v>447</v>
      </c>
      <c r="E124" s="1">
        <v>552</v>
      </c>
      <c r="F124" s="1">
        <v>587</v>
      </c>
      <c r="G124" s="1">
        <v>560</v>
      </c>
      <c r="H124" s="1">
        <v>526</v>
      </c>
      <c r="I124" s="1">
        <v>531</v>
      </c>
      <c r="J124" s="1">
        <v>568</v>
      </c>
      <c r="K124" s="1">
        <v>596</v>
      </c>
      <c r="L124" s="1">
        <v>605</v>
      </c>
      <c r="M124" s="1">
        <v>658</v>
      </c>
      <c r="N124" s="1">
        <v>739</v>
      </c>
      <c r="O124" s="1">
        <v>839</v>
      </c>
      <c r="P124" s="1">
        <v>935</v>
      </c>
      <c r="Q124" s="1">
        <v>924</v>
      </c>
      <c r="R124" s="1">
        <v>854</v>
      </c>
      <c r="S124" s="1">
        <v>755</v>
      </c>
      <c r="T124" s="1">
        <v>936</v>
      </c>
      <c r="U124" s="1">
        <v>987</v>
      </c>
      <c r="V124" s="1">
        <v>963</v>
      </c>
      <c r="W124" s="1">
        <v>921</v>
      </c>
      <c r="X124" s="1">
        <v>841</v>
      </c>
      <c r="Y124" s="1">
        <v>742</v>
      </c>
      <c r="Z124" s="1">
        <v>674</v>
      </c>
      <c r="AA124" s="1">
        <v>657</v>
      </c>
      <c r="AB124" s="1">
        <v>654</v>
      </c>
      <c r="AC124" s="1">
        <v>649</v>
      </c>
      <c r="AD124" s="1">
        <v>647</v>
      </c>
      <c r="AE124" s="1">
        <v>644</v>
      </c>
      <c r="AF124" s="1">
        <v>640</v>
      </c>
      <c r="AG124" s="1">
        <v>636</v>
      </c>
      <c r="AH124" s="1">
        <v>633</v>
      </c>
      <c r="AI124" s="1">
        <v>627</v>
      </c>
      <c r="AJ124" s="1">
        <v>610</v>
      </c>
      <c r="AK124" s="1">
        <v>607</v>
      </c>
      <c r="AL124" s="1">
        <v>606</v>
      </c>
      <c r="AM124" s="1">
        <v>601</v>
      </c>
      <c r="AN124" s="1">
        <v>596</v>
      </c>
      <c r="AO124" s="1">
        <v>592</v>
      </c>
      <c r="AP124" s="1">
        <v>589</v>
      </c>
      <c r="AQ124" s="1">
        <v>586</v>
      </c>
      <c r="AR124" s="1">
        <v>577</v>
      </c>
      <c r="AS124" s="1">
        <v>560</v>
      </c>
      <c r="AT124" s="1">
        <v>555</v>
      </c>
      <c r="AU124" s="1">
        <v>552</v>
      </c>
      <c r="AV124" s="1">
        <v>548</v>
      </c>
      <c r="AW124" s="1">
        <v>544</v>
      </c>
      <c r="AX124" s="1">
        <v>553</v>
      </c>
      <c r="AY124" s="1">
        <v>558</v>
      </c>
      <c r="AZ124" s="1">
        <v>553</v>
      </c>
      <c r="BA124" s="1">
        <v>548</v>
      </c>
      <c r="BB124" s="1">
        <v>544</v>
      </c>
      <c r="BC124" s="1">
        <v>544</v>
      </c>
      <c r="BD124" s="1">
        <v>541</v>
      </c>
      <c r="BE124" s="1">
        <v>527</v>
      </c>
      <c r="BF124" s="1">
        <v>502</v>
      </c>
      <c r="BG124" s="1">
        <v>495</v>
      </c>
      <c r="BH124" s="1">
        <v>488</v>
      </c>
      <c r="BI124" s="1">
        <v>483</v>
      </c>
      <c r="BJ124" s="1">
        <v>476</v>
      </c>
      <c r="BK124" s="1">
        <v>468</v>
      </c>
      <c r="BL124" s="1">
        <v>198</v>
      </c>
      <c r="BM124" s="1">
        <v>45</v>
      </c>
      <c r="BN124" s="1">
        <v>44</v>
      </c>
      <c r="BO124" s="1">
        <v>44</v>
      </c>
      <c r="BP124" s="1">
        <v>44</v>
      </c>
      <c r="BQ124" s="1">
        <v>44</v>
      </c>
      <c r="BR124" s="1">
        <v>43</v>
      </c>
      <c r="BS124" s="1">
        <v>43</v>
      </c>
      <c r="BT124" s="1">
        <v>43</v>
      </c>
      <c r="BU124" s="1">
        <v>39</v>
      </c>
      <c r="BV124" s="1">
        <v>36</v>
      </c>
      <c r="BW124" s="1">
        <v>36</v>
      </c>
      <c r="BX124" s="1">
        <v>35</v>
      </c>
      <c r="BY124" s="1">
        <v>35</v>
      </c>
      <c r="BZ124" s="1">
        <v>35</v>
      </c>
      <c r="CA124" s="1">
        <v>36</v>
      </c>
      <c r="CB124" s="1">
        <v>36</v>
      </c>
      <c r="CC124" s="1">
        <v>35</v>
      </c>
      <c r="CD124" s="1">
        <v>35</v>
      </c>
      <c r="CE124" s="1">
        <v>36</v>
      </c>
      <c r="CF124" s="1">
        <v>35</v>
      </c>
      <c r="CG124" s="1">
        <v>36</v>
      </c>
      <c r="CH124" s="1">
        <v>36</v>
      </c>
      <c r="CI124" s="1">
        <v>36</v>
      </c>
      <c r="CJ124" s="1">
        <v>36</v>
      </c>
      <c r="CK124" s="1">
        <v>36</v>
      </c>
      <c r="CL124" s="1">
        <v>36</v>
      </c>
      <c r="CM124" s="1">
        <v>36</v>
      </c>
      <c r="CN124" s="1">
        <v>36</v>
      </c>
      <c r="CO124" s="1">
        <v>36</v>
      </c>
      <c r="CP124" s="1">
        <v>36</v>
      </c>
      <c r="CQ124" s="1">
        <v>36</v>
      </c>
      <c r="CR124" s="1">
        <v>30</v>
      </c>
      <c r="CS124" s="1">
        <v>25</v>
      </c>
      <c r="CT124" s="1">
        <v>25</v>
      </c>
      <c r="CU124" s="1">
        <v>24</v>
      </c>
      <c r="CV124" s="1">
        <v>25</v>
      </c>
      <c r="CW124" s="1">
        <v>25</v>
      </c>
      <c r="CX124" s="1">
        <v>25</v>
      </c>
      <c r="CY124" s="1">
        <v>25</v>
      </c>
      <c r="CZ124" s="1">
        <v>25</v>
      </c>
      <c r="DA124" s="1">
        <v>25</v>
      </c>
      <c r="DB124" s="1">
        <v>25</v>
      </c>
      <c r="DC124" s="1">
        <v>25</v>
      </c>
      <c r="DD124" s="1">
        <v>25</v>
      </c>
      <c r="DE124" s="1">
        <v>25</v>
      </c>
      <c r="DF124" s="1">
        <v>25</v>
      </c>
      <c r="DG124" s="1">
        <v>25</v>
      </c>
      <c r="DH124" s="1">
        <v>25</v>
      </c>
      <c r="DI124" s="1">
        <v>25</v>
      </c>
      <c r="DJ124" s="1">
        <v>25</v>
      </c>
      <c r="DK124" s="1">
        <v>24</v>
      </c>
      <c r="DL124" s="1">
        <v>24</v>
      </c>
      <c r="DM124" s="1">
        <v>24</v>
      </c>
      <c r="DN124" s="1">
        <v>24</v>
      </c>
      <c r="DO124" s="1">
        <v>24</v>
      </c>
      <c r="DP124" s="1">
        <v>24</v>
      </c>
      <c r="DQ124" s="1">
        <v>24</v>
      </c>
      <c r="DR124" s="1">
        <v>24</v>
      </c>
      <c r="DS124" s="1">
        <v>24</v>
      </c>
      <c r="DT124" s="1">
        <v>25</v>
      </c>
      <c r="DU124" s="1">
        <v>25</v>
      </c>
      <c r="DV124" s="1">
        <v>25</v>
      </c>
      <c r="DW124" s="1">
        <v>22</v>
      </c>
      <c r="DX124" s="1">
        <v>19</v>
      </c>
      <c r="DY124" s="1">
        <v>20</v>
      </c>
      <c r="DZ124" s="1">
        <v>19</v>
      </c>
      <c r="EA124" s="1">
        <v>19</v>
      </c>
      <c r="EB124" s="1">
        <v>19</v>
      </c>
      <c r="EC124" s="1">
        <v>19</v>
      </c>
      <c r="ED124" s="1">
        <v>19</v>
      </c>
      <c r="EE124" s="1">
        <v>19</v>
      </c>
      <c r="EF124" s="1">
        <v>19</v>
      </c>
      <c r="EG124" s="1">
        <v>19</v>
      </c>
      <c r="EH124" s="1">
        <v>19</v>
      </c>
      <c r="EI124" s="1">
        <v>19</v>
      </c>
      <c r="EJ124" s="1">
        <v>18</v>
      </c>
      <c r="EK124" s="1">
        <v>15</v>
      </c>
      <c r="EL124" s="1">
        <v>12</v>
      </c>
      <c r="EM124" s="1">
        <v>11</v>
      </c>
      <c r="EN124" s="1">
        <v>10</v>
      </c>
      <c r="EO124" s="1">
        <v>9.1999999999999993</v>
      </c>
      <c r="EP124" s="1">
        <v>8.6</v>
      </c>
      <c r="EQ124" s="1">
        <v>8.1</v>
      </c>
      <c r="ER124" s="1">
        <v>10</v>
      </c>
      <c r="ES124" s="1">
        <v>16</v>
      </c>
      <c r="ET124" s="1">
        <v>15</v>
      </c>
      <c r="EU124" s="1">
        <v>15</v>
      </c>
      <c r="EV124" s="1">
        <v>15</v>
      </c>
      <c r="EW124" s="1">
        <v>15</v>
      </c>
      <c r="EX124" s="1">
        <v>15</v>
      </c>
      <c r="EY124" s="1"/>
    </row>
    <row r="125" spans="1:15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">
      <c r="A127" t="s">
        <v>100</v>
      </c>
      <c r="B127" s="1">
        <f>B63+B64-32</f>
        <v>7.6000000000000014</v>
      </c>
      <c r="C127" s="1">
        <f t="shared" ref="C127:BN127" si="48">C63+C64-32</f>
        <v>10.200000000000003</v>
      </c>
      <c r="D127" s="1">
        <f t="shared" si="48"/>
        <v>6.2999999999999972</v>
      </c>
      <c r="E127" s="1">
        <f t="shared" si="48"/>
        <v>4.5</v>
      </c>
      <c r="F127" s="1">
        <f t="shared" si="48"/>
        <v>5</v>
      </c>
      <c r="G127" s="1">
        <f t="shared" si="48"/>
        <v>4.7999999999999972</v>
      </c>
      <c r="H127" s="1">
        <f t="shared" si="48"/>
        <v>4.2000000000000028</v>
      </c>
      <c r="I127" s="1">
        <f t="shared" si="48"/>
        <v>4</v>
      </c>
      <c r="J127" s="1">
        <f t="shared" si="48"/>
        <v>4.7000000000000028</v>
      </c>
      <c r="K127" s="1">
        <f t="shared" si="48"/>
        <v>4.3999999999999986</v>
      </c>
      <c r="L127" s="1">
        <f t="shared" si="48"/>
        <v>2.5</v>
      </c>
      <c r="M127" s="1">
        <f t="shared" si="48"/>
        <v>2.6000000000000014</v>
      </c>
      <c r="N127" s="1">
        <f t="shared" si="48"/>
        <v>3.6000000000000014</v>
      </c>
      <c r="O127" s="1">
        <f t="shared" si="48"/>
        <v>10.700000000000003</v>
      </c>
      <c r="P127" s="1">
        <f t="shared" si="48"/>
        <v>38.100000000000009</v>
      </c>
      <c r="Q127" s="1">
        <f t="shared" si="48"/>
        <v>33.299999999999997</v>
      </c>
      <c r="R127" s="1">
        <f t="shared" si="48"/>
        <v>32.599999999999994</v>
      </c>
      <c r="S127" s="1">
        <f t="shared" si="48"/>
        <v>32.700000000000003</v>
      </c>
      <c r="T127" s="1">
        <f t="shared" si="48"/>
        <v>37.5</v>
      </c>
      <c r="U127" s="1">
        <f t="shared" si="48"/>
        <v>37.599999999999994</v>
      </c>
      <c r="V127" s="1">
        <f t="shared" si="48"/>
        <v>36.599999999999994</v>
      </c>
      <c r="W127" s="1">
        <f t="shared" si="48"/>
        <v>35.199999999999989</v>
      </c>
      <c r="X127" s="1">
        <f t="shared" si="48"/>
        <v>33.099999999999994</v>
      </c>
      <c r="Y127" s="1">
        <f t="shared" si="48"/>
        <v>30.700000000000003</v>
      </c>
      <c r="Z127" s="1">
        <f t="shared" si="48"/>
        <v>31.599999999999994</v>
      </c>
      <c r="AA127" s="1">
        <f t="shared" si="48"/>
        <v>31.900000000000006</v>
      </c>
      <c r="AB127" s="1">
        <f t="shared" si="48"/>
        <v>31.799999999999997</v>
      </c>
      <c r="AC127" s="1">
        <f t="shared" si="48"/>
        <v>34.099999999999994</v>
      </c>
      <c r="AD127" s="1">
        <f t="shared" si="48"/>
        <v>33.900000000000006</v>
      </c>
      <c r="AE127" s="1">
        <f t="shared" si="48"/>
        <v>33.799999999999997</v>
      </c>
      <c r="AF127" s="1">
        <f t="shared" si="48"/>
        <v>33.799999999999997</v>
      </c>
      <c r="AG127" s="1">
        <f t="shared" si="48"/>
        <v>33.699999999999989</v>
      </c>
      <c r="AH127" s="1">
        <f t="shared" si="48"/>
        <v>33.5</v>
      </c>
      <c r="AI127" s="1">
        <f t="shared" si="48"/>
        <v>35</v>
      </c>
      <c r="AJ127" s="1">
        <f t="shared" si="48"/>
        <v>35.299999999999997</v>
      </c>
      <c r="AK127" s="1">
        <f t="shared" si="48"/>
        <v>34.200000000000003</v>
      </c>
      <c r="AL127" s="1">
        <f t="shared" si="48"/>
        <v>34.099999999999994</v>
      </c>
      <c r="AM127" s="1">
        <f t="shared" si="48"/>
        <v>34.099999999999994</v>
      </c>
      <c r="AN127" s="1">
        <f t="shared" si="48"/>
        <v>33.699999999999989</v>
      </c>
      <c r="AO127" s="1">
        <f t="shared" si="48"/>
        <v>33.5</v>
      </c>
      <c r="AP127" s="1">
        <f t="shared" si="48"/>
        <v>33.599999999999994</v>
      </c>
      <c r="AQ127" s="1">
        <f t="shared" si="48"/>
        <v>15.799999999999997</v>
      </c>
      <c r="AR127" s="1">
        <f t="shared" si="48"/>
        <v>31.5</v>
      </c>
      <c r="AS127" s="1">
        <f t="shared" si="48"/>
        <v>33.5</v>
      </c>
      <c r="AT127" s="1">
        <f t="shared" si="48"/>
        <v>33.200000000000003</v>
      </c>
      <c r="AU127" s="1">
        <f t="shared" si="48"/>
        <v>33</v>
      </c>
      <c r="AV127" s="1">
        <f t="shared" si="48"/>
        <v>33.400000000000006</v>
      </c>
      <c r="AW127" s="1">
        <f t="shared" si="48"/>
        <v>34.400000000000006</v>
      </c>
      <c r="AX127" s="1">
        <f t="shared" si="48"/>
        <v>34.400000000000006</v>
      </c>
      <c r="AY127" s="1">
        <f t="shared" si="48"/>
        <v>34.099999999999994</v>
      </c>
      <c r="AZ127" s="1">
        <f t="shared" si="48"/>
        <v>33.5</v>
      </c>
      <c r="BA127" s="1">
        <f t="shared" si="48"/>
        <v>33.199999999999989</v>
      </c>
      <c r="BB127" s="1">
        <f t="shared" si="48"/>
        <v>33.599999999999994</v>
      </c>
      <c r="BC127" s="1">
        <f t="shared" si="48"/>
        <v>34</v>
      </c>
      <c r="BD127" s="1">
        <f t="shared" si="48"/>
        <v>34.5</v>
      </c>
      <c r="BE127" s="1">
        <f t="shared" si="48"/>
        <v>33.400000000000006</v>
      </c>
      <c r="BF127" s="1">
        <f t="shared" si="48"/>
        <v>34.200000000000003</v>
      </c>
      <c r="BG127" s="1">
        <f t="shared" si="48"/>
        <v>34.299999999999997</v>
      </c>
      <c r="BH127" s="1">
        <f t="shared" si="48"/>
        <v>34</v>
      </c>
      <c r="BI127" s="1">
        <f t="shared" si="48"/>
        <v>33.900000000000006</v>
      </c>
      <c r="BJ127" s="1">
        <f t="shared" si="48"/>
        <v>33.5</v>
      </c>
      <c r="BK127" s="1">
        <f t="shared" si="48"/>
        <v>33.199999999999989</v>
      </c>
      <c r="BL127" s="1">
        <f t="shared" si="48"/>
        <v>3.2000000000000028</v>
      </c>
      <c r="BM127" s="1">
        <f t="shared" si="48"/>
        <v>0.29999999999999716</v>
      </c>
      <c r="BN127" s="1">
        <f t="shared" si="48"/>
        <v>-0.39999999999999858</v>
      </c>
      <c r="BO127" s="1">
        <f t="shared" ref="BO127:DZ127" si="49">BO63+BO64-32</f>
        <v>-0.5</v>
      </c>
      <c r="BP127" s="1">
        <f t="shared" si="49"/>
        <v>-0.69999999999999929</v>
      </c>
      <c r="BQ127" s="1">
        <f t="shared" si="49"/>
        <v>-0.70000000000000284</v>
      </c>
      <c r="BR127" s="1">
        <f t="shared" si="49"/>
        <v>-0.30000000000000071</v>
      </c>
      <c r="BS127" s="1">
        <f t="shared" si="49"/>
        <v>-0.60000000000000142</v>
      </c>
      <c r="BT127" s="1">
        <f t="shared" si="49"/>
        <v>-0.89999999999999858</v>
      </c>
      <c r="BU127" s="1">
        <f t="shared" si="49"/>
        <v>-4.8999999999999986</v>
      </c>
      <c r="BV127" s="1">
        <f t="shared" si="49"/>
        <v>-9.8999999999999986</v>
      </c>
      <c r="BW127" s="1">
        <f t="shared" si="49"/>
        <v>-10.5</v>
      </c>
      <c r="BX127" s="1">
        <f t="shared" si="49"/>
        <v>-25.8</v>
      </c>
      <c r="BY127" s="1">
        <f t="shared" si="49"/>
        <v>-31.5</v>
      </c>
      <c r="BZ127" s="1">
        <f t="shared" si="49"/>
        <v>-31.7</v>
      </c>
      <c r="CA127" s="1">
        <f t="shared" si="49"/>
        <v>-32</v>
      </c>
      <c r="CB127" s="1">
        <f t="shared" si="49"/>
        <v>-32</v>
      </c>
      <c r="CC127" s="1">
        <f t="shared" si="49"/>
        <v>-32</v>
      </c>
      <c r="CD127" s="1">
        <f t="shared" si="49"/>
        <v>-32</v>
      </c>
      <c r="CE127" s="1">
        <f t="shared" si="49"/>
        <v>-32</v>
      </c>
      <c r="CF127" s="1">
        <f t="shared" si="49"/>
        <v>-32</v>
      </c>
      <c r="CG127" s="1">
        <f t="shared" si="49"/>
        <v>-32</v>
      </c>
      <c r="CH127" s="1">
        <f t="shared" si="49"/>
        <v>-32</v>
      </c>
      <c r="CI127" s="1">
        <f t="shared" si="49"/>
        <v>-32</v>
      </c>
      <c r="CJ127" s="1">
        <f t="shared" si="49"/>
        <v>-32</v>
      </c>
      <c r="CK127" s="1">
        <f t="shared" si="49"/>
        <v>-32</v>
      </c>
      <c r="CL127" s="1">
        <f t="shared" si="49"/>
        <v>-32</v>
      </c>
      <c r="CM127" s="1">
        <f t="shared" si="49"/>
        <v>-32</v>
      </c>
      <c r="CN127" s="1">
        <f t="shared" si="49"/>
        <v>-32</v>
      </c>
      <c r="CO127" s="1">
        <f t="shared" si="49"/>
        <v>-32</v>
      </c>
      <c r="CP127" s="1">
        <f t="shared" si="49"/>
        <v>-32</v>
      </c>
      <c r="CQ127" s="1">
        <f t="shared" si="49"/>
        <v>-32</v>
      </c>
      <c r="CR127" s="1">
        <f t="shared" si="49"/>
        <v>-32</v>
      </c>
      <c r="CS127" s="1">
        <f t="shared" si="49"/>
        <v>-32</v>
      </c>
      <c r="CT127" s="1">
        <f t="shared" si="49"/>
        <v>-32</v>
      </c>
      <c r="CU127" s="1">
        <f t="shared" si="49"/>
        <v>-32</v>
      </c>
      <c r="CV127" s="1">
        <f t="shared" si="49"/>
        <v>-32</v>
      </c>
      <c r="CW127" s="1">
        <f t="shared" si="49"/>
        <v>-32</v>
      </c>
      <c r="CX127" s="1">
        <f t="shared" si="49"/>
        <v>-32</v>
      </c>
      <c r="CY127" s="1">
        <f t="shared" si="49"/>
        <v>-32</v>
      </c>
      <c r="CZ127" s="1">
        <f t="shared" si="49"/>
        <v>-32</v>
      </c>
      <c r="DA127" s="1">
        <f t="shared" si="49"/>
        <v>-32</v>
      </c>
      <c r="DB127" s="1">
        <f t="shared" si="49"/>
        <v>-21</v>
      </c>
      <c r="DC127" s="1">
        <f t="shared" si="49"/>
        <v>-13.899999999999999</v>
      </c>
      <c r="DD127" s="1">
        <f t="shared" si="49"/>
        <v>-13.600000000000001</v>
      </c>
      <c r="DE127" s="1">
        <f t="shared" si="49"/>
        <v>-13.399999999999999</v>
      </c>
      <c r="DF127" s="1">
        <f t="shared" si="49"/>
        <v>-12.899999999999999</v>
      </c>
      <c r="DG127" s="1">
        <f t="shared" si="49"/>
        <v>-11.7</v>
      </c>
      <c r="DH127" s="1">
        <f t="shared" si="49"/>
        <v>-12.600000000000001</v>
      </c>
      <c r="DI127" s="1">
        <f t="shared" si="49"/>
        <v>-14.399999999999999</v>
      </c>
      <c r="DJ127" s="1">
        <f t="shared" si="49"/>
        <v>-14.399999999999999</v>
      </c>
      <c r="DK127" s="1">
        <f t="shared" si="49"/>
        <v>-14.3</v>
      </c>
      <c r="DL127" s="1">
        <f t="shared" si="49"/>
        <v>-14.7</v>
      </c>
      <c r="DM127" s="1">
        <f t="shared" si="49"/>
        <v>-14.8</v>
      </c>
      <c r="DN127" s="1">
        <f t="shared" si="49"/>
        <v>-14.7</v>
      </c>
      <c r="DO127" s="1">
        <f t="shared" si="49"/>
        <v>-14.600000000000001</v>
      </c>
      <c r="DP127" s="1">
        <f t="shared" si="49"/>
        <v>-14.7</v>
      </c>
      <c r="DQ127" s="1">
        <f t="shared" si="49"/>
        <v>-14.7</v>
      </c>
      <c r="DR127" s="1">
        <f t="shared" si="49"/>
        <v>-14.7</v>
      </c>
      <c r="DS127" s="1">
        <f t="shared" si="49"/>
        <v>-14.7</v>
      </c>
      <c r="DT127" s="1">
        <f t="shared" si="49"/>
        <v>-14.399999999999999</v>
      </c>
      <c r="DU127" s="1">
        <f t="shared" si="49"/>
        <v>-14</v>
      </c>
      <c r="DV127" s="1">
        <f t="shared" si="49"/>
        <v>-14.5</v>
      </c>
      <c r="DW127" s="1">
        <f t="shared" si="49"/>
        <v>-22.2</v>
      </c>
      <c r="DX127" s="1">
        <f t="shared" si="49"/>
        <v>-21.9</v>
      </c>
      <c r="DY127" s="1">
        <f t="shared" si="49"/>
        <v>-21.299999999999997</v>
      </c>
      <c r="DZ127" s="1">
        <f t="shared" si="49"/>
        <v>-22.3</v>
      </c>
      <c r="EA127" s="1">
        <f t="shared" ref="EA127:EX127" si="50">EA63+EA64-32</f>
        <v>-22.5</v>
      </c>
      <c r="EB127" s="1">
        <f t="shared" si="50"/>
        <v>-22.4</v>
      </c>
      <c r="EC127" s="1">
        <f t="shared" si="50"/>
        <v>-22.3</v>
      </c>
      <c r="ED127" s="1">
        <f t="shared" si="50"/>
        <v>-22.2</v>
      </c>
      <c r="EE127" s="1">
        <f t="shared" si="50"/>
        <v>-19.299999999999997</v>
      </c>
      <c r="EF127" s="1">
        <f t="shared" si="50"/>
        <v>-17.899999999999999</v>
      </c>
      <c r="EG127" s="1">
        <f t="shared" si="50"/>
        <v>-17.899999999999999</v>
      </c>
      <c r="EH127" s="1">
        <f t="shared" si="50"/>
        <v>-17.899999999999999</v>
      </c>
      <c r="EI127" s="1">
        <f t="shared" si="50"/>
        <v>-18</v>
      </c>
      <c r="EJ127" s="1">
        <f t="shared" si="50"/>
        <v>-18.100000000000001</v>
      </c>
      <c r="EK127" s="1">
        <f t="shared" si="50"/>
        <v>-27.2</v>
      </c>
      <c r="EL127" s="1">
        <f t="shared" si="50"/>
        <v>-30.5</v>
      </c>
      <c r="EM127" s="1">
        <f t="shared" si="50"/>
        <v>-30.6</v>
      </c>
      <c r="EN127" s="1">
        <f t="shared" si="50"/>
        <v>-30.8</v>
      </c>
      <c r="EO127" s="1">
        <f t="shared" si="50"/>
        <v>-31</v>
      </c>
      <c r="EP127" s="1">
        <f t="shared" si="50"/>
        <v>-31</v>
      </c>
      <c r="EQ127" s="1">
        <f t="shared" si="50"/>
        <v>-30.9</v>
      </c>
      <c r="ER127" s="1">
        <f t="shared" si="50"/>
        <v>-30.9</v>
      </c>
      <c r="ES127" s="1">
        <f t="shared" si="50"/>
        <v>-30</v>
      </c>
      <c r="ET127" s="1">
        <f t="shared" si="50"/>
        <v>-29.8</v>
      </c>
      <c r="EU127" s="1">
        <f t="shared" si="50"/>
        <v>-29.9</v>
      </c>
      <c r="EV127" s="1">
        <f t="shared" si="50"/>
        <v>-30</v>
      </c>
      <c r="EW127" s="1">
        <f t="shared" si="50"/>
        <v>-29.9</v>
      </c>
      <c r="EX127" s="1">
        <f t="shared" si="50"/>
        <v>-29.9</v>
      </c>
      <c r="EY127" s="1"/>
    </row>
    <row r="128" spans="1:155" x14ac:dyDescent="0.2">
      <c r="A128" t="s">
        <v>101</v>
      </c>
      <c r="B128" s="1">
        <f>IF(AND(B87&gt;0,B63+B64&gt;32),IF(B63+B64-32&lt;0.83*B87,B63+B64-32,0.83*B87),0)</f>
        <v>0</v>
      </c>
      <c r="C128" s="1">
        <f t="shared" ref="C128:BN128" si="51">IF(AND(C87&gt;0,C63+C64&gt;32),IF(C63+C64-32&lt;0.83*C87,C63+C64-32,0.83*C87),0)</f>
        <v>0</v>
      </c>
      <c r="D128" s="1">
        <f t="shared" si="51"/>
        <v>0</v>
      </c>
      <c r="E128" s="1">
        <f t="shared" si="51"/>
        <v>0</v>
      </c>
      <c r="F128" s="1">
        <f t="shared" si="51"/>
        <v>5</v>
      </c>
      <c r="G128" s="1">
        <f t="shared" si="51"/>
        <v>4.7999999999999972</v>
      </c>
      <c r="H128" s="1">
        <f t="shared" si="51"/>
        <v>4.2000000000000028</v>
      </c>
      <c r="I128" s="1">
        <f t="shared" si="51"/>
        <v>0</v>
      </c>
      <c r="J128" s="1">
        <f t="shared" si="51"/>
        <v>0</v>
      </c>
      <c r="K128" s="1">
        <f t="shared" si="51"/>
        <v>0</v>
      </c>
      <c r="L128" s="1">
        <f t="shared" si="51"/>
        <v>0</v>
      </c>
      <c r="M128" s="1">
        <f t="shared" si="51"/>
        <v>0</v>
      </c>
      <c r="N128" s="1">
        <f t="shared" si="51"/>
        <v>0</v>
      </c>
      <c r="O128" s="1">
        <f t="shared" si="51"/>
        <v>0</v>
      </c>
      <c r="P128" s="1">
        <f t="shared" si="51"/>
        <v>0</v>
      </c>
      <c r="Q128" s="1">
        <f t="shared" si="51"/>
        <v>19.919999999999998</v>
      </c>
      <c r="R128" s="1">
        <f t="shared" si="51"/>
        <v>32.599999999999994</v>
      </c>
      <c r="S128" s="1">
        <f t="shared" si="51"/>
        <v>4.1499999999999995</v>
      </c>
      <c r="T128" s="1">
        <f t="shared" si="51"/>
        <v>37.5</v>
      </c>
      <c r="U128" s="1">
        <f t="shared" si="51"/>
        <v>0</v>
      </c>
      <c r="V128" s="1">
        <f t="shared" si="51"/>
        <v>0</v>
      </c>
      <c r="W128" s="1">
        <f t="shared" si="51"/>
        <v>35.199999999999989</v>
      </c>
      <c r="X128" s="1">
        <f t="shared" si="51"/>
        <v>33.099999999999994</v>
      </c>
      <c r="Y128" s="1">
        <f t="shared" si="51"/>
        <v>30.700000000000003</v>
      </c>
      <c r="Z128" s="1">
        <f t="shared" si="51"/>
        <v>31.599999999999994</v>
      </c>
      <c r="AA128" s="1">
        <f t="shared" si="51"/>
        <v>31.900000000000006</v>
      </c>
      <c r="AB128" s="1">
        <f t="shared" si="51"/>
        <v>31.799999999999997</v>
      </c>
      <c r="AC128" s="1">
        <f t="shared" si="51"/>
        <v>34.099999999999994</v>
      </c>
      <c r="AD128" s="1">
        <f t="shared" si="51"/>
        <v>33.900000000000006</v>
      </c>
      <c r="AE128" s="1">
        <f t="shared" si="51"/>
        <v>33.799999999999997</v>
      </c>
      <c r="AF128" s="1">
        <f t="shared" si="51"/>
        <v>33.799999999999997</v>
      </c>
      <c r="AG128" s="1">
        <f t="shared" si="51"/>
        <v>33.699999999999989</v>
      </c>
      <c r="AH128" s="1">
        <f t="shared" si="51"/>
        <v>33.5</v>
      </c>
      <c r="AI128" s="1">
        <f t="shared" si="51"/>
        <v>35</v>
      </c>
      <c r="AJ128" s="1">
        <f t="shared" si="51"/>
        <v>35.299999999999997</v>
      </c>
      <c r="AK128" s="1">
        <f t="shared" si="51"/>
        <v>34.200000000000003</v>
      </c>
      <c r="AL128" s="1">
        <f t="shared" si="51"/>
        <v>34.099999999999994</v>
      </c>
      <c r="AM128" s="1">
        <f t="shared" si="51"/>
        <v>34.099999999999994</v>
      </c>
      <c r="AN128" s="1">
        <f t="shared" si="51"/>
        <v>33.699999999999989</v>
      </c>
      <c r="AO128" s="1">
        <f t="shared" si="51"/>
        <v>33.5</v>
      </c>
      <c r="AP128" s="1">
        <f t="shared" si="51"/>
        <v>33.599999999999994</v>
      </c>
      <c r="AQ128" s="1">
        <f t="shared" si="51"/>
        <v>15.799999999999997</v>
      </c>
      <c r="AR128" s="1">
        <f t="shared" si="51"/>
        <v>31.5</v>
      </c>
      <c r="AS128" s="1">
        <f t="shared" si="51"/>
        <v>33.5</v>
      </c>
      <c r="AT128" s="1">
        <f t="shared" si="51"/>
        <v>33.200000000000003</v>
      </c>
      <c r="AU128" s="1">
        <f t="shared" si="51"/>
        <v>33</v>
      </c>
      <c r="AV128" s="1">
        <f t="shared" si="51"/>
        <v>33.400000000000006</v>
      </c>
      <c r="AW128" s="1">
        <f t="shared" si="51"/>
        <v>34.400000000000006</v>
      </c>
      <c r="AX128" s="1">
        <f t="shared" si="51"/>
        <v>34.400000000000006</v>
      </c>
      <c r="AY128" s="1">
        <f t="shared" si="51"/>
        <v>34.099999999999994</v>
      </c>
      <c r="AZ128" s="1">
        <f t="shared" si="51"/>
        <v>33.5</v>
      </c>
      <c r="BA128" s="1">
        <f t="shared" si="51"/>
        <v>33.199999999999989</v>
      </c>
      <c r="BB128" s="1">
        <f t="shared" si="51"/>
        <v>33.599999999999994</v>
      </c>
      <c r="BC128" s="1">
        <f t="shared" si="51"/>
        <v>34</v>
      </c>
      <c r="BD128" s="1">
        <f t="shared" si="51"/>
        <v>34.5</v>
      </c>
      <c r="BE128" s="1">
        <f t="shared" si="51"/>
        <v>33.400000000000006</v>
      </c>
      <c r="BF128" s="1">
        <f t="shared" si="51"/>
        <v>34.200000000000003</v>
      </c>
      <c r="BG128" s="1">
        <f t="shared" si="51"/>
        <v>34.299999999999997</v>
      </c>
      <c r="BH128" s="1">
        <f t="shared" si="51"/>
        <v>34</v>
      </c>
      <c r="BI128" s="1">
        <f t="shared" si="51"/>
        <v>33.900000000000006</v>
      </c>
      <c r="BJ128" s="1">
        <f t="shared" si="51"/>
        <v>33.5</v>
      </c>
      <c r="BK128" s="1">
        <f t="shared" si="51"/>
        <v>33.199999999999989</v>
      </c>
      <c r="BL128" s="1">
        <f t="shared" si="51"/>
        <v>3.2000000000000028</v>
      </c>
      <c r="BM128" s="1">
        <f t="shared" si="51"/>
        <v>0.29999999999999716</v>
      </c>
      <c r="BN128" s="1">
        <f t="shared" si="51"/>
        <v>0</v>
      </c>
      <c r="BO128" s="1">
        <f t="shared" ref="BO128:DZ128" si="52">IF(AND(BO87&gt;0,BO63+BO64&gt;32),IF(BO63+BO64-32&lt;0.83*BO87,BO63+BO64-32,0.83*BO87),0)</f>
        <v>0</v>
      </c>
      <c r="BP128" s="1">
        <f t="shared" si="52"/>
        <v>0</v>
      </c>
      <c r="BQ128" s="1">
        <f t="shared" si="52"/>
        <v>0</v>
      </c>
      <c r="BR128" s="1">
        <f t="shared" si="52"/>
        <v>0</v>
      </c>
      <c r="BS128" s="1">
        <f t="shared" si="52"/>
        <v>0</v>
      </c>
      <c r="BT128" s="1">
        <f t="shared" si="52"/>
        <v>0</v>
      </c>
      <c r="BU128" s="1">
        <f t="shared" si="52"/>
        <v>0</v>
      </c>
      <c r="BV128" s="1">
        <f t="shared" si="52"/>
        <v>0</v>
      </c>
      <c r="BW128" s="1">
        <f t="shared" si="52"/>
        <v>0</v>
      </c>
      <c r="BX128" s="1">
        <f t="shared" si="52"/>
        <v>0</v>
      </c>
      <c r="BY128" s="1">
        <f t="shared" si="52"/>
        <v>0</v>
      </c>
      <c r="BZ128" s="1">
        <f t="shared" si="52"/>
        <v>0</v>
      </c>
      <c r="CA128" s="1">
        <f t="shared" si="52"/>
        <v>0</v>
      </c>
      <c r="CB128" s="1">
        <f t="shared" si="52"/>
        <v>0</v>
      </c>
      <c r="CC128" s="1">
        <f t="shared" si="52"/>
        <v>0</v>
      </c>
      <c r="CD128" s="1">
        <f t="shared" si="52"/>
        <v>0</v>
      </c>
      <c r="CE128" s="1">
        <f t="shared" si="52"/>
        <v>0</v>
      </c>
      <c r="CF128" s="1">
        <f t="shared" si="52"/>
        <v>0</v>
      </c>
      <c r="CG128" s="1">
        <f t="shared" si="52"/>
        <v>0</v>
      </c>
      <c r="CH128" s="1">
        <f t="shared" si="52"/>
        <v>0</v>
      </c>
      <c r="CI128" s="1">
        <f t="shared" si="52"/>
        <v>0</v>
      </c>
      <c r="CJ128" s="1">
        <f t="shared" si="52"/>
        <v>0</v>
      </c>
      <c r="CK128" s="1">
        <f t="shared" si="52"/>
        <v>0</v>
      </c>
      <c r="CL128" s="1">
        <f t="shared" si="52"/>
        <v>0</v>
      </c>
      <c r="CM128" s="1">
        <f t="shared" si="52"/>
        <v>0</v>
      </c>
      <c r="CN128" s="1">
        <f t="shared" si="52"/>
        <v>0</v>
      </c>
      <c r="CO128" s="1">
        <f t="shared" si="52"/>
        <v>0</v>
      </c>
      <c r="CP128" s="1">
        <f t="shared" si="52"/>
        <v>0</v>
      </c>
      <c r="CQ128" s="1">
        <f t="shared" si="52"/>
        <v>0</v>
      </c>
      <c r="CR128" s="1">
        <f t="shared" si="52"/>
        <v>0</v>
      </c>
      <c r="CS128" s="1">
        <f t="shared" si="52"/>
        <v>0</v>
      </c>
      <c r="CT128" s="1">
        <f t="shared" si="52"/>
        <v>0</v>
      </c>
      <c r="CU128" s="1">
        <f t="shared" si="52"/>
        <v>0</v>
      </c>
      <c r="CV128" s="1">
        <f t="shared" si="52"/>
        <v>0</v>
      </c>
      <c r="CW128" s="1">
        <f t="shared" si="52"/>
        <v>0</v>
      </c>
      <c r="CX128" s="1">
        <f t="shared" si="52"/>
        <v>0</v>
      </c>
      <c r="CY128" s="1">
        <f t="shared" si="52"/>
        <v>0</v>
      </c>
      <c r="CZ128" s="1">
        <f t="shared" si="52"/>
        <v>0</v>
      </c>
      <c r="DA128" s="1">
        <f t="shared" si="52"/>
        <v>0</v>
      </c>
      <c r="DB128" s="1">
        <f t="shared" si="52"/>
        <v>0</v>
      </c>
      <c r="DC128" s="1">
        <f t="shared" si="52"/>
        <v>0</v>
      </c>
      <c r="DD128" s="1">
        <f t="shared" si="52"/>
        <v>0</v>
      </c>
      <c r="DE128" s="1">
        <f t="shared" si="52"/>
        <v>0</v>
      </c>
      <c r="DF128" s="1">
        <f t="shared" si="52"/>
        <v>0</v>
      </c>
      <c r="DG128" s="1">
        <f t="shared" si="52"/>
        <v>0</v>
      </c>
      <c r="DH128" s="1">
        <f t="shared" si="52"/>
        <v>0</v>
      </c>
      <c r="DI128" s="1">
        <f t="shared" si="52"/>
        <v>0</v>
      </c>
      <c r="DJ128" s="1">
        <f t="shared" si="52"/>
        <v>0</v>
      </c>
      <c r="DK128" s="1">
        <f t="shared" si="52"/>
        <v>0</v>
      </c>
      <c r="DL128" s="1">
        <f t="shared" si="52"/>
        <v>0</v>
      </c>
      <c r="DM128" s="1">
        <f t="shared" si="52"/>
        <v>0</v>
      </c>
      <c r="DN128" s="1">
        <f t="shared" si="52"/>
        <v>0</v>
      </c>
      <c r="DO128" s="1">
        <f t="shared" si="52"/>
        <v>0</v>
      </c>
      <c r="DP128" s="1">
        <f t="shared" si="52"/>
        <v>0</v>
      </c>
      <c r="DQ128" s="1">
        <f t="shared" si="52"/>
        <v>0</v>
      </c>
      <c r="DR128" s="1">
        <f t="shared" si="52"/>
        <v>0</v>
      </c>
      <c r="DS128" s="1">
        <f t="shared" si="52"/>
        <v>0</v>
      </c>
      <c r="DT128" s="1">
        <f t="shared" si="52"/>
        <v>0</v>
      </c>
      <c r="DU128" s="1">
        <f t="shared" si="52"/>
        <v>0</v>
      </c>
      <c r="DV128" s="1">
        <f t="shared" si="52"/>
        <v>0</v>
      </c>
      <c r="DW128" s="1">
        <f t="shared" si="52"/>
        <v>0</v>
      </c>
      <c r="DX128" s="1">
        <f t="shared" si="52"/>
        <v>0</v>
      </c>
      <c r="DY128" s="1">
        <f t="shared" si="52"/>
        <v>0</v>
      </c>
      <c r="DZ128" s="1">
        <f t="shared" si="52"/>
        <v>0</v>
      </c>
      <c r="EA128" s="1">
        <f t="shared" ref="EA128:EX128" si="53">IF(AND(EA87&gt;0,EA63+EA64&gt;32),IF(EA63+EA64-32&lt;0.83*EA87,EA63+EA64-32,0.83*EA87),0)</f>
        <v>0</v>
      </c>
      <c r="EB128" s="1">
        <f t="shared" si="53"/>
        <v>0</v>
      </c>
      <c r="EC128" s="1">
        <f t="shared" si="53"/>
        <v>0</v>
      </c>
      <c r="ED128" s="1">
        <f t="shared" si="53"/>
        <v>0</v>
      </c>
      <c r="EE128" s="1">
        <f t="shared" si="53"/>
        <v>0</v>
      </c>
      <c r="EF128" s="1">
        <f t="shared" si="53"/>
        <v>0</v>
      </c>
      <c r="EG128" s="1">
        <f t="shared" si="53"/>
        <v>0</v>
      </c>
      <c r="EH128" s="1">
        <f t="shared" si="53"/>
        <v>0</v>
      </c>
      <c r="EI128" s="1">
        <f t="shared" si="53"/>
        <v>0</v>
      </c>
      <c r="EJ128" s="1">
        <f t="shared" si="53"/>
        <v>0</v>
      </c>
      <c r="EK128" s="1">
        <f t="shared" si="53"/>
        <v>0</v>
      </c>
      <c r="EL128" s="1">
        <f t="shared" si="53"/>
        <v>0</v>
      </c>
      <c r="EM128" s="1">
        <f t="shared" si="53"/>
        <v>0</v>
      </c>
      <c r="EN128" s="1">
        <f t="shared" si="53"/>
        <v>0</v>
      </c>
      <c r="EO128" s="1">
        <f t="shared" si="53"/>
        <v>0</v>
      </c>
      <c r="EP128" s="1">
        <f t="shared" si="53"/>
        <v>0</v>
      </c>
      <c r="EQ128" s="1">
        <f t="shared" si="53"/>
        <v>0</v>
      </c>
      <c r="ER128" s="1">
        <f t="shared" si="53"/>
        <v>0</v>
      </c>
      <c r="ES128" s="1">
        <f t="shared" si="53"/>
        <v>0</v>
      </c>
      <c r="ET128" s="1">
        <f t="shared" si="53"/>
        <v>0</v>
      </c>
      <c r="EU128" s="1">
        <f t="shared" si="53"/>
        <v>0</v>
      </c>
      <c r="EV128" s="1">
        <f t="shared" si="53"/>
        <v>0</v>
      </c>
      <c r="EW128" s="1">
        <f t="shared" si="53"/>
        <v>0</v>
      </c>
      <c r="EX128" s="1">
        <f t="shared" si="53"/>
        <v>0</v>
      </c>
      <c r="EY128" s="1"/>
    </row>
    <row r="129" spans="1:155" x14ac:dyDescent="0.2">
      <c r="A129" t="s">
        <v>102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 x14ac:dyDescent="0.2">
      <c r="A130" t="s">
        <v>103</v>
      </c>
      <c r="B130" s="1">
        <f>IF(B87&gt;0, IF(0.83*B87&gt;B128,0.83*B87-B128,0),0)</f>
        <v>0</v>
      </c>
      <c r="C130" s="1">
        <f t="shared" ref="C130:BN130" si="54">IF(C87&gt;0, IF(0.83*C87&gt;C128,0.83*C87-C128,0),0)</f>
        <v>0</v>
      </c>
      <c r="D130" s="1">
        <f t="shared" si="54"/>
        <v>0</v>
      </c>
      <c r="E130" s="1">
        <f t="shared" si="54"/>
        <v>0</v>
      </c>
      <c r="F130" s="1">
        <f t="shared" si="54"/>
        <v>17.41</v>
      </c>
      <c r="G130" s="1">
        <f t="shared" si="54"/>
        <v>48.32</v>
      </c>
      <c r="H130" s="1">
        <f t="shared" si="54"/>
        <v>2.4399999999999968</v>
      </c>
      <c r="I130" s="1">
        <f t="shared" si="54"/>
        <v>0</v>
      </c>
      <c r="J130" s="1">
        <f t="shared" si="54"/>
        <v>0</v>
      </c>
      <c r="K130" s="1">
        <f t="shared" si="54"/>
        <v>0</v>
      </c>
      <c r="L130" s="1">
        <f t="shared" si="54"/>
        <v>0</v>
      </c>
      <c r="M130" s="1">
        <f t="shared" si="54"/>
        <v>0</v>
      </c>
      <c r="N130" s="1">
        <f t="shared" si="54"/>
        <v>0</v>
      </c>
      <c r="O130" s="1">
        <f t="shared" si="54"/>
        <v>0</v>
      </c>
      <c r="P130" s="1">
        <f t="shared" si="54"/>
        <v>0</v>
      </c>
      <c r="Q130" s="1">
        <f t="shared" si="54"/>
        <v>0</v>
      </c>
      <c r="R130" s="1">
        <f t="shared" si="54"/>
        <v>28.82</v>
      </c>
      <c r="S130" s="1">
        <f t="shared" si="54"/>
        <v>0</v>
      </c>
      <c r="T130" s="1">
        <f t="shared" si="54"/>
        <v>75.38</v>
      </c>
      <c r="U130" s="1">
        <f t="shared" si="54"/>
        <v>0</v>
      </c>
      <c r="V130" s="1">
        <f t="shared" si="54"/>
        <v>0</v>
      </c>
      <c r="W130" s="1">
        <f t="shared" si="54"/>
        <v>33.690000000000012</v>
      </c>
      <c r="X130" s="1">
        <f t="shared" si="54"/>
        <v>134.56</v>
      </c>
      <c r="Y130" s="1">
        <f t="shared" si="54"/>
        <v>205.84999999999997</v>
      </c>
      <c r="Z130" s="1">
        <f t="shared" si="54"/>
        <v>238.98</v>
      </c>
      <c r="AA130" s="1">
        <f t="shared" si="54"/>
        <v>291.79999999999995</v>
      </c>
      <c r="AB130" s="1">
        <f t="shared" si="54"/>
        <v>310.15999999999997</v>
      </c>
      <c r="AC130" s="1">
        <f t="shared" si="54"/>
        <v>260.54999999999995</v>
      </c>
      <c r="AD130" s="1">
        <f t="shared" si="54"/>
        <v>238.34</v>
      </c>
      <c r="AE130" s="1">
        <f t="shared" si="54"/>
        <v>279.10999999999996</v>
      </c>
      <c r="AF130" s="1">
        <f t="shared" si="54"/>
        <v>316.45999999999998</v>
      </c>
      <c r="AG130" s="1">
        <f t="shared" si="54"/>
        <v>327.34999999999997</v>
      </c>
      <c r="AH130" s="1">
        <f t="shared" si="54"/>
        <v>320.90999999999997</v>
      </c>
      <c r="AI130" s="1">
        <f t="shared" si="54"/>
        <v>310.27999999999997</v>
      </c>
      <c r="AJ130" s="1">
        <f t="shared" si="54"/>
        <v>314.13</v>
      </c>
      <c r="AK130" s="1">
        <f t="shared" si="54"/>
        <v>324.36</v>
      </c>
      <c r="AL130" s="1">
        <f t="shared" si="54"/>
        <v>312.84000000000003</v>
      </c>
      <c r="AM130" s="1">
        <f t="shared" si="54"/>
        <v>273.83000000000004</v>
      </c>
      <c r="AN130" s="1">
        <f t="shared" si="54"/>
        <v>257.63</v>
      </c>
      <c r="AO130" s="1">
        <f t="shared" si="54"/>
        <v>267.78999999999996</v>
      </c>
      <c r="AP130" s="1">
        <f t="shared" si="54"/>
        <v>306.70000000000005</v>
      </c>
      <c r="AQ130" s="1">
        <f t="shared" si="54"/>
        <v>350.22999999999996</v>
      </c>
      <c r="AR130" s="1">
        <f t="shared" si="54"/>
        <v>327.06</v>
      </c>
      <c r="AS130" s="1">
        <f t="shared" si="54"/>
        <v>319.25</v>
      </c>
      <c r="AT130" s="1">
        <f t="shared" si="54"/>
        <v>329.51</v>
      </c>
      <c r="AU130" s="1">
        <f t="shared" si="54"/>
        <v>333.03</v>
      </c>
      <c r="AV130" s="1">
        <f t="shared" si="54"/>
        <v>329.30999999999995</v>
      </c>
      <c r="AW130" s="1">
        <f t="shared" si="54"/>
        <v>322.5</v>
      </c>
      <c r="AX130" s="1">
        <f t="shared" si="54"/>
        <v>331.63</v>
      </c>
      <c r="AY130" s="1">
        <f t="shared" si="54"/>
        <v>341.89</v>
      </c>
      <c r="AZ130" s="1">
        <f t="shared" si="54"/>
        <v>345.81</v>
      </c>
      <c r="BA130" s="1">
        <f t="shared" si="54"/>
        <v>352.75</v>
      </c>
      <c r="BB130" s="1">
        <f t="shared" si="54"/>
        <v>359.81999999999994</v>
      </c>
      <c r="BC130" s="1">
        <f t="shared" si="54"/>
        <v>358.59</v>
      </c>
      <c r="BD130" s="1">
        <f t="shared" si="54"/>
        <v>361.40999999999997</v>
      </c>
      <c r="BE130" s="1">
        <f t="shared" si="54"/>
        <v>351.72</v>
      </c>
      <c r="BF130" s="1">
        <f t="shared" si="54"/>
        <v>333.49</v>
      </c>
      <c r="BG130" s="1">
        <f t="shared" si="54"/>
        <v>331.72999999999996</v>
      </c>
      <c r="BH130" s="1">
        <f t="shared" si="54"/>
        <v>331.2</v>
      </c>
      <c r="BI130" s="1">
        <f t="shared" si="54"/>
        <v>337.93999999999994</v>
      </c>
      <c r="BJ130" s="1">
        <f t="shared" si="54"/>
        <v>341.65999999999997</v>
      </c>
      <c r="BK130" s="1">
        <f t="shared" si="54"/>
        <v>334.49</v>
      </c>
      <c r="BL130" s="1">
        <f t="shared" si="54"/>
        <v>130.43</v>
      </c>
      <c r="BM130" s="1">
        <f t="shared" si="54"/>
        <v>3.0200000000000027</v>
      </c>
      <c r="BN130" s="1">
        <f t="shared" si="54"/>
        <v>0</v>
      </c>
      <c r="BO130" s="1">
        <f t="shared" ref="BO130:DZ130" si="55">IF(BO87&gt;0, IF(0.83*BO87&gt;BO128,0.83*BO87-BO128,0),0)</f>
        <v>2.4899999999999998</v>
      </c>
      <c r="BP130" s="1">
        <f t="shared" si="55"/>
        <v>0.83</v>
      </c>
      <c r="BQ130" s="1">
        <f t="shared" si="55"/>
        <v>0</v>
      </c>
      <c r="BR130" s="1">
        <f t="shared" si="55"/>
        <v>0</v>
      </c>
      <c r="BS130" s="1">
        <f t="shared" si="55"/>
        <v>0</v>
      </c>
      <c r="BT130" s="1">
        <f t="shared" si="55"/>
        <v>0</v>
      </c>
      <c r="BU130" s="1">
        <f t="shared" si="55"/>
        <v>0</v>
      </c>
      <c r="BV130" s="1">
        <f t="shared" si="55"/>
        <v>0</v>
      </c>
      <c r="BW130" s="1">
        <f t="shared" si="55"/>
        <v>0</v>
      </c>
      <c r="BX130" s="1">
        <f t="shared" si="55"/>
        <v>0</v>
      </c>
      <c r="BY130" s="1">
        <f t="shared" si="55"/>
        <v>1.66</v>
      </c>
      <c r="BZ130" s="1">
        <f t="shared" si="55"/>
        <v>2.4899999999999998</v>
      </c>
      <c r="CA130" s="1">
        <f t="shared" si="55"/>
        <v>4.1499999999999995</v>
      </c>
      <c r="CB130" s="1">
        <f t="shared" si="55"/>
        <v>0</v>
      </c>
      <c r="CC130" s="1">
        <f t="shared" si="55"/>
        <v>1.66</v>
      </c>
      <c r="CD130" s="1">
        <f t="shared" si="55"/>
        <v>5.81</v>
      </c>
      <c r="CE130" s="1">
        <f t="shared" si="55"/>
        <v>9.9599999999999991</v>
      </c>
      <c r="CF130" s="1">
        <f t="shared" si="55"/>
        <v>1.66</v>
      </c>
      <c r="CG130" s="1">
        <f t="shared" si="55"/>
        <v>3.32</v>
      </c>
      <c r="CH130" s="1">
        <f t="shared" si="55"/>
        <v>5.81</v>
      </c>
      <c r="CI130" s="1">
        <f t="shared" si="55"/>
        <v>0</v>
      </c>
      <c r="CJ130" s="1">
        <f t="shared" si="55"/>
        <v>0</v>
      </c>
      <c r="CK130" s="1">
        <f t="shared" si="55"/>
        <v>0</v>
      </c>
      <c r="CL130" s="1">
        <f t="shared" si="55"/>
        <v>0</v>
      </c>
      <c r="CM130" s="1">
        <f t="shared" si="55"/>
        <v>0</v>
      </c>
      <c r="CN130" s="1">
        <f t="shared" si="55"/>
        <v>3.32</v>
      </c>
      <c r="CO130" s="1">
        <f t="shared" si="55"/>
        <v>8.2999999999999989</v>
      </c>
      <c r="CP130" s="1">
        <f t="shared" si="55"/>
        <v>10.79</v>
      </c>
      <c r="CQ130" s="1">
        <f t="shared" si="55"/>
        <v>10.79</v>
      </c>
      <c r="CR130" s="1">
        <f t="shared" si="55"/>
        <v>5.81</v>
      </c>
      <c r="CS130" s="1">
        <f t="shared" si="55"/>
        <v>0</v>
      </c>
      <c r="CT130" s="1">
        <f t="shared" si="55"/>
        <v>0.83</v>
      </c>
      <c r="CU130" s="1">
        <f t="shared" si="55"/>
        <v>0.83</v>
      </c>
      <c r="CV130" s="1">
        <f t="shared" si="55"/>
        <v>3.32</v>
      </c>
      <c r="CW130" s="1">
        <f t="shared" si="55"/>
        <v>4.1499999999999995</v>
      </c>
      <c r="CX130" s="1">
        <f t="shared" si="55"/>
        <v>4.9799999999999995</v>
      </c>
      <c r="CY130" s="1">
        <f t="shared" si="55"/>
        <v>4.9799999999999995</v>
      </c>
      <c r="CZ130" s="1">
        <f t="shared" si="55"/>
        <v>6.64</v>
      </c>
      <c r="DA130" s="1">
        <f t="shared" si="55"/>
        <v>6.64</v>
      </c>
      <c r="DB130" s="1">
        <f t="shared" si="55"/>
        <v>7.47</v>
      </c>
      <c r="DC130" s="1">
        <f t="shared" si="55"/>
        <v>8.2999999999999989</v>
      </c>
      <c r="DD130" s="1">
        <f t="shared" si="55"/>
        <v>9.9599999999999991</v>
      </c>
      <c r="DE130" s="1">
        <f t="shared" si="55"/>
        <v>10.79</v>
      </c>
      <c r="DF130" s="1">
        <f t="shared" si="55"/>
        <v>11.62</v>
      </c>
      <c r="DG130" s="1">
        <f t="shared" si="55"/>
        <v>11.62</v>
      </c>
      <c r="DH130" s="1">
        <f t="shared" si="55"/>
        <v>1.66</v>
      </c>
      <c r="DI130" s="1">
        <f t="shared" si="55"/>
        <v>0</v>
      </c>
      <c r="DJ130" s="1">
        <f t="shared" si="55"/>
        <v>2.4899999999999998</v>
      </c>
      <c r="DK130" s="1">
        <f t="shared" si="55"/>
        <v>3.32</v>
      </c>
      <c r="DL130" s="1">
        <f t="shared" si="55"/>
        <v>4.1499999999999995</v>
      </c>
      <c r="DM130" s="1">
        <f t="shared" si="55"/>
        <v>4.9799999999999995</v>
      </c>
      <c r="DN130" s="1">
        <f t="shared" si="55"/>
        <v>5.81</v>
      </c>
      <c r="DO130" s="1">
        <f t="shared" si="55"/>
        <v>6.64</v>
      </c>
      <c r="DP130" s="1">
        <f t="shared" si="55"/>
        <v>7.47</v>
      </c>
      <c r="DQ130" s="1">
        <f t="shared" si="55"/>
        <v>7.47</v>
      </c>
      <c r="DR130" s="1">
        <f t="shared" si="55"/>
        <v>8.2999999999999989</v>
      </c>
      <c r="DS130" s="1">
        <f t="shared" si="55"/>
        <v>9.129999999999999</v>
      </c>
      <c r="DT130" s="1">
        <f t="shared" si="55"/>
        <v>10.79</v>
      </c>
      <c r="DU130" s="1">
        <f t="shared" si="55"/>
        <v>10.79</v>
      </c>
      <c r="DV130" s="1">
        <f t="shared" si="55"/>
        <v>11.62</v>
      </c>
      <c r="DW130" s="1">
        <f t="shared" si="55"/>
        <v>9.129999999999999</v>
      </c>
      <c r="DX130" s="1">
        <f t="shared" si="55"/>
        <v>6.64</v>
      </c>
      <c r="DY130" s="1">
        <f t="shared" si="55"/>
        <v>0</v>
      </c>
      <c r="DZ130" s="1">
        <f t="shared" si="55"/>
        <v>0</v>
      </c>
      <c r="EA130" s="1">
        <f t="shared" ref="EA130:EX130" si="56">IF(EA87&gt;0, IF(0.83*EA87&gt;EA128,0.83*EA87-EA128,0),0)</f>
        <v>0</v>
      </c>
      <c r="EB130" s="1">
        <f t="shared" si="56"/>
        <v>0</v>
      </c>
      <c r="EC130" s="1">
        <f t="shared" si="56"/>
        <v>0</v>
      </c>
      <c r="ED130" s="1">
        <f t="shared" si="56"/>
        <v>0</v>
      </c>
      <c r="EE130" s="1">
        <f t="shared" si="56"/>
        <v>0</v>
      </c>
      <c r="EF130" s="1">
        <f t="shared" si="56"/>
        <v>0</v>
      </c>
      <c r="EG130" s="1">
        <f t="shared" si="56"/>
        <v>0</v>
      </c>
      <c r="EH130" s="1">
        <f t="shared" si="56"/>
        <v>0</v>
      </c>
      <c r="EI130" s="1">
        <f t="shared" si="56"/>
        <v>0</v>
      </c>
      <c r="EJ130" s="1">
        <f t="shared" si="56"/>
        <v>0</v>
      </c>
      <c r="EK130" s="1">
        <f t="shared" si="56"/>
        <v>0</v>
      </c>
      <c r="EL130" s="1">
        <f t="shared" si="56"/>
        <v>0</v>
      </c>
      <c r="EM130" s="1">
        <f t="shared" si="56"/>
        <v>0</v>
      </c>
      <c r="EN130" s="1">
        <f t="shared" si="56"/>
        <v>0</v>
      </c>
      <c r="EO130" s="1">
        <f t="shared" si="56"/>
        <v>0</v>
      </c>
      <c r="EP130" s="1">
        <f t="shared" si="56"/>
        <v>0</v>
      </c>
      <c r="EQ130" s="1">
        <f t="shared" si="56"/>
        <v>0</v>
      </c>
      <c r="ER130" s="1">
        <f t="shared" si="56"/>
        <v>0</v>
      </c>
      <c r="ES130" s="1">
        <f t="shared" si="56"/>
        <v>0</v>
      </c>
      <c r="ET130" s="1">
        <f t="shared" si="56"/>
        <v>0</v>
      </c>
      <c r="EU130" s="1">
        <f t="shared" si="56"/>
        <v>0</v>
      </c>
      <c r="EV130" s="1">
        <f t="shared" si="56"/>
        <v>0</v>
      </c>
      <c r="EW130" s="1">
        <f t="shared" si="56"/>
        <v>0</v>
      </c>
      <c r="EX130" s="1">
        <f t="shared" si="56"/>
        <v>0</v>
      </c>
      <c r="EY130" s="1"/>
    </row>
    <row r="131" spans="1:15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 x14ac:dyDescent="0.2">
      <c r="A132" t="s">
        <v>104</v>
      </c>
      <c r="B132" s="1">
        <f>IF(B87&gt;0,0.17*B87,0)</f>
        <v>0</v>
      </c>
      <c r="C132" s="1">
        <f t="shared" ref="C132:BN132" si="57">IF(C87&gt;0,0.17*C87,0)</f>
        <v>0</v>
      </c>
      <c r="D132" s="1">
        <f t="shared" si="57"/>
        <v>0</v>
      </c>
      <c r="E132" s="1">
        <f t="shared" si="57"/>
        <v>0</v>
      </c>
      <c r="F132" s="1">
        <f t="shared" si="57"/>
        <v>4.5900000000000007</v>
      </c>
      <c r="G132" s="1">
        <f t="shared" si="57"/>
        <v>10.88</v>
      </c>
      <c r="H132" s="1">
        <f t="shared" si="57"/>
        <v>1.36</v>
      </c>
      <c r="I132" s="1">
        <f t="shared" si="57"/>
        <v>0</v>
      </c>
      <c r="J132" s="1">
        <f t="shared" si="57"/>
        <v>0</v>
      </c>
      <c r="K132" s="1">
        <f t="shared" si="57"/>
        <v>0</v>
      </c>
      <c r="L132" s="1">
        <f t="shared" si="57"/>
        <v>0</v>
      </c>
      <c r="M132" s="1">
        <f t="shared" si="57"/>
        <v>0</v>
      </c>
      <c r="N132" s="1">
        <f t="shared" si="57"/>
        <v>0</v>
      </c>
      <c r="O132" s="1">
        <f t="shared" si="57"/>
        <v>0</v>
      </c>
      <c r="P132" s="1">
        <f t="shared" si="57"/>
        <v>0</v>
      </c>
      <c r="Q132" s="1">
        <f t="shared" si="57"/>
        <v>4.08</v>
      </c>
      <c r="R132" s="1">
        <f t="shared" si="57"/>
        <v>12.58</v>
      </c>
      <c r="S132" s="1">
        <f t="shared" si="57"/>
        <v>0.85000000000000009</v>
      </c>
      <c r="T132" s="1">
        <f t="shared" si="57"/>
        <v>23.12</v>
      </c>
      <c r="U132" s="1">
        <f t="shared" si="57"/>
        <v>0</v>
      </c>
      <c r="V132" s="1">
        <f t="shared" si="57"/>
        <v>0</v>
      </c>
      <c r="W132" s="1">
        <f t="shared" si="57"/>
        <v>14.110000000000001</v>
      </c>
      <c r="X132" s="1">
        <f t="shared" si="57"/>
        <v>34.340000000000003</v>
      </c>
      <c r="Y132" s="1">
        <f t="shared" si="57"/>
        <v>48.45</v>
      </c>
      <c r="Z132" s="1">
        <f t="shared" si="57"/>
        <v>55.42</v>
      </c>
      <c r="AA132" s="1">
        <f t="shared" si="57"/>
        <v>66.300000000000011</v>
      </c>
      <c r="AB132" s="1">
        <f t="shared" si="57"/>
        <v>70.040000000000006</v>
      </c>
      <c r="AC132" s="1">
        <f t="shared" si="57"/>
        <v>60.35</v>
      </c>
      <c r="AD132" s="1">
        <f t="shared" si="57"/>
        <v>55.760000000000005</v>
      </c>
      <c r="AE132" s="1">
        <f t="shared" si="57"/>
        <v>64.09</v>
      </c>
      <c r="AF132" s="1">
        <f t="shared" si="57"/>
        <v>71.740000000000009</v>
      </c>
      <c r="AG132" s="1">
        <f t="shared" si="57"/>
        <v>73.95</v>
      </c>
      <c r="AH132" s="1">
        <f t="shared" si="57"/>
        <v>72.59</v>
      </c>
      <c r="AI132" s="1">
        <f t="shared" si="57"/>
        <v>70.72</v>
      </c>
      <c r="AJ132" s="1">
        <f t="shared" si="57"/>
        <v>71.570000000000007</v>
      </c>
      <c r="AK132" s="1">
        <f t="shared" si="57"/>
        <v>73.440000000000012</v>
      </c>
      <c r="AL132" s="1">
        <f t="shared" si="57"/>
        <v>71.06</v>
      </c>
      <c r="AM132" s="1">
        <f t="shared" si="57"/>
        <v>63.070000000000007</v>
      </c>
      <c r="AN132" s="1">
        <f t="shared" si="57"/>
        <v>59.67</v>
      </c>
      <c r="AO132" s="1">
        <f t="shared" si="57"/>
        <v>61.710000000000008</v>
      </c>
      <c r="AP132" s="1">
        <f t="shared" si="57"/>
        <v>69.7</v>
      </c>
      <c r="AQ132" s="1">
        <f t="shared" si="57"/>
        <v>74.97</v>
      </c>
      <c r="AR132" s="1">
        <f t="shared" si="57"/>
        <v>73.440000000000012</v>
      </c>
      <c r="AS132" s="1">
        <f t="shared" si="57"/>
        <v>72.25</v>
      </c>
      <c r="AT132" s="1">
        <f t="shared" si="57"/>
        <v>74.290000000000006</v>
      </c>
      <c r="AU132" s="1">
        <f t="shared" si="57"/>
        <v>74.97</v>
      </c>
      <c r="AV132" s="1">
        <f t="shared" si="57"/>
        <v>74.290000000000006</v>
      </c>
      <c r="AW132" s="1">
        <f t="shared" si="57"/>
        <v>73.100000000000009</v>
      </c>
      <c r="AX132" s="1">
        <f t="shared" si="57"/>
        <v>74.97</v>
      </c>
      <c r="AY132" s="1">
        <f t="shared" si="57"/>
        <v>77.010000000000005</v>
      </c>
      <c r="AZ132" s="1">
        <f t="shared" si="57"/>
        <v>77.690000000000012</v>
      </c>
      <c r="BA132" s="1">
        <f t="shared" si="57"/>
        <v>79.050000000000011</v>
      </c>
      <c r="BB132" s="1">
        <f t="shared" si="57"/>
        <v>80.580000000000013</v>
      </c>
      <c r="BC132" s="1">
        <f t="shared" si="57"/>
        <v>80.410000000000011</v>
      </c>
      <c r="BD132" s="1">
        <f t="shared" si="57"/>
        <v>81.09</v>
      </c>
      <c r="BE132" s="1">
        <f t="shared" si="57"/>
        <v>78.88000000000001</v>
      </c>
      <c r="BF132" s="1">
        <f t="shared" si="57"/>
        <v>75.31</v>
      </c>
      <c r="BG132" s="1">
        <f t="shared" si="57"/>
        <v>74.97</v>
      </c>
      <c r="BH132" s="1">
        <f t="shared" si="57"/>
        <v>74.800000000000011</v>
      </c>
      <c r="BI132" s="1">
        <f t="shared" si="57"/>
        <v>76.160000000000011</v>
      </c>
      <c r="BJ132" s="1">
        <f t="shared" si="57"/>
        <v>76.84</v>
      </c>
      <c r="BK132" s="1">
        <f t="shared" si="57"/>
        <v>75.31</v>
      </c>
      <c r="BL132" s="1">
        <f t="shared" si="57"/>
        <v>27.37</v>
      </c>
      <c r="BM132" s="1">
        <f t="shared" si="57"/>
        <v>0.68</v>
      </c>
      <c r="BN132" s="1">
        <f t="shared" si="57"/>
        <v>0</v>
      </c>
      <c r="BO132" s="1">
        <f t="shared" ref="BO132:DZ132" si="58">IF(BO87&gt;0,0.17*BO87,0)</f>
        <v>0.51</v>
      </c>
      <c r="BP132" s="1">
        <f t="shared" si="58"/>
        <v>0.17</v>
      </c>
      <c r="BQ132" s="1">
        <f t="shared" si="58"/>
        <v>0</v>
      </c>
      <c r="BR132" s="1">
        <f t="shared" si="58"/>
        <v>0</v>
      </c>
      <c r="BS132" s="1">
        <f t="shared" si="58"/>
        <v>0</v>
      </c>
      <c r="BT132" s="1">
        <f t="shared" si="58"/>
        <v>0</v>
      </c>
      <c r="BU132" s="1">
        <f t="shared" si="58"/>
        <v>0</v>
      </c>
      <c r="BV132" s="1">
        <f t="shared" si="58"/>
        <v>0</v>
      </c>
      <c r="BW132" s="1">
        <f t="shared" si="58"/>
        <v>0</v>
      </c>
      <c r="BX132" s="1">
        <f t="shared" si="58"/>
        <v>0</v>
      </c>
      <c r="BY132" s="1">
        <f t="shared" si="58"/>
        <v>0.34</v>
      </c>
      <c r="BZ132" s="1">
        <f t="shared" si="58"/>
        <v>0.51</v>
      </c>
      <c r="CA132" s="1">
        <f t="shared" si="58"/>
        <v>0.85000000000000009</v>
      </c>
      <c r="CB132" s="1">
        <f t="shared" si="58"/>
        <v>0</v>
      </c>
      <c r="CC132" s="1">
        <f t="shared" si="58"/>
        <v>0.34</v>
      </c>
      <c r="CD132" s="1">
        <f t="shared" si="58"/>
        <v>1.1900000000000002</v>
      </c>
      <c r="CE132" s="1">
        <f t="shared" si="58"/>
        <v>2.04</v>
      </c>
      <c r="CF132" s="1">
        <f t="shared" si="58"/>
        <v>0.34</v>
      </c>
      <c r="CG132" s="1">
        <f t="shared" si="58"/>
        <v>0.68</v>
      </c>
      <c r="CH132" s="1">
        <f t="shared" si="58"/>
        <v>1.1900000000000002</v>
      </c>
      <c r="CI132" s="1">
        <f t="shared" si="58"/>
        <v>0</v>
      </c>
      <c r="CJ132" s="1">
        <f t="shared" si="58"/>
        <v>0</v>
      </c>
      <c r="CK132" s="1">
        <f t="shared" si="58"/>
        <v>0</v>
      </c>
      <c r="CL132" s="1">
        <f t="shared" si="58"/>
        <v>0</v>
      </c>
      <c r="CM132" s="1">
        <f t="shared" si="58"/>
        <v>0</v>
      </c>
      <c r="CN132" s="1">
        <f t="shared" si="58"/>
        <v>0.68</v>
      </c>
      <c r="CO132" s="1">
        <f t="shared" si="58"/>
        <v>1.7000000000000002</v>
      </c>
      <c r="CP132" s="1">
        <f t="shared" si="58"/>
        <v>2.21</v>
      </c>
      <c r="CQ132" s="1">
        <f t="shared" si="58"/>
        <v>2.21</v>
      </c>
      <c r="CR132" s="1">
        <f t="shared" si="58"/>
        <v>1.1900000000000002</v>
      </c>
      <c r="CS132" s="1">
        <f t="shared" si="58"/>
        <v>0</v>
      </c>
      <c r="CT132" s="1">
        <f t="shared" si="58"/>
        <v>0.17</v>
      </c>
      <c r="CU132" s="1">
        <f t="shared" si="58"/>
        <v>0.17</v>
      </c>
      <c r="CV132" s="1">
        <f t="shared" si="58"/>
        <v>0.68</v>
      </c>
      <c r="CW132" s="1">
        <f t="shared" si="58"/>
        <v>0.85000000000000009</v>
      </c>
      <c r="CX132" s="1">
        <f t="shared" si="58"/>
        <v>1.02</v>
      </c>
      <c r="CY132" s="1">
        <f t="shared" si="58"/>
        <v>1.02</v>
      </c>
      <c r="CZ132" s="1">
        <f t="shared" si="58"/>
        <v>1.36</v>
      </c>
      <c r="DA132" s="1">
        <f t="shared" si="58"/>
        <v>1.36</v>
      </c>
      <c r="DB132" s="1">
        <f t="shared" si="58"/>
        <v>1.53</v>
      </c>
      <c r="DC132" s="1">
        <f t="shared" si="58"/>
        <v>1.7000000000000002</v>
      </c>
      <c r="DD132" s="1">
        <f t="shared" si="58"/>
        <v>2.04</v>
      </c>
      <c r="DE132" s="1">
        <f t="shared" si="58"/>
        <v>2.21</v>
      </c>
      <c r="DF132" s="1">
        <f t="shared" si="58"/>
        <v>2.3800000000000003</v>
      </c>
      <c r="DG132" s="1">
        <f t="shared" si="58"/>
        <v>2.3800000000000003</v>
      </c>
      <c r="DH132" s="1">
        <f t="shared" si="58"/>
        <v>0.34</v>
      </c>
      <c r="DI132" s="1">
        <f t="shared" si="58"/>
        <v>0</v>
      </c>
      <c r="DJ132" s="1">
        <f t="shared" si="58"/>
        <v>0.51</v>
      </c>
      <c r="DK132" s="1">
        <f t="shared" si="58"/>
        <v>0.68</v>
      </c>
      <c r="DL132" s="1">
        <f t="shared" si="58"/>
        <v>0.85000000000000009</v>
      </c>
      <c r="DM132" s="1">
        <f t="shared" si="58"/>
        <v>1.02</v>
      </c>
      <c r="DN132" s="1">
        <f t="shared" si="58"/>
        <v>1.1900000000000002</v>
      </c>
      <c r="DO132" s="1">
        <f t="shared" si="58"/>
        <v>1.36</v>
      </c>
      <c r="DP132" s="1">
        <f t="shared" si="58"/>
        <v>1.53</v>
      </c>
      <c r="DQ132" s="1">
        <f t="shared" si="58"/>
        <v>1.53</v>
      </c>
      <c r="DR132" s="1">
        <f t="shared" si="58"/>
        <v>1.7000000000000002</v>
      </c>
      <c r="DS132" s="1">
        <f t="shared" si="58"/>
        <v>1.87</v>
      </c>
      <c r="DT132" s="1">
        <f t="shared" si="58"/>
        <v>2.21</v>
      </c>
      <c r="DU132" s="1">
        <f t="shared" si="58"/>
        <v>2.21</v>
      </c>
      <c r="DV132" s="1">
        <f t="shared" si="58"/>
        <v>2.3800000000000003</v>
      </c>
      <c r="DW132" s="1">
        <f t="shared" si="58"/>
        <v>1.87</v>
      </c>
      <c r="DX132" s="1">
        <f t="shared" si="58"/>
        <v>1.36</v>
      </c>
      <c r="DY132" s="1">
        <f t="shared" si="58"/>
        <v>0</v>
      </c>
      <c r="DZ132" s="1">
        <f t="shared" si="58"/>
        <v>0</v>
      </c>
      <c r="EA132" s="1">
        <f t="shared" ref="EA132:EX132" si="59">IF(EA87&gt;0,0.17*EA87,0)</f>
        <v>0</v>
      </c>
      <c r="EB132" s="1">
        <f t="shared" si="59"/>
        <v>0</v>
      </c>
      <c r="EC132" s="1">
        <f t="shared" si="59"/>
        <v>0</v>
      </c>
      <c r="ED132" s="1">
        <f t="shared" si="59"/>
        <v>0</v>
      </c>
      <c r="EE132" s="1">
        <f t="shared" si="59"/>
        <v>0</v>
      </c>
      <c r="EF132" s="1">
        <f t="shared" si="59"/>
        <v>0</v>
      </c>
      <c r="EG132" s="1">
        <f t="shared" si="59"/>
        <v>0</v>
      </c>
      <c r="EH132" s="1">
        <f t="shared" si="59"/>
        <v>0</v>
      </c>
      <c r="EI132" s="1">
        <f t="shared" si="59"/>
        <v>0</v>
      </c>
      <c r="EJ132" s="1">
        <f t="shared" si="59"/>
        <v>0</v>
      </c>
      <c r="EK132" s="1">
        <f t="shared" si="59"/>
        <v>0</v>
      </c>
      <c r="EL132" s="1">
        <f t="shared" si="59"/>
        <v>0</v>
      </c>
      <c r="EM132" s="1">
        <f t="shared" si="59"/>
        <v>0</v>
      </c>
      <c r="EN132" s="1">
        <f t="shared" si="59"/>
        <v>0</v>
      </c>
      <c r="EO132" s="1">
        <f t="shared" si="59"/>
        <v>0</v>
      </c>
      <c r="EP132" s="1">
        <f t="shared" si="59"/>
        <v>0</v>
      </c>
      <c r="EQ132" s="1">
        <f t="shared" si="59"/>
        <v>0</v>
      </c>
      <c r="ER132" s="1">
        <f t="shared" si="59"/>
        <v>0</v>
      </c>
      <c r="ES132" s="1">
        <f t="shared" si="59"/>
        <v>0</v>
      </c>
      <c r="ET132" s="1">
        <f t="shared" si="59"/>
        <v>0</v>
      </c>
      <c r="EU132" s="1">
        <f t="shared" si="59"/>
        <v>0</v>
      </c>
      <c r="EV132" s="1">
        <f t="shared" si="59"/>
        <v>0</v>
      </c>
      <c r="EW132" s="1">
        <f t="shared" si="59"/>
        <v>0</v>
      </c>
      <c r="EX132" s="1">
        <f t="shared" si="59"/>
        <v>0</v>
      </c>
      <c r="EY132" s="1"/>
    </row>
    <row r="133" spans="1:15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1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alignWithMargins="0"/>
  <colBreaks count="4" manualBreakCount="4">
    <brk id="32" max="1048575" man="1"/>
    <brk id="62" max="1048575" man="1"/>
    <brk id="93" max="1048575" man="1"/>
    <brk id="1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Adel</cp:lastModifiedBy>
  <cp:lastPrinted>2011-11-03T22:01:18Z</cp:lastPrinted>
  <dcterms:created xsi:type="dcterms:W3CDTF">2007-04-14T17:46:43Z</dcterms:created>
  <dcterms:modified xsi:type="dcterms:W3CDTF">2016-03-19T22:39:32Z</dcterms:modified>
</cp:coreProperties>
</file>