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7115" windowHeight="9720" activeTab="1"/>
  </bookViews>
  <sheets>
    <sheet name="Data" sheetId="1" r:id="rId1"/>
    <sheet name="Wyoming" sheetId="4" r:id="rId2"/>
    <sheet name="Utah" sheetId="7" r:id="rId3"/>
    <sheet name="Sheet2" sheetId="2" r:id="rId4"/>
    <sheet name="Sheet3" sheetId="3" r:id="rId5"/>
  </sheets>
  <definedNames>
    <definedName name="_xlnm.Print_Area" localSheetId="0">Data!$B$3:$EY$119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EY96" i="1"/>
  <c r="EY91"/>
  <c r="EY83" l="1"/>
  <c r="EY79"/>
  <c r="EY77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Y100"/>
  <c r="EX98"/>
  <c r="EX85"/>
  <c r="EX87"/>
  <c r="EX132" s="1"/>
  <c r="EW98"/>
  <c r="EW85"/>
  <c r="EW103" s="1"/>
  <c r="EW87"/>
  <c r="EV98"/>
  <c r="EV85"/>
  <c r="EV87"/>
  <c r="EV132" s="1"/>
  <c r="EU98"/>
  <c r="EU85"/>
  <c r="EU87"/>
  <c r="ET98"/>
  <c r="ET85"/>
  <c r="ET87"/>
  <c r="ET132" s="1"/>
  <c r="ES98"/>
  <c r="ES85"/>
  <c r="ES87"/>
  <c r="ER98"/>
  <c r="ER85"/>
  <c r="ER87"/>
  <c r="ER132" s="1"/>
  <c r="EQ98"/>
  <c r="EQ85"/>
  <c r="EQ103" s="1"/>
  <c r="EQ114" s="1"/>
  <c r="EQ87"/>
  <c r="EP98"/>
  <c r="EP85"/>
  <c r="EP87"/>
  <c r="EP132" s="1"/>
  <c r="EO98"/>
  <c r="EO85"/>
  <c r="EO87"/>
  <c r="EN98"/>
  <c r="EN85"/>
  <c r="EN87"/>
  <c r="EN132" s="1"/>
  <c r="EM98"/>
  <c r="EM85"/>
  <c r="EM87"/>
  <c r="EL98"/>
  <c r="EL85"/>
  <c r="EL87"/>
  <c r="EL132" s="1"/>
  <c r="EK98"/>
  <c r="EK85"/>
  <c r="EK87"/>
  <c r="EJ98"/>
  <c r="EJ85"/>
  <c r="EJ87"/>
  <c r="EJ132" s="1"/>
  <c r="EI98"/>
  <c r="EI85"/>
  <c r="EI103" s="1"/>
  <c r="EI105" s="1"/>
  <c r="EI87"/>
  <c r="EH98"/>
  <c r="EH85"/>
  <c r="EH87"/>
  <c r="EH132" s="1"/>
  <c r="EG98"/>
  <c r="EG85"/>
  <c r="EG103" s="1"/>
  <c r="EG114" s="1"/>
  <c r="EG87"/>
  <c r="EF98"/>
  <c r="EF85"/>
  <c r="EF87"/>
  <c r="EE98"/>
  <c r="EE85"/>
  <c r="EE87"/>
  <c r="ED98"/>
  <c r="ED85"/>
  <c r="ED87"/>
  <c r="EC98"/>
  <c r="EC85"/>
  <c r="EC103" s="1"/>
  <c r="EC108" s="1"/>
  <c r="EC87"/>
  <c r="EB98"/>
  <c r="EB85"/>
  <c r="EB87"/>
  <c r="EB132" s="1"/>
  <c r="EA98"/>
  <c r="EA85"/>
  <c r="EA87"/>
  <c r="DZ98"/>
  <c r="DZ85"/>
  <c r="DZ87"/>
  <c r="DZ128" s="1"/>
  <c r="DY98"/>
  <c r="DY85"/>
  <c r="DY87"/>
  <c r="DX98"/>
  <c r="DX85"/>
  <c r="DX87"/>
  <c r="DX132" s="1"/>
  <c r="DW98"/>
  <c r="DW85"/>
  <c r="DW87"/>
  <c r="DV98"/>
  <c r="DV85"/>
  <c r="DV87"/>
  <c r="DV132" s="1"/>
  <c r="DV115" s="1"/>
  <c r="DU98"/>
  <c r="DU85"/>
  <c r="DU103" s="1"/>
  <c r="DU105" s="1"/>
  <c r="DU87"/>
  <c r="DT98"/>
  <c r="DT85"/>
  <c r="DT87"/>
  <c r="DT132" s="1"/>
  <c r="DS98"/>
  <c r="DS85"/>
  <c r="DS87"/>
  <c r="DR98"/>
  <c r="DR85"/>
  <c r="DR87"/>
  <c r="DQ98"/>
  <c r="DQ85"/>
  <c r="DQ87"/>
  <c r="DP98"/>
  <c r="DP85"/>
  <c r="DP87"/>
  <c r="DP132" s="1"/>
  <c r="DO98"/>
  <c r="DO85"/>
  <c r="DO87"/>
  <c r="DN98"/>
  <c r="DN85"/>
  <c r="DN87"/>
  <c r="DN132" s="1"/>
  <c r="DM98"/>
  <c r="DM85"/>
  <c r="DM87"/>
  <c r="DL98"/>
  <c r="DL85"/>
  <c r="DL87"/>
  <c r="DL132" s="1"/>
  <c r="DK98"/>
  <c r="DK85"/>
  <c r="DK87"/>
  <c r="DJ98"/>
  <c r="DJ85"/>
  <c r="DJ87"/>
  <c r="DJ128" s="1"/>
  <c r="DJ130" s="1"/>
  <c r="DI98"/>
  <c r="DI85"/>
  <c r="DI87"/>
  <c r="DH98"/>
  <c r="DH85"/>
  <c r="DH87"/>
  <c r="DH132" s="1"/>
  <c r="DG98"/>
  <c r="DG85"/>
  <c r="DG103" s="1"/>
  <c r="DG114" s="1"/>
  <c r="DG87"/>
  <c r="DG132" s="1"/>
  <c r="DF98"/>
  <c r="DF85"/>
  <c r="DF87"/>
  <c r="DF128" s="1"/>
  <c r="DF130" s="1"/>
  <c r="DE98"/>
  <c r="DE85"/>
  <c r="DE87"/>
  <c r="DD98"/>
  <c r="DD85"/>
  <c r="DD87"/>
  <c r="DD132" s="1"/>
  <c r="DC98"/>
  <c r="DC85"/>
  <c r="DC87"/>
  <c r="DC132" s="1"/>
  <c r="DB98"/>
  <c r="DB85"/>
  <c r="DB87"/>
  <c r="DB128" s="1"/>
  <c r="DB130" s="1"/>
  <c r="DB112" s="1"/>
  <c r="DA98"/>
  <c r="DA85"/>
  <c r="DA87"/>
  <c r="CZ98"/>
  <c r="CZ85"/>
  <c r="CZ87"/>
  <c r="CZ132" s="1"/>
  <c r="CY98"/>
  <c r="CY85"/>
  <c r="CY87"/>
  <c r="CX98"/>
  <c r="CX85"/>
  <c r="CX87"/>
  <c r="CX128" s="1"/>
  <c r="CW98"/>
  <c r="CW85"/>
  <c r="CW87"/>
  <c r="CV98"/>
  <c r="CV85"/>
  <c r="CV87"/>
  <c r="CV132" s="1"/>
  <c r="CU98"/>
  <c r="CU85"/>
  <c r="CU103" s="1"/>
  <c r="CU105" s="1"/>
  <c r="CU87"/>
  <c r="CT98"/>
  <c r="CT85"/>
  <c r="CT87"/>
  <c r="CT128" s="1"/>
  <c r="CS98"/>
  <c r="CS85"/>
  <c r="CS87"/>
  <c r="CR98"/>
  <c r="CR85"/>
  <c r="CR87"/>
  <c r="CR132" s="1"/>
  <c r="CQ98"/>
  <c r="CQ85"/>
  <c r="CQ103" s="1"/>
  <c r="CQ114" s="1"/>
  <c r="CQ87"/>
  <c r="CP98"/>
  <c r="CP85"/>
  <c r="CP87"/>
  <c r="CP128" s="1"/>
  <c r="CP130" s="1"/>
  <c r="CP112" s="1"/>
  <c r="CO98"/>
  <c r="CO85"/>
  <c r="CO87"/>
  <c r="CN98"/>
  <c r="CN85"/>
  <c r="CN87"/>
  <c r="CN132" s="1"/>
  <c r="CM98"/>
  <c r="CM85"/>
  <c r="CM87"/>
  <c r="CL98"/>
  <c r="CL85"/>
  <c r="CL87"/>
  <c r="CL128" s="1"/>
  <c r="CL130" s="1"/>
  <c r="CK98"/>
  <c r="CK85"/>
  <c r="CK87"/>
  <c r="CJ98"/>
  <c r="CJ85"/>
  <c r="CJ87"/>
  <c r="CJ132" s="1"/>
  <c r="CI98"/>
  <c r="CI85"/>
  <c r="CI87"/>
  <c r="CH98"/>
  <c r="CH85"/>
  <c r="CH87"/>
  <c r="CH132" s="1"/>
  <c r="CG98"/>
  <c r="CG85"/>
  <c r="CG87"/>
  <c r="CG132" s="1"/>
  <c r="CF98"/>
  <c r="CF85"/>
  <c r="CF87"/>
  <c r="CF132" s="1"/>
  <c r="CE98"/>
  <c r="CE85"/>
  <c r="CE87"/>
  <c r="CD98"/>
  <c r="CD85"/>
  <c r="CD87"/>
  <c r="CD128" s="1"/>
  <c r="CD130" s="1"/>
  <c r="CD112" s="1"/>
  <c r="CC98"/>
  <c r="CC85"/>
  <c r="CC87"/>
  <c r="CB98"/>
  <c r="CB85"/>
  <c r="CB87"/>
  <c r="CB132" s="1"/>
  <c r="CA98"/>
  <c r="CA85"/>
  <c r="CA103" s="1"/>
  <c r="CA87"/>
  <c r="BZ98"/>
  <c r="BZ85"/>
  <c r="BZ87"/>
  <c r="BZ132" s="1"/>
  <c r="BY98"/>
  <c r="BY85"/>
  <c r="BY87"/>
  <c r="BX98"/>
  <c r="BX85"/>
  <c r="BX87"/>
  <c r="BW98"/>
  <c r="BW85"/>
  <c r="BW103" s="1"/>
  <c r="BW87"/>
  <c r="BV98"/>
  <c r="BV85"/>
  <c r="BV87"/>
  <c r="BU98"/>
  <c r="BU85"/>
  <c r="BU87"/>
  <c r="BT98"/>
  <c r="BT85"/>
  <c r="BT87"/>
  <c r="BS98"/>
  <c r="BS85"/>
  <c r="BS87"/>
  <c r="BR98"/>
  <c r="BR85"/>
  <c r="BR87"/>
  <c r="BQ98"/>
  <c r="BQ85"/>
  <c r="BQ87"/>
  <c r="BP98"/>
  <c r="BP85"/>
  <c r="BP87"/>
  <c r="BP132" s="1"/>
  <c r="BO98"/>
  <c r="BO85"/>
  <c r="BO87"/>
  <c r="BN98"/>
  <c r="BN85"/>
  <c r="BN87"/>
  <c r="BN128" s="1"/>
  <c r="BN130" s="1"/>
  <c r="BN112" s="1"/>
  <c r="BM98"/>
  <c r="BM85"/>
  <c r="BM103" s="1"/>
  <c r="BM87"/>
  <c r="BL98"/>
  <c r="BL85"/>
  <c r="BL87"/>
  <c r="BL132" s="1"/>
  <c r="BK98"/>
  <c r="BK85"/>
  <c r="BK87"/>
  <c r="BJ98"/>
  <c r="BJ85"/>
  <c r="BJ87"/>
  <c r="BJ132" s="1"/>
  <c r="BI98"/>
  <c r="BI85"/>
  <c r="BI87"/>
  <c r="BH98"/>
  <c r="BH85"/>
  <c r="BH87"/>
  <c r="BH132" s="1"/>
  <c r="BH115" s="1"/>
  <c r="BG98"/>
  <c r="BG85"/>
  <c r="BG103" s="1"/>
  <c r="BG87"/>
  <c r="BF98"/>
  <c r="BF85"/>
  <c r="BF87"/>
  <c r="BE98"/>
  <c r="BE85"/>
  <c r="BE103" s="1"/>
  <c r="BE87"/>
  <c r="BD98"/>
  <c r="BD85"/>
  <c r="BD87"/>
  <c r="BD132" s="1"/>
  <c r="BC98"/>
  <c r="BC85"/>
  <c r="BC87"/>
  <c r="BB98"/>
  <c r="BB85"/>
  <c r="BB87"/>
  <c r="BB132" s="1"/>
  <c r="BB115" s="1"/>
  <c r="BA98"/>
  <c r="BA85"/>
  <c r="BA87"/>
  <c r="AZ98"/>
  <c r="AZ85"/>
  <c r="AZ87"/>
  <c r="AY98"/>
  <c r="AY85"/>
  <c r="AY87"/>
  <c r="AY132" s="1"/>
  <c r="AX98"/>
  <c r="AX85"/>
  <c r="AX87"/>
  <c r="AX132" s="1"/>
  <c r="AX115" s="1"/>
  <c r="AW98"/>
  <c r="AW85"/>
  <c r="AW87"/>
  <c r="AV98"/>
  <c r="AV85"/>
  <c r="AV87"/>
  <c r="AV132" s="1"/>
  <c r="AU98"/>
  <c r="AU85"/>
  <c r="AU87"/>
  <c r="AT98"/>
  <c r="AT85"/>
  <c r="AT87"/>
  <c r="AT132" s="1"/>
  <c r="AS98"/>
  <c r="AS85"/>
  <c r="AS87"/>
  <c r="AS132" s="1"/>
  <c r="AR98"/>
  <c r="AR85"/>
  <c r="AR87"/>
  <c r="AR132" s="1"/>
  <c r="AR115" s="1"/>
  <c r="AQ98"/>
  <c r="AQ85"/>
  <c r="AQ87"/>
  <c r="AP98"/>
  <c r="AP85"/>
  <c r="AP87"/>
  <c r="AO98"/>
  <c r="AO85"/>
  <c r="AO103" s="1"/>
  <c r="AO87"/>
  <c r="AO132" s="1"/>
  <c r="AN98"/>
  <c r="AN85"/>
  <c r="AN87"/>
  <c r="AM98"/>
  <c r="AM85"/>
  <c r="AM87"/>
  <c r="AM132" s="1"/>
  <c r="AL98"/>
  <c r="AL85"/>
  <c r="AL87"/>
  <c r="AL132" s="1"/>
  <c r="AL115" s="1"/>
  <c r="AK98"/>
  <c r="AK85"/>
  <c r="AK87"/>
  <c r="AJ98"/>
  <c r="AJ85"/>
  <c r="AJ87"/>
  <c r="AJ132" s="1"/>
  <c r="AI98"/>
  <c r="AI85"/>
  <c r="AI87"/>
  <c r="AH98"/>
  <c r="AH85"/>
  <c r="AH87"/>
  <c r="AH132" s="1"/>
  <c r="AH115" s="1"/>
  <c r="AG98"/>
  <c r="AG85"/>
  <c r="AG87"/>
  <c r="AF98"/>
  <c r="AF85"/>
  <c r="AF87"/>
  <c r="AF132" s="1"/>
  <c r="AE98"/>
  <c r="AE85"/>
  <c r="AE103" s="1"/>
  <c r="AE87"/>
  <c r="AE128" s="1"/>
  <c r="AE130" s="1"/>
  <c r="AD98"/>
  <c r="AD85"/>
  <c r="AD87"/>
  <c r="AD132" s="1"/>
  <c r="AC98"/>
  <c r="AC85"/>
  <c r="AC87"/>
  <c r="AB98"/>
  <c r="AB85"/>
  <c r="AB87"/>
  <c r="AB132" s="1"/>
  <c r="AA98"/>
  <c r="AA85"/>
  <c r="AA87"/>
  <c r="Z98"/>
  <c r="Z85"/>
  <c r="Z87"/>
  <c r="Z132" s="1"/>
  <c r="Y98"/>
  <c r="Y85"/>
  <c r="Y87"/>
  <c r="Y128" s="1"/>
  <c r="Y130" s="1"/>
  <c r="X98"/>
  <c r="X85"/>
  <c r="X87"/>
  <c r="X132" s="1"/>
  <c r="W98"/>
  <c r="W85"/>
  <c r="W87"/>
  <c r="V98"/>
  <c r="V85"/>
  <c r="V87"/>
  <c r="V132" s="1"/>
  <c r="U98"/>
  <c r="U85"/>
  <c r="U87"/>
  <c r="T98"/>
  <c r="T85"/>
  <c r="T87"/>
  <c r="T132" s="1"/>
  <c r="S98"/>
  <c r="S85"/>
  <c r="S87"/>
  <c r="R98"/>
  <c r="R85"/>
  <c r="R87"/>
  <c r="R128" s="1"/>
  <c r="Q98"/>
  <c r="Q85"/>
  <c r="Q87"/>
  <c r="P98"/>
  <c r="P85"/>
  <c r="P87"/>
  <c r="P132" s="1"/>
  <c r="P115" s="1"/>
  <c r="O98"/>
  <c r="O85"/>
  <c r="O87"/>
  <c r="N98"/>
  <c r="N85"/>
  <c r="N87"/>
  <c r="N130" s="1"/>
  <c r="M98"/>
  <c r="M85"/>
  <c r="M87"/>
  <c r="L98"/>
  <c r="L85"/>
  <c r="L87"/>
  <c r="L128" s="1"/>
  <c r="L109" s="1"/>
  <c r="K98"/>
  <c r="K85"/>
  <c r="K87"/>
  <c r="J98"/>
  <c r="J85"/>
  <c r="J87"/>
  <c r="J132" s="1"/>
  <c r="J115" s="1"/>
  <c r="I98"/>
  <c r="I85"/>
  <c r="I87"/>
  <c r="H98"/>
  <c r="H85"/>
  <c r="H87"/>
  <c r="G98"/>
  <c r="G85"/>
  <c r="G87"/>
  <c r="F98"/>
  <c r="F85"/>
  <c r="F87"/>
  <c r="F132" s="1"/>
  <c r="F115" s="1"/>
  <c r="E98"/>
  <c r="E85"/>
  <c r="E87"/>
  <c r="E132" s="1"/>
  <c r="D98"/>
  <c r="D85"/>
  <c r="D87"/>
  <c r="D128" s="1"/>
  <c r="C98"/>
  <c r="C85"/>
  <c r="C112" s="1"/>
  <c r="C87"/>
  <c r="C132" s="1"/>
  <c r="B98"/>
  <c r="B85"/>
  <c r="B87"/>
  <c r="B112" s="1"/>
  <c r="EW132"/>
  <c r="EU132"/>
  <c r="ES132"/>
  <c r="EQ132"/>
  <c r="EO132"/>
  <c r="EM132"/>
  <c r="EK132"/>
  <c r="EI132"/>
  <c r="DZ132"/>
  <c r="DR132"/>
  <c r="DJ132"/>
  <c r="DB132"/>
  <c r="CT132"/>
  <c r="CL132"/>
  <c r="CD132"/>
  <c r="BV132"/>
  <c r="BN132"/>
  <c r="BG132"/>
  <c r="BA132"/>
  <c r="AW132"/>
  <c r="AU132"/>
  <c r="AQ132"/>
  <c r="AN132"/>
  <c r="AK132"/>
  <c r="AG132"/>
  <c r="AE132"/>
  <c r="AC132"/>
  <c r="AA132"/>
  <c r="Y132"/>
  <c r="W132"/>
  <c r="U132"/>
  <c r="S132"/>
  <c r="O132"/>
  <c r="I132"/>
  <c r="EQ128"/>
  <c r="EQ109" s="1"/>
  <c r="EQ130"/>
  <c r="EK128"/>
  <c r="EK130" s="1"/>
  <c r="EI128"/>
  <c r="EI130" s="1"/>
  <c r="EH128"/>
  <c r="EF128"/>
  <c r="EE128"/>
  <c r="DZ130"/>
  <c r="DR128"/>
  <c r="DR130" s="1"/>
  <c r="CZ128"/>
  <c r="CZ130" s="1"/>
  <c r="CZ112" s="1"/>
  <c r="CN128"/>
  <c r="CN130" s="1"/>
  <c r="CN112" s="1"/>
  <c r="CK128"/>
  <c r="CH128"/>
  <c r="CH130" s="1"/>
  <c r="CG128"/>
  <c r="CG130" s="1"/>
  <c r="CF128"/>
  <c r="CF130" s="1"/>
  <c r="CA128"/>
  <c r="CA130" s="1"/>
  <c r="BZ128"/>
  <c r="BZ130" s="1"/>
  <c r="BY128"/>
  <c r="BY130" s="1"/>
  <c r="BX128"/>
  <c r="BX130" s="1"/>
  <c r="BW128"/>
  <c r="BW109" s="1"/>
  <c r="BV128"/>
  <c r="BV130" s="1"/>
  <c r="BV112" s="1"/>
  <c r="BT128"/>
  <c r="BT130" s="1"/>
  <c r="BS128"/>
  <c r="BS109" s="1"/>
  <c r="BR128"/>
  <c r="BQ128"/>
  <c r="BQ130" s="1"/>
  <c r="BO128"/>
  <c r="BO130" s="1"/>
  <c r="BO112" s="1"/>
  <c r="BI128"/>
  <c r="BI130" s="1"/>
  <c r="BG128"/>
  <c r="BG130" s="1"/>
  <c r="BD128"/>
  <c r="BD130" s="1"/>
  <c r="BD112" s="1"/>
  <c r="BB128"/>
  <c r="BB130" s="1"/>
  <c r="BA128"/>
  <c r="AZ128"/>
  <c r="AZ130" s="1"/>
  <c r="AY128"/>
  <c r="AY130" s="1"/>
  <c r="AX128"/>
  <c r="AX130" s="1"/>
  <c r="AW128"/>
  <c r="AW130" s="1"/>
  <c r="AV128"/>
  <c r="AV130" s="1"/>
  <c r="AU128"/>
  <c r="AT128"/>
  <c r="AT130" s="1"/>
  <c r="AS128"/>
  <c r="AS130" s="1"/>
  <c r="AR128"/>
  <c r="AR130" s="1"/>
  <c r="AQ128"/>
  <c r="AP128"/>
  <c r="AP130" s="1"/>
  <c r="AO128"/>
  <c r="AO130" s="1"/>
  <c r="AN128"/>
  <c r="AN130" s="1"/>
  <c r="AM128"/>
  <c r="AM109" s="1"/>
  <c r="AL128"/>
  <c r="AL130" s="1"/>
  <c r="AK128"/>
  <c r="AJ128"/>
  <c r="AJ130" s="1"/>
  <c r="AI128"/>
  <c r="AI130" s="1"/>
  <c r="AH128"/>
  <c r="AH130" s="1"/>
  <c r="AG128"/>
  <c r="AG130" s="1"/>
  <c r="W128"/>
  <c r="S128"/>
  <c r="S109" s="1"/>
  <c r="Q128"/>
  <c r="Q130" s="1"/>
  <c r="O128"/>
  <c r="O109" s="1"/>
  <c r="M128"/>
  <c r="C128"/>
  <c r="C109" s="1"/>
  <c r="EW128"/>
  <c r="EU128"/>
  <c r="EU109" s="1"/>
  <c r="ES128"/>
  <c r="EO128"/>
  <c r="EO109" s="1"/>
  <c r="EM128"/>
  <c r="DY128"/>
  <c r="DK128"/>
  <c r="DI128"/>
  <c r="DG128"/>
  <c r="DE128"/>
  <c r="DC128"/>
  <c r="DC130" s="1"/>
  <c r="DC112" s="1"/>
  <c r="CB128"/>
  <c r="AB128"/>
  <c r="AB130" s="1"/>
  <c r="U128"/>
  <c r="U109" s="1"/>
  <c r="J128"/>
  <c r="J130" s="1"/>
  <c r="I128"/>
  <c r="I109" s="1"/>
  <c r="H128"/>
  <c r="H130" s="1"/>
  <c r="G128"/>
  <c r="G130" s="1"/>
  <c r="F128"/>
  <c r="F130" s="1"/>
  <c r="E128"/>
  <c r="E109" s="1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Y109"/>
  <c r="B128"/>
  <c r="B109" s="1"/>
  <c r="EW115"/>
  <c r="EU115"/>
  <c r="ES115"/>
  <c r="EQ115"/>
  <c r="EO115"/>
  <c r="EM115"/>
  <c r="EK115"/>
  <c r="EI115"/>
  <c r="DX115"/>
  <c r="DT115"/>
  <c r="DG115"/>
  <c r="DC115"/>
  <c r="CG115"/>
  <c r="AY115"/>
  <c r="AV115"/>
  <c r="AS115"/>
  <c r="AO115"/>
  <c r="AM115"/>
  <c r="AD115"/>
  <c r="E115"/>
  <c r="C115"/>
  <c r="ER112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32"/>
  <c r="B127"/>
  <c r="B106"/>
  <c r="EY97"/>
  <c r="EY95"/>
  <c r="EY94"/>
  <c r="EY93"/>
  <c r="EY92"/>
  <c r="EY90"/>
  <c r="EY84"/>
  <c r="EY82"/>
  <c r="EY81"/>
  <c r="EY80"/>
  <c r="EY78"/>
  <c r="EY76"/>
  <c r="EY75"/>
  <c r="EY74"/>
  <c r="EY73"/>
  <c r="EY72"/>
  <c r="EY71"/>
  <c r="EY68"/>
  <c r="EY67"/>
  <c r="EY64"/>
  <c r="EY63"/>
  <c r="EY62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7"/>
  <c r="EY26"/>
  <c r="EY25"/>
  <c r="EY24"/>
  <c r="EY23"/>
  <c r="EY22"/>
  <c r="EY21"/>
  <c r="EY20"/>
  <c r="EY19"/>
  <c r="EY18"/>
  <c r="EY17"/>
  <c r="EY16"/>
  <c r="EY15"/>
  <c r="EY14"/>
  <c r="EY13"/>
  <c r="EY12"/>
  <c r="EY11"/>
  <c r="EY7"/>
  <c r="EY8"/>
  <c r="AS103"/>
  <c r="CY103"/>
  <c r="CY105" s="1"/>
  <c r="EQ112"/>
  <c r="S115"/>
  <c r="DC103"/>
  <c r="DC105" s="1"/>
  <c r="BU103"/>
  <c r="BU108" s="1"/>
  <c r="H132"/>
  <c r="H115" s="1"/>
  <c r="R132"/>
  <c r="R115" s="1"/>
  <c r="AP132"/>
  <c r="AP115" s="1"/>
  <c r="AZ132"/>
  <c r="AZ115" s="1"/>
  <c r="Y103"/>
  <c r="D115" l="1"/>
  <c r="X103"/>
  <c r="Z115"/>
  <c r="AN115"/>
  <c r="BN115"/>
  <c r="BR130"/>
  <c r="BX115"/>
  <c r="CN115"/>
  <c r="DR115"/>
  <c r="ED115"/>
  <c r="CF109"/>
  <c r="BF132"/>
  <c r="BF115" s="1"/>
  <c r="N132"/>
  <c r="EN103"/>
  <c r="EN114" s="1"/>
  <c r="B130"/>
  <c r="V115"/>
  <c r="T128"/>
  <c r="T130" s="1"/>
  <c r="X128"/>
  <c r="X130" s="1"/>
  <c r="AF128"/>
  <c r="CR128"/>
  <c r="CR130" s="1"/>
  <c r="CR112" s="1"/>
  <c r="D130"/>
  <c r="N128"/>
  <c r="P128"/>
  <c r="P130" s="1"/>
  <c r="P112" s="1"/>
  <c r="V130"/>
  <c r="BF128"/>
  <c r="BF130" s="1"/>
  <c r="BF112" s="1"/>
  <c r="BH128"/>
  <c r="BH130" s="1"/>
  <c r="BJ128"/>
  <c r="BJ130" s="1"/>
  <c r="BJ112" s="1"/>
  <c r="BL128"/>
  <c r="BL130" s="1"/>
  <c r="BL112" s="1"/>
  <c r="CV128"/>
  <c r="CV130" s="1"/>
  <c r="CV112" s="1"/>
  <c r="DN128"/>
  <c r="DN130" s="1"/>
  <c r="DV128"/>
  <c r="DV130" s="1"/>
  <c r="DV112" s="1"/>
  <c r="D132"/>
  <c r="L132"/>
  <c r="L115" s="1"/>
  <c r="BR132"/>
  <c r="BR115" s="1"/>
  <c r="CP132"/>
  <c r="CP115" s="1"/>
  <c r="CX132"/>
  <c r="DF132"/>
  <c r="ED132"/>
  <c r="BQ112"/>
  <c r="N103"/>
  <c r="BP103"/>
  <c r="DL103"/>
  <c r="DL114" s="1"/>
  <c r="AT115"/>
  <c r="AJ115"/>
  <c r="N115"/>
  <c r="CT130"/>
  <c r="CT112" s="1"/>
  <c r="CT109"/>
  <c r="CX130"/>
  <c r="CX112" s="1"/>
  <c r="CX109"/>
  <c r="C103"/>
  <c r="C108" s="1"/>
  <c r="EB112"/>
  <c r="T115"/>
  <c r="X115"/>
  <c r="AB115"/>
  <c r="AF115"/>
  <c r="BL115"/>
  <c r="BP115"/>
  <c r="CB115"/>
  <c r="CF115"/>
  <c r="CJ115"/>
  <c r="DB115"/>
  <c r="DD115"/>
  <c r="DF115"/>
  <c r="DH115"/>
  <c r="G112"/>
  <c r="Z128"/>
  <c r="Z130" s="1"/>
  <c r="Z112" s="1"/>
  <c r="AD128"/>
  <c r="AD130" s="1"/>
  <c r="AD112" s="1"/>
  <c r="CB130"/>
  <c r="DD128"/>
  <c r="DH128"/>
  <c r="DL128"/>
  <c r="DL130" s="1"/>
  <c r="EB128"/>
  <c r="EB109" s="1"/>
  <c r="Q112"/>
  <c r="V128"/>
  <c r="AG112"/>
  <c r="AI112"/>
  <c r="AO112"/>
  <c r="AS112"/>
  <c r="AW112"/>
  <c r="AY112"/>
  <c r="BG112"/>
  <c r="BI112"/>
  <c r="BP128"/>
  <c r="BP130" s="1"/>
  <c r="BY112"/>
  <c r="CA112"/>
  <c r="CG112"/>
  <c r="CJ128"/>
  <c r="CJ130" s="1"/>
  <c r="CJ112" s="1"/>
  <c r="DP128"/>
  <c r="DP130" s="1"/>
  <c r="DT128"/>
  <c r="DT130" s="1"/>
  <c r="DX128"/>
  <c r="DX130" s="1"/>
  <c r="DX112" s="1"/>
  <c r="EB130"/>
  <c r="ED112"/>
  <c r="ED128"/>
  <c r="ED130" s="1"/>
  <c r="EF130"/>
  <c r="EF112" s="1"/>
  <c r="EL130"/>
  <c r="BT132"/>
  <c r="BT115" s="1"/>
  <c r="BX132"/>
  <c r="EF132"/>
  <c r="EF115" s="1"/>
  <c r="G103"/>
  <c r="G105" s="1"/>
  <c r="Q109"/>
  <c r="W103"/>
  <c r="AG103"/>
  <c r="AQ103"/>
  <c r="AY103"/>
  <c r="CK109"/>
  <c r="EK109"/>
  <c r="DG111"/>
  <c r="DE109"/>
  <c r="DG109"/>
  <c r="DI109"/>
  <c r="DK109"/>
  <c r="DY109"/>
  <c r="EM109"/>
  <c r="ES109"/>
  <c r="EW109"/>
  <c r="M109"/>
  <c r="W109"/>
  <c r="EE109"/>
  <c r="EI109"/>
  <c r="EK103"/>
  <c r="EK114" s="1"/>
  <c r="EU103"/>
  <c r="EU114" s="1"/>
  <c r="EY65"/>
  <c r="D112"/>
  <c r="I103"/>
  <c r="I105" s="1"/>
  <c r="Y112"/>
  <c r="AE112"/>
  <c r="I130"/>
  <c r="I112" s="1"/>
  <c r="L130"/>
  <c r="EM130"/>
  <c r="EM112" s="1"/>
  <c r="ES130"/>
  <c r="EW130"/>
  <c r="EW112" s="1"/>
  <c r="J112"/>
  <c r="AQ115"/>
  <c r="BG115"/>
  <c r="DI130"/>
  <c r="EO130"/>
  <c r="EO112" s="1"/>
  <c r="EU130"/>
  <c r="EU112" s="1"/>
  <c r="AS109"/>
  <c r="AW103"/>
  <c r="BA103"/>
  <c r="DZ112"/>
  <c r="R103"/>
  <c r="X109"/>
  <c r="AD103"/>
  <c r="AJ103"/>
  <c r="AR109"/>
  <c r="AT109"/>
  <c r="AV109"/>
  <c r="AX109"/>
  <c r="BD103"/>
  <c r="BH103"/>
  <c r="BJ103"/>
  <c r="BN109"/>
  <c r="BT109"/>
  <c r="CD103"/>
  <c r="CD114" s="1"/>
  <c r="CF103"/>
  <c r="CF114" s="1"/>
  <c r="CL103"/>
  <c r="CL108" s="1"/>
  <c r="CN103"/>
  <c r="CN114" s="1"/>
  <c r="DF109"/>
  <c r="DZ109"/>
  <c r="EF109"/>
  <c r="EW105"/>
  <c r="EW111"/>
  <c r="C130"/>
  <c r="EY87"/>
  <c r="E130"/>
  <c r="E112" s="1"/>
  <c r="E103"/>
  <c r="E105" s="1"/>
  <c r="G132"/>
  <c r="G115"/>
  <c r="K103"/>
  <c r="K114" s="1"/>
  <c r="K132"/>
  <c r="K128"/>
  <c r="K115"/>
  <c r="M132"/>
  <c r="M130"/>
  <c r="M115"/>
  <c r="M112"/>
  <c r="O130"/>
  <c r="O112" s="1"/>
  <c r="O115"/>
  <c r="Q132"/>
  <c r="Q115" s="1"/>
  <c r="U115"/>
  <c r="U130"/>
  <c r="U103"/>
  <c r="AA128"/>
  <c r="AA109" s="1"/>
  <c r="AA103"/>
  <c r="AC128"/>
  <c r="AC130" s="1"/>
  <c r="AC112" s="1"/>
  <c r="AC103"/>
  <c r="AI132"/>
  <c r="AI115"/>
  <c r="AU103"/>
  <c r="AU115"/>
  <c r="BC132"/>
  <c r="BC128"/>
  <c r="BC115"/>
  <c r="BE132"/>
  <c r="BE115" s="1"/>
  <c r="BE128"/>
  <c r="BE130" s="1"/>
  <c r="BE112" s="1"/>
  <c r="BI103"/>
  <c r="BI132"/>
  <c r="BI115" s="1"/>
  <c r="BK132"/>
  <c r="BK128"/>
  <c r="BK115"/>
  <c r="BM132"/>
  <c r="BM128"/>
  <c r="BM130" s="1"/>
  <c r="BM112" s="1"/>
  <c r="BM115"/>
  <c r="BO132"/>
  <c r="BO115" s="1"/>
  <c r="BQ132"/>
  <c r="BQ115" s="1"/>
  <c r="BS103"/>
  <c r="BS132"/>
  <c r="BS130"/>
  <c r="BS112" s="1"/>
  <c r="BS115"/>
  <c r="BU132"/>
  <c r="BU115" s="1"/>
  <c r="BU128"/>
  <c r="BW132"/>
  <c r="BW130"/>
  <c r="BW112" s="1"/>
  <c r="BW115"/>
  <c r="BY132"/>
  <c r="BY115" s="1"/>
  <c r="BY103"/>
  <c r="BY114" s="1"/>
  <c r="CA132"/>
  <c r="CA115"/>
  <c r="CC103"/>
  <c r="CC108" s="1"/>
  <c r="CC132"/>
  <c r="CC128"/>
  <c r="CC109" s="1"/>
  <c r="CC115"/>
  <c r="CC130"/>
  <c r="CC112" s="1"/>
  <c r="CE132"/>
  <c r="CE115" s="1"/>
  <c r="CE128"/>
  <c r="CI132"/>
  <c r="CI128"/>
  <c r="CI115"/>
  <c r="CI103"/>
  <c r="CI105" s="1"/>
  <c r="CK132"/>
  <c r="CK130"/>
  <c r="CK112" s="1"/>
  <c r="CK115"/>
  <c r="CM132"/>
  <c r="CM115" s="1"/>
  <c r="CM128"/>
  <c r="CO132"/>
  <c r="CO115" s="1"/>
  <c r="CO128"/>
  <c r="CQ132"/>
  <c r="CQ128"/>
  <c r="CQ115"/>
  <c r="CS132"/>
  <c r="CS115" s="1"/>
  <c r="CS128"/>
  <c r="CS130" s="1"/>
  <c r="CS112" s="1"/>
  <c r="CS103"/>
  <c r="CS105" s="1"/>
  <c r="CU132"/>
  <c r="CU128"/>
  <c r="CU115"/>
  <c r="CW132"/>
  <c r="CW115" s="1"/>
  <c r="CW128"/>
  <c r="CW103"/>
  <c r="CW108" s="1"/>
  <c r="CY132"/>
  <c r="CY128"/>
  <c r="CY115"/>
  <c r="DA132"/>
  <c r="DA115" s="1"/>
  <c r="DA128"/>
  <c r="DA130" s="1"/>
  <c r="DA112" s="1"/>
  <c r="DA103"/>
  <c r="DA108" s="1"/>
  <c r="DE132"/>
  <c r="DE115" s="1"/>
  <c r="DE103"/>
  <c r="DE114" s="1"/>
  <c r="DI132"/>
  <c r="DI115" s="1"/>
  <c r="DI112"/>
  <c r="DK132"/>
  <c r="DK115"/>
  <c r="DM132"/>
  <c r="DM115" s="1"/>
  <c r="DM128"/>
  <c r="DO132"/>
  <c r="DO128"/>
  <c r="DO115"/>
  <c r="DQ132"/>
  <c r="DQ115" s="1"/>
  <c r="DQ128"/>
  <c r="DS132"/>
  <c r="DS115" s="1"/>
  <c r="DS128"/>
  <c r="DS103"/>
  <c r="DS114" s="1"/>
  <c r="DU132"/>
  <c r="DU115" s="1"/>
  <c r="DU128"/>
  <c r="DW132"/>
  <c r="DW115" s="1"/>
  <c r="DW128"/>
  <c r="DW103"/>
  <c r="DW114" s="1"/>
  <c r="DY132"/>
  <c r="DY115" s="1"/>
  <c r="DY130"/>
  <c r="DY112" s="1"/>
  <c r="EA132"/>
  <c r="EA128"/>
  <c r="EA115"/>
  <c r="EA103"/>
  <c r="EA105" s="1"/>
  <c r="EC132"/>
  <c r="EC115" s="1"/>
  <c r="EC128"/>
  <c r="EE132"/>
  <c r="EE130"/>
  <c r="EE115"/>
  <c r="EE103"/>
  <c r="EE114" s="1"/>
  <c r="EG132"/>
  <c r="EG115" s="1"/>
  <c r="EG128"/>
  <c r="AO109"/>
  <c r="AW109"/>
  <c r="EN128"/>
  <c r="EN109" s="1"/>
  <c r="ER128"/>
  <c r="ET128"/>
  <c r="ET109" s="1"/>
  <c r="EV128"/>
  <c r="EV109" s="1"/>
  <c r="EX128"/>
  <c r="EX109" s="1"/>
  <c r="EJ130"/>
  <c r="EP128"/>
  <c r="EP109" s="1"/>
  <c r="EY85"/>
  <c r="EY98"/>
  <c r="BW108"/>
  <c r="BW114"/>
  <c r="C114"/>
  <c r="EC105"/>
  <c r="EC114"/>
  <c r="CA108"/>
  <c r="CA114"/>
  <c r="AK130"/>
  <c r="AK112" s="1"/>
  <c r="AK109"/>
  <c r="AQ130"/>
  <c r="AQ109"/>
  <c r="AU130"/>
  <c r="AU112" s="1"/>
  <c r="AU109"/>
  <c r="BA130"/>
  <c r="BA112" s="1"/>
  <c r="BA109"/>
  <c r="EH130"/>
  <c r="EH112" s="1"/>
  <c r="EH115"/>
  <c r="EJ128"/>
  <c r="EJ112"/>
  <c r="EJ115"/>
  <c r="EL128"/>
  <c r="EL109" s="1"/>
  <c r="EL115"/>
  <c r="EL112"/>
  <c r="EM103"/>
  <c r="EM114" s="1"/>
  <c r="EN130"/>
  <c r="EN112" s="1"/>
  <c r="EN115"/>
  <c r="EP130"/>
  <c r="EP115"/>
  <c r="EP112"/>
  <c r="ER130"/>
  <c r="ER115"/>
  <c r="ET130"/>
  <c r="ET115"/>
  <c r="ET112"/>
  <c r="EV115"/>
  <c r="EX130"/>
  <c r="EX115"/>
  <c r="EX112"/>
  <c r="Z103"/>
  <c r="Z109"/>
  <c r="AN109"/>
  <c r="AN103"/>
  <c r="AP109"/>
  <c r="AP103"/>
  <c r="BF109"/>
  <c r="BF103"/>
  <c r="BV109"/>
  <c r="BV103"/>
  <c r="BV114" s="1"/>
  <c r="BX109"/>
  <c r="BX103"/>
  <c r="BX114" s="1"/>
  <c r="DU111"/>
  <c r="DU114"/>
  <c r="CQ105"/>
  <c r="D109"/>
  <c r="N109"/>
  <c r="AB109"/>
  <c r="BR109"/>
  <c r="CZ109"/>
  <c r="DP103"/>
  <c r="DP114" s="1"/>
  <c r="DR103"/>
  <c r="DR108" s="1"/>
  <c r="EH109"/>
  <c r="DT103"/>
  <c r="DT114" s="1"/>
  <c r="DV103"/>
  <c r="DV114" s="1"/>
  <c r="DX103"/>
  <c r="DX114" s="1"/>
  <c r="ED109"/>
  <c r="EJ109"/>
  <c r="ER103"/>
  <c r="ER114" s="1"/>
  <c r="EV103"/>
  <c r="EV111" s="1"/>
  <c r="F112"/>
  <c r="H112"/>
  <c r="T112"/>
  <c r="X112"/>
  <c r="CB112"/>
  <c r="DF112"/>
  <c r="AH112"/>
  <c r="AJ112"/>
  <c r="AL112"/>
  <c r="AN112"/>
  <c r="AP112"/>
  <c r="AR112"/>
  <c r="AT112"/>
  <c r="AV112"/>
  <c r="AX112"/>
  <c r="AZ112"/>
  <c r="BB112"/>
  <c r="BH112"/>
  <c r="BP112"/>
  <c r="BR112"/>
  <c r="BT112"/>
  <c r="BX112"/>
  <c r="BZ112"/>
  <c r="CF112"/>
  <c r="CH112"/>
  <c r="CL112"/>
  <c r="EE112"/>
  <c r="ES103"/>
  <c r="ES114" s="1"/>
  <c r="CN108"/>
  <c r="CU111"/>
  <c r="CY114"/>
  <c r="T103"/>
  <c r="B103"/>
  <c r="B108" s="1"/>
  <c r="G109"/>
  <c r="AI109"/>
  <c r="BI109"/>
  <c r="CA109"/>
  <c r="DD109"/>
  <c r="DH109"/>
  <c r="P109"/>
  <c r="R109"/>
  <c r="CR103"/>
  <c r="CR108" s="1"/>
  <c r="DU108"/>
  <c r="EN111"/>
  <c r="EI108"/>
  <c r="CZ103"/>
  <c r="CZ108" s="1"/>
  <c r="V112"/>
  <c r="AK103"/>
  <c r="R130"/>
  <c r="S130"/>
  <c r="S112" s="1"/>
  <c r="EY106"/>
  <c r="W130"/>
  <c r="AM130"/>
  <c r="DO103"/>
  <c r="DO111" s="1"/>
  <c r="BU111"/>
  <c r="BW111"/>
  <c r="CA111"/>
  <c r="CE103"/>
  <c r="CE114" s="1"/>
  <c r="CO103"/>
  <c r="CO114" s="1"/>
  <c r="BU105"/>
  <c r="BW105"/>
  <c r="CA105"/>
  <c r="CR111"/>
  <c r="EQ111"/>
  <c r="EG111"/>
  <c r="DC109"/>
  <c r="DD130"/>
  <c r="DD112" s="1"/>
  <c r="DH130"/>
  <c r="DH112" s="1"/>
  <c r="L112"/>
  <c r="N112"/>
  <c r="O103"/>
  <c r="U112"/>
  <c r="BD115"/>
  <c r="BO103"/>
  <c r="CD115"/>
  <c r="CH115"/>
  <c r="CM103"/>
  <c r="CM105" s="1"/>
  <c r="CZ115"/>
  <c r="DJ115"/>
  <c r="DN115"/>
  <c r="DP115"/>
  <c r="DE130"/>
  <c r="DE112" s="1"/>
  <c r="DG130"/>
  <c r="DG112" s="1"/>
  <c r="DK130"/>
  <c r="DK112" s="1"/>
  <c r="B115"/>
  <c r="W112"/>
  <c r="Y115"/>
  <c r="AA115"/>
  <c r="AC115"/>
  <c r="AG115"/>
  <c r="AM112"/>
  <c r="BA115"/>
  <c r="BC103"/>
  <c r="BJ115"/>
  <c r="BZ115"/>
  <c r="CR115"/>
  <c r="CT115"/>
  <c r="CV115"/>
  <c r="CV103"/>
  <c r="CV108" s="1"/>
  <c r="CX115"/>
  <c r="DJ112"/>
  <c r="DP112"/>
  <c r="DT112"/>
  <c r="ED103"/>
  <c r="ED108" s="1"/>
  <c r="V109"/>
  <c r="AD109"/>
  <c r="AH109"/>
  <c r="AJ109"/>
  <c r="AL109"/>
  <c r="BB109"/>
  <c r="BD109"/>
  <c r="BH109"/>
  <c r="BL109"/>
  <c r="BZ109"/>
  <c r="CB109"/>
  <c r="CJ109"/>
  <c r="CL109"/>
  <c r="CN109"/>
  <c r="CP109"/>
  <c r="CR109"/>
  <c r="DB109"/>
  <c r="DJ109"/>
  <c r="DN109"/>
  <c r="DR109"/>
  <c r="DT109"/>
  <c r="DV109"/>
  <c r="DI103"/>
  <c r="DI114" s="1"/>
  <c r="DR112"/>
  <c r="DY103"/>
  <c r="DY114" s="1"/>
  <c r="R112"/>
  <c r="AB112"/>
  <c r="BB103"/>
  <c r="EK112"/>
  <c r="D103"/>
  <c r="D108" s="1"/>
  <c r="F103"/>
  <c r="F108" s="1"/>
  <c r="H103"/>
  <c r="H114" s="1"/>
  <c r="J103"/>
  <c r="J111" s="1"/>
  <c r="L103"/>
  <c r="P103"/>
  <c r="AB103"/>
  <c r="AF103"/>
  <c r="AV103"/>
  <c r="AZ103"/>
  <c r="BN103"/>
  <c r="BR103"/>
  <c r="BT103"/>
  <c r="BT114" s="1"/>
  <c r="CH103"/>
  <c r="CH105" s="1"/>
  <c r="CT103"/>
  <c r="CT105" s="1"/>
  <c r="CX103"/>
  <c r="CX105" s="1"/>
  <c r="DD103"/>
  <c r="DD114" s="1"/>
  <c r="DF103"/>
  <c r="DF114" s="1"/>
  <c r="DH103"/>
  <c r="DH114" s="1"/>
  <c r="EB103"/>
  <c r="EB108" s="1"/>
  <c r="EF103"/>
  <c r="EF108" s="1"/>
  <c r="EH103"/>
  <c r="EH114" s="1"/>
  <c r="EJ103"/>
  <c r="EJ111" s="1"/>
  <c r="EL103"/>
  <c r="EL111" s="1"/>
  <c r="EP103"/>
  <c r="EP105" s="1"/>
  <c r="ET103"/>
  <c r="ET108" s="1"/>
  <c r="CU114"/>
  <c r="CU108"/>
  <c r="EQ105"/>
  <c r="CY111"/>
  <c r="BU114"/>
  <c r="ER108"/>
  <c r="CR114"/>
  <c r="CQ108"/>
  <c r="EF111"/>
  <c r="DG105"/>
  <c r="EI111"/>
  <c r="DX111"/>
  <c r="EC111"/>
  <c r="DT108"/>
  <c r="CR105"/>
  <c r="EW108"/>
  <c r="DC111"/>
  <c r="CP103"/>
  <c r="CP111" s="1"/>
  <c r="DB103"/>
  <c r="CJ103"/>
  <c r="CB103"/>
  <c r="BL103"/>
  <c r="V103"/>
  <c r="EG105"/>
  <c r="DN103"/>
  <c r="DN105" s="1"/>
  <c r="DJ103"/>
  <c r="DJ105" s="1"/>
  <c r="AL103"/>
  <c r="AH103"/>
  <c r="EX103"/>
  <c r="EX111" s="1"/>
  <c r="AZ109"/>
  <c r="CH109"/>
  <c r="F109"/>
  <c r="J109"/>
  <c r="ER109"/>
  <c r="AR103"/>
  <c r="DZ103"/>
  <c r="DZ114" s="1"/>
  <c r="EQ108"/>
  <c r="EW114"/>
  <c r="EG108"/>
  <c r="I115"/>
  <c r="Q103"/>
  <c r="S103"/>
  <c r="AE115"/>
  <c r="AK115"/>
  <c r="AQ112"/>
  <c r="AW115"/>
  <c r="BQ103"/>
  <c r="BZ103"/>
  <c r="CG103"/>
  <c r="CG105" s="1"/>
  <c r="CK103"/>
  <c r="DK103"/>
  <c r="DK114" s="1"/>
  <c r="DL112"/>
  <c r="DM103"/>
  <c r="DM111" s="1"/>
  <c r="DN112"/>
  <c r="EB115"/>
  <c r="EI112"/>
  <c r="ES112"/>
  <c r="M103"/>
  <c r="W115"/>
  <c r="AI103"/>
  <c r="AT103"/>
  <c r="AX103"/>
  <c r="BV115"/>
  <c r="CL115"/>
  <c r="DL115"/>
  <c r="DZ115"/>
  <c r="EO103"/>
  <c r="EO105" s="1"/>
  <c r="BK103"/>
  <c r="DQ103"/>
  <c r="DQ108" s="1"/>
  <c r="AM103"/>
  <c r="DG108"/>
  <c r="DC108"/>
  <c r="CY108"/>
  <c r="EU105"/>
  <c r="DV105"/>
  <c r="EU111"/>
  <c r="EA111"/>
  <c r="CQ111"/>
  <c r="EI114"/>
  <c r="DC114"/>
  <c r="H109"/>
  <c r="AE109"/>
  <c r="AG109"/>
  <c r="AY109"/>
  <c r="BG109"/>
  <c r="BO109"/>
  <c r="BQ109"/>
  <c r="BY109"/>
  <c r="CD109"/>
  <c r="CG109"/>
  <c r="DA109"/>
  <c r="EC109" l="1"/>
  <c r="EC130"/>
  <c r="EC112" s="1"/>
  <c r="BC109"/>
  <c r="BC130"/>
  <c r="BC112" s="1"/>
  <c r="AF130"/>
  <c r="AF112" s="1"/>
  <c r="AF109"/>
  <c r="EG109"/>
  <c r="EG130"/>
  <c r="EG112" s="1"/>
  <c r="EA109"/>
  <c r="EA130"/>
  <c r="EA112" s="1"/>
  <c r="CE109"/>
  <c r="CE130"/>
  <c r="CE112" s="1"/>
  <c r="BU109"/>
  <c r="BU130"/>
  <c r="BU112" s="1"/>
  <c r="BK109"/>
  <c r="BK130"/>
  <c r="BK112" s="1"/>
  <c r="CL105"/>
  <c r="DL111"/>
  <c r="EN105"/>
  <c r="EK108"/>
  <c r="DE108"/>
  <c r="DL105"/>
  <c r="DL108"/>
  <c r="DX109"/>
  <c r="DP109"/>
  <c r="BJ109"/>
  <c r="EN108"/>
  <c r="T109"/>
  <c r="CV109"/>
  <c r="G108"/>
  <c r="ER105"/>
  <c r="EU108"/>
  <c r="G114"/>
  <c r="K108"/>
  <c r="EV114"/>
  <c r="CN105"/>
  <c r="C111"/>
  <c r="G111"/>
  <c r="DP108"/>
  <c r="C105"/>
  <c r="CS114"/>
  <c r="DO114"/>
  <c r="DI108"/>
  <c r="DL109"/>
  <c r="DA114"/>
  <c r="EA114"/>
  <c r="EE105"/>
  <c r="BP109"/>
  <c r="BY108"/>
  <c r="DS108"/>
  <c r="DR114"/>
  <c r="DR105"/>
  <c r="I108"/>
  <c r="EK111"/>
  <c r="EK105"/>
  <c r="DS105"/>
  <c r="CL111"/>
  <c r="DS111"/>
  <c r="H105"/>
  <c r="EE108"/>
  <c r="ES108"/>
  <c r="DY105"/>
  <c r="CD111"/>
  <c r="E108"/>
  <c r="I111"/>
  <c r="CS108"/>
  <c r="CT108"/>
  <c r="EA108"/>
  <c r="DE105"/>
  <c r="EE111"/>
  <c r="E114"/>
  <c r="DE111"/>
  <c r="DT111"/>
  <c r="I114"/>
  <c r="BX111"/>
  <c r="BY105"/>
  <c r="BY111"/>
  <c r="CD108"/>
  <c r="CD105"/>
  <c r="CS111"/>
  <c r="E111"/>
  <c r="CL114"/>
  <c r="BV105"/>
  <c r="EP114"/>
  <c r="DT105"/>
  <c r="ES111"/>
  <c r="DY111"/>
  <c r="DI111"/>
  <c r="EJ108"/>
  <c r="DH105"/>
  <c r="H108"/>
  <c r="L111"/>
  <c r="L105"/>
  <c r="L114"/>
  <c r="L108"/>
  <c r="BE109"/>
  <c r="AC109"/>
  <c r="EM108"/>
  <c r="ES105"/>
  <c r="K105"/>
  <c r="EV108"/>
  <c r="EV105"/>
  <c r="DP111"/>
  <c r="DX105"/>
  <c r="ER111"/>
  <c r="CN111"/>
  <c r="CC114"/>
  <c r="DX108"/>
  <c r="AA130"/>
  <c r="AA112" s="1"/>
  <c r="CC111"/>
  <c r="CC105"/>
  <c r="CF108"/>
  <c r="BX108"/>
  <c r="DP105"/>
  <c r="CF111"/>
  <c r="EV130"/>
  <c r="EV112" s="1"/>
  <c r="K109"/>
  <c r="K130"/>
  <c r="K112" s="1"/>
  <c r="CY109"/>
  <c r="CY130"/>
  <c r="CY112" s="1"/>
  <c r="CM109"/>
  <c r="CM130"/>
  <c r="CM112" s="1"/>
  <c r="CI109"/>
  <c r="CI130"/>
  <c r="CI112" s="1"/>
  <c r="CS109"/>
  <c r="BM109"/>
  <c r="CI108"/>
  <c r="DV111"/>
  <c r="DW108"/>
  <c r="CO111"/>
  <c r="K111"/>
  <c r="DV108"/>
  <c r="EM111"/>
  <c r="DF105"/>
  <c r="CI111"/>
  <c r="CI114"/>
  <c r="DR111"/>
  <c r="BV111"/>
  <c r="BV108"/>
  <c r="CF105"/>
  <c r="BX105"/>
  <c r="EM105"/>
  <c r="DW105"/>
  <c r="DW111"/>
  <c r="DS130"/>
  <c r="DS112" s="1"/>
  <c r="DS109"/>
  <c r="DQ130"/>
  <c r="DQ112" s="1"/>
  <c r="DQ109"/>
  <c r="CW130"/>
  <c r="CW112" s="1"/>
  <c r="CW109"/>
  <c r="DW130"/>
  <c r="DW112" s="1"/>
  <c r="DW109"/>
  <c r="DU130"/>
  <c r="DU112" s="1"/>
  <c r="DU109"/>
  <c r="DO130"/>
  <c r="DO112" s="1"/>
  <c r="DO109"/>
  <c r="DM130"/>
  <c r="DM112" s="1"/>
  <c r="DM109"/>
  <c r="DA105"/>
  <c r="DA111"/>
  <c r="CW111"/>
  <c r="CW105"/>
  <c r="CW114"/>
  <c r="CU130"/>
  <c r="CU112" s="1"/>
  <c r="CU109"/>
  <c r="CQ130"/>
  <c r="CQ112" s="1"/>
  <c r="CQ109"/>
  <c r="CO130"/>
  <c r="CO112" s="1"/>
  <c r="CO109"/>
  <c r="B114"/>
  <c r="B105"/>
  <c r="B111"/>
  <c r="EL105"/>
  <c r="ET105"/>
  <c r="CM108"/>
  <c r="DO108"/>
  <c r="CE111"/>
  <c r="EL108"/>
  <c r="EH105"/>
  <c r="CX108"/>
  <c r="CZ111"/>
  <c r="CP105"/>
  <c r="CM111"/>
  <c r="CO105"/>
  <c r="CZ105"/>
  <c r="ED105"/>
  <c r="EP108"/>
  <c r="EJ114"/>
  <c r="EF105"/>
  <c r="DH111"/>
  <c r="DD105"/>
  <c r="CT114"/>
  <c r="H111"/>
  <c r="D114"/>
  <c r="CZ114"/>
  <c r="ED114"/>
  <c r="DD111"/>
  <c r="EJ105"/>
  <c r="D105"/>
  <c r="DO105"/>
  <c r="DY108"/>
  <c r="DI105"/>
  <c r="CV105"/>
  <c r="EP111"/>
  <c r="EF114"/>
  <c r="DH108"/>
  <c r="DD108"/>
  <c r="CT111"/>
  <c r="D111"/>
  <c r="CV111"/>
  <c r="CV114"/>
  <c r="CK111"/>
  <c r="CK105"/>
  <c r="BZ111"/>
  <c r="BZ108"/>
  <c r="BZ105"/>
  <c r="CJ111"/>
  <c r="CJ105"/>
  <c r="CB111"/>
  <c r="CB108"/>
  <c r="CB105"/>
  <c r="BT111"/>
  <c r="BT108"/>
  <c r="BT105"/>
  <c r="CE108"/>
  <c r="CE105"/>
  <c r="CM114"/>
  <c r="CO108"/>
  <c r="ET114"/>
  <c r="EB111"/>
  <c r="CH108"/>
  <c r="J108"/>
  <c r="F114"/>
  <c r="ED111"/>
  <c r="DM105"/>
  <c r="CG111"/>
  <c r="DQ114"/>
  <c r="CK108"/>
  <c r="DZ105"/>
  <c r="EL114"/>
  <c r="EH111"/>
  <c r="EB105"/>
  <c r="DF111"/>
  <c r="CX114"/>
  <c r="CH114"/>
  <c r="J105"/>
  <c r="F111"/>
  <c r="DQ105"/>
  <c r="EO114"/>
  <c r="DK111"/>
  <c r="DZ111"/>
  <c r="EY115"/>
  <c r="CK114"/>
  <c r="ET111"/>
  <c r="EH108"/>
  <c r="EB114"/>
  <c r="DF108"/>
  <c r="CX111"/>
  <c r="CH111"/>
  <c r="J114"/>
  <c r="F105"/>
  <c r="DM114"/>
  <c r="DK108"/>
  <c r="CG114"/>
  <c r="DN108"/>
  <c r="DN114"/>
  <c r="DN111"/>
  <c r="CB114"/>
  <c r="DB108"/>
  <c r="DB105"/>
  <c r="DB114"/>
  <c r="DB111"/>
  <c r="EX114"/>
  <c r="EX108"/>
  <c r="EX105"/>
  <c r="DJ108"/>
  <c r="DJ111"/>
  <c r="DJ114"/>
  <c r="CJ114"/>
  <c r="CJ108"/>
  <c r="CP114"/>
  <c r="CP108"/>
  <c r="EY103"/>
  <c r="DM108"/>
  <c r="DK105"/>
  <c r="CG108"/>
  <c r="DZ108"/>
  <c r="BZ114"/>
  <c r="DQ111"/>
  <c r="EO108"/>
  <c r="EO111"/>
  <c r="EY112" l="1"/>
  <c r="EY109"/>
  <c r="EY108"/>
  <c r="EY114"/>
  <c r="EY105"/>
  <c r="EY11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<sst xmlns="http://schemas.openxmlformats.org/spreadsheetml/2006/main" count="127" uniqueCount="114">
  <si>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</si>
  <si>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</si>
  <si>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</si>
  <si>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</si>
  <si>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</si>
  <si>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</si>
  <si>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</si>
  <si>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</si>
  <si>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</si>
  <si>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</si>
  <si>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</si>
  <si>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</si>
  <si>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</si>
  <si>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</si>
  <si>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</si>
  <si>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</si>
  <si>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</si>
  <si>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</si>
  <si>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</si>
  <si>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McGraw (and Big Bend)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</si>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</sst>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5" fillId="0" borderId="0" xfId="1" applyNumberFormat="1" applyFont="1"/>
    <xf numFmtId="0" fontId="5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2009 -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752"/>
          <c:h val="0.70924369747899274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660.59942399839383</c:v>
                </c:pt>
                <c:pt idx="1">
                  <c:v>651.84847538764893</c:v>
                </c:pt>
                <c:pt idx="2">
                  <c:v>748.78232193944336</c:v>
                </c:pt>
                <c:pt idx="3">
                  <c:v>762.53035742409372</c:v>
                </c:pt>
                <c:pt idx="4">
                  <c:v>714.10249789073328</c:v>
                </c:pt>
                <c:pt idx="5">
                  <c:v>751.29582492091617</c:v>
                </c:pt>
                <c:pt idx="6">
                  <c:v>960.40971470000875</c:v>
                </c:pt>
                <c:pt idx="7">
                  <c:v>1136.4456266105981</c:v>
                </c:pt>
                <c:pt idx="8">
                  <c:v>991.50857195551828</c:v>
                </c:pt>
                <c:pt idx="9">
                  <c:v>1022.8931149864713</c:v>
                </c:pt>
                <c:pt idx="10">
                  <c:v>1238.575682175876</c:v>
                </c:pt>
                <c:pt idx="11">
                  <c:v>1568.0757877754211</c:v>
                </c:pt>
                <c:pt idx="12">
                  <c:v>1625.175045255794</c:v>
                </c:pt>
                <c:pt idx="13">
                  <c:v>1391.121794406713</c:v>
                </c:pt>
                <c:pt idx="14">
                  <c:v>1370.5070804063002</c:v>
                </c:pt>
                <c:pt idx="15">
                  <c:v>1507.3364758597829</c:v>
                </c:pt>
                <c:pt idx="16">
                  <c:v>1675.5146981685118</c:v>
                </c:pt>
                <c:pt idx="17">
                  <c:v>1732.1719604883529</c:v>
                </c:pt>
                <c:pt idx="18">
                  <c:v>1771.9409403364582</c:v>
                </c:pt>
                <c:pt idx="19">
                  <c:v>1948.0435265218109</c:v>
                </c:pt>
                <c:pt idx="20">
                  <c:v>1939.8688741791116</c:v>
                </c:pt>
                <c:pt idx="21">
                  <c:v>1873.8702213990746</c:v>
                </c:pt>
                <c:pt idx="22">
                  <c:v>1919.9539890173169</c:v>
                </c:pt>
                <c:pt idx="23">
                  <c:v>1955.5714526814775</c:v>
                </c:pt>
                <c:pt idx="24">
                  <c:v>2155.3616276140115</c:v>
                </c:pt>
                <c:pt idx="25">
                  <c:v>2069.8607059476863</c:v>
                </c:pt>
                <c:pt idx="26">
                  <c:v>2060.1535084645502</c:v>
                </c:pt>
                <c:pt idx="27">
                  <c:v>2181.8926777674169</c:v>
                </c:pt>
                <c:pt idx="28">
                  <c:v>2204.8831260331922</c:v>
                </c:pt>
                <c:pt idx="29">
                  <c:v>2119.0718279203311</c:v>
                </c:pt>
                <c:pt idx="30">
                  <c:v>2087.947625143378</c:v>
                </c:pt>
                <c:pt idx="31">
                  <c:v>2165.9360197760543</c:v>
                </c:pt>
                <c:pt idx="32">
                  <c:v>2216.0707954030368</c:v>
                </c:pt>
                <c:pt idx="33">
                  <c:v>2312.9237128281584</c:v>
                </c:pt>
                <c:pt idx="34">
                  <c:v>2188.8555604646322</c:v>
                </c:pt>
                <c:pt idx="35">
                  <c:v>2303.4132984838188</c:v>
                </c:pt>
                <c:pt idx="36">
                  <c:v>2312.0184850672899</c:v>
                </c:pt>
                <c:pt idx="37">
                  <c:v>2255.576175035827</c:v>
                </c:pt>
                <c:pt idx="38">
                  <c:v>2163.2403552904198</c:v>
                </c:pt>
                <c:pt idx="39">
                  <c:v>2192.8708452565534</c:v>
                </c:pt>
                <c:pt idx="40">
                  <c:v>2333.0609936165829</c:v>
                </c:pt>
                <c:pt idx="41">
                  <c:v>2332.743856652964</c:v>
                </c:pt>
                <c:pt idx="42">
                  <c:v>2068.8077662303672</c:v>
                </c:pt>
                <c:pt idx="43">
                  <c:v>2000.3110231557873</c:v>
                </c:pt>
                <c:pt idx="44">
                  <c:v>2159.1557098489147</c:v>
                </c:pt>
                <c:pt idx="45">
                  <c:v>2149.8990655496318</c:v>
                </c:pt>
                <c:pt idx="46">
                  <c:v>2088.6457616636526</c:v>
                </c:pt>
                <c:pt idx="47">
                  <c:v>2118.0209028686904</c:v>
                </c:pt>
                <c:pt idx="48">
                  <c:v>2324.0406806872465</c:v>
                </c:pt>
                <c:pt idx="49">
                  <c:v>2428.8564020899048</c:v>
                </c:pt>
                <c:pt idx="50">
                  <c:v>2090.2462916181116</c:v>
                </c:pt>
                <c:pt idx="51">
                  <c:v>2451.4124550994575</c:v>
                </c:pt>
                <c:pt idx="52">
                  <c:v>2437.9545425915212</c:v>
                </c:pt>
                <c:pt idx="53">
                  <c:v>2095.4239698795855</c:v>
                </c:pt>
                <c:pt idx="54">
                  <c:v>2165.8763170927105</c:v>
                </c:pt>
                <c:pt idx="55">
                  <c:v>2302.5911899128778</c:v>
                </c:pt>
                <c:pt idx="56">
                  <c:v>2459.3258883045364</c:v>
                </c:pt>
                <c:pt idx="57">
                  <c:v>2587.3122926937749</c:v>
                </c:pt>
                <c:pt idx="58">
                  <c:v>2133.7573686512392</c:v>
                </c:pt>
                <c:pt idx="59">
                  <c:v>1997.1851763292734</c:v>
                </c:pt>
                <c:pt idx="60">
                  <c:v>1913.1199018722843</c:v>
                </c:pt>
                <c:pt idx="61">
                  <c:v>1864.2787703247957</c:v>
                </c:pt>
                <c:pt idx="62">
                  <c:v>1736.2203211763176</c:v>
                </c:pt>
                <c:pt idx="63">
                  <c:v>1812.2925245779413</c:v>
                </c:pt>
                <c:pt idx="64">
                  <c:v>1740.405512301445</c:v>
                </c:pt>
                <c:pt idx="65">
                  <c:v>1590.9103458910054</c:v>
                </c:pt>
                <c:pt idx="66">
                  <c:v>1524.7343270910346</c:v>
                </c:pt>
                <c:pt idx="67">
                  <c:v>1466.7642262487352</c:v>
                </c:pt>
                <c:pt idx="68">
                  <c:v>1475.5248157696419</c:v>
                </c:pt>
                <c:pt idx="69">
                  <c:v>1302.8505063314392</c:v>
                </c:pt>
                <c:pt idx="70">
                  <c:v>1037.1393086590992</c:v>
                </c:pt>
                <c:pt idx="71">
                  <c:v>931.80344293399219</c:v>
                </c:pt>
                <c:pt idx="72">
                  <c:v>867.90196550713995</c:v>
                </c:pt>
                <c:pt idx="73">
                  <c:v>814.85133371622805</c:v>
                </c:pt>
                <c:pt idx="74">
                  <c:v>695.45883644182834</c:v>
                </c:pt>
                <c:pt idx="75">
                  <c:v>650.94824506161592</c:v>
                </c:pt>
                <c:pt idx="76">
                  <c:v>622.04095802414861</c:v>
                </c:pt>
                <c:pt idx="77">
                  <c:v>582.37792987712544</c:v>
                </c:pt>
                <c:pt idx="78">
                  <c:v>552.5603183446724</c:v>
                </c:pt>
                <c:pt idx="79">
                  <c:v>539.17004713629399</c:v>
                </c:pt>
                <c:pt idx="80">
                  <c:v>554.34377327996549</c:v>
                </c:pt>
                <c:pt idx="81">
                  <c:v>556.7353480762265</c:v>
                </c:pt>
                <c:pt idx="82">
                  <c:v>483.87455297428448</c:v>
                </c:pt>
                <c:pt idx="83">
                  <c:v>401.00460696747177</c:v>
                </c:pt>
                <c:pt idx="84">
                  <c:v>377.65792549044784</c:v>
                </c:pt>
                <c:pt idx="85">
                  <c:v>381.58617306178496</c:v>
                </c:pt>
                <c:pt idx="86">
                  <c:v>395.90994232734761</c:v>
                </c:pt>
                <c:pt idx="87">
                  <c:v>384.59609278743181</c:v>
                </c:pt>
                <c:pt idx="88">
                  <c:v>360.94498876084583</c:v>
                </c:pt>
                <c:pt idx="89">
                  <c:v>347.47442377562726</c:v>
                </c:pt>
                <c:pt idx="90">
                  <c:v>313.16166719426167</c:v>
                </c:pt>
                <c:pt idx="91">
                  <c:v>305.91680674243605</c:v>
                </c:pt>
                <c:pt idx="92">
                  <c:v>298.20393731907097</c:v>
                </c:pt>
                <c:pt idx="93">
                  <c:v>295.49751648905988</c:v>
                </c:pt>
                <c:pt idx="94">
                  <c:v>265.64852721175737</c:v>
                </c:pt>
                <c:pt idx="95">
                  <c:v>246.71111605861279</c:v>
                </c:pt>
                <c:pt idx="96">
                  <c:v>232.81719721358559</c:v>
                </c:pt>
                <c:pt idx="97">
                  <c:v>232.72495065849219</c:v>
                </c:pt>
                <c:pt idx="98">
                  <c:v>235.40131543921672</c:v>
                </c:pt>
                <c:pt idx="99">
                  <c:v>230.35928372770718</c:v>
                </c:pt>
                <c:pt idx="100">
                  <c:v>231.46247075663703</c:v>
                </c:pt>
                <c:pt idx="101">
                  <c:v>223.3375280274029</c:v>
                </c:pt>
                <c:pt idx="102">
                  <c:v>209.38575435341062</c:v>
                </c:pt>
                <c:pt idx="103">
                  <c:v>213.93199635066188</c:v>
                </c:pt>
                <c:pt idx="104">
                  <c:v>411.80927979049204</c:v>
                </c:pt>
                <c:pt idx="105">
                  <c:v>189.06479401536544</c:v>
                </c:pt>
                <c:pt idx="106">
                  <c:v>201.21962066936646</c:v>
                </c:pt>
                <c:pt idx="107">
                  <c:v>229.02221519528399</c:v>
                </c:pt>
                <c:pt idx="108">
                  <c:v>205.39449584827645</c:v>
                </c:pt>
                <c:pt idx="109">
                  <c:v>193.22847513380663</c:v>
                </c:pt>
                <c:pt idx="110">
                  <c:v>184.61306832199949</c:v>
                </c:pt>
                <c:pt idx="111">
                  <c:v>176.97236204777352</c:v>
                </c:pt>
                <c:pt idx="112">
                  <c:v>194.00466648361942</c:v>
                </c:pt>
                <c:pt idx="113">
                  <c:v>185.8661769076777</c:v>
                </c:pt>
                <c:pt idx="114">
                  <c:v>174.95275727960313</c:v>
                </c:pt>
                <c:pt idx="115">
                  <c:v>191.10154289720361</c:v>
                </c:pt>
                <c:pt idx="116">
                  <c:v>180.00407095262401</c:v>
                </c:pt>
                <c:pt idx="117">
                  <c:v>169.52754632571271</c:v>
                </c:pt>
                <c:pt idx="118">
                  <c:v>146.52950810335608</c:v>
                </c:pt>
                <c:pt idx="119">
                  <c:v>141.28770056951515</c:v>
                </c:pt>
                <c:pt idx="120">
                  <c:v>137.30295284949489</c:v>
                </c:pt>
                <c:pt idx="121">
                  <c:v>160.17796686148085</c:v>
                </c:pt>
                <c:pt idx="122">
                  <c:v>71.449711050952658</c:v>
                </c:pt>
                <c:pt idx="123">
                  <c:v>-6.9474547207095725</c:v>
                </c:pt>
                <c:pt idx="124">
                  <c:v>33.848127086388786</c:v>
                </c:pt>
                <c:pt idx="125">
                  <c:v>40.589346752757308</c:v>
                </c:pt>
                <c:pt idx="126">
                  <c:v>83.933261770348963</c:v>
                </c:pt>
                <c:pt idx="127">
                  <c:v>135.5412524444049</c:v>
                </c:pt>
                <c:pt idx="128">
                  <c:v>157.08146494055944</c:v>
                </c:pt>
                <c:pt idx="129">
                  <c:v>157.44960223890314</c:v>
                </c:pt>
                <c:pt idx="130">
                  <c:v>121.04400921398772</c:v>
                </c:pt>
                <c:pt idx="131">
                  <c:v>162.98961327540221</c:v>
                </c:pt>
                <c:pt idx="132">
                  <c:v>166.02997735105774</c:v>
                </c:pt>
                <c:pt idx="133">
                  <c:v>166.85547429371965</c:v>
                </c:pt>
                <c:pt idx="134">
                  <c:v>172.39308301821606</c:v>
                </c:pt>
                <c:pt idx="135">
                  <c:v>183.88594789768169</c:v>
                </c:pt>
                <c:pt idx="136">
                  <c:v>234.41004774584886</c:v>
                </c:pt>
                <c:pt idx="137">
                  <c:v>261.22033848758838</c:v>
                </c:pt>
                <c:pt idx="138">
                  <c:v>199.33543394040427</c:v>
                </c:pt>
                <c:pt idx="139">
                  <c:v>311.94421531910791</c:v>
                </c:pt>
                <c:pt idx="140">
                  <c:v>388.03536217881356</c:v>
                </c:pt>
                <c:pt idx="141">
                  <c:v>354.52891920920251</c:v>
                </c:pt>
                <c:pt idx="142">
                  <c:v>328.9079554690145</c:v>
                </c:pt>
                <c:pt idx="143">
                  <c:v>257.71895796856944</c:v>
                </c:pt>
                <c:pt idx="144">
                  <c:v>212.47374516194708</c:v>
                </c:pt>
                <c:pt idx="145">
                  <c:v>185.78081012284912</c:v>
                </c:pt>
                <c:pt idx="146">
                  <c:v>178.84714133358767</c:v>
                </c:pt>
                <c:pt idx="147">
                  <c:v>180.34165995295518</c:v>
                </c:pt>
                <c:pt idx="148">
                  <c:v>174.53070959979527</c:v>
                </c:pt>
                <c:pt idx="149">
                  <c:v>161.00798725767078</c:v>
                </c:pt>
                <c:pt idx="150">
                  <c:v>140.00267510002175</c:v>
                </c:pt>
                <c:pt idx="151">
                  <c:v>134.40216777427767</c:v>
                </c:pt>
                <c:pt idx="152">
                  <c:v>151.27635242350942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325.67551603120813</c:v>
                </c:pt>
                <c:pt idx="1">
                  <c:v>321.36129836611093</c:v>
                </c:pt>
                <c:pt idx="2">
                  <c:v>369.1496847161456</c:v>
                </c:pt>
                <c:pt idx="3">
                  <c:v>375.92746621007819</c:v>
                </c:pt>
                <c:pt idx="4">
                  <c:v>352.05253146013149</c:v>
                </c:pt>
                <c:pt idx="5">
                  <c:v>370.38884168601169</c:v>
                </c:pt>
                <c:pt idx="6">
                  <c:v>473.48198934710433</c:v>
                </c:pt>
                <c:pt idx="7">
                  <c:v>560.26769391902485</c:v>
                </c:pt>
                <c:pt idx="8">
                  <c:v>488.81372597407051</c:v>
                </c:pt>
                <c:pt idx="9">
                  <c:v>504.28630568833034</c:v>
                </c:pt>
                <c:pt idx="10">
                  <c:v>610.61781131270686</c:v>
                </c:pt>
                <c:pt idx="70">
                  <c:v>511.30967916893593</c:v>
                </c:pt>
                <c:pt idx="71">
                  <c:v>459.37909736645815</c:v>
                </c:pt>
                <c:pt idx="72">
                  <c:v>427.87566899501996</c:v>
                </c:pt>
                <c:pt idx="73">
                  <c:v>401.72170752210042</c:v>
                </c:pt>
                <c:pt idx="74">
                  <c:v>342.86120636582137</c:v>
                </c:pt>
                <c:pt idx="75">
                  <c:v>320.91748481537667</c:v>
                </c:pt>
                <c:pt idx="76">
                  <c:v>306.66619230590527</c:v>
                </c:pt>
                <c:pt idx="77">
                  <c:v>287.11231942942283</c:v>
                </c:pt>
                <c:pt idx="78">
                  <c:v>272.41223694392346</c:v>
                </c:pt>
                <c:pt idx="79">
                  <c:v>265.81083323819291</c:v>
                </c:pt>
                <c:pt idx="80">
                  <c:v>273.29148022702299</c:v>
                </c:pt>
                <c:pt idx="81">
                  <c:v>274.47052660157965</c:v>
                </c:pt>
                <c:pt idx="82">
                  <c:v>238.55015461632226</c:v>
                </c:pt>
                <c:pt idx="83">
                  <c:v>197.69527123496357</c:v>
                </c:pt>
                <c:pt idx="84">
                  <c:v>186.18535726679079</c:v>
                </c:pt>
                <c:pt idx="85">
                  <c:v>188.12198331945999</c:v>
                </c:pt>
                <c:pt idx="86">
                  <c:v>195.18360156738237</c:v>
                </c:pt>
                <c:pt idx="87">
                  <c:v>189.60587374420388</c:v>
                </c:pt>
                <c:pt idx="88">
                  <c:v>177.945879459097</c:v>
                </c:pt>
                <c:pt idx="89">
                  <c:v>171.30489092138424</c:v>
                </c:pt>
                <c:pt idx="90">
                  <c:v>154.38870192677101</c:v>
                </c:pt>
                <c:pt idx="91">
                  <c:v>150.81698572402098</c:v>
                </c:pt>
                <c:pt idx="92">
                  <c:v>147.01454109830198</c:v>
                </c:pt>
                <c:pt idx="93">
                  <c:v>145.68027562910652</c:v>
                </c:pt>
                <c:pt idx="94">
                  <c:v>130.96472391539638</c:v>
                </c:pt>
                <c:pt idx="95">
                  <c:v>121.6285802168961</c:v>
                </c:pt>
                <c:pt idx="96">
                  <c:v>114.77887822629769</c:v>
                </c:pt>
                <c:pt idx="97">
                  <c:v>114.73340067463664</c:v>
                </c:pt>
                <c:pt idx="98">
                  <c:v>116.05284851153384</c:v>
                </c:pt>
                <c:pt idx="99">
                  <c:v>113.56712687775963</c:v>
                </c:pt>
                <c:pt idx="100">
                  <c:v>114.11099808302205</c:v>
                </c:pt>
                <c:pt idx="101">
                  <c:v>110.10540131750963</c:v>
                </c:pt>
                <c:pt idx="102">
                  <c:v>103.22717689623143</c:v>
                </c:pt>
                <c:pt idx="103">
                  <c:v>105.4684742008763</c:v>
                </c:pt>
                <c:pt idx="104">
                  <c:v>203.02197493671258</c:v>
                </c:pt>
                <c:pt idx="105">
                  <c:v>93.208943449575159</c:v>
                </c:pt>
                <c:pt idx="106">
                  <c:v>99.201272989997662</c:v>
                </c:pt>
                <c:pt idx="107">
                  <c:v>112.90795209127501</c:v>
                </c:pt>
                <c:pt idx="108">
                  <c:v>101.25948645320028</c:v>
                </c:pt>
                <c:pt idx="109">
                  <c:v>95.261638240966661</c:v>
                </c:pt>
                <c:pt idx="110">
                  <c:v>91.014242682745746</c:v>
                </c:pt>
                <c:pt idx="111">
                  <c:v>87.247374489552342</c:v>
                </c:pt>
                <c:pt idx="112">
                  <c:v>95.644300576424371</c:v>
                </c:pt>
                <c:pt idx="113">
                  <c:v>91.6320252154851</c:v>
                </c:pt>
                <c:pt idx="114">
                  <c:v>86.25170933884435</c:v>
                </c:pt>
                <c:pt idx="115">
                  <c:v>94.213060648321374</c:v>
                </c:pt>
                <c:pt idx="116">
                  <c:v>88.742006979643634</c:v>
                </c:pt>
                <c:pt idx="117">
                  <c:v>83.577080338576366</c:v>
                </c:pt>
                <c:pt idx="118">
                  <c:v>72.239047494954548</c:v>
                </c:pt>
                <c:pt idx="119">
                  <c:v>69.654836380770973</c:v>
                </c:pt>
                <c:pt idx="120">
                  <c:v>67.690355754800976</c:v>
                </c:pt>
                <c:pt idx="121">
                  <c:v>78.967737662710064</c:v>
                </c:pt>
                <c:pt idx="122">
                  <c:v>35.22470754811966</c:v>
                </c:pt>
                <c:pt idx="123">
                  <c:v>-3.4250951773098191</c:v>
                </c:pt>
                <c:pt idx="124">
                  <c:v>16.687126653589672</c:v>
                </c:pt>
                <c:pt idx="125">
                  <c:v>20.010547949109352</c:v>
                </c:pt>
                <c:pt idx="126">
                  <c:v>41.379098052782041</c:v>
                </c:pt>
                <c:pt idx="127">
                  <c:v>66.821837455091611</c:v>
                </c:pt>
                <c:pt idx="128">
                  <c:v>77.441162215695797</c:v>
                </c:pt>
                <c:pt idx="129">
                  <c:v>77.622653903779252</c:v>
                </c:pt>
                <c:pt idx="130">
                  <c:v>59.674696542495944</c:v>
                </c:pt>
                <c:pt idx="131">
                  <c:v>80.35387934477329</c:v>
                </c:pt>
                <c:pt idx="132">
                  <c:v>81.852778834071458</c:v>
                </c:pt>
                <c:pt idx="133">
                  <c:v>82.259748826803786</c:v>
                </c:pt>
                <c:pt idx="134">
                  <c:v>84.98978992798051</c:v>
                </c:pt>
                <c:pt idx="135">
                  <c:v>90.655772313557065</c:v>
                </c:pt>
                <c:pt idx="136">
                  <c:v>115.56415353870348</c:v>
                </c:pt>
                <c:pt idx="137">
                  <c:v>128.78162687438106</c:v>
                </c:pt>
                <c:pt idx="138">
                  <c:v>98.272368932619301</c:v>
                </c:pt>
                <c:pt idx="139">
                  <c:v>153.78849815232019</c:v>
                </c:pt>
                <c:pt idx="140">
                  <c:v>191.30143355415507</c:v>
                </c:pt>
                <c:pt idx="141">
                  <c:v>174.78275717013685</c:v>
                </c:pt>
                <c:pt idx="142">
                  <c:v>162.15162204622413</c:v>
                </c:pt>
                <c:pt idx="143">
                  <c:v>127.05544627850473</c:v>
                </c:pt>
                <c:pt idx="144">
                  <c:v>104.7495563648399</c:v>
                </c:pt>
                <c:pt idx="145">
                  <c:v>91.589939390564609</c:v>
                </c:pt>
                <c:pt idx="146">
                  <c:v>88.171640677458726</c:v>
                </c:pt>
                <c:pt idx="147">
                  <c:v>88.908438356806897</c:v>
                </c:pt>
                <c:pt idx="148">
                  <c:v>86.043639832699071</c:v>
                </c:pt>
                <c:pt idx="149">
                  <c:v>79.376937718031698</c:v>
                </c:pt>
                <c:pt idx="150">
                  <c:v>69.021318824310725</c:v>
                </c:pt>
                <c:pt idx="151">
                  <c:v>66.260268712718897</c:v>
                </c:pt>
                <c:pt idx="152">
                  <c:v>74.579241744790139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191.50113071344916</c:v>
                </c:pt>
                <c:pt idx="1">
                  <c:v>205.39984668986065</c:v>
                </c:pt>
                <c:pt idx="2">
                  <c:v>210.98639281938313</c:v>
                </c:pt>
                <c:pt idx="3">
                  <c:v>222.51324325957765</c:v>
                </c:pt>
                <c:pt idx="4">
                  <c:v>228.43745435832381</c:v>
                </c:pt>
                <c:pt idx="5">
                  <c:v>203.91132392390131</c:v>
                </c:pt>
                <c:pt idx="6">
                  <c:v>183.91086758802621</c:v>
                </c:pt>
                <c:pt idx="7">
                  <c:v>193.92081028002761</c:v>
                </c:pt>
                <c:pt idx="8">
                  <c:v>210.50897346733871</c:v>
                </c:pt>
                <c:pt idx="9">
                  <c:v>267.03411128902957</c:v>
                </c:pt>
                <c:pt idx="10">
                  <c:v>304.41936152671082</c:v>
                </c:pt>
                <c:pt idx="11">
                  <c:v>359.96204121529058</c:v>
                </c:pt>
                <c:pt idx="12">
                  <c:v>364.14594558796745</c:v>
                </c:pt>
                <c:pt idx="13">
                  <c:v>348.14735928401495</c:v>
                </c:pt>
                <c:pt idx="14">
                  <c:v>329.34388536498761</c:v>
                </c:pt>
                <c:pt idx="15">
                  <c:v>355.33152678325376</c:v>
                </c:pt>
                <c:pt idx="16">
                  <c:v>391.76420277715715</c:v>
                </c:pt>
                <c:pt idx="17">
                  <c:v>422.22328671273988</c:v>
                </c:pt>
                <c:pt idx="18">
                  <c:v>465.79831255418173</c:v>
                </c:pt>
                <c:pt idx="19">
                  <c:v>495.79141002419834</c:v>
                </c:pt>
                <c:pt idx="20">
                  <c:v>503.33483887009055</c:v>
                </c:pt>
                <c:pt idx="21">
                  <c:v>489.692420457997</c:v>
                </c:pt>
                <c:pt idx="22">
                  <c:v>467.80326568693334</c:v>
                </c:pt>
                <c:pt idx="23">
                  <c:v>435.50062779330182</c:v>
                </c:pt>
                <c:pt idx="24">
                  <c:v>500.55268262460169</c:v>
                </c:pt>
                <c:pt idx="25">
                  <c:v>502.04093259744707</c:v>
                </c:pt>
                <c:pt idx="26">
                  <c:v>464.52300451474036</c:v>
                </c:pt>
                <c:pt idx="27">
                  <c:v>461.04891314305576</c:v>
                </c:pt>
                <c:pt idx="28">
                  <c:v>464.89604696114844</c:v>
                </c:pt>
                <c:pt idx="29">
                  <c:v>473.52138577721138</c:v>
                </c:pt>
                <c:pt idx="30">
                  <c:v>486.80041050330499</c:v>
                </c:pt>
                <c:pt idx="31">
                  <c:v>550.15185872163886</c:v>
                </c:pt>
                <c:pt idx="32">
                  <c:v>561.25074290587929</c:v>
                </c:pt>
                <c:pt idx="33">
                  <c:v>571.80953607920924</c:v>
                </c:pt>
                <c:pt idx="34">
                  <c:v>513.42461159194102</c:v>
                </c:pt>
                <c:pt idx="35">
                  <c:v>502.16378790244499</c:v>
                </c:pt>
                <c:pt idx="36">
                  <c:v>488.44681143500065</c:v>
                </c:pt>
                <c:pt idx="37">
                  <c:v>499.30287038623783</c:v>
                </c:pt>
                <c:pt idx="38">
                  <c:v>487.79393843467909</c:v>
                </c:pt>
                <c:pt idx="39">
                  <c:v>514.56741617219734</c:v>
                </c:pt>
                <c:pt idx="40">
                  <c:v>565.96073896290181</c:v>
                </c:pt>
                <c:pt idx="41">
                  <c:v>539.79592382808414</c:v>
                </c:pt>
                <c:pt idx="42">
                  <c:v>450.73879904055826</c:v>
                </c:pt>
                <c:pt idx="43">
                  <c:v>437.34576674880429</c:v>
                </c:pt>
                <c:pt idx="44">
                  <c:v>466.79636689139244</c:v>
                </c:pt>
                <c:pt idx="45">
                  <c:v>454.84756942841994</c:v>
                </c:pt>
                <c:pt idx="46">
                  <c:v>397.19747672754579</c:v>
                </c:pt>
                <c:pt idx="47">
                  <c:v>409.32316475281363</c:v>
                </c:pt>
                <c:pt idx="48">
                  <c:v>480.53146927784064</c:v>
                </c:pt>
                <c:pt idx="49">
                  <c:v>484.8888241886126</c:v>
                </c:pt>
                <c:pt idx="50">
                  <c:v>414.3553993391688</c:v>
                </c:pt>
                <c:pt idx="51">
                  <c:v>502.7931184295357</c:v>
                </c:pt>
                <c:pt idx="52">
                  <c:v>480.23943080712621</c:v>
                </c:pt>
                <c:pt idx="53">
                  <c:v>389.7144929863623</c:v>
                </c:pt>
                <c:pt idx="54">
                  <c:v>404.59133560199643</c:v>
                </c:pt>
                <c:pt idx="55">
                  <c:v>413.64618088574468</c:v>
                </c:pt>
                <c:pt idx="56">
                  <c:v>424.31053816250324</c:v>
                </c:pt>
                <c:pt idx="57">
                  <c:v>463.46190187824845</c:v>
                </c:pt>
                <c:pt idx="58">
                  <c:v>391.81267361329469</c:v>
                </c:pt>
                <c:pt idx="59">
                  <c:v>425.32974574905001</c:v>
                </c:pt>
                <c:pt idx="60">
                  <c:v>431.43077401110293</c:v>
                </c:pt>
                <c:pt idx="61">
                  <c:v>426.45955545245283</c:v>
                </c:pt>
                <c:pt idx="62">
                  <c:v>422.15717744479559</c:v>
                </c:pt>
                <c:pt idx="63">
                  <c:v>481.29410414822848</c:v>
                </c:pt>
                <c:pt idx="64">
                  <c:v>454.24216083151526</c:v>
                </c:pt>
                <c:pt idx="65">
                  <c:v>384.27317002400548</c:v>
                </c:pt>
                <c:pt idx="66">
                  <c:v>374.28332682696441</c:v>
                </c:pt>
                <c:pt idx="67">
                  <c:v>393.03351195121894</c:v>
                </c:pt>
                <c:pt idx="68">
                  <c:v>412.12393553526289</c:v>
                </c:pt>
                <c:pt idx="69">
                  <c:v>388.53934683069912</c:v>
                </c:pt>
                <c:pt idx="70">
                  <c:v>362.31718269742316</c:v>
                </c:pt>
                <c:pt idx="71">
                  <c:v>328.97260960065887</c:v>
                </c:pt>
                <c:pt idx="72">
                  <c:v>331.42196550713987</c:v>
                </c:pt>
                <c:pt idx="73">
                  <c:v>339.37133371622804</c:v>
                </c:pt>
                <c:pt idx="74">
                  <c:v>318.22529477516167</c:v>
                </c:pt>
                <c:pt idx="75">
                  <c:v>286.41674506161593</c:v>
                </c:pt>
                <c:pt idx="76">
                  <c:v>272.9209580241486</c:v>
                </c:pt>
                <c:pt idx="77">
                  <c:v>273.86411390490321</c:v>
                </c:pt>
                <c:pt idx="78">
                  <c:v>268.35405792800577</c:v>
                </c:pt>
                <c:pt idx="79">
                  <c:v>278.04128324740509</c:v>
                </c:pt>
                <c:pt idx="80">
                  <c:v>295.0740510577433</c:v>
                </c:pt>
                <c:pt idx="81">
                  <c:v>303.65534807622652</c:v>
                </c:pt>
                <c:pt idx="82">
                  <c:v>258.7945529742845</c:v>
                </c:pt>
                <c:pt idx="83">
                  <c:v>204.42460696747176</c:v>
                </c:pt>
                <c:pt idx="84">
                  <c:v>193.26737340711446</c:v>
                </c:pt>
                <c:pt idx="85">
                  <c:v>191.03362097845164</c:v>
                </c:pt>
                <c:pt idx="86">
                  <c:v>207.1699423273476</c:v>
                </c:pt>
                <c:pt idx="87">
                  <c:v>210.85609278743178</c:v>
                </c:pt>
                <c:pt idx="88">
                  <c:v>206.10498876084586</c:v>
                </c:pt>
                <c:pt idx="89">
                  <c:v>191.73442377562731</c:v>
                </c:pt>
                <c:pt idx="90">
                  <c:v>156.42166719426166</c:v>
                </c:pt>
                <c:pt idx="91">
                  <c:v>153.97680674243605</c:v>
                </c:pt>
                <c:pt idx="92">
                  <c:v>145.26393731907098</c:v>
                </c:pt>
                <c:pt idx="93">
                  <c:v>148.4575164890598</c:v>
                </c:pt>
                <c:pt idx="94">
                  <c:v>133.90852721175736</c:v>
                </c:pt>
                <c:pt idx="95">
                  <c:v>119.07111605861277</c:v>
                </c:pt>
                <c:pt idx="96">
                  <c:v>112.97719721358555</c:v>
                </c:pt>
                <c:pt idx="97">
                  <c:v>108.28495065849216</c:v>
                </c:pt>
                <c:pt idx="98">
                  <c:v>112.59131543921674</c:v>
                </c:pt>
                <c:pt idx="99">
                  <c:v>103.6792837277072</c:v>
                </c:pt>
                <c:pt idx="100">
                  <c:v>109.48247075663706</c:v>
                </c:pt>
                <c:pt idx="101">
                  <c:v>110.1975280274029</c:v>
                </c:pt>
                <c:pt idx="102">
                  <c:v>112.54575435341062</c:v>
                </c:pt>
                <c:pt idx="103">
                  <c:v>106.1919963506619</c:v>
                </c:pt>
                <c:pt idx="104">
                  <c:v>254.11998491869718</c:v>
                </c:pt>
                <c:pt idx="105">
                  <c:v>99.75825555382697</c:v>
                </c:pt>
                <c:pt idx="106">
                  <c:v>106.71962066936649</c:v>
                </c:pt>
                <c:pt idx="107">
                  <c:v>120.82221519528403</c:v>
                </c:pt>
                <c:pt idx="108">
                  <c:v>111.69449584827646</c:v>
                </c:pt>
                <c:pt idx="109">
                  <c:v>101.52847513380659</c:v>
                </c:pt>
                <c:pt idx="110">
                  <c:v>94.313068321999495</c:v>
                </c:pt>
                <c:pt idx="111">
                  <c:v>86.17236204777349</c:v>
                </c:pt>
                <c:pt idx="112">
                  <c:v>89.004666483619388</c:v>
                </c:pt>
                <c:pt idx="113">
                  <c:v>85.366176907677669</c:v>
                </c:pt>
                <c:pt idx="114">
                  <c:v>86.252757279603145</c:v>
                </c:pt>
                <c:pt idx="115">
                  <c:v>100.20154289720364</c:v>
                </c:pt>
                <c:pt idx="116">
                  <c:v>83.304070952624002</c:v>
                </c:pt>
                <c:pt idx="117">
                  <c:v>74.6275463257127</c:v>
                </c:pt>
                <c:pt idx="118">
                  <c:v>67.529508103356093</c:v>
                </c:pt>
                <c:pt idx="119">
                  <c:v>67.387700569515147</c:v>
                </c:pt>
                <c:pt idx="120">
                  <c:v>65.802952849494886</c:v>
                </c:pt>
                <c:pt idx="121">
                  <c:v>78.577966861480832</c:v>
                </c:pt>
                <c:pt idx="122">
                  <c:v>56.049711050952652</c:v>
                </c:pt>
                <c:pt idx="123">
                  <c:v>50.35254527929041</c:v>
                </c:pt>
                <c:pt idx="124">
                  <c:v>50.748127086388749</c:v>
                </c:pt>
                <c:pt idx="125">
                  <c:v>56.289346752757339</c:v>
                </c:pt>
                <c:pt idx="126">
                  <c:v>55.033261770348957</c:v>
                </c:pt>
                <c:pt idx="127">
                  <c:v>53.141252444404955</c:v>
                </c:pt>
                <c:pt idx="128">
                  <c:v>61.181464940559437</c:v>
                </c:pt>
                <c:pt idx="129">
                  <c:v>52.049602238903162</c:v>
                </c:pt>
                <c:pt idx="130">
                  <c:v>55.23473143620992</c:v>
                </c:pt>
                <c:pt idx="131">
                  <c:v>52.293891053179991</c:v>
                </c:pt>
                <c:pt idx="132">
                  <c:v>55.08997735105774</c:v>
                </c:pt>
                <c:pt idx="133">
                  <c:v>56.815474293719618</c:v>
                </c:pt>
                <c:pt idx="134">
                  <c:v>61.153083018216037</c:v>
                </c:pt>
                <c:pt idx="135">
                  <c:v>66.645947897681708</c:v>
                </c:pt>
                <c:pt idx="136">
                  <c:v>82.170047745848862</c:v>
                </c:pt>
                <c:pt idx="137">
                  <c:v>92.880338487588389</c:v>
                </c:pt>
                <c:pt idx="138">
                  <c:v>33.195433940404257</c:v>
                </c:pt>
                <c:pt idx="139">
                  <c:v>65.13088198577455</c:v>
                </c:pt>
                <c:pt idx="140">
                  <c:v>39.83536217881354</c:v>
                </c:pt>
                <c:pt idx="141">
                  <c:v>35.198919209202472</c:v>
                </c:pt>
                <c:pt idx="142">
                  <c:v>32.697955469014516</c:v>
                </c:pt>
                <c:pt idx="143">
                  <c:v>34.438957968569433</c:v>
                </c:pt>
                <c:pt idx="144">
                  <c:v>31.373745161947078</c:v>
                </c:pt>
                <c:pt idx="145">
                  <c:v>24.880810122849134</c:v>
                </c:pt>
                <c:pt idx="146">
                  <c:v>25.347141333587668</c:v>
                </c:pt>
                <c:pt idx="147">
                  <c:v>27.041659952955182</c:v>
                </c:pt>
                <c:pt idx="148">
                  <c:v>32.730709599795262</c:v>
                </c:pt>
                <c:pt idx="149">
                  <c:v>32.407987257670769</c:v>
                </c:pt>
                <c:pt idx="150">
                  <c:v>30.202675100021747</c:v>
                </c:pt>
                <c:pt idx="151">
                  <c:v>39.902167774277672</c:v>
                </c:pt>
                <c:pt idx="152">
                  <c:v>42.476352423509411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77843456"/>
        <c:axId val="77882112"/>
      </c:lineChart>
      <c:catAx>
        <c:axId val="778434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2112"/>
        <c:crosses val="autoZero"/>
        <c:auto val="1"/>
        <c:lblAlgn val="ctr"/>
        <c:lblOffset val="100"/>
        <c:tickLblSkip val="1"/>
        <c:tickMarkSkip val="1"/>
      </c:catAx>
      <c:valAx>
        <c:axId val="77882112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91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43456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9210084033613446"/>
          <c:w val="0.859030837004406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2009 - UPPER DIVISION
Lower Utah Section Diversion vs Allocation</a:t>
            </a:r>
          </a:p>
        </c:rich>
      </c:tx>
      <c:layout>
        <c:manualLayout>
          <c:xMode val="edge"/>
          <c:yMode val="edge"/>
          <c:x val="0.31607929515418565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752"/>
          <c:h val="0.70924369747899274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660.59942399839383</c:v>
                </c:pt>
                <c:pt idx="1">
                  <c:v>651.84847538764893</c:v>
                </c:pt>
                <c:pt idx="2">
                  <c:v>748.78232193944336</c:v>
                </c:pt>
                <c:pt idx="3">
                  <c:v>762.53035742409372</c:v>
                </c:pt>
                <c:pt idx="4">
                  <c:v>714.10249789073328</c:v>
                </c:pt>
                <c:pt idx="5">
                  <c:v>751.29582492091617</c:v>
                </c:pt>
                <c:pt idx="6">
                  <c:v>960.40971470000875</c:v>
                </c:pt>
                <c:pt idx="7">
                  <c:v>1136.4456266105981</c:v>
                </c:pt>
                <c:pt idx="8">
                  <c:v>991.50857195551828</c:v>
                </c:pt>
                <c:pt idx="9">
                  <c:v>1022.8931149864713</c:v>
                </c:pt>
                <c:pt idx="10">
                  <c:v>1238.575682175876</c:v>
                </c:pt>
                <c:pt idx="11">
                  <c:v>1568.0757877754211</c:v>
                </c:pt>
                <c:pt idx="12">
                  <c:v>1625.175045255794</c:v>
                </c:pt>
                <c:pt idx="13">
                  <c:v>1391.121794406713</c:v>
                </c:pt>
                <c:pt idx="14">
                  <c:v>1370.5070804063002</c:v>
                </c:pt>
                <c:pt idx="15">
                  <c:v>1507.3364758597829</c:v>
                </c:pt>
                <c:pt idx="16">
                  <c:v>1675.5146981685118</c:v>
                </c:pt>
                <c:pt idx="17">
                  <c:v>1732.1719604883529</c:v>
                </c:pt>
                <c:pt idx="18">
                  <c:v>1771.9409403364582</c:v>
                </c:pt>
                <c:pt idx="19">
                  <c:v>1948.0435265218109</c:v>
                </c:pt>
                <c:pt idx="20">
                  <c:v>1939.8688741791116</c:v>
                </c:pt>
                <c:pt idx="21">
                  <c:v>1873.8702213990746</c:v>
                </c:pt>
                <c:pt idx="22">
                  <c:v>1919.9539890173169</c:v>
                </c:pt>
                <c:pt idx="23">
                  <c:v>1955.5714526814775</c:v>
                </c:pt>
                <c:pt idx="24">
                  <c:v>2155.3616276140115</c:v>
                </c:pt>
                <c:pt idx="25">
                  <c:v>2069.8607059476863</c:v>
                </c:pt>
                <c:pt idx="26">
                  <c:v>2060.1535084645502</c:v>
                </c:pt>
                <c:pt idx="27">
                  <c:v>2181.8926777674169</c:v>
                </c:pt>
                <c:pt idx="28">
                  <c:v>2204.8831260331922</c:v>
                </c:pt>
                <c:pt idx="29">
                  <c:v>2119.0718279203311</c:v>
                </c:pt>
                <c:pt idx="30">
                  <c:v>2087.947625143378</c:v>
                </c:pt>
                <c:pt idx="31">
                  <c:v>2165.9360197760543</c:v>
                </c:pt>
                <c:pt idx="32">
                  <c:v>2216.0707954030368</c:v>
                </c:pt>
                <c:pt idx="33">
                  <c:v>2312.9237128281584</c:v>
                </c:pt>
                <c:pt idx="34">
                  <c:v>2188.8555604646322</c:v>
                </c:pt>
                <c:pt idx="35">
                  <c:v>2303.4132984838188</c:v>
                </c:pt>
                <c:pt idx="36">
                  <c:v>2312.0184850672899</c:v>
                </c:pt>
                <c:pt idx="37">
                  <c:v>2255.576175035827</c:v>
                </c:pt>
                <c:pt idx="38">
                  <c:v>2163.2403552904198</c:v>
                </c:pt>
                <c:pt idx="39">
                  <c:v>2192.8708452565534</c:v>
                </c:pt>
                <c:pt idx="40">
                  <c:v>2333.0609936165829</c:v>
                </c:pt>
                <c:pt idx="41">
                  <c:v>2332.743856652964</c:v>
                </c:pt>
                <c:pt idx="42">
                  <c:v>2068.8077662303672</c:v>
                </c:pt>
                <c:pt idx="43">
                  <c:v>2000.3110231557873</c:v>
                </c:pt>
                <c:pt idx="44">
                  <c:v>2159.1557098489147</c:v>
                </c:pt>
                <c:pt idx="45">
                  <c:v>2149.8990655496318</c:v>
                </c:pt>
                <c:pt idx="46">
                  <c:v>2088.6457616636526</c:v>
                </c:pt>
                <c:pt idx="47">
                  <c:v>2118.0209028686904</c:v>
                </c:pt>
                <c:pt idx="48">
                  <c:v>2324.0406806872465</c:v>
                </c:pt>
                <c:pt idx="49">
                  <c:v>2428.8564020899048</c:v>
                </c:pt>
                <c:pt idx="50">
                  <c:v>2090.2462916181116</c:v>
                </c:pt>
                <c:pt idx="51">
                  <c:v>2451.4124550994575</c:v>
                </c:pt>
                <c:pt idx="52">
                  <c:v>2437.9545425915212</c:v>
                </c:pt>
                <c:pt idx="53">
                  <c:v>2095.4239698795855</c:v>
                </c:pt>
                <c:pt idx="54">
                  <c:v>2165.8763170927105</c:v>
                </c:pt>
                <c:pt idx="55">
                  <c:v>2302.5911899128778</c:v>
                </c:pt>
                <c:pt idx="56">
                  <c:v>2459.3258883045364</c:v>
                </c:pt>
                <c:pt idx="57">
                  <c:v>2587.3122926937749</c:v>
                </c:pt>
                <c:pt idx="58">
                  <c:v>2133.7573686512392</c:v>
                </c:pt>
                <c:pt idx="59">
                  <c:v>1997.1851763292734</c:v>
                </c:pt>
                <c:pt idx="60">
                  <c:v>1913.1199018722843</c:v>
                </c:pt>
                <c:pt idx="61">
                  <c:v>1864.2787703247957</c:v>
                </c:pt>
                <c:pt idx="62">
                  <c:v>1736.2203211763176</c:v>
                </c:pt>
                <c:pt idx="63">
                  <c:v>1812.2925245779413</c:v>
                </c:pt>
                <c:pt idx="64">
                  <c:v>1740.405512301445</c:v>
                </c:pt>
                <c:pt idx="65">
                  <c:v>1590.9103458910054</c:v>
                </c:pt>
                <c:pt idx="66">
                  <c:v>1524.7343270910346</c:v>
                </c:pt>
                <c:pt idx="67">
                  <c:v>1466.7642262487352</c:v>
                </c:pt>
                <c:pt idx="68">
                  <c:v>1475.5248157696419</c:v>
                </c:pt>
                <c:pt idx="69">
                  <c:v>1302.8505063314392</c:v>
                </c:pt>
                <c:pt idx="70">
                  <c:v>1037.1393086590992</c:v>
                </c:pt>
                <c:pt idx="71">
                  <c:v>931.80344293399219</c:v>
                </c:pt>
                <c:pt idx="72">
                  <c:v>867.90196550713995</c:v>
                </c:pt>
                <c:pt idx="73">
                  <c:v>814.85133371622805</c:v>
                </c:pt>
                <c:pt idx="74">
                  <c:v>695.45883644182834</c:v>
                </c:pt>
                <c:pt idx="75">
                  <c:v>650.94824506161592</c:v>
                </c:pt>
                <c:pt idx="76">
                  <c:v>622.04095802414861</c:v>
                </c:pt>
                <c:pt idx="77">
                  <c:v>582.37792987712544</c:v>
                </c:pt>
                <c:pt idx="78">
                  <c:v>552.5603183446724</c:v>
                </c:pt>
                <c:pt idx="79">
                  <c:v>539.17004713629399</c:v>
                </c:pt>
                <c:pt idx="80">
                  <c:v>554.34377327996549</c:v>
                </c:pt>
                <c:pt idx="81">
                  <c:v>556.7353480762265</c:v>
                </c:pt>
                <c:pt idx="82">
                  <c:v>483.87455297428448</c:v>
                </c:pt>
                <c:pt idx="83">
                  <c:v>401.00460696747177</c:v>
                </c:pt>
                <c:pt idx="84">
                  <c:v>377.65792549044784</c:v>
                </c:pt>
                <c:pt idx="85">
                  <c:v>381.58617306178496</c:v>
                </c:pt>
                <c:pt idx="86">
                  <c:v>395.90994232734761</c:v>
                </c:pt>
                <c:pt idx="87">
                  <c:v>384.59609278743181</c:v>
                </c:pt>
                <c:pt idx="88">
                  <c:v>360.94498876084583</c:v>
                </c:pt>
                <c:pt idx="89">
                  <c:v>347.47442377562726</c:v>
                </c:pt>
                <c:pt idx="90">
                  <c:v>313.16166719426167</c:v>
                </c:pt>
                <c:pt idx="91">
                  <c:v>305.91680674243605</c:v>
                </c:pt>
                <c:pt idx="92">
                  <c:v>298.20393731907097</c:v>
                </c:pt>
                <c:pt idx="93">
                  <c:v>295.49751648905988</c:v>
                </c:pt>
                <c:pt idx="94">
                  <c:v>265.64852721175737</c:v>
                </c:pt>
                <c:pt idx="95">
                  <c:v>246.71111605861279</c:v>
                </c:pt>
                <c:pt idx="96">
                  <c:v>232.81719721358559</c:v>
                </c:pt>
                <c:pt idx="97">
                  <c:v>232.72495065849219</c:v>
                </c:pt>
                <c:pt idx="98">
                  <c:v>235.40131543921672</c:v>
                </c:pt>
                <c:pt idx="99">
                  <c:v>230.35928372770718</c:v>
                </c:pt>
                <c:pt idx="100">
                  <c:v>231.46247075663703</c:v>
                </c:pt>
                <c:pt idx="101">
                  <c:v>223.3375280274029</c:v>
                </c:pt>
                <c:pt idx="102">
                  <c:v>209.38575435341062</c:v>
                </c:pt>
                <c:pt idx="103">
                  <c:v>213.93199635066188</c:v>
                </c:pt>
                <c:pt idx="104">
                  <c:v>411.80927979049204</c:v>
                </c:pt>
                <c:pt idx="105">
                  <c:v>189.06479401536544</c:v>
                </c:pt>
                <c:pt idx="106">
                  <c:v>201.21962066936646</c:v>
                </c:pt>
                <c:pt idx="107">
                  <c:v>229.02221519528399</c:v>
                </c:pt>
                <c:pt idx="108">
                  <c:v>205.39449584827645</c:v>
                </c:pt>
                <c:pt idx="109">
                  <c:v>193.22847513380663</c:v>
                </c:pt>
                <c:pt idx="110">
                  <c:v>184.61306832199949</c:v>
                </c:pt>
                <c:pt idx="111">
                  <c:v>176.97236204777352</c:v>
                </c:pt>
                <c:pt idx="112">
                  <c:v>194.00466648361942</c:v>
                </c:pt>
                <c:pt idx="113">
                  <c:v>185.8661769076777</c:v>
                </c:pt>
                <c:pt idx="114">
                  <c:v>174.95275727960313</c:v>
                </c:pt>
                <c:pt idx="115">
                  <c:v>191.10154289720361</c:v>
                </c:pt>
                <c:pt idx="116">
                  <c:v>180.00407095262401</c:v>
                </c:pt>
                <c:pt idx="117">
                  <c:v>169.52754632571271</c:v>
                </c:pt>
                <c:pt idx="118">
                  <c:v>146.52950810335608</c:v>
                </c:pt>
                <c:pt idx="119">
                  <c:v>141.28770056951515</c:v>
                </c:pt>
                <c:pt idx="120">
                  <c:v>137.30295284949489</c:v>
                </c:pt>
                <c:pt idx="121">
                  <c:v>160.17796686148085</c:v>
                </c:pt>
                <c:pt idx="122">
                  <c:v>71.449711050952658</c:v>
                </c:pt>
                <c:pt idx="123">
                  <c:v>-6.9474547207095725</c:v>
                </c:pt>
                <c:pt idx="124">
                  <c:v>33.848127086388786</c:v>
                </c:pt>
                <c:pt idx="125">
                  <c:v>40.589346752757308</c:v>
                </c:pt>
                <c:pt idx="126">
                  <c:v>83.933261770348963</c:v>
                </c:pt>
                <c:pt idx="127">
                  <c:v>135.5412524444049</c:v>
                </c:pt>
                <c:pt idx="128">
                  <c:v>157.08146494055944</c:v>
                </c:pt>
                <c:pt idx="129">
                  <c:v>157.44960223890314</c:v>
                </c:pt>
                <c:pt idx="130">
                  <c:v>121.04400921398772</c:v>
                </c:pt>
                <c:pt idx="131">
                  <c:v>162.98961327540221</c:v>
                </c:pt>
                <c:pt idx="132">
                  <c:v>166.02997735105774</c:v>
                </c:pt>
                <c:pt idx="133">
                  <c:v>166.85547429371965</c:v>
                </c:pt>
                <c:pt idx="134">
                  <c:v>172.39308301821606</c:v>
                </c:pt>
                <c:pt idx="135">
                  <c:v>183.88594789768169</c:v>
                </c:pt>
                <c:pt idx="136">
                  <c:v>234.41004774584886</c:v>
                </c:pt>
                <c:pt idx="137">
                  <c:v>261.22033848758838</c:v>
                </c:pt>
                <c:pt idx="138">
                  <c:v>199.33543394040427</c:v>
                </c:pt>
                <c:pt idx="139">
                  <c:v>311.94421531910791</c:v>
                </c:pt>
                <c:pt idx="140">
                  <c:v>388.03536217881356</c:v>
                </c:pt>
                <c:pt idx="141">
                  <c:v>354.52891920920251</c:v>
                </c:pt>
                <c:pt idx="142">
                  <c:v>328.9079554690145</c:v>
                </c:pt>
                <c:pt idx="143">
                  <c:v>257.71895796856944</c:v>
                </c:pt>
                <c:pt idx="144">
                  <c:v>212.47374516194708</c:v>
                </c:pt>
                <c:pt idx="145">
                  <c:v>185.78081012284912</c:v>
                </c:pt>
                <c:pt idx="146">
                  <c:v>178.84714133358767</c:v>
                </c:pt>
                <c:pt idx="147">
                  <c:v>180.34165995295518</c:v>
                </c:pt>
                <c:pt idx="148">
                  <c:v>174.53070959979527</c:v>
                </c:pt>
                <c:pt idx="149">
                  <c:v>161.00798725767078</c:v>
                </c:pt>
                <c:pt idx="150">
                  <c:v>140.00267510002175</c:v>
                </c:pt>
                <c:pt idx="151">
                  <c:v>134.40216777427767</c:v>
                </c:pt>
                <c:pt idx="152">
                  <c:v>151.27635242350942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267.54276671934952</c:v>
                </c:pt>
                <c:pt idx="1">
                  <c:v>263.99863253199783</c:v>
                </c:pt>
                <c:pt idx="2">
                  <c:v>303.25684038547456</c:v>
                </c:pt>
                <c:pt idx="3">
                  <c:v>308.82479475675797</c:v>
                </c:pt>
                <c:pt idx="4">
                  <c:v>289.21151164574701</c:v>
                </c:pt>
                <c:pt idx="5">
                  <c:v>304.27480909297105</c:v>
                </c:pt>
                <c:pt idx="6">
                  <c:v>388.96593445350356</c:v>
                </c:pt>
                <c:pt idx="7">
                  <c:v>460.26047877729224</c:v>
                </c:pt>
                <c:pt idx="8">
                  <c:v>401.56097164198491</c:v>
                </c:pt>
                <c:pt idx="9">
                  <c:v>414.2717115695209</c:v>
                </c:pt>
                <c:pt idx="10">
                  <c:v>501.62315128122981</c:v>
                </c:pt>
                <c:pt idx="70">
                  <c:v>420.0414200069352</c:v>
                </c:pt>
                <c:pt idx="71">
                  <c:v>377.38039438826684</c:v>
                </c:pt>
                <c:pt idx="72">
                  <c:v>351.50029603039172</c:v>
                </c:pt>
                <c:pt idx="73">
                  <c:v>330.01479015507238</c:v>
                </c:pt>
                <c:pt idx="74">
                  <c:v>281.66082875894051</c:v>
                </c:pt>
                <c:pt idx="75">
                  <c:v>263.63403924995447</c:v>
                </c:pt>
                <c:pt idx="76">
                  <c:v>251.9265879997802</c:v>
                </c:pt>
                <c:pt idx="77">
                  <c:v>235.86306160023582</c:v>
                </c:pt>
                <c:pt idx="78">
                  <c:v>223.78692892959234</c:v>
                </c:pt>
                <c:pt idx="79">
                  <c:v>218.36386909019907</c:v>
                </c:pt>
                <c:pt idx="80">
                  <c:v>224.50922817838602</c:v>
                </c:pt>
                <c:pt idx="81">
                  <c:v>225.47781597087175</c:v>
                </c:pt>
                <c:pt idx="82">
                  <c:v>195.96919395458522</c:v>
                </c:pt>
                <c:pt idx="83">
                  <c:v>162.40686582182607</c:v>
                </c:pt>
                <c:pt idx="84">
                  <c:v>152.95145982363138</c:v>
                </c:pt>
                <c:pt idx="85">
                  <c:v>154.54240009002291</c:v>
                </c:pt>
                <c:pt idx="86">
                  <c:v>160.3435266425758</c:v>
                </c:pt>
                <c:pt idx="87">
                  <c:v>155.76141757890989</c:v>
                </c:pt>
                <c:pt idx="88">
                  <c:v>146.18272044814256</c:v>
                </c:pt>
                <c:pt idx="89">
                  <c:v>140.72714162912905</c:v>
                </c:pt>
                <c:pt idx="90">
                  <c:v>126.83047521367598</c:v>
                </c:pt>
                <c:pt idx="91">
                  <c:v>123.8963067306866</c:v>
                </c:pt>
                <c:pt idx="92">
                  <c:v>120.77259461422375</c:v>
                </c:pt>
                <c:pt idx="93">
                  <c:v>119.67649417806926</c:v>
                </c:pt>
                <c:pt idx="94">
                  <c:v>107.58765352076175</c:v>
                </c:pt>
                <c:pt idx="95">
                  <c:v>99.918002003738181</c:v>
                </c:pt>
                <c:pt idx="96">
                  <c:v>94.290964871502169</c:v>
                </c:pt>
                <c:pt idx="97">
                  <c:v>94.253605016689349</c:v>
                </c:pt>
                <c:pt idx="98">
                  <c:v>95.33753275288278</c:v>
                </c:pt>
                <c:pt idx="99">
                  <c:v>93.295509909721417</c:v>
                </c:pt>
                <c:pt idx="100">
                  <c:v>93.742300656438005</c:v>
                </c:pt>
                <c:pt idx="101">
                  <c:v>90.451698851098186</c:v>
                </c:pt>
                <c:pt idx="102">
                  <c:v>84.801230513131301</c:v>
                </c:pt>
                <c:pt idx="103">
                  <c:v>86.64245852201806</c:v>
                </c:pt>
                <c:pt idx="104">
                  <c:v>166.78275831514929</c:v>
                </c:pt>
                <c:pt idx="105">
                  <c:v>76.571241576223002</c:v>
                </c:pt>
                <c:pt idx="106">
                  <c:v>81.493946371093429</c:v>
                </c:pt>
                <c:pt idx="107">
                  <c:v>92.753997154090015</c:v>
                </c:pt>
                <c:pt idx="108">
                  <c:v>83.184770818551968</c:v>
                </c:pt>
                <c:pt idx="109">
                  <c:v>78.257532429191684</c:v>
                </c:pt>
                <c:pt idx="110">
                  <c:v>74.768292670409792</c:v>
                </c:pt>
                <c:pt idx="111">
                  <c:v>71.673806629348277</c:v>
                </c:pt>
                <c:pt idx="112">
                  <c:v>78.571889925865875</c:v>
                </c:pt>
                <c:pt idx="113">
                  <c:v>75.27580164760947</c:v>
                </c:pt>
                <c:pt idx="114">
                  <c:v>70.855866698239268</c:v>
                </c:pt>
                <c:pt idx="115">
                  <c:v>77.396124873367469</c:v>
                </c:pt>
                <c:pt idx="116">
                  <c:v>72.901648735812728</c:v>
                </c:pt>
                <c:pt idx="117">
                  <c:v>68.658656261913649</c:v>
                </c:pt>
                <c:pt idx="118">
                  <c:v>59.344450781859216</c:v>
                </c:pt>
                <c:pt idx="119">
                  <c:v>57.221518730653642</c:v>
                </c:pt>
                <c:pt idx="120">
                  <c:v>55.607695904045435</c:v>
                </c:pt>
                <c:pt idx="121">
                  <c:v>64.872076578899751</c:v>
                </c:pt>
                <c:pt idx="122">
                  <c:v>28.93713297563583</c:v>
                </c:pt>
                <c:pt idx="123">
                  <c:v>-2.8137191618873771</c:v>
                </c:pt>
                <c:pt idx="124">
                  <c:v>13.708491469987459</c:v>
                </c:pt>
                <c:pt idx="125">
                  <c:v>16.438685434866709</c:v>
                </c:pt>
                <c:pt idx="126">
                  <c:v>33.992971016991333</c:v>
                </c:pt>
                <c:pt idx="127">
                  <c:v>54.894207239983992</c:v>
                </c:pt>
                <c:pt idx="128">
                  <c:v>63.617993300926578</c:v>
                </c:pt>
                <c:pt idx="129">
                  <c:v>63.767088906755774</c:v>
                </c:pt>
                <c:pt idx="130">
                  <c:v>49.022823731665028</c:v>
                </c:pt>
                <c:pt idx="131">
                  <c:v>66.010793376537904</c:v>
                </c:pt>
                <c:pt idx="132">
                  <c:v>67.242140827178389</c:v>
                </c:pt>
                <c:pt idx="133">
                  <c:v>67.576467088956463</c:v>
                </c:pt>
                <c:pt idx="134">
                  <c:v>69.819198622377513</c:v>
                </c:pt>
                <c:pt idx="135">
                  <c:v>74.473808898561089</c:v>
                </c:pt>
                <c:pt idx="136">
                  <c:v>94.936069337068787</c:v>
                </c:pt>
                <c:pt idx="137">
                  <c:v>105.79423708747331</c:v>
                </c:pt>
                <c:pt idx="138">
                  <c:v>80.730850745863734</c:v>
                </c:pt>
                <c:pt idx="139">
                  <c:v>126.33740720423872</c:v>
                </c:pt>
                <c:pt idx="140">
                  <c:v>157.15432168241949</c:v>
                </c:pt>
                <c:pt idx="141">
                  <c:v>143.58421227972704</c:v>
                </c:pt>
                <c:pt idx="142">
                  <c:v>133.20772196495088</c:v>
                </c:pt>
                <c:pt idx="143">
                  <c:v>104.37617797727063</c:v>
                </c:pt>
                <c:pt idx="144">
                  <c:v>86.051866790588576</c:v>
                </c:pt>
                <c:pt idx="145">
                  <c:v>75.241228099753897</c:v>
                </c:pt>
                <c:pt idx="146">
                  <c:v>72.433092240103008</c:v>
                </c:pt>
                <c:pt idx="147">
                  <c:v>73.038372280946859</c:v>
                </c:pt>
                <c:pt idx="148">
                  <c:v>70.684937387917088</c:v>
                </c:pt>
                <c:pt idx="149">
                  <c:v>65.208234839356663</c:v>
                </c:pt>
                <c:pt idx="150">
                  <c:v>56.701083415508812</c:v>
                </c:pt>
                <c:pt idx="151">
                  <c:v>54.432877948582458</c:v>
                </c:pt>
                <c:pt idx="152">
                  <c:v>61.266922731521319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6.3</c:v>
                </c:pt>
                <c:pt idx="1">
                  <c:v>8.4</c:v>
                </c:pt>
                <c:pt idx="2">
                  <c:v>8.6</c:v>
                </c:pt>
                <c:pt idx="3">
                  <c:v>44.1</c:v>
                </c:pt>
                <c:pt idx="4">
                  <c:v>29.240000000000002</c:v>
                </c:pt>
                <c:pt idx="5">
                  <c:v>42.3</c:v>
                </c:pt>
                <c:pt idx="6">
                  <c:v>44.199999999999996</c:v>
                </c:pt>
                <c:pt idx="7">
                  <c:v>61.9</c:v>
                </c:pt>
                <c:pt idx="8">
                  <c:v>116.8</c:v>
                </c:pt>
                <c:pt idx="9">
                  <c:v>297.89999999999998</c:v>
                </c:pt>
                <c:pt idx="10">
                  <c:v>469.6</c:v>
                </c:pt>
                <c:pt idx="11">
                  <c:v>585.4</c:v>
                </c:pt>
                <c:pt idx="12">
                  <c:v>612.09999999999991</c:v>
                </c:pt>
                <c:pt idx="13">
                  <c:v>648</c:v>
                </c:pt>
                <c:pt idx="14">
                  <c:v>655.39999999999986</c:v>
                </c:pt>
                <c:pt idx="15">
                  <c:v>711.40000000000009</c:v>
                </c:pt>
                <c:pt idx="16">
                  <c:v>833.4</c:v>
                </c:pt>
                <c:pt idx="17">
                  <c:v>813.7</c:v>
                </c:pt>
                <c:pt idx="18">
                  <c:v>820.55000000000018</c:v>
                </c:pt>
                <c:pt idx="19">
                  <c:v>936.19999999999982</c:v>
                </c:pt>
                <c:pt idx="20">
                  <c:v>967.87000000000012</c:v>
                </c:pt>
                <c:pt idx="21">
                  <c:v>1018.0399999999998</c:v>
                </c:pt>
                <c:pt idx="22">
                  <c:v>1050.44</c:v>
                </c:pt>
                <c:pt idx="23">
                  <c:v>1077.94</c:v>
                </c:pt>
                <c:pt idx="24">
                  <c:v>1065.4000000000001</c:v>
                </c:pt>
                <c:pt idx="25">
                  <c:v>1009.3</c:v>
                </c:pt>
                <c:pt idx="26">
                  <c:v>993.81000000000006</c:v>
                </c:pt>
                <c:pt idx="27">
                  <c:v>969.38</c:v>
                </c:pt>
                <c:pt idx="28">
                  <c:v>965.40000000000009</c:v>
                </c:pt>
                <c:pt idx="29">
                  <c:v>916</c:v>
                </c:pt>
                <c:pt idx="30">
                  <c:v>910.7</c:v>
                </c:pt>
                <c:pt idx="31">
                  <c:v>926.89999999999986</c:v>
                </c:pt>
                <c:pt idx="32">
                  <c:v>946.99999999999989</c:v>
                </c:pt>
                <c:pt idx="33">
                  <c:v>1000.9999999999999</c:v>
                </c:pt>
                <c:pt idx="34">
                  <c:v>1010.4999999999999</c:v>
                </c:pt>
                <c:pt idx="35">
                  <c:v>1112.9000000000001</c:v>
                </c:pt>
                <c:pt idx="36">
                  <c:v>1114.1400000000001</c:v>
                </c:pt>
                <c:pt idx="37">
                  <c:v>1016.36</c:v>
                </c:pt>
                <c:pt idx="38">
                  <c:v>948.82999999999993</c:v>
                </c:pt>
                <c:pt idx="39">
                  <c:v>922.51</c:v>
                </c:pt>
                <c:pt idx="40">
                  <c:v>899.69999999999993</c:v>
                </c:pt>
                <c:pt idx="41">
                  <c:v>880.9</c:v>
                </c:pt>
                <c:pt idx="42">
                  <c:v>814.90000000000009</c:v>
                </c:pt>
                <c:pt idx="43">
                  <c:v>774.40000000000009</c:v>
                </c:pt>
                <c:pt idx="44">
                  <c:v>862.5</c:v>
                </c:pt>
                <c:pt idx="45">
                  <c:v>810</c:v>
                </c:pt>
                <c:pt idx="46">
                  <c:v>740.70999999999992</c:v>
                </c:pt>
                <c:pt idx="47">
                  <c:v>751.32999999999981</c:v>
                </c:pt>
                <c:pt idx="48">
                  <c:v>787.7</c:v>
                </c:pt>
                <c:pt idx="49">
                  <c:v>787.80000000000007</c:v>
                </c:pt>
                <c:pt idx="50">
                  <c:v>775.25</c:v>
                </c:pt>
                <c:pt idx="51">
                  <c:v>823.5</c:v>
                </c:pt>
                <c:pt idx="52">
                  <c:v>861.99999999999989</c:v>
                </c:pt>
                <c:pt idx="53">
                  <c:v>792.99999999999989</c:v>
                </c:pt>
                <c:pt idx="54">
                  <c:v>822.7600000000001</c:v>
                </c:pt>
                <c:pt idx="55">
                  <c:v>889.79999999999973</c:v>
                </c:pt>
                <c:pt idx="56">
                  <c:v>876.3</c:v>
                </c:pt>
                <c:pt idx="57">
                  <c:v>806.90000000000009</c:v>
                </c:pt>
                <c:pt idx="58">
                  <c:v>759.7600000000001</c:v>
                </c:pt>
                <c:pt idx="59">
                  <c:v>729.68</c:v>
                </c:pt>
                <c:pt idx="60">
                  <c:v>726.45999999999992</c:v>
                </c:pt>
                <c:pt idx="61">
                  <c:v>745.55</c:v>
                </c:pt>
                <c:pt idx="62">
                  <c:v>741.38000000000011</c:v>
                </c:pt>
                <c:pt idx="63">
                  <c:v>735.1</c:v>
                </c:pt>
                <c:pt idx="64">
                  <c:v>747.69999999999993</c:v>
                </c:pt>
                <c:pt idx="65">
                  <c:v>742.1</c:v>
                </c:pt>
                <c:pt idx="66">
                  <c:v>693.52</c:v>
                </c:pt>
                <c:pt idx="67">
                  <c:v>635.79999999999995</c:v>
                </c:pt>
                <c:pt idx="68">
                  <c:v>591.16999999999996</c:v>
                </c:pt>
                <c:pt idx="69">
                  <c:v>380.21</c:v>
                </c:pt>
                <c:pt idx="70">
                  <c:v>172.28</c:v>
                </c:pt>
                <c:pt idx="71">
                  <c:v>138.78</c:v>
                </c:pt>
                <c:pt idx="72">
                  <c:v>128.41000000000003</c:v>
                </c:pt>
                <c:pt idx="73">
                  <c:v>101.25000000000001</c:v>
                </c:pt>
                <c:pt idx="74">
                  <c:v>45.900000000000006</c:v>
                </c:pt>
                <c:pt idx="75">
                  <c:v>72.03</c:v>
                </c:pt>
                <c:pt idx="76">
                  <c:v>89.13</c:v>
                </c:pt>
                <c:pt idx="77">
                  <c:v>73.639999999999986</c:v>
                </c:pt>
                <c:pt idx="78">
                  <c:v>71.53</c:v>
                </c:pt>
                <c:pt idx="79">
                  <c:v>72.279999999999987</c:v>
                </c:pt>
                <c:pt idx="80">
                  <c:v>81.8</c:v>
                </c:pt>
                <c:pt idx="81">
                  <c:v>90.940000000000012</c:v>
                </c:pt>
                <c:pt idx="82">
                  <c:v>80.099999999999994</c:v>
                </c:pt>
                <c:pt idx="83">
                  <c:v>78.91</c:v>
                </c:pt>
                <c:pt idx="84">
                  <c:v>86.21</c:v>
                </c:pt>
                <c:pt idx="85">
                  <c:v>98.22</c:v>
                </c:pt>
                <c:pt idx="86">
                  <c:v>96.55</c:v>
                </c:pt>
                <c:pt idx="87">
                  <c:v>90.230000000000018</c:v>
                </c:pt>
                <c:pt idx="88">
                  <c:v>75.77</c:v>
                </c:pt>
                <c:pt idx="89">
                  <c:v>76.009999999999991</c:v>
                </c:pt>
                <c:pt idx="90">
                  <c:v>79.22999999999999</c:v>
                </c:pt>
                <c:pt idx="91">
                  <c:v>77.430000000000007</c:v>
                </c:pt>
                <c:pt idx="92">
                  <c:v>80.5</c:v>
                </c:pt>
                <c:pt idx="93">
                  <c:v>81.410000000000011</c:v>
                </c:pt>
                <c:pt idx="94">
                  <c:v>74.400000000000006</c:v>
                </c:pt>
                <c:pt idx="95">
                  <c:v>74.47</c:v>
                </c:pt>
                <c:pt idx="96">
                  <c:v>68.180000000000021</c:v>
                </c:pt>
                <c:pt idx="97">
                  <c:v>65.001000000000005</c:v>
                </c:pt>
                <c:pt idx="98">
                  <c:v>63.589999999999982</c:v>
                </c:pt>
                <c:pt idx="99">
                  <c:v>67.949999999999989</c:v>
                </c:pt>
                <c:pt idx="100">
                  <c:v>65.099999999999994</c:v>
                </c:pt>
                <c:pt idx="101">
                  <c:v>56.11</c:v>
                </c:pt>
                <c:pt idx="102">
                  <c:v>41.15</c:v>
                </c:pt>
                <c:pt idx="103">
                  <c:v>48.190000000000005</c:v>
                </c:pt>
                <c:pt idx="104">
                  <c:v>101.10000000000001</c:v>
                </c:pt>
                <c:pt idx="105">
                  <c:v>33.760000000000005</c:v>
                </c:pt>
                <c:pt idx="106">
                  <c:v>33.5</c:v>
                </c:pt>
                <c:pt idx="107">
                  <c:v>40.499999999999986</c:v>
                </c:pt>
                <c:pt idx="108">
                  <c:v>25.989999999999995</c:v>
                </c:pt>
                <c:pt idx="109">
                  <c:v>23.800000000000011</c:v>
                </c:pt>
                <c:pt idx="110">
                  <c:v>24.360000000000014</c:v>
                </c:pt>
                <c:pt idx="111">
                  <c:v>23.960000000000008</c:v>
                </c:pt>
                <c:pt idx="112">
                  <c:v>38.410000000000004</c:v>
                </c:pt>
                <c:pt idx="113">
                  <c:v>37.910000000000004</c:v>
                </c:pt>
                <c:pt idx="114">
                  <c:v>32.889999999999986</c:v>
                </c:pt>
                <c:pt idx="115">
                  <c:v>34.090000000000011</c:v>
                </c:pt>
                <c:pt idx="116">
                  <c:v>39.040000000000013</c:v>
                </c:pt>
                <c:pt idx="117">
                  <c:v>38.400000000000013</c:v>
                </c:pt>
                <c:pt idx="118">
                  <c:v>26.63000000000001</c:v>
                </c:pt>
                <c:pt idx="119">
                  <c:v>27.040000000000013</c:v>
                </c:pt>
                <c:pt idx="120">
                  <c:v>29.570000000000007</c:v>
                </c:pt>
                <c:pt idx="121">
                  <c:v>39.670000000000009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8.8300000000000409</c:v>
                </c:pt>
                <c:pt idx="127">
                  <c:v>45.989999999999981</c:v>
                </c:pt>
                <c:pt idx="128">
                  <c:v>53.960000000000036</c:v>
                </c:pt>
                <c:pt idx="129">
                  <c:v>59.610000000000014</c:v>
                </c:pt>
                <c:pt idx="130">
                  <c:v>13.190000000000026</c:v>
                </c:pt>
                <c:pt idx="131">
                  <c:v>57.59</c:v>
                </c:pt>
                <c:pt idx="132">
                  <c:v>50.990000000000009</c:v>
                </c:pt>
                <c:pt idx="133">
                  <c:v>46.090000000000032</c:v>
                </c:pt>
                <c:pt idx="134">
                  <c:v>47.950000000000045</c:v>
                </c:pt>
                <c:pt idx="135">
                  <c:v>53.609999999999985</c:v>
                </c:pt>
                <c:pt idx="136">
                  <c:v>85.1</c:v>
                </c:pt>
                <c:pt idx="137">
                  <c:v>101.18</c:v>
                </c:pt>
                <c:pt idx="138">
                  <c:v>111.11000000000001</c:v>
                </c:pt>
                <c:pt idx="139">
                  <c:v>180.92000000000002</c:v>
                </c:pt>
                <c:pt idx="140">
                  <c:v>248.8</c:v>
                </c:pt>
                <c:pt idx="141">
                  <c:v>208.93</c:v>
                </c:pt>
                <c:pt idx="142">
                  <c:v>188.81</c:v>
                </c:pt>
                <c:pt idx="143">
                  <c:v>132.88</c:v>
                </c:pt>
                <c:pt idx="144">
                  <c:v>98.1</c:v>
                </c:pt>
                <c:pt idx="145">
                  <c:v>88.899999999999991</c:v>
                </c:pt>
                <c:pt idx="146">
                  <c:v>84.5</c:v>
                </c:pt>
                <c:pt idx="147">
                  <c:v>78.3</c:v>
                </c:pt>
                <c:pt idx="148">
                  <c:v>74.800000000000011</c:v>
                </c:pt>
                <c:pt idx="149">
                  <c:v>78.599999999999994</c:v>
                </c:pt>
                <c:pt idx="150">
                  <c:v>56.8</c:v>
                </c:pt>
                <c:pt idx="151">
                  <c:v>41.500000000000007</c:v>
                </c:pt>
                <c:pt idx="152">
                  <c:v>39.800000000000004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85240832"/>
        <c:axId val="85402368"/>
      </c:lineChart>
      <c:catAx>
        <c:axId val="852408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02368"/>
        <c:crosses val="autoZero"/>
        <c:auto val="1"/>
        <c:lblAlgn val="ctr"/>
        <c:lblOffset val="100"/>
        <c:tickLblSkip val="1"/>
        <c:tickMarkSkip val="1"/>
      </c:catAx>
      <c:valAx>
        <c:axId val="85402368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291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40832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9210084033613446"/>
          <c:w val="0.85903083700440674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0.5675</cdr:x>
      <cdr:y>0.308</cdr:y>
    </cdr:from>
    <cdr:to>
      <cdr:x>0.74316</cdr:x>
      <cdr:y>0.3628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8137" y="1745552"/>
          <a:ext cx="1519262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0.66175</cdr:x>
      <cdr:y>0.3435</cdr:y>
    </cdr:from>
    <cdr:to>
      <cdr:x>0.69</cdr:x>
      <cdr:y>0.3895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723277" y="1946743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47"/>
  <sheetViews>
    <sheetView zoomScaleNormal="100" workbookViewId="0">
      <pane xSplit="1" ySplit="4" topLeftCell="AS99" activePane="bottomRight" state="frozen"/>
      <selection pane="topRight" activeCell="B1" sqref="B1"/>
      <selection pane="bottomLeft" activeCell="A5" sqref="A5"/>
      <selection pane="bottomRight" activeCell="AT104" sqref="AT104"/>
    </sheetView>
  </sheetViews>
  <sheetFormatPr defaultRowHeight="12.75"/>
  <cols>
    <col min="1" max="1" width="35" customWidth="1"/>
    <col min="2" max="154" width="5.7109375" customWidth="1"/>
    <col min="155" max="155" width="8.7109375" customWidth="1"/>
  </cols>
  <sheetData>
    <row r="1" spans="1:155" ht="15">
      <c r="A1" s="5">
        <v>2009</v>
      </c>
      <c r="H1" s="5" t="s">
        <v>6</v>
      </c>
      <c r="AM1" s="5" t="s">
        <v>6</v>
      </c>
      <c r="BQ1" s="5" t="s">
        <v>6</v>
      </c>
      <c r="CV1" s="5" t="s">
        <v>6</v>
      </c>
      <c r="EA1" s="5" t="s">
        <v>6</v>
      </c>
    </row>
    <row r="3" spans="1:155" ht="18">
      <c r="P3" s="4" t="s">
        <v>0</v>
      </c>
      <c r="AU3" s="4" t="s">
        <v>1</v>
      </c>
      <c r="BY3" s="4" t="s">
        <v>2</v>
      </c>
      <c r="DD3" s="4" t="s">
        <v>3</v>
      </c>
      <c r="EI3" s="4" t="s">
        <v>4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>
      <c r="A6" t="s">
        <v>7</v>
      </c>
    </row>
    <row r="7" spans="1:155" s="6" customFormat="1">
      <c r="A7" s="6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6</v>
      </c>
      <c r="AD7" s="6">
        <v>12</v>
      </c>
      <c r="AE7" s="6">
        <v>12</v>
      </c>
      <c r="AF7" s="6">
        <v>12</v>
      </c>
      <c r="AG7" s="6">
        <v>12</v>
      </c>
      <c r="AH7" s="6">
        <v>12</v>
      </c>
      <c r="AI7" s="6">
        <v>12</v>
      </c>
      <c r="AJ7" s="6">
        <v>13</v>
      </c>
      <c r="AK7" s="6">
        <v>13</v>
      </c>
      <c r="AL7" s="6">
        <v>13</v>
      </c>
      <c r="AM7" s="6">
        <v>13</v>
      </c>
      <c r="AN7" s="6">
        <v>14</v>
      </c>
      <c r="AO7" s="6">
        <v>14</v>
      </c>
      <c r="AP7" s="6">
        <v>14</v>
      </c>
      <c r="AQ7" s="6">
        <v>14</v>
      </c>
      <c r="AR7" s="6">
        <v>14</v>
      </c>
      <c r="AS7" s="6">
        <v>14</v>
      </c>
      <c r="AT7" s="6">
        <v>14</v>
      </c>
      <c r="AU7" s="6">
        <v>14</v>
      </c>
      <c r="AV7" s="6">
        <v>14</v>
      </c>
      <c r="AW7" s="6">
        <v>14</v>
      </c>
      <c r="AX7" s="6">
        <v>14</v>
      </c>
      <c r="AY7" s="6">
        <v>14</v>
      </c>
      <c r="AZ7" s="6">
        <v>14</v>
      </c>
      <c r="BA7" s="6">
        <v>14</v>
      </c>
      <c r="BB7" s="6">
        <v>14</v>
      </c>
      <c r="BC7" s="6">
        <v>14</v>
      </c>
      <c r="BD7" s="6">
        <v>14</v>
      </c>
      <c r="BE7" s="6">
        <v>14</v>
      </c>
      <c r="BF7" s="6">
        <v>15</v>
      </c>
      <c r="BG7" s="6">
        <v>15</v>
      </c>
      <c r="BH7" s="6">
        <v>15</v>
      </c>
      <c r="BI7" s="6">
        <v>15</v>
      </c>
      <c r="BJ7" s="6">
        <v>15</v>
      </c>
      <c r="BK7" s="6">
        <v>15</v>
      </c>
      <c r="BL7" s="6">
        <v>14</v>
      </c>
      <c r="BM7" s="6">
        <v>14</v>
      </c>
      <c r="BN7" s="6">
        <v>14</v>
      </c>
      <c r="BO7" s="6">
        <v>14</v>
      </c>
      <c r="BP7" s="6">
        <v>12</v>
      </c>
      <c r="BQ7" s="6">
        <v>10</v>
      </c>
      <c r="BR7" s="6">
        <v>9.8000000000000007</v>
      </c>
      <c r="BS7" s="6">
        <v>9.5</v>
      </c>
      <c r="BT7" s="6">
        <v>9.1999999999999993</v>
      </c>
      <c r="BU7" s="6">
        <v>8.9</v>
      </c>
      <c r="BV7" s="6">
        <v>8.6</v>
      </c>
      <c r="BW7" s="6">
        <v>7.7</v>
      </c>
      <c r="BX7" s="6">
        <v>6.9</v>
      </c>
      <c r="BY7" s="6">
        <v>6.8</v>
      </c>
      <c r="BZ7" s="6">
        <v>6.7</v>
      </c>
      <c r="CA7" s="6">
        <v>6.6</v>
      </c>
      <c r="CB7" s="6">
        <v>6.5</v>
      </c>
      <c r="CC7" s="6">
        <v>6.4</v>
      </c>
      <c r="CD7" s="6">
        <v>6.3</v>
      </c>
      <c r="CE7" s="6">
        <v>6.3</v>
      </c>
      <c r="CF7" s="6">
        <v>6.2</v>
      </c>
      <c r="CG7" s="6">
        <v>6.1</v>
      </c>
      <c r="CH7" s="6">
        <v>6.1</v>
      </c>
      <c r="CI7" s="6">
        <v>6</v>
      </c>
      <c r="CJ7" s="6">
        <v>5.9</v>
      </c>
      <c r="CK7" s="6">
        <v>5.9</v>
      </c>
      <c r="CL7" s="6">
        <v>5.8</v>
      </c>
      <c r="CM7" s="6">
        <v>5.8</v>
      </c>
      <c r="CN7" s="6">
        <v>5.8</v>
      </c>
      <c r="CO7" s="6">
        <v>5.7</v>
      </c>
      <c r="CP7" s="6">
        <v>5.7</v>
      </c>
      <c r="CQ7" s="6">
        <v>5.6</v>
      </c>
      <c r="CR7" s="6">
        <v>5.6</v>
      </c>
      <c r="CS7" s="6">
        <v>5.6</v>
      </c>
      <c r="CT7" s="6">
        <v>5.6</v>
      </c>
      <c r="CU7" s="6">
        <v>5.6</v>
      </c>
      <c r="CV7" s="6">
        <v>5.6</v>
      </c>
      <c r="CW7" s="6">
        <v>5.6</v>
      </c>
      <c r="CX7" s="6">
        <v>5.6</v>
      </c>
      <c r="CY7" s="6">
        <v>5.6</v>
      </c>
      <c r="CZ7" s="6">
        <v>5</v>
      </c>
      <c r="DA7" s="6">
        <v>5.6</v>
      </c>
      <c r="DB7" s="6">
        <v>5.5</v>
      </c>
      <c r="DC7" s="6">
        <v>5.5</v>
      </c>
      <c r="DD7" s="6">
        <v>5.4</v>
      </c>
      <c r="DE7" s="6">
        <v>5.4</v>
      </c>
      <c r="DF7" s="6">
        <v>5.4</v>
      </c>
      <c r="DG7" s="6">
        <v>5.3</v>
      </c>
      <c r="DH7" s="6">
        <v>5.2</v>
      </c>
      <c r="DI7" s="6">
        <v>5</v>
      </c>
      <c r="DJ7" s="6">
        <v>4.9000000000000004</v>
      </c>
      <c r="DK7" s="6">
        <v>4.8</v>
      </c>
      <c r="DL7" s="6">
        <v>4.7</v>
      </c>
      <c r="DM7" s="6">
        <v>4.5999999999999996</v>
      </c>
      <c r="DN7" s="6">
        <v>4.5999999999999996</v>
      </c>
      <c r="DO7" s="6">
        <v>4.5999999999999996</v>
      </c>
      <c r="DP7" s="6">
        <v>4.5</v>
      </c>
      <c r="DQ7" s="6">
        <v>4.5</v>
      </c>
      <c r="DR7" s="6">
        <v>4.4000000000000004</v>
      </c>
      <c r="DS7" s="6">
        <v>4.4000000000000004</v>
      </c>
      <c r="DT7" s="6">
        <v>4.4000000000000004</v>
      </c>
      <c r="DU7" s="6">
        <v>4.4000000000000004</v>
      </c>
      <c r="DV7" s="6">
        <v>4.4000000000000004</v>
      </c>
      <c r="DW7" s="6">
        <v>4.4000000000000004</v>
      </c>
      <c r="DX7" s="6">
        <v>4.4000000000000004</v>
      </c>
      <c r="DY7" s="6">
        <v>4.4000000000000004</v>
      </c>
      <c r="DZ7" s="6">
        <v>4.4000000000000004</v>
      </c>
      <c r="EA7" s="6">
        <v>4.4000000000000004</v>
      </c>
      <c r="EB7" s="6">
        <v>4.4000000000000004</v>
      </c>
      <c r="EC7" s="6">
        <v>4.4000000000000004</v>
      </c>
      <c r="ED7" s="6">
        <v>4.4000000000000004</v>
      </c>
      <c r="EE7" s="6">
        <v>4.4000000000000004</v>
      </c>
      <c r="EF7" s="6">
        <v>4.4000000000000004</v>
      </c>
      <c r="EG7" s="6">
        <v>4.4000000000000004</v>
      </c>
      <c r="EH7" s="6">
        <v>4.4000000000000004</v>
      </c>
      <c r="EI7" s="6">
        <v>4.4000000000000004</v>
      </c>
      <c r="EJ7" s="6">
        <v>4.4000000000000004</v>
      </c>
      <c r="EK7" s="6">
        <v>4.4000000000000004</v>
      </c>
      <c r="EL7" s="6">
        <v>4.4000000000000004</v>
      </c>
      <c r="EM7" s="6">
        <v>4.4000000000000004</v>
      </c>
      <c r="EN7" s="6">
        <v>4.4000000000000004</v>
      </c>
      <c r="EO7" s="6">
        <v>4.4000000000000004</v>
      </c>
      <c r="EP7" s="6">
        <v>4.4000000000000004</v>
      </c>
      <c r="EQ7" s="6">
        <v>4.4000000000000004</v>
      </c>
      <c r="ER7" s="6">
        <v>4.4000000000000004</v>
      </c>
      <c r="ES7" s="6">
        <v>4.4000000000000004</v>
      </c>
      <c r="ET7" s="6">
        <v>4.4000000000000004</v>
      </c>
      <c r="EU7" s="6">
        <v>4.4000000000000004</v>
      </c>
      <c r="EV7" s="6">
        <v>4.4000000000000004</v>
      </c>
      <c r="EW7" s="6">
        <v>4.4000000000000004</v>
      </c>
      <c r="EX7" s="6">
        <v>4.4000000000000004</v>
      </c>
      <c r="EY7" s="6">
        <f>SUM(B7:EX7)</f>
        <v>1007.2999999999994</v>
      </c>
    </row>
    <row r="8" spans="1:155" s="6" customFormat="1">
      <c r="A8" s="6" t="s">
        <v>9</v>
      </c>
      <c r="B8" s="6">
        <v>5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6">
        <v>5</v>
      </c>
      <c r="L8" s="6">
        <v>5</v>
      </c>
      <c r="M8" s="6">
        <v>5</v>
      </c>
      <c r="N8" s="6">
        <v>5</v>
      </c>
      <c r="O8" s="6">
        <v>5</v>
      </c>
      <c r="P8" s="6">
        <v>5</v>
      </c>
      <c r="Q8" s="6">
        <v>5</v>
      </c>
      <c r="R8" s="6">
        <v>5</v>
      </c>
      <c r="S8" s="6">
        <v>5</v>
      </c>
      <c r="T8" s="6">
        <v>5</v>
      </c>
      <c r="U8" s="6">
        <v>5</v>
      </c>
      <c r="V8" s="6">
        <v>5</v>
      </c>
      <c r="W8" s="6">
        <v>4.4000000000000004</v>
      </c>
      <c r="X8" s="6">
        <v>3.8</v>
      </c>
      <c r="Y8" s="6">
        <v>3.2</v>
      </c>
      <c r="Z8" s="6">
        <v>2.6</v>
      </c>
      <c r="AA8" s="6">
        <v>2</v>
      </c>
      <c r="AB8" s="6">
        <v>2.4</v>
      </c>
      <c r="AC8" s="6">
        <v>2.8</v>
      </c>
      <c r="AD8" s="6">
        <v>3.1</v>
      </c>
      <c r="AE8" s="6">
        <v>3.5</v>
      </c>
      <c r="AF8" s="6">
        <v>3.9</v>
      </c>
      <c r="AG8" s="6">
        <v>4.3</v>
      </c>
      <c r="AH8" s="6">
        <v>4.3</v>
      </c>
      <c r="AI8" s="6">
        <v>4.2</v>
      </c>
      <c r="AJ8" s="6">
        <v>4.0999999999999996</v>
      </c>
      <c r="AK8" s="6">
        <v>4.0999999999999996</v>
      </c>
      <c r="AL8" s="6">
        <v>4</v>
      </c>
      <c r="AM8" s="6">
        <v>3.9</v>
      </c>
      <c r="AN8" s="6">
        <v>3.9</v>
      </c>
      <c r="AO8" s="6">
        <v>3.9</v>
      </c>
      <c r="AP8" s="6">
        <v>3.9</v>
      </c>
      <c r="AQ8" s="6">
        <v>3.9</v>
      </c>
      <c r="AR8" s="6">
        <v>3.9</v>
      </c>
      <c r="AS8" s="6">
        <v>3.9</v>
      </c>
      <c r="AT8" s="6">
        <v>3.9</v>
      </c>
      <c r="AU8" s="6">
        <v>3.9</v>
      </c>
      <c r="AV8" s="6">
        <v>3.9</v>
      </c>
      <c r="AW8" s="6">
        <v>6.6</v>
      </c>
      <c r="AX8" s="6">
        <v>9.3000000000000007</v>
      </c>
      <c r="AY8" s="6">
        <v>9.3000000000000007</v>
      </c>
      <c r="AZ8" s="6">
        <v>9.3000000000000007</v>
      </c>
      <c r="BA8" s="6">
        <v>9.3000000000000007</v>
      </c>
      <c r="BB8" s="6">
        <v>9.3000000000000007</v>
      </c>
      <c r="BC8" s="6">
        <v>8.6</v>
      </c>
      <c r="BD8" s="6">
        <v>7.9</v>
      </c>
      <c r="BE8" s="6">
        <v>7.1</v>
      </c>
      <c r="BF8" s="6">
        <v>6.4</v>
      </c>
      <c r="BG8" s="6">
        <v>5.7</v>
      </c>
      <c r="BH8" s="6">
        <v>4.9000000000000004</v>
      </c>
      <c r="BI8" s="6">
        <v>4.2</v>
      </c>
      <c r="BJ8" s="6">
        <v>4.2</v>
      </c>
      <c r="BK8" s="6">
        <v>4.3</v>
      </c>
      <c r="BL8" s="6">
        <v>4.4000000000000004</v>
      </c>
      <c r="BM8" s="6">
        <v>4.4000000000000004</v>
      </c>
      <c r="BN8" s="6">
        <v>4.5</v>
      </c>
      <c r="BO8" s="6">
        <v>4.5999999999999996</v>
      </c>
      <c r="BP8" s="6">
        <v>4.5999999999999996</v>
      </c>
      <c r="BQ8" s="6">
        <v>4.3</v>
      </c>
      <c r="BR8" s="6">
        <v>4</v>
      </c>
      <c r="BS8" s="6">
        <v>3.7</v>
      </c>
      <c r="BT8" s="6">
        <v>3.4</v>
      </c>
      <c r="BU8" s="6">
        <v>3.1</v>
      </c>
      <c r="BV8" s="6">
        <v>2.8</v>
      </c>
      <c r="BW8" s="6">
        <v>2.8</v>
      </c>
      <c r="BX8" s="6">
        <v>2.8</v>
      </c>
      <c r="BY8" s="6">
        <v>2.8</v>
      </c>
      <c r="BZ8" s="6">
        <v>2.8</v>
      </c>
      <c r="CA8" s="6">
        <v>2.7</v>
      </c>
      <c r="CB8" s="6">
        <v>2.7</v>
      </c>
      <c r="CC8" s="6">
        <v>2.7</v>
      </c>
      <c r="CD8" s="6">
        <v>2.7</v>
      </c>
      <c r="CE8" s="6">
        <v>2.7</v>
      </c>
      <c r="CF8" s="6">
        <v>2.7</v>
      </c>
      <c r="CG8" s="6">
        <v>2.7</v>
      </c>
      <c r="CH8" s="6">
        <v>2.7</v>
      </c>
      <c r="CI8" s="6">
        <v>2.7</v>
      </c>
      <c r="CJ8" s="6">
        <v>2.7</v>
      </c>
      <c r="CK8" s="6">
        <v>2.7</v>
      </c>
      <c r="CL8" s="6">
        <v>2.7</v>
      </c>
      <c r="CM8" s="6">
        <v>2.7</v>
      </c>
      <c r="CN8" s="6">
        <v>2.8</v>
      </c>
      <c r="CO8" s="6">
        <v>2.9</v>
      </c>
      <c r="CP8" s="6">
        <v>3</v>
      </c>
      <c r="CQ8" s="6">
        <v>2.8</v>
      </c>
      <c r="CR8" s="6">
        <v>2.7</v>
      </c>
      <c r="CS8" s="6">
        <v>2.7</v>
      </c>
      <c r="CT8" s="6">
        <v>2.7</v>
      </c>
      <c r="CU8" s="6">
        <v>2.7</v>
      </c>
      <c r="CV8" s="6">
        <v>2.6</v>
      </c>
      <c r="CW8" s="6">
        <v>2.6</v>
      </c>
      <c r="CX8" s="6">
        <v>2.6</v>
      </c>
      <c r="CY8" s="6">
        <v>2.6</v>
      </c>
      <c r="CZ8" s="6">
        <v>2.6</v>
      </c>
      <c r="DA8" s="6">
        <v>2.5</v>
      </c>
      <c r="DB8" s="6">
        <v>2.5</v>
      </c>
      <c r="DC8" s="6">
        <v>2.4</v>
      </c>
      <c r="DD8" s="6">
        <v>2.2999999999999998</v>
      </c>
      <c r="DE8" s="6">
        <v>2.2999999999999998</v>
      </c>
      <c r="DF8" s="6">
        <v>2.2000000000000002</v>
      </c>
      <c r="DG8" s="6">
        <v>2</v>
      </c>
      <c r="DH8" s="6">
        <v>2.2999999999999998</v>
      </c>
      <c r="DI8" s="6">
        <v>2.4</v>
      </c>
      <c r="DJ8" s="6">
        <v>2.4</v>
      </c>
      <c r="DK8" s="6">
        <v>2.5</v>
      </c>
      <c r="DL8" s="6">
        <v>2.5</v>
      </c>
      <c r="DM8" s="6">
        <v>2.6</v>
      </c>
      <c r="DN8" s="6">
        <v>2.6</v>
      </c>
      <c r="DO8" s="6">
        <v>3.1</v>
      </c>
      <c r="DP8" s="6">
        <v>3.6</v>
      </c>
      <c r="DQ8" s="6">
        <v>3.6</v>
      </c>
      <c r="DR8" s="6">
        <v>3.6</v>
      </c>
      <c r="DS8" s="6">
        <v>3.6</v>
      </c>
      <c r="DT8" s="6">
        <v>2.6</v>
      </c>
      <c r="DU8" s="6">
        <v>1.7</v>
      </c>
      <c r="DV8" s="6">
        <v>1.7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0.1</v>
      </c>
      <c r="EQ8" s="6">
        <v>0.1</v>
      </c>
      <c r="ER8" s="6">
        <v>0.1</v>
      </c>
      <c r="ES8" s="6">
        <v>0.1</v>
      </c>
      <c r="ET8" s="6">
        <v>0.1</v>
      </c>
      <c r="EU8" s="6">
        <v>0.1</v>
      </c>
      <c r="EV8" s="6">
        <v>0.1</v>
      </c>
      <c r="EW8" s="6">
        <v>0.1</v>
      </c>
      <c r="EX8" s="6">
        <v>0.1</v>
      </c>
      <c r="EY8" s="6">
        <f>SUM(B8:EX8)</f>
        <v>490.40000000000038</v>
      </c>
    </row>
    <row r="9" spans="1:15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6"/>
    </row>
    <row r="10" spans="1:155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6"/>
    </row>
    <row r="11" spans="1:155">
      <c r="A1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5</v>
      </c>
      <c r="AC11" s="7">
        <v>9.8000000000000007</v>
      </c>
      <c r="AD11" s="7">
        <v>9.8000000000000007</v>
      </c>
      <c r="AE11" s="7">
        <v>9.8000000000000007</v>
      </c>
      <c r="AF11" s="7">
        <v>9.8000000000000007</v>
      </c>
      <c r="AG11" s="7">
        <v>9.8000000000000007</v>
      </c>
      <c r="AH11" s="7">
        <v>13</v>
      </c>
      <c r="AI11" s="7">
        <v>16</v>
      </c>
      <c r="AJ11" s="7">
        <v>16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15</v>
      </c>
      <c r="AS11" s="7">
        <v>15</v>
      </c>
      <c r="AT11" s="7">
        <v>15</v>
      </c>
      <c r="AU11" s="7">
        <v>15</v>
      </c>
      <c r="AV11" s="7">
        <v>16</v>
      </c>
      <c r="AW11" s="7">
        <v>16</v>
      </c>
      <c r="AX11" s="7">
        <v>17</v>
      </c>
      <c r="AY11" s="7">
        <v>17</v>
      </c>
      <c r="AZ11" s="7">
        <v>18</v>
      </c>
      <c r="BA11" s="7">
        <v>18</v>
      </c>
      <c r="BB11" s="7">
        <v>19</v>
      </c>
      <c r="BC11" s="7">
        <v>19</v>
      </c>
      <c r="BD11" s="7">
        <v>18</v>
      </c>
      <c r="BE11" s="7">
        <v>18</v>
      </c>
      <c r="BF11" s="7">
        <v>18</v>
      </c>
      <c r="BG11" s="7">
        <v>18</v>
      </c>
      <c r="BH11" s="7">
        <v>17</v>
      </c>
      <c r="BI11" s="7">
        <v>17</v>
      </c>
      <c r="BJ11" s="7">
        <v>17</v>
      </c>
      <c r="BK11" s="7">
        <v>16</v>
      </c>
      <c r="BL11" s="7">
        <v>16</v>
      </c>
      <c r="BM11" s="7">
        <v>16</v>
      </c>
      <c r="BN11" s="7">
        <v>16</v>
      </c>
      <c r="BO11" s="7">
        <v>15</v>
      </c>
      <c r="BP11" s="7">
        <v>24</v>
      </c>
      <c r="BQ11" s="7">
        <v>31</v>
      </c>
      <c r="BR11" s="7">
        <v>31</v>
      </c>
      <c r="BS11" s="7">
        <v>31</v>
      </c>
      <c r="BT11" s="7">
        <v>31</v>
      </c>
      <c r="BU11" s="7">
        <v>31</v>
      </c>
      <c r="BV11" s="7">
        <v>31</v>
      </c>
      <c r="BW11" s="7">
        <v>31</v>
      </c>
      <c r="BX11" s="7">
        <v>31</v>
      </c>
      <c r="BY11" s="7">
        <v>31</v>
      </c>
      <c r="BZ11" s="7">
        <v>31</v>
      </c>
      <c r="CA11" s="7">
        <v>31</v>
      </c>
      <c r="CB11" s="7">
        <v>31</v>
      </c>
      <c r="CC11" s="7">
        <v>31</v>
      </c>
      <c r="CD11" s="7">
        <v>31</v>
      </c>
      <c r="CE11" s="7">
        <v>31</v>
      </c>
      <c r="CF11" s="7">
        <v>31</v>
      </c>
      <c r="CG11" s="7">
        <v>30</v>
      </c>
      <c r="CH11" s="7">
        <v>30</v>
      </c>
      <c r="CI11" s="7">
        <v>29</v>
      </c>
      <c r="CJ11" s="7">
        <v>29</v>
      </c>
      <c r="CK11" s="7">
        <v>28</v>
      </c>
      <c r="CL11" s="7">
        <v>29</v>
      </c>
      <c r="CM11" s="7">
        <v>31</v>
      </c>
      <c r="CN11" s="7">
        <v>28</v>
      </c>
      <c r="CO11" s="7">
        <v>28</v>
      </c>
      <c r="CP11" s="7">
        <v>12</v>
      </c>
      <c r="CQ11" s="7">
        <v>0</v>
      </c>
      <c r="CR11" s="7">
        <v>1.8</v>
      </c>
      <c r="CS11" s="7">
        <v>1.8</v>
      </c>
      <c r="CT11" s="7">
        <v>1.8</v>
      </c>
      <c r="CU11" s="7">
        <v>1.8</v>
      </c>
      <c r="CV11" s="7">
        <v>1.8</v>
      </c>
      <c r="CW11" s="7">
        <v>1.8</v>
      </c>
      <c r="CX11" s="7">
        <v>1.8</v>
      </c>
      <c r="CY11" s="7">
        <v>1.8</v>
      </c>
      <c r="CZ11" s="7">
        <v>1.8</v>
      </c>
      <c r="DA11" s="7">
        <v>1.8</v>
      </c>
      <c r="DB11" s="7">
        <v>1.8</v>
      </c>
      <c r="DC11" s="7">
        <v>1.8</v>
      </c>
      <c r="DD11" s="7">
        <v>1.8</v>
      </c>
      <c r="DE11" s="7">
        <v>1.8</v>
      </c>
      <c r="DF11" s="7">
        <v>1.8</v>
      </c>
      <c r="DG11" s="7">
        <v>1.8</v>
      </c>
      <c r="DH11" s="7">
        <v>1.8</v>
      </c>
      <c r="DI11" s="7">
        <v>1.8</v>
      </c>
      <c r="DJ11" s="7">
        <v>0.8</v>
      </c>
      <c r="DK11" s="7">
        <v>1.8</v>
      </c>
      <c r="DL11" s="7">
        <v>1.8</v>
      </c>
      <c r="DM11" s="7">
        <v>1.8</v>
      </c>
      <c r="DN11" s="7">
        <v>1.8</v>
      </c>
      <c r="DO11" s="7">
        <v>1.88</v>
      </c>
      <c r="DP11" s="7">
        <v>1.8</v>
      </c>
      <c r="DQ11" s="7">
        <v>1.8</v>
      </c>
      <c r="DR11" s="7">
        <v>1.8</v>
      </c>
      <c r="DS11" s="7">
        <v>1.8</v>
      </c>
      <c r="DT11" s="7">
        <v>1.8</v>
      </c>
      <c r="DU11" s="7">
        <v>1.8</v>
      </c>
      <c r="DV11" s="7">
        <v>1.8</v>
      </c>
      <c r="DW11" s="7">
        <v>1.8</v>
      </c>
      <c r="DX11" s="7">
        <v>1.8</v>
      </c>
      <c r="DY11" s="7">
        <v>1.8</v>
      </c>
      <c r="DZ11" s="7">
        <v>16</v>
      </c>
      <c r="EA11" s="7">
        <v>16</v>
      </c>
      <c r="EB11" s="7">
        <v>18</v>
      </c>
      <c r="EC11" s="7">
        <v>18</v>
      </c>
      <c r="ED11" s="7">
        <v>17</v>
      </c>
      <c r="EE11" s="7">
        <v>17</v>
      </c>
      <c r="EF11" s="7">
        <v>17</v>
      </c>
      <c r="EG11" s="7">
        <v>17</v>
      </c>
      <c r="EH11" s="7">
        <v>24</v>
      </c>
      <c r="EI11" s="7">
        <v>31</v>
      </c>
      <c r="EJ11" s="7">
        <v>29</v>
      </c>
      <c r="EK11" s="7">
        <v>27</v>
      </c>
      <c r="EL11" s="7">
        <v>25</v>
      </c>
      <c r="EM11" s="7">
        <v>24</v>
      </c>
      <c r="EN11" s="7">
        <v>22</v>
      </c>
      <c r="EO11" s="7">
        <v>21</v>
      </c>
      <c r="EP11" s="7">
        <v>20</v>
      </c>
      <c r="EQ11" s="7">
        <v>19</v>
      </c>
      <c r="ER11" s="7">
        <v>17</v>
      </c>
      <c r="ES11" s="7">
        <v>16</v>
      </c>
      <c r="ET11" s="7">
        <v>21</v>
      </c>
      <c r="EU11" s="7">
        <v>26</v>
      </c>
      <c r="EV11" s="7">
        <v>0.1</v>
      </c>
      <c r="EW11" s="7">
        <v>0.1</v>
      </c>
      <c r="EX11" s="7">
        <v>0.1</v>
      </c>
      <c r="EY11" s="6">
        <f t="shared" ref="EY11:EY42" si="0">SUM(B11:EX11)</f>
        <v>1925.5799999999983</v>
      </c>
    </row>
    <row r="12" spans="1:155">
      <c r="A12" t="s">
        <v>12</v>
      </c>
      <c r="B12" s="7">
        <v>0</v>
      </c>
      <c r="C12" s="7">
        <v>0</v>
      </c>
      <c r="D12" s="7">
        <v>0</v>
      </c>
      <c r="E12" s="7">
        <v>8</v>
      </c>
      <c r="F12" s="7">
        <v>13.5</v>
      </c>
      <c r="G12" s="7">
        <v>13.5</v>
      </c>
      <c r="H12" s="7">
        <v>13.6</v>
      </c>
      <c r="I12" s="7">
        <v>13.7</v>
      </c>
      <c r="J12" s="7">
        <v>13.8</v>
      </c>
      <c r="K12" s="7">
        <v>13.9</v>
      </c>
      <c r="L12" s="7">
        <v>14</v>
      </c>
      <c r="M12" s="7">
        <v>14.1</v>
      </c>
      <c r="N12" s="7">
        <v>14.2</v>
      </c>
      <c r="O12" s="7">
        <v>14.4</v>
      </c>
      <c r="P12" s="7">
        <v>14.5</v>
      </c>
      <c r="Q12" s="7">
        <v>14.6</v>
      </c>
      <c r="R12" s="7">
        <v>14.7</v>
      </c>
      <c r="S12" s="7">
        <v>14.8</v>
      </c>
      <c r="T12" s="7">
        <v>15</v>
      </c>
      <c r="U12" s="7">
        <v>15.1</v>
      </c>
      <c r="V12" s="7">
        <v>14.9</v>
      </c>
      <c r="W12" s="7">
        <v>14.6</v>
      </c>
      <c r="X12" s="7">
        <v>14.3</v>
      </c>
      <c r="Y12" s="7">
        <v>14</v>
      </c>
      <c r="Z12" s="7">
        <v>13.8</v>
      </c>
      <c r="AA12" s="7">
        <v>13.5</v>
      </c>
      <c r="AB12" s="7">
        <v>13.8</v>
      </c>
      <c r="AC12" s="7">
        <v>14.1</v>
      </c>
      <c r="AD12" s="7">
        <v>14.5</v>
      </c>
      <c r="AE12" s="7">
        <v>15</v>
      </c>
      <c r="AF12" s="7">
        <v>15.4</v>
      </c>
      <c r="AG12" s="7">
        <v>15.4</v>
      </c>
      <c r="AH12" s="7">
        <v>15</v>
      </c>
      <c r="AI12" s="7">
        <v>15</v>
      </c>
      <c r="AJ12" s="7">
        <v>15</v>
      </c>
      <c r="AK12" s="7">
        <v>16</v>
      </c>
      <c r="AL12" s="7">
        <v>16</v>
      </c>
      <c r="AM12" s="7">
        <v>16</v>
      </c>
      <c r="AN12" s="7">
        <v>16.3</v>
      </c>
      <c r="AO12" s="7">
        <v>16</v>
      </c>
      <c r="AP12" s="7">
        <v>16</v>
      </c>
      <c r="AQ12" s="7">
        <v>16</v>
      </c>
      <c r="AR12" s="7">
        <v>16</v>
      </c>
      <c r="AS12" s="7">
        <v>16</v>
      </c>
      <c r="AT12" s="7">
        <v>16</v>
      </c>
      <c r="AU12" s="7">
        <v>16</v>
      </c>
      <c r="AV12" s="7">
        <v>16.100000000000001</v>
      </c>
      <c r="AW12" s="7">
        <v>16.3</v>
      </c>
      <c r="AX12" s="7">
        <v>16.399999999999999</v>
      </c>
      <c r="AY12" s="7">
        <v>16.600000000000001</v>
      </c>
      <c r="AZ12" s="7">
        <v>16.7</v>
      </c>
      <c r="BA12" s="7">
        <v>16.8</v>
      </c>
      <c r="BB12" s="7">
        <v>16.899999999999999</v>
      </c>
      <c r="BC12" s="7">
        <v>16.899999999999999</v>
      </c>
      <c r="BD12" s="7">
        <v>16.899999999999999</v>
      </c>
      <c r="BE12" s="7">
        <v>16.899999999999999</v>
      </c>
      <c r="BF12" s="7">
        <v>17</v>
      </c>
      <c r="BG12" s="7">
        <v>17</v>
      </c>
      <c r="BH12" s="7">
        <v>17</v>
      </c>
      <c r="BI12" s="7">
        <v>17.2</v>
      </c>
      <c r="BJ12" s="7">
        <v>17</v>
      </c>
      <c r="BK12" s="7">
        <v>17</v>
      </c>
      <c r="BL12" s="7">
        <v>17</v>
      </c>
      <c r="BM12" s="7">
        <v>16</v>
      </c>
      <c r="BN12" s="7">
        <v>16</v>
      </c>
      <c r="BO12" s="7">
        <v>16</v>
      </c>
      <c r="BP12" s="7">
        <v>16</v>
      </c>
      <c r="BQ12" s="7">
        <v>16</v>
      </c>
      <c r="BR12" s="7">
        <v>16</v>
      </c>
      <c r="BS12" s="7">
        <v>16</v>
      </c>
      <c r="BT12" s="7">
        <v>17</v>
      </c>
      <c r="BU12" s="7">
        <v>17</v>
      </c>
      <c r="BV12" s="7">
        <v>18.100000000000001</v>
      </c>
      <c r="BW12" s="7">
        <v>19.100000000000001</v>
      </c>
      <c r="BX12" s="7">
        <v>19</v>
      </c>
      <c r="BY12" s="7">
        <v>19</v>
      </c>
      <c r="BZ12" s="7">
        <v>18</v>
      </c>
      <c r="CA12" s="7">
        <v>18</v>
      </c>
      <c r="CB12" s="7">
        <v>18</v>
      </c>
      <c r="CC12" s="7">
        <v>17</v>
      </c>
      <c r="CD12" s="7">
        <v>16.899999999999999</v>
      </c>
      <c r="CE12" s="7">
        <v>17</v>
      </c>
      <c r="CF12" s="7">
        <v>16.899999999999999</v>
      </c>
      <c r="CG12" s="7">
        <v>17.2</v>
      </c>
      <c r="CH12" s="7">
        <v>17.5</v>
      </c>
      <c r="CI12" s="7">
        <v>17</v>
      </c>
      <c r="CJ12" s="7">
        <v>17</v>
      </c>
      <c r="CK12" s="7">
        <v>17</v>
      </c>
      <c r="CL12" s="7">
        <v>17.5</v>
      </c>
      <c r="CM12" s="7">
        <v>17</v>
      </c>
      <c r="CN12" s="7">
        <v>16</v>
      </c>
      <c r="CO12" s="7">
        <v>15</v>
      </c>
      <c r="CP12" s="7">
        <v>13</v>
      </c>
      <c r="CQ12" s="7">
        <v>12</v>
      </c>
      <c r="CR12" s="7">
        <v>10</v>
      </c>
      <c r="CS12" s="7">
        <v>9.4</v>
      </c>
      <c r="CT12" s="7">
        <v>9.3000000000000007</v>
      </c>
      <c r="CU12" s="7">
        <v>9.1999999999999993</v>
      </c>
      <c r="CV12" s="7">
        <v>9.1</v>
      </c>
      <c r="CW12" s="7">
        <v>9</v>
      </c>
      <c r="CX12" s="7">
        <v>9</v>
      </c>
      <c r="CY12" s="7">
        <v>9</v>
      </c>
      <c r="CZ12" s="7">
        <v>9</v>
      </c>
      <c r="DA12" s="7">
        <v>9</v>
      </c>
      <c r="DB12" s="7">
        <v>9</v>
      </c>
      <c r="DC12" s="7">
        <v>9</v>
      </c>
      <c r="DD12" s="7">
        <v>9</v>
      </c>
      <c r="DE12" s="7">
        <v>9</v>
      </c>
      <c r="DF12" s="7">
        <v>4.5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3</v>
      </c>
      <c r="DZ12" s="7">
        <v>5.5</v>
      </c>
      <c r="EA12" s="7">
        <v>5.6</v>
      </c>
      <c r="EB12" s="7">
        <v>5.8</v>
      </c>
      <c r="EC12" s="7">
        <v>5.8</v>
      </c>
      <c r="ED12" s="7">
        <v>5.7</v>
      </c>
      <c r="EE12" s="7">
        <v>5.6</v>
      </c>
      <c r="EF12" s="7">
        <v>5.7</v>
      </c>
      <c r="EG12" s="7">
        <v>5.8</v>
      </c>
      <c r="EH12" s="7">
        <v>5.9</v>
      </c>
      <c r="EI12" s="7">
        <v>3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6">
        <f t="shared" si="0"/>
        <v>1624.7999999999997</v>
      </c>
    </row>
    <row r="13" spans="1:155">
      <c r="A13" t="s">
        <v>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4</v>
      </c>
      <c r="M13" s="7">
        <v>6.9</v>
      </c>
      <c r="N13" s="7">
        <v>6.9</v>
      </c>
      <c r="O13" s="7">
        <v>6.9</v>
      </c>
      <c r="P13" s="7">
        <v>6.9</v>
      </c>
      <c r="Q13" s="7">
        <v>6.9</v>
      </c>
      <c r="R13" s="7">
        <v>6.9</v>
      </c>
      <c r="S13" s="7">
        <v>6.9</v>
      </c>
      <c r="T13" s="7">
        <v>6.9</v>
      </c>
      <c r="U13" s="7">
        <v>6.9</v>
      </c>
      <c r="V13" s="7">
        <v>13</v>
      </c>
      <c r="W13" s="7">
        <v>13</v>
      </c>
      <c r="X13" s="7">
        <v>13</v>
      </c>
      <c r="Y13" s="7">
        <v>13</v>
      </c>
      <c r="Z13" s="7">
        <v>13</v>
      </c>
      <c r="AA13" s="7">
        <v>13</v>
      </c>
      <c r="AB13" s="7">
        <v>13</v>
      </c>
      <c r="AC13" s="7">
        <v>13</v>
      </c>
      <c r="AD13" s="7">
        <v>13</v>
      </c>
      <c r="AE13" s="7">
        <v>13</v>
      </c>
      <c r="AF13" s="7">
        <v>13</v>
      </c>
      <c r="AG13" s="7">
        <v>13</v>
      </c>
      <c r="AH13" s="7">
        <v>13</v>
      </c>
      <c r="AI13" s="7">
        <v>13</v>
      </c>
      <c r="AJ13" s="7">
        <v>13</v>
      </c>
      <c r="AK13" s="7">
        <v>9</v>
      </c>
      <c r="AL13" s="7">
        <v>4.0999999999999996</v>
      </c>
      <c r="AM13" s="7">
        <v>4.0999999999999996</v>
      </c>
      <c r="AN13" s="7">
        <v>4.0999999999999996</v>
      </c>
      <c r="AO13" s="7">
        <v>4</v>
      </c>
      <c r="AP13" s="7">
        <v>3.8</v>
      </c>
      <c r="AQ13" s="7">
        <v>3.6</v>
      </c>
      <c r="AR13" s="7">
        <v>3.5</v>
      </c>
      <c r="AS13" s="7">
        <v>3.3</v>
      </c>
      <c r="AT13" s="7">
        <v>3.2</v>
      </c>
      <c r="AU13" s="7">
        <v>3</v>
      </c>
      <c r="AV13" s="7">
        <v>3.5</v>
      </c>
      <c r="AW13" s="7">
        <v>3.9</v>
      </c>
      <c r="AX13" s="7">
        <v>4.4000000000000004</v>
      </c>
      <c r="AY13" s="7">
        <v>4.8</v>
      </c>
      <c r="AZ13" s="7">
        <v>5.3</v>
      </c>
      <c r="BA13" s="7">
        <v>5.8</v>
      </c>
      <c r="BB13" s="7">
        <v>6.2</v>
      </c>
      <c r="BC13" s="7">
        <v>6.9</v>
      </c>
      <c r="BD13" s="7">
        <v>7.5</v>
      </c>
      <c r="BE13" s="7">
        <v>8</v>
      </c>
      <c r="BF13" s="7">
        <v>8</v>
      </c>
      <c r="BG13" s="7">
        <v>17</v>
      </c>
      <c r="BH13" s="7">
        <v>26</v>
      </c>
      <c r="BI13" s="7">
        <v>26</v>
      </c>
      <c r="BJ13" s="7">
        <v>26</v>
      </c>
      <c r="BK13" s="7">
        <v>25</v>
      </c>
      <c r="BL13" s="7">
        <v>24</v>
      </c>
      <c r="BM13" s="7">
        <v>23</v>
      </c>
      <c r="BN13" s="7">
        <v>22</v>
      </c>
      <c r="BO13" s="7">
        <v>21</v>
      </c>
      <c r="BP13" s="7">
        <v>20</v>
      </c>
      <c r="BQ13" s="7">
        <v>25</v>
      </c>
      <c r="BR13" s="7">
        <v>31</v>
      </c>
      <c r="BS13" s="7">
        <v>31</v>
      </c>
      <c r="BT13" s="7">
        <v>30</v>
      </c>
      <c r="BU13" s="7">
        <v>29</v>
      </c>
      <c r="BV13" s="7">
        <v>41</v>
      </c>
      <c r="BW13" s="7">
        <v>37</v>
      </c>
      <c r="BX13" s="7">
        <v>30</v>
      </c>
      <c r="BY13" s="7">
        <v>29</v>
      </c>
      <c r="BZ13" s="7">
        <v>28</v>
      </c>
      <c r="CA13" s="7">
        <v>27</v>
      </c>
      <c r="CB13" s="7">
        <v>26</v>
      </c>
      <c r="CC13" s="7">
        <v>25</v>
      </c>
      <c r="CD13" s="7">
        <v>24</v>
      </c>
      <c r="CE13" s="7">
        <v>23</v>
      </c>
      <c r="CF13" s="7">
        <v>20</v>
      </c>
      <c r="CG13" s="7">
        <v>12</v>
      </c>
      <c r="CH13" s="7">
        <v>3</v>
      </c>
      <c r="CI13" s="7">
        <v>3</v>
      </c>
      <c r="CJ13" s="7">
        <v>12</v>
      </c>
      <c r="CK13" s="7">
        <v>20</v>
      </c>
      <c r="CL13" s="7">
        <v>20</v>
      </c>
      <c r="CM13" s="7">
        <v>20</v>
      </c>
      <c r="CN13" s="7">
        <v>20</v>
      </c>
      <c r="CO13" s="7">
        <v>20</v>
      </c>
      <c r="CP13" s="7">
        <v>20</v>
      </c>
      <c r="CQ13" s="7">
        <v>20</v>
      </c>
      <c r="CR13" s="7">
        <v>12</v>
      </c>
      <c r="CS13" s="7">
        <v>3</v>
      </c>
      <c r="CT13" s="7">
        <v>3</v>
      </c>
      <c r="CU13" s="7">
        <v>3</v>
      </c>
      <c r="CV13" s="7">
        <v>3</v>
      </c>
      <c r="CW13" s="7">
        <v>3</v>
      </c>
      <c r="CX13" s="7">
        <v>3</v>
      </c>
      <c r="CY13" s="7">
        <v>3</v>
      </c>
      <c r="CZ13" s="7">
        <v>2.9</v>
      </c>
      <c r="DA13" s="7">
        <v>2.8</v>
      </c>
      <c r="DB13" s="7">
        <v>2.7</v>
      </c>
      <c r="DC13" s="7">
        <v>2.6</v>
      </c>
      <c r="DD13" s="7">
        <v>2.6</v>
      </c>
      <c r="DE13" s="7">
        <v>2.5</v>
      </c>
      <c r="DF13" s="7">
        <v>2.8</v>
      </c>
      <c r="DG13" s="7">
        <v>3</v>
      </c>
      <c r="DH13" s="7">
        <v>3</v>
      </c>
      <c r="DI13" s="7">
        <v>3</v>
      </c>
      <c r="DJ13" s="7">
        <v>3</v>
      </c>
      <c r="DK13" s="7">
        <v>3</v>
      </c>
      <c r="DL13" s="7">
        <v>3</v>
      </c>
      <c r="DM13" s="7">
        <v>3</v>
      </c>
      <c r="DN13" s="7">
        <v>3</v>
      </c>
      <c r="DO13" s="7">
        <v>3</v>
      </c>
      <c r="DP13" s="7">
        <v>3</v>
      </c>
      <c r="DQ13" s="7">
        <v>3</v>
      </c>
      <c r="DR13" s="7">
        <v>3</v>
      </c>
      <c r="DS13" s="7">
        <v>3</v>
      </c>
      <c r="DT13" s="7">
        <v>3</v>
      </c>
      <c r="DU13" s="7">
        <v>3</v>
      </c>
      <c r="DV13" s="7">
        <v>3</v>
      </c>
      <c r="DW13" s="7">
        <v>3</v>
      </c>
      <c r="DX13" s="7">
        <v>3</v>
      </c>
      <c r="DY13" s="7">
        <v>10</v>
      </c>
      <c r="DZ13" s="7">
        <v>25</v>
      </c>
      <c r="EA13" s="7">
        <v>24</v>
      </c>
      <c r="EB13" s="7">
        <v>24</v>
      </c>
      <c r="EC13" s="7">
        <v>25</v>
      </c>
      <c r="ED13" s="7">
        <v>25</v>
      </c>
      <c r="EE13" s="7">
        <v>25</v>
      </c>
      <c r="EF13" s="7">
        <v>27</v>
      </c>
      <c r="EG13" s="7">
        <v>32</v>
      </c>
      <c r="EH13" s="7">
        <v>32</v>
      </c>
      <c r="EI13" s="7">
        <v>18</v>
      </c>
      <c r="EJ13" s="7">
        <v>3</v>
      </c>
      <c r="EK13" s="7">
        <v>3</v>
      </c>
      <c r="EL13" s="7">
        <v>3.4</v>
      </c>
      <c r="EM13" s="7">
        <v>3.8</v>
      </c>
      <c r="EN13" s="7">
        <v>3.7</v>
      </c>
      <c r="EO13" s="7">
        <v>3.7</v>
      </c>
      <c r="EP13" s="7">
        <v>3.6</v>
      </c>
      <c r="EQ13" s="7">
        <v>3.6</v>
      </c>
      <c r="ER13" s="7">
        <v>3.6</v>
      </c>
      <c r="ES13" s="7">
        <v>3.6</v>
      </c>
      <c r="ET13" s="7">
        <v>3.6</v>
      </c>
      <c r="EU13" s="7">
        <v>3.6</v>
      </c>
      <c r="EV13" s="7">
        <v>3.6</v>
      </c>
      <c r="EW13" s="7">
        <v>3.6</v>
      </c>
      <c r="EX13" s="7">
        <v>3.6</v>
      </c>
      <c r="EY13" s="6">
        <f t="shared" si="0"/>
        <v>1652.9999999999993</v>
      </c>
    </row>
    <row r="14" spans="1:155">
      <c r="A14" t="s">
        <v>14</v>
      </c>
      <c r="B14" s="7">
        <v>4</v>
      </c>
      <c r="C14" s="7">
        <v>4</v>
      </c>
      <c r="D14" s="7">
        <v>4</v>
      </c>
      <c r="E14" s="7">
        <v>5</v>
      </c>
      <c r="F14" s="7">
        <v>6.8</v>
      </c>
      <c r="G14" s="7">
        <v>6.8</v>
      </c>
      <c r="H14" s="7">
        <v>6.8</v>
      </c>
      <c r="I14" s="7">
        <v>6.8</v>
      </c>
      <c r="J14" s="7">
        <v>6.8</v>
      </c>
      <c r="K14" s="7">
        <v>6.8</v>
      </c>
      <c r="L14" s="7">
        <v>6.8</v>
      </c>
      <c r="M14" s="7">
        <v>6.8</v>
      </c>
      <c r="N14" s="7">
        <v>6.8</v>
      </c>
      <c r="O14" s="7">
        <v>6.8</v>
      </c>
      <c r="P14" s="7">
        <v>6.8</v>
      </c>
      <c r="Q14" s="7">
        <v>6.8</v>
      </c>
      <c r="R14" s="7">
        <v>6.8</v>
      </c>
      <c r="S14" s="7">
        <v>11</v>
      </c>
      <c r="T14" s="7">
        <v>14</v>
      </c>
      <c r="U14" s="7">
        <v>14</v>
      </c>
      <c r="V14" s="7">
        <v>25</v>
      </c>
      <c r="W14" s="7">
        <v>25</v>
      </c>
      <c r="X14" s="7">
        <v>25</v>
      </c>
      <c r="Y14" s="7">
        <v>23</v>
      </c>
      <c r="Z14" s="7">
        <v>21</v>
      </c>
      <c r="AA14" s="7">
        <v>21</v>
      </c>
      <c r="AB14" s="7">
        <v>21</v>
      </c>
      <c r="AC14" s="7">
        <v>21</v>
      </c>
      <c r="AD14" s="7">
        <v>21</v>
      </c>
      <c r="AE14" s="7">
        <v>21</v>
      </c>
      <c r="AF14" s="7">
        <v>45</v>
      </c>
      <c r="AG14" s="7">
        <v>69</v>
      </c>
      <c r="AH14" s="7">
        <v>69</v>
      </c>
      <c r="AI14" s="7">
        <v>69</v>
      </c>
      <c r="AJ14" s="7">
        <v>69</v>
      </c>
      <c r="AK14" s="7">
        <v>69</v>
      </c>
      <c r="AL14" s="7">
        <v>69</v>
      </c>
      <c r="AM14" s="7">
        <v>69</v>
      </c>
      <c r="AN14" s="7">
        <v>69</v>
      </c>
      <c r="AO14" s="7">
        <v>69</v>
      </c>
      <c r="AP14" s="7">
        <v>69</v>
      </c>
      <c r="AQ14" s="7">
        <v>52</v>
      </c>
      <c r="AR14" s="7">
        <v>40</v>
      </c>
      <c r="AS14" s="7">
        <v>40</v>
      </c>
      <c r="AT14" s="7">
        <v>40</v>
      </c>
      <c r="AU14" s="7">
        <v>40</v>
      </c>
      <c r="AV14" s="7">
        <v>41</v>
      </c>
      <c r="AW14" s="7">
        <v>42</v>
      </c>
      <c r="AX14" s="7">
        <v>43</v>
      </c>
      <c r="AY14" s="7">
        <v>44</v>
      </c>
      <c r="AZ14" s="7">
        <v>45</v>
      </c>
      <c r="BA14" s="7">
        <v>46</v>
      </c>
      <c r="BB14" s="7">
        <v>46</v>
      </c>
      <c r="BC14" s="7">
        <v>46</v>
      </c>
      <c r="BD14" s="7">
        <v>46</v>
      </c>
      <c r="BE14" s="7">
        <v>46</v>
      </c>
      <c r="BF14" s="7">
        <v>46</v>
      </c>
      <c r="BG14" s="7">
        <v>46</v>
      </c>
      <c r="BH14" s="7">
        <v>46</v>
      </c>
      <c r="BI14" s="7">
        <v>72</v>
      </c>
      <c r="BJ14" s="7">
        <v>69</v>
      </c>
      <c r="BK14" s="7">
        <v>66</v>
      </c>
      <c r="BL14" s="7">
        <v>63</v>
      </c>
      <c r="BM14" s="7">
        <v>59</v>
      </c>
      <c r="BN14" s="7">
        <v>56</v>
      </c>
      <c r="BO14" s="7">
        <v>53</v>
      </c>
      <c r="BP14" s="7">
        <v>50</v>
      </c>
      <c r="BQ14" s="7">
        <v>67</v>
      </c>
      <c r="BR14" s="7">
        <v>81</v>
      </c>
      <c r="BS14" s="7">
        <v>68</v>
      </c>
      <c r="BT14" s="7">
        <v>63</v>
      </c>
      <c r="BU14" s="7">
        <v>59</v>
      </c>
      <c r="BV14" s="7">
        <v>54</v>
      </c>
      <c r="BW14" s="7">
        <v>66</v>
      </c>
      <c r="BX14" s="7">
        <v>66</v>
      </c>
      <c r="BY14" s="7">
        <v>65</v>
      </c>
      <c r="BZ14" s="7">
        <v>64</v>
      </c>
      <c r="CA14" s="7">
        <v>64</v>
      </c>
      <c r="CB14" s="7">
        <v>63</v>
      </c>
      <c r="CC14" s="7">
        <v>62</v>
      </c>
      <c r="CD14" s="7">
        <v>62</v>
      </c>
      <c r="CE14" s="7">
        <v>61</v>
      </c>
      <c r="CF14" s="7">
        <v>60</v>
      </c>
      <c r="CG14" s="7">
        <v>60</v>
      </c>
      <c r="CH14" s="7">
        <v>60</v>
      </c>
      <c r="CI14" s="7">
        <v>60</v>
      </c>
      <c r="CJ14" s="7">
        <v>60</v>
      </c>
      <c r="CK14" s="7">
        <v>60</v>
      </c>
      <c r="CL14" s="7">
        <v>65</v>
      </c>
      <c r="CM14" s="7">
        <v>61</v>
      </c>
      <c r="CN14" s="7">
        <v>35</v>
      </c>
      <c r="CO14" s="7">
        <v>35</v>
      </c>
      <c r="CP14" s="7">
        <v>4.5999999999999996</v>
      </c>
      <c r="CQ14" s="7">
        <v>4.5999999999999996</v>
      </c>
      <c r="CR14" s="7">
        <v>4.5999999999999996</v>
      </c>
      <c r="CS14" s="7">
        <v>4.5999999999999996</v>
      </c>
      <c r="CT14" s="7">
        <v>4.5999999999999996</v>
      </c>
      <c r="CU14" s="7">
        <v>4.5999999999999996</v>
      </c>
      <c r="CV14" s="7">
        <v>4.5999999999999996</v>
      </c>
      <c r="CW14" s="7">
        <v>4.5999999999999996</v>
      </c>
      <c r="CX14" s="7">
        <v>4.5999999999999996</v>
      </c>
      <c r="CY14" s="7">
        <v>5.3</v>
      </c>
      <c r="CZ14" s="7">
        <v>6</v>
      </c>
      <c r="DA14" s="7">
        <v>6</v>
      </c>
      <c r="DB14" s="7">
        <v>6</v>
      </c>
      <c r="DC14" s="7">
        <v>5.9</v>
      </c>
      <c r="DD14" s="7">
        <v>5.9</v>
      </c>
      <c r="DE14" s="7">
        <v>5.7</v>
      </c>
      <c r="DF14" s="7">
        <v>5.4</v>
      </c>
      <c r="DG14" s="7">
        <v>5.4</v>
      </c>
      <c r="DH14" s="7">
        <v>5.4</v>
      </c>
      <c r="DI14" s="7">
        <v>5.4</v>
      </c>
      <c r="DJ14" s="7">
        <v>5.4</v>
      </c>
      <c r="DK14" s="7">
        <v>5.4</v>
      </c>
      <c r="DL14" s="7">
        <v>5.4</v>
      </c>
      <c r="DM14" s="7">
        <v>5.4</v>
      </c>
      <c r="DN14" s="7">
        <v>5.3</v>
      </c>
      <c r="DO14" s="7">
        <v>12</v>
      </c>
      <c r="DP14" s="7">
        <v>20</v>
      </c>
      <c r="DQ14" s="7">
        <v>20</v>
      </c>
      <c r="DR14" s="7">
        <v>20</v>
      </c>
      <c r="DS14" s="7">
        <v>19</v>
      </c>
      <c r="DT14" s="7">
        <v>19</v>
      </c>
      <c r="DU14" s="7">
        <v>20</v>
      </c>
      <c r="DV14" s="7">
        <v>20</v>
      </c>
      <c r="DW14" s="7">
        <v>21</v>
      </c>
      <c r="DX14" s="7">
        <v>21</v>
      </c>
      <c r="DY14" s="7">
        <v>15</v>
      </c>
      <c r="DZ14" s="7">
        <v>9.8000000000000007</v>
      </c>
      <c r="EA14" s="7">
        <v>9.8000000000000007</v>
      </c>
      <c r="EB14" s="7">
        <v>9.8000000000000007</v>
      </c>
      <c r="EC14" s="7">
        <v>9.8000000000000007</v>
      </c>
      <c r="ED14" s="7">
        <v>9.8000000000000007</v>
      </c>
      <c r="EE14" s="7">
        <v>9.8000000000000007</v>
      </c>
      <c r="EF14" s="7">
        <v>9.8000000000000007</v>
      </c>
      <c r="EG14" s="7">
        <v>9.8000000000000007</v>
      </c>
      <c r="EH14" s="7">
        <v>9.8000000000000007</v>
      </c>
      <c r="EI14" s="7">
        <v>6.9</v>
      </c>
      <c r="EJ14" s="7">
        <v>6.3</v>
      </c>
      <c r="EK14" s="7">
        <v>6.5</v>
      </c>
      <c r="EL14" s="7">
        <v>6.8</v>
      </c>
      <c r="EM14" s="7">
        <v>6.5</v>
      </c>
      <c r="EN14" s="7">
        <v>6.1</v>
      </c>
      <c r="EO14" s="7">
        <v>5.7</v>
      </c>
      <c r="EP14" s="7">
        <v>5.4</v>
      </c>
      <c r="EQ14" s="7">
        <v>5.7</v>
      </c>
      <c r="ER14" s="7">
        <v>5.4</v>
      </c>
      <c r="ES14" s="7">
        <v>5.7</v>
      </c>
      <c r="ET14" s="7">
        <v>6</v>
      </c>
      <c r="EU14" s="7">
        <v>6.2</v>
      </c>
      <c r="EV14" s="7">
        <v>6.2</v>
      </c>
      <c r="EW14" s="7">
        <v>6.2</v>
      </c>
      <c r="EX14" s="7">
        <v>6.2</v>
      </c>
      <c r="EY14" s="6">
        <f t="shared" si="0"/>
        <v>4431.1000000000004</v>
      </c>
    </row>
    <row r="15" spans="1:155">
      <c r="A15" t="s">
        <v>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0.11</v>
      </c>
      <c r="H15" s="7">
        <v>0.10528541666666701</v>
      </c>
      <c r="I15" s="7">
        <v>0.1101859375</v>
      </c>
      <c r="J15" s="7">
        <v>0.1101859375</v>
      </c>
      <c r="K15" s="7">
        <v>0.112813020833333</v>
      </c>
      <c r="L15" s="7">
        <v>0.11831979166666701</v>
      </c>
      <c r="M15" s="7">
        <v>0.13110156249999999</v>
      </c>
      <c r="N15" s="7">
        <v>0.1374671875</v>
      </c>
      <c r="O15" s="7">
        <v>0.13736614583333301</v>
      </c>
      <c r="P15" s="7">
        <v>0.13655781249999999</v>
      </c>
      <c r="Q15" s="7">
        <v>0.14095312500000001</v>
      </c>
      <c r="R15" s="7">
        <v>0.148632291666666</v>
      </c>
      <c r="S15" s="7">
        <v>0.15378541666666701</v>
      </c>
      <c r="T15" s="7">
        <v>0.15413906250000001</v>
      </c>
      <c r="U15" s="7">
        <v>0.1556546875</v>
      </c>
      <c r="V15" s="7">
        <v>0.15484635416666701</v>
      </c>
      <c r="W15" s="7">
        <v>0.153886458333334</v>
      </c>
      <c r="X15" s="7">
        <v>0.15439166666666701</v>
      </c>
      <c r="Y15" s="7">
        <v>0.15479583333333399</v>
      </c>
      <c r="Z15" s="7">
        <v>0.15615989583333301</v>
      </c>
      <c r="AA15" s="7">
        <v>0.281306203041776</v>
      </c>
      <c r="AB15" s="7">
        <v>1.6810602235670999</v>
      </c>
      <c r="AC15" s="7">
        <v>1.62301936159962</v>
      </c>
      <c r="AD15" s="7">
        <v>1.597358879595</v>
      </c>
      <c r="AE15" s="7">
        <v>1.46208255592156</v>
      </c>
      <c r="AF15" s="7">
        <v>1.4761177371632199</v>
      </c>
      <c r="AG15" s="7">
        <v>1.49884012802678</v>
      </c>
      <c r="AH15" s="7">
        <v>1.4981347613749401</v>
      </c>
      <c r="AI15" s="7">
        <v>1.4294848358973</v>
      </c>
      <c r="AJ15" s="7">
        <v>1.3593898740134001</v>
      </c>
      <c r="AK15" s="7">
        <v>1.2935219462386101</v>
      </c>
      <c r="AL15" s="7">
        <v>1.1937876862497001</v>
      </c>
      <c r="AM15" s="7">
        <v>1.04663559630722</v>
      </c>
      <c r="AN15" s="7">
        <v>0.871585416666667</v>
      </c>
      <c r="AO15" s="7">
        <v>0.87340416666666598</v>
      </c>
      <c r="AP15" s="7">
        <v>0.87618281249999996</v>
      </c>
      <c r="AQ15" s="7">
        <v>0.85723750000000098</v>
      </c>
      <c r="AR15" s="7">
        <v>0.83798906250000105</v>
      </c>
      <c r="AS15" s="7">
        <v>0.83167395833333402</v>
      </c>
      <c r="AT15" s="7">
        <v>0.77478749999999996</v>
      </c>
      <c r="AU15" s="7">
        <v>0.75745885416666603</v>
      </c>
      <c r="AV15" s="7">
        <v>2.1818289499072798</v>
      </c>
      <c r="AW15" s="7">
        <v>2.6149601546873198</v>
      </c>
      <c r="AX15" s="7">
        <v>2.5782895850621999</v>
      </c>
      <c r="AY15" s="7">
        <v>2.3578332936287199</v>
      </c>
      <c r="AZ15" s="7">
        <v>2.3263614291077399</v>
      </c>
      <c r="BA15" s="7">
        <v>2.0360557506021499</v>
      </c>
      <c r="BB15" s="7">
        <v>2.23936780474429</v>
      </c>
      <c r="BC15" s="7">
        <v>2.2370142017261698</v>
      </c>
      <c r="BD15" s="7">
        <v>2.19897377917265</v>
      </c>
      <c r="BE15" s="7">
        <v>2.1541607547433199</v>
      </c>
      <c r="BF15" s="7">
        <v>2.1979452472848799</v>
      </c>
      <c r="BG15" s="7">
        <v>1.9153275019211899</v>
      </c>
      <c r="BH15" s="7">
        <v>1.80064982019429</v>
      </c>
      <c r="BI15" s="7">
        <v>1.7424898043422401</v>
      </c>
      <c r="BJ15" s="7">
        <v>1.6785390739830801</v>
      </c>
      <c r="BK15" s="7">
        <v>1.61439579116193</v>
      </c>
      <c r="BL15" s="7">
        <v>1.6269182568719101</v>
      </c>
      <c r="BM15" s="7">
        <v>1.5533229206763399</v>
      </c>
      <c r="BN15" s="7">
        <v>1.4910968306154999</v>
      </c>
      <c r="BO15" s="7">
        <v>1.4269344993995601</v>
      </c>
      <c r="BP15" s="7">
        <v>1.3522480168656399</v>
      </c>
      <c r="BQ15" s="7">
        <v>1.5049787506986101</v>
      </c>
      <c r="BR15" s="7">
        <v>1.3686971150517</v>
      </c>
      <c r="BS15" s="7">
        <v>1.28339781597936</v>
      </c>
      <c r="BT15" s="7">
        <v>1.47116967385474</v>
      </c>
      <c r="BU15" s="7">
        <v>1.5074808898303</v>
      </c>
      <c r="BV15" s="7">
        <v>1.4741299775865699</v>
      </c>
      <c r="BW15" s="7">
        <v>1.45828603220472</v>
      </c>
      <c r="BX15" s="7">
        <v>1.4559190579805701</v>
      </c>
      <c r="BY15" s="7">
        <v>1.4433564360401301</v>
      </c>
      <c r="BZ15" s="7">
        <v>1.4332819126359599</v>
      </c>
      <c r="CA15" s="7">
        <v>1.4276631210904001</v>
      </c>
      <c r="CB15" s="7">
        <v>1.4273010200249201</v>
      </c>
      <c r="CC15" s="7">
        <v>1.4326687696011899</v>
      </c>
      <c r="CD15" s="7">
        <v>1.4749216753837699</v>
      </c>
      <c r="CE15" s="7">
        <v>1.4650454884114299</v>
      </c>
      <c r="CF15" s="7">
        <v>1.2554517118313899</v>
      </c>
      <c r="CG15" s="7">
        <v>1.16470190412081</v>
      </c>
      <c r="CH15" s="7">
        <v>1.1531930241746799</v>
      </c>
      <c r="CI15" s="7">
        <v>1.15763229413076</v>
      </c>
      <c r="CJ15" s="7">
        <v>1.1529410391460599</v>
      </c>
      <c r="CK15" s="7">
        <v>1.1552002892417801</v>
      </c>
      <c r="CL15" s="7">
        <v>1.15687738930106</v>
      </c>
      <c r="CM15" s="7">
        <v>1.15687738930106</v>
      </c>
      <c r="CN15" s="7">
        <v>1.15411017420325</v>
      </c>
      <c r="CO15" s="7">
        <v>1.1537253150486899</v>
      </c>
      <c r="CP15" s="7">
        <v>1.1252590479165101</v>
      </c>
      <c r="CQ15" s="7">
        <v>0.61367656250000002</v>
      </c>
      <c r="CR15" s="7">
        <v>0.60069270833333299</v>
      </c>
      <c r="CS15" s="7">
        <v>0.59973281249999899</v>
      </c>
      <c r="CT15" s="7">
        <v>0.59922760416666598</v>
      </c>
      <c r="CU15" s="7">
        <v>0.59720677083333396</v>
      </c>
      <c r="CV15" s="7">
        <v>0.58972968749999999</v>
      </c>
      <c r="CW15" s="7">
        <v>0.58301041666666698</v>
      </c>
      <c r="CX15" s="7">
        <v>0.57634166666666797</v>
      </c>
      <c r="CY15" s="7">
        <v>0.54183593750000003</v>
      </c>
      <c r="CZ15" s="7">
        <v>0.54284635416666605</v>
      </c>
      <c r="DA15" s="7">
        <v>0.54244218749999995</v>
      </c>
      <c r="DB15" s="7">
        <v>0.54249270833333296</v>
      </c>
      <c r="DC15" s="7">
        <v>0.54183593750000003</v>
      </c>
      <c r="DD15" s="7">
        <v>0.54178541666666602</v>
      </c>
      <c r="DE15" s="7">
        <v>0.54016874999999998</v>
      </c>
      <c r="DF15" s="7">
        <v>0.52531562499999995</v>
      </c>
      <c r="DG15" s="7">
        <v>0.52460833333333401</v>
      </c>
      <c r="DH15" s="7">
        <v>0.52430520833333405</v>
      </c>
      <c r="DI15" s="7">
        <v>0.52501250000000099</v>
      </c>
      <c r="DJ15" s="7">
        <v>0.52577031249999995</v>
      </c>
      <c r="DK15" s="7">
        <v>0.52460833333333401</v>
      </c>
      <c r="DL15" s="7">
        <v>0.52440625000000096</v>
      </c>
      <c r="DM15" s="7">
        <v>1.2774283523630201</v>
      </c>
      <c r="DN15" s="7">
        <v>1.3825830882539101</v>
      </c>
      <c r="DO15" s="7">
        <v>1.37988940051352</v>
      </c>
      <c r="DP15" s="7">
        <v>1.4273911990983601</v>
      </c>
      <c r="DQ15" s="7">
        <v>1.4214225655072801</v>
      </c>
      <c r="DR15" s="7">
        <v>1.4141079817426201</v>
      </c>
      <c r="DS15" s="7">
        <v>1.4141981604748901</v>
      </c>
      <c r="DT15" s="7">
        <v>1.41104527984027</v>
      </c>
      <c r="DU15" s="7">
        <v>1.3997890185552599</v>
      </c>
      <c r="DV15" s="7">
        <v>1.39296862386735</v>
      </c>
      <c r="DW15" s="7">
        <v>1.3872268001258901</v>
      </c>
      <c r="DX15" s="7">
        <v>1.38633097843882</v>
      </c>
      <c r="DY15" s="7">
        <v>1.39333931803306</v>
      </c>
      <c r="DZ15" s="7">
        <v>1.3993409071227301</v>
      </c>
      <c r="EA15" s="7">
        <v>1.3987120398278201</v>
      </c>
      <c r="EB15" s="7">
        <v>1.40155512319203</v>
      </c>
      <c r="EC15" s="7">
        <v>1.31086871228498</v>
      </c>
      <c r="ED15" s="7">
        <v>1.2898726178978599</v>
      </c>
      <c r="EE15" s="7">
        <v>1.2326203439344801</v>
      </c>
      <c r="EF15" s="7">
        <v>1.21301951160886</v>
      </c>
      <c r="EG15" s="7">
        <v>1.2000576467145201</v>
      </c>
      <c r="EH15" s="7">
        <v>0.60407916626736102</v>
      </c>
      <c r="EI15" s="7">
        <v>0.57300729166666597</v>
      </c>
      <c r="EJ15" s="7">
        <v>0.56492395833333497</v>
      </c>
      <c r="EK15" s="7">
        <v>0.56467135416666803</v>
      </c>
      <c r="EL15" s="7">
        <v>0.55886145833333301</v>
      </c>
      <c r="EM15" s="7">
        <v>0.56022552083333399</v>
      </c>
      <c r="EN15" s="7">
        <v>0.55734583333333299</v>
      </c>
      <c r="EO15" s="7">
        <v>0.54986875000000002</v>
      </c>
      <c r="EP15" s="7">
        <v>0.55108125000000097</v>
      </c>
      <c r="EQ15" s="7">
        <v>0.55052552083333395</v>
      </c>
      <c r="ER15" s="7">
        <v>0.55000000000000004</v>
      </c>
      <c r="ES15" s="7">
        <v>0.55000000000000004</v>
      </c>
      <c r="ET15" s="7">
        <v>0.55000000000000004</v>
      </c>
      <c r="EU15" s="7">
        <v>0.55000000000000004</v>
      </c>
      <c r="EV15" s="7">
        <v>0.55000000000000004</v>
      </c>
      <c r="EW15" s="7">
        <v>0.55000000000000004</v>
      </c>
      <c r="EX15" s="7">
        <v>0.55000000000000004</v>
      </c>
      <c r="EY15" s="6">
        <f t="shared" si="0"/>
        <v>152.84197730198341</v>
      </c>
    </row>
    <row r="16" spans="1:155">
      <c r="A16" t="s">
        <v>16</v>
      </c>
      <c r="B16" s="7">
        <v>0</v>
      </c>
      <c r="C16" s="7">
        <v>0</v>
      </c>
      <c r="D16" s="7">
        <v>0</v>
      </c>
      <c r="E16" s="7">
        <v>0.1</v>
      </c>
      <c r="F16" s="7">
        <v>0.1</v>
      </c>
      <c r="G16" s="7">
        <v>0.1</v>
      </c>
      <c r="H16" s="7">
        <v>0</v>
      </c>
      <c r="I16" s="7">
        <v>0</v>
      </c>
      <c r="J16" s="7">
        <v>0</v>
      </c>
      <c r="K16" s="7">
        <v>0</v>
      </c>
      <c r="L16" s="7">
        <v>0.1</v>
      </c>
      <c r="M16" s="7">
        <v>0.1</v>
      </c>
      <c r="N16" s="7">
        <v>0.1</v>
      </c>
      <c r="O16" s="7">
        <v>0</v>
      </c>
      <c r="P16" s="7">
        <v>0</v>
      </c>
      <c r="Q16" s="7">
        <v>0</v>
      </c>
      <c r="R16" s="7">
        <v>0</v>
      </c>
      <c r="S16" s="7">
        <v>0.1</v>
      </c>
      <c r="T16" s="7">
        <v>0.1</v>
      </c>
      <c r="U16" s="7">
        <v>1</v>
      </c>
      <c r="V16" s="7">
        <v>0.1</v>
      </c>
      <c r="W16" s="7">
        <v>0</v>
      </c>
      <c r="X16" s="7">
        <v>0</v>
      </c>
      <c r="Y16" s="7">
        <v>0</v>
      </c>
      <c r="Z16" s="7">
        <v>0.1</v>
      </c>
      <c r="AA16" s="7">
        <v>0.1</v>
      </c>
      <c r="AB16" s="7">
        <v>0.1</v>
      </c>
      <c r="AC16" s="7">
        <v>0</v>
      </c>
      <c r="AD16" s="7">
        <v>0</v>
      </c>
      <c r="AE16" s="7">
        <v>0</v>
      </c>
      <c r="AF16" s="7">
        <v>0</v>
      </c>
      <c r="AG16" s="7">
        <v>0.1</v>
      </c>
      <c r="AH16" s="7">
        <v>0.1</v>
      </c>
      <c r="AI16" s="7">
        <v>0</v>
      </c>
      <c r="AJ16" s="7">
        <v>0</v>
      </c>
      <c r="AK16" s="7">
        <v>0</v>
      </c>
      <c r="AL16" s="7">
        <v>0</v>
      </c>
      <c r="AM16" s="7">
        <v>0.1</v>
      </c>
      <c r="AN16" s="7">
        <v>0.1</v>
      </c>
      <c r="AO16" s="7">
        <v>0.1</v>
      </c>
      <c r="AP16" s="7">
        <v>0</v>
      </c>
      <c r="AQ16" s="7">
        <v>0</v>
      </c>
      <c r="AR16" s="7">
        <v>0</v>
      </c>
      <c r="AS16" s="7">
        <v>0</v>
      </c>
      <c r="AT16" s="7">
        <v>0.1</v>
      </c>
      <c r="AU16" s="7">
        <v>0.1</v>
      </c>
      <c r="AV16" s="7">
        <v>0.1</v>
      </c>
      <c r="AW16" s="7">
        <v>0</v>
      </c>
      <c r="AX16" s="7">
        <v>0</v>
      </c>
      <c r="AY16" s="7">
        <v>0</v>
      </c>
      <c r="AZ16" s="7">
        <v>0</v>
      </c>
      <c r="BA16" s="7">
        <v>0.1</v>
      </c>
      <c r="BB16" s="7">
        <v>0.1</v>
      </c>
      <c r="BC16" s="7">
        <v>0.1</v>
      </c>
      <c r="BD16" s="7">
        <v>0</v>
      </c>
      <c r="BE16" s="7">
        <v>0</v>
      </c>
      <c r="BF16" s="7">
        <v>0</v>
      </c>
      <c r="BG16" s="7">
        <v>0.1</v>
      </c>
      <c r="BH16" s="7">
        <v>0.1</v>
      </c>
      <c r="BI16" s="7">
        <v>0.1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0.1</v>
      </c>
      <c r="BP16" s="7">
        <v>0.1</v>
      </c>
      <c r="BQ16" s="7">
        <v>0.1</v>
      </c>
      <c r="BR16" s="7">
        <v>0</v>
      </c>
      <c r="BS16" s="7">
        <v>0</v>
      </c>
      <c r="BT16" s="7">
        <v>0</v>
      </c>
      <c r="BU16" s="7">
        <v>0</v>
      </c>
      <c r="BV16" s="7">
        <v>0.1</v>
      </c>
      <c r="BW16" s="7">
        <v>0.1</v>
      </c>
      <c r="BX16" s="7">
        <v>0.1</v>
      </c>
      <c r="BY16" s="7">
        <v>0.1</v>
      </c>
      <c r="BZ16" s="7">
        <v>0</v>
      </c>
      <c r="CA16" s="7">
        <v>0</v>
      </c>
      <c r="CB16" s="7">
        <v>0</v>
      </c>
      <c r="CC16" s="7">
        <v>0.1</v>
      </c>
      <c r="CD16" s="7">
        <v>0.1</v>
      </c>
      <c r="CE16" s="7">
        <v>0.1</v>
      </c>
      <c r="CF16" s="7">
        <v>0.1</v>
      </c>
      <c r="CG16" s="7">
        <v>0</v>
      </c>
      <c r="CH16" s="7">
        <v>0</v>
      </c>
      <c r="CI16" s="7">
        <v>0</v>
      </c>
      <c r="CJ16" s="7">
        <v>0.1</v>
      </c>
      <c r="CK16" s="7">
        <v>0.1</v>
      </c>
      <c r="CL16" s="7">
        <v>0.1</v>
      </c>
      <c r="CM16" s="7">
        <v>0</v>
      </c>
      <c r="CN16" s="7">
        <v>0</v>
      </c>
      <c r="CO16" s="7">
        <v>0</v>
      </c>
      <c r="CP16" s="7">
        <v>0</v>
      </c>
      <c r="CQ16" s="7">
        <v>0.1</v>
      </c>
      <c r="CR16" s="7">
        <v>0.1</v>
      </c>
      <c r="CS16" s="7">
        <v>0.1</v>
      </c>
      <c r="CT16" s="7">
        <v>0</v>
      </c>
      <c r="CU16" s="7">
        <v>0</v>
      </c>
      <c r="CV16" s="7">
        <v>0</v>
      </c>
      <c r="CW16" s="7">
        <v>0</v>
      </c>
      <c r="CX16" s="7">
        <v>0.1</v>
      </c>
      <c r="CY16" s="7">
        <v>0.1</v>
      </c>
      <c r="CZ16" s="7">
        <v>0.1</v>
      </c>
      <c r="DA16" s="7">
        <v>0</v>
      </c>
      <c r="DB16" s="7">
        <v>0</v>
      </c>
      <c r="DC16" s="7">
        <v>0</v>
      </c>
      <c r="DD16" s="7">
        <v>0</v>
      </c>
      <c r="DE16" s="7">
        <v>0.1</v>
      </c>
      <c r="DF16" s="7">
        <v>0.1</v>
      </c>
      <c r="DG16" s="7">
        <v>0.1</v>
      </c>
      <c r="DH16" s="7">
        <v>0.1</v>
      </c>
      <c r="DI16" s="7">
        <v>0</v>
      </c>
      <c r="DJ16" s="7">
        <v>0</v>
      </c>
      <c r="DK16" s="7">
        <v>0</v>
      </c>
      <c r="DL16" s="7">
        <v>0.1</v>
      </c>
      <c r="DM16" s="7">
        <v>0.1</v>
      </c>
      <c r="DN16" s="7">
        <v>0.1</v>
      </c>
      <c r="DO16" s="7">
        <v>0.1</v>
      </c>
      <c r="DP16" s="7">
        <v>0</v>
      </c>
      <c r="DQ16" s="7">
        <v>0</v>
      </c>
      <c r="DR16" s="7">
        <v>0</v>
      </c>
      <c r="DS16" s="7">
        <v>0.1</v>
      </c>
      <c r="DT16" s="7">
        <v>0.1</v>
      </c>
      <c r="DU16" s="7">
        <v>0.1</v>
      </c>
      <c r="DV16" s="7">
        <v>0</v>
      </c>
      <c r="DW16" s="7">
        <v>0</v>
      </c>
      <c r="DX16" s="7">
        <v>0</v>
      </c>
      <c r="DY16" s="7">
        <v>0.1</v>
      </c>
      <c r="DZ16" s="7">
        <v>0.1</v>
      </c>
      <c r="EA16" s="7">
        <v>0.1</v>
      </c>
      <c r="EB16" s="7">
        <v>0.1</v>
      </c>
      <c r="EC16" s="7">
        <v>0</v>
      </c>
      <c r="ED16" s="7">
        <v>0</v>
      </c>
      <c r="EE16" s="7">
        <v>0</v>
      </c>
      <c r="EF16" s="7">
        <v>0.1</v>
      </c>
      <c r="EG16" s="7">
        <v>0.1</v>
      </c>
      <c r="EH16" s="7">
        <v>0.1</v>
      </c>
      <c r="EI16" s="7">
        <v>0.1</v>
      </c>
      <c r="EJ16" s="7">
        <v>0</v>
      </c>
      <c r="EK16" s="7">
        <v>0</v>
      </c>
      <c r="EL16" s="7">
        <v>0</v>
      </c>
      <c r="EM16" s="7">
        <v>0.1</v>
      </c>
      <c r="EN16" s="7">
        <v>0.1</v>
      </c>
      <c r="EO16" s="7">
        <v>0.1</v>
      </c>
      <c r="EP16" s="7">
        <v>0.1</v>
      </c>
      <c r="EQ16" s="7">
        <v>0</v>
      </c>
      <c r="ER16" s="7">
        <v>0</v>
      </c>
      <c r="ES16" s="7">
        <v>0</v>
      </c>
      <c r="ET16" s="7">
        <v>0.1</v>
      </c>
      <c r="EU16" s="7">
        <v>0.1</v>
      </c>
      <c r="EV16" s="7">
        <v>0.1</v>
      </c>
      <c r="EW16" s="7">
        <v>0</v>
      </c>
      <c r="EX16" s="7">
        <v>0</v>
      </c>
      <c r="EY16" s="6">
        <f t="shared" si="0"/>
        <v>8.1999999999999869</v>
      </c>
    </row>
    <row r="17" spans="1:155">
      <c r="A17" t="s">
        <v>17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1.1000000000000001</v>
      </c>
      <c r="J17" s="7">
        <v>1.3</v>
      </c>
      <c r="K17" s="7">
        <v>1.5</v>
      </c>
      <c r="L17" s="7">
        <v>1.6</v>
      </c>
      <c r="M17" s="7">
        <v>1.7</v>
      </c>
      <c r="N17" s="7">
        <v>1.9</v>
      </c>
      <c r="O17" s="7">
        <v>2.1</v>
      </c>
      <c r="P17" s="7">
        <v>2.2000000000000002</v>
      </c>
      <c r="Q17" s="7">
        <v>2.2999999999999998</v>
      </c>
      <c r="R17" s="7">
        <v>2.5</v>
      </c>
      <c r="S17" s="7">
        <v>2.7</v>
      </c>
      <c r="T17" s="7">
        <v>2.8</v>
      </c>
      <c r="U17" s="7">
        <v>3</v>
      </c>
      <c r="V17" s="7">
        <v>3.5</v>
      </c>
      <c r="W17" s="7">
        <v>4</v>
      </c>
      <c r="X17" s="7">
        <v>4.5</v>
      </c>
      <c r="Y17" s="7">
        <v>5</v>
      </c>
      <c r="Z17" s="7">
        <v>5.5</v>
      </c>
      <c r="AA17" s="7">
        <v>6</v>
      </c>
      <c r="AB17" s="7">
        <v>5.9</v>
      </c>
      <c r="AC17" s="7">
        <v>5.7</v>
      </c>
      <c r="AD17" s="7">
        <v>5.5</v>
      </c>
      <c r="AE17" s="7">
        <v>5.3</v>
      </c>
      <c r="AF17" s="7">
        <v>5.2</v>
      </c>
      <c r="AG17" s="7">
        <v>5</v>
      </c>
      <c r="AH17" s="7">
        <v>5.4</v>
      </c>
      <c r="AI17" s="7">
        <v>5.7</v>
      </c>
      <c r="AJ17" s="7">
        <v>6.1</v>
      </c>
      <c r="AK17" s="7">
        <v>6.4</v>
      </c>
      <c r="AL17" s="7">
        <v>6.8</v>
      </c>
      <c r="AM17" s="7">
        <v>7.2</v>
      </c>
      <c r="AN17" s="7">
        <v>7.5</v>
      </c>
      <c r="AO17" s="7">
        <v>7.3</v>
      </c>
      <c r="AP17" s="7">
        <v>7.1</v>
      </c>
      <c r="AQ17" s="7">
        <v>6.8</v>
      </c>
      <c r="AR17" s="7">
        <v>6.6</v>
      </c>
      <c r="AS17" s="7">
        <v>6.4</v>
      </c>
      <c r="AT17" s="7">
        <v>6.2</v>
      </c>
      <c r="AU17" s="7">
        <v>6</v>
      </c>
      <c r="AV17" s="7">
        <v>6.3</v>
      </c>
      <c r="AW17" s="7">
        <v>6.6</v>
      </c>
      <c r="AX17" s="7">
        <v>6.9</v>
      </c>
      <c r="AY17" s="7">
        <v>7.2</v>
      </c>
      <c r="AZ17" s="7">
        <v>7.5</v>
      </c>
      <c r="BA17" s="7">
        <v>7.7</v>
      </c>
      <c r="BB17" s="7">
        <v>8</v>
      </c>
      <c r="BC17" s="7">
        <v>8</v>
      </c>
      <c r="BD17" s="7">
        <v>8</v>
      </c>
      <c r="BE17" s="7">
        <v>8</v>
      </c>
      <c r="BF17" s="7">
        <v>7.5</v>
      </c>
      <c r="BG17" s="7">
        <v>7</v>
      </c>
      <c r="BH17" s="7">
        <v>6.5</v>
      </c>
      <c r="BI17" s="7">
        <v>6</v>
      </c>
      <c r="BJ17" s="7">
        <v>6</v>
      </c>
      <c r="BK17" s="7">
        <v>6</v>
      </c>
      <c r="BL17" s="7">
        <v>6</v>
      </c>
      <c r="BM17" s="7">
        <v>6</v>
      </c>
      <c r="BN17" s="7">
        <v>6</v>
      </c>
      <c r="BO17" s="7">
        <v>6</v>
      </c>
      <c r="BP17" s="7">
        <v>6</v>
      </c>
      <c r="BQ17" s="7">
        <v>6.3</v>
      </c>
      <c r="BR17" s="7">
        <v>6.6</v>
      </c>
      <c r="BS17" s="7">
        <v>7</v>
      </c>
      <c r="BT17" s="7">
        <v>6.6</v>
      </c>
      <c r="BU17" s="7">
        <v>6.2</v>
      </c>
      <c r="BV17" s="7">
        <v>5.8</v>
      </c>
      <c r="BW17" s="7">
        <v>5.5</v>
      </c>
      <c r="BX17" s="7">
        <v>5.0999999999999996</v>
      </c>
      <c r="BY17" s="7">
        <v>4.7</v>
      </c>
      <c r="BZ17" s="7">
        <v>4.3</v>
      </c>
      <c r="CA17" s="7">
        <v>3.9</v>
      </c>
      <c r="CB17" s="7">
        <v>3.6</v>
      </c>
      <c r="CC17" s="7">
        <v>3.2</v>
      </c>
      <c r="CD17" s="7">
        <v>2.8</v>
      </c>
      <c r="CE17" s="7">
        <v>2.7</v>
      </c>
      <c r="CF17" s="7">
        <v>2.6</v>
      </c>
      <c r="CG17" s="7">
        <v>2.5</v>
      </c>
      <c r="CH17" s="7">
        <v>2.4</v>
      </c>
      <c r="CI17" s="7">
        <v>2.2999999999999998</v>
      </c>
      <c r="CJ17" s="7">
        <v>2.2000000000000002</v>
      </c>
      <c r="CK17" s="7">
        <v>2.1</v>
      </c>
      <c r="CL17" s="7">
        <v>0.1</v>
      </c>
      <c r="CM17" s="7">
        <v>0.1</v>
      </c>
      <c r="CN17" s="7">
        <v>0.1</v>
      </c>
      <c r="CO17" s="7">
        <v>0.1</v>
      </c>
      <c r="CP17" s="7">
        <v>0.1</v>
      </c>
      <c r="CQ17" s="7">
        <v>0.1</v>
      </c>
      <c r="CR17" s="7">
        <v>0.1</v>
      </c>
      <c r="CS17" s="7">
        <v>0.1</v>
      </c>
      <c r="CT17" s="7">
        <v>0.1</v>
      </c>
      <c r="CU17" s="7">
        <v>0.1</v>
      </c>
      <c r="CV17" s="7">
        <v>0.1</v>
      </c>
      <c r="CW17" s="7">
        <v>0.1</v>
      </c>
      <c r="CX17" s="7">
        <v>0.1</v>
      </c>
      <c r="CY17" s="7">
        <v>0.1</v>
      </c>
      <c r="CZ17" s="7">
        <v>0.1</v>
      </c>
      <c r="DA17" s="7">
        <v>0.1</v>
      </c>
      <c r="DB17" s="7">
        <v>0.1</v>
      </c>
      <c r="DC17" s="7">
        <v>0.1</v>
      </c>
      <c r="DD17" s="7">
        <v>0.1</v>
      </c>
      <c r="DE17" s="7">
        <v>0.1</v>
      </c>
      <c r="DF17" s="7">
        <v>0.1</v>
      </c>
      <c r="DG17" s="7">
        <v>0.1</v>
      </c>
      <c r="DH17" s="7">
        <v>0.1</v>
      </c>
      <c r="DI17" s="7">
        <v>0.1</v>
      </c>
      <c r="DJ17" s="7">
        <v>0.1</v>
      </c>
      <c r="DK17" s="7">
        <v>0.1</v>
      </c>
      <c r="DL17" s="7">
        <v>0.1</v>
      </c>
      <c r="DM17" s="7">
        <v>0.1</v>
      </c>
      <c r="DN17" s="7">
        <v>0.1</v>
      </c>
      <c r="DO17" s="7">
        <v>0.1</v>
      </c>
      <c r="DP17" s="7">
        <v>0.1</v>
      </c>
      <c r="DQ17" s="7">
        <v>0.1</v>
      </c>
      <c r="DR17" s="7">
        <v>0.1</v>
      </c>
      <c r="DS17" s="7">
        <v>0.1</v>
      </c>
      <c r="DT17" s="7">
        <v>0.9</v>
      </c>
      <c r="DU17" s="7">
        <v>1.8</v>
      </c>
      <c r="DV17" s="7">
        <v>1.8</v>
      </c>
      <c r="DW17" s="7">
        <v>1.8</v>
      </c>
      <c r="DX17" s="7">
        <v>1.8</v>
      </c>
      <c r="DY17" s="7">
        <v>1.8</v>
      </c>
      <c r="DZ17" s="7">
        <v>1.8</v>
      </c>
      <c r="EA17" s="7">
        <v>2.5</v>
      </c>
      <c r="EB17" s="7">
        <v>3</v>
      </c>
      <c r="EC17" s="7">
        <v>3</v>
      </c>
      <c r="ED17" s="7">
        <v>3</v>
      </c>
      <c r="EE17" s="7">
        <v>3</v>
      </c>
      <c r="EF17" s="7">
        <v>5.5</v>
      </c>
      <c r="EG17" s="7">
        <v>5.5</v>
      </c>
      <c r="EH17" s="7">
        <v>5.5</v>
      </c>
      <c r="EI17" s="7">
        <v>5.5</v>
      </c>
      <c r="EJ17" s="7">
        <v>0.2</v>
      </c>
      <c r="EK17" s="7">
        <v>0.2</v>
      </c>
      <c r="EL17" s="7">
        <v>0.2</v>
      </c>
      <c r="EM17" s="7">
        <v>0.2</v>
      </c>
      <c r="EN17" s="7">
        <v>0.2</v>
      </c>
      <c r="EO17" s="7">
        <v>0.2</v>
      </c>
      <c r="EP17" s="7">
        <v>0.1</v>
      </c>
      <c r="EQ17" s="7">
        <v>0.1</v>
      </c>
      <c r="ER17" s="7">
        <v>0.1</v>
      </c>
      <c r="ES17" s="7">
        <v>0.1</v>
      </c>
      <c r="ET17" s="7">
        <v>0.1</v>
      </c>
      <c r="EU17" s="7">
        <v>0.1</v>
      </c>
      <c r="EV17" s="7">
        <v>0.1</v>
      </c>
      <c r="EW17" s="7">
        <v>0.1</v>
      </c>
      <c r="EX17" s="7">
        <v>0.1</v>
      </c>
      <c r="EY17" s="6">
        <f t="shared" si="0"/>
        <v>471.60000000000105</v>
      </c>
    </row>
    <row r="18" spans="1:155">
      <c r="A18" t="s">
        <v>18</v>
      </c>
      <c r="B18" s="7">
        <v>5</v>
      </c>
      <c r="C18" s="7">
        <v>5</v>
      </c>
      <c r="D18" s="7">
        <v>5</v>
      </c>
      <c r="E18" s="7">
        <v>5</v>
      </c>
      <c r="F18" s="7">
        <v>5</v>
      </c>
      <c r="G18" s="7">
        <v>5</v>
      </c>
      <c r="H18" s="7">
        <v>3.50452928456119</v>
      </c>
      <c r="I18" s="7">
        <v>2.4929300914926502</v>
      </c>
      <c r="J18" s="7">
        <v>2.2397235337155701</v>
      </c>
      <c r="K18" s="7">
        <v>2.2316772916928098</v>
      </c>
      <c r="L18" s="7">
        <v>2.0890560225894399</v>
      </c>
      <c r="M18" s="7">
        <v>4.3217835915909504</v>
      </c>
      <c r="N18" s="7">
        <v>3.9920037885362301</v>
      </c>
      <c r="O18" s="7">
        <v>7.3015530697296098</v>
      </c>
      <c r="P18" s="7">
        <v>8.5240069278011301</v>
      </c>
      <c r="Q18" s="7">
        <v>8.6051156909609201</v>
      </c>
      <c r="R18" s="7">
        <v>8.4254341109293698</v>
      </c>
      <c r="S18" s="7">
        <v>6.3246461242601697</v>
      </c>
      <c r="T18" s="7">
        <v>9.3973838728136201</v>
      </c>
      <c r="U18" s="7">
        <v>10.715409381004299</v>
      </c>
      <c r="V18" s="7">
        <v>10.5883458113698</v>
      </c>
      <c r="W18" s="7">
        <v>10.193560927923601</v>
      </c>
      <c r="X18" s="7">
        <v>19.9684229093087</v>
      </c>
      <c r="Y18" s="7">
        <v>21.563686793783599</v>
      </c>
      <c r="Z18" s="7">
        <v>20.2471932022261</v>
      </c>
      <c r="AA18" s="7">
        <v>19.371810834370599</v>
      </c>
      <c r="AB18" s="7">
        <v>18.933528889500899</v>
      </c>
      <c r="AC18" s="7">
        <v>19.1064386360603</v>
      </c>
      <c r="AD18" s="7">
        <v>19.397584994489101</v>
      </c>
      <c r="AE18" s="7">
        <v>30.2178313654004</v>
      </c>
      <c r="AF18" s="7">
        <v>23.713063041945901</v>
      </c>
      <c r="AG18" s="7">
        <v>20.505305028008301</v>
      </c>
      <c r="AH18" s="7">
        <v>9.8479062556347898</v>
      </c>
      <c r="AI18" s="7">
        <v>9.2153310190506303</v>
      </c>
      <c r="AJ18" s="7">
        <v>8.8776916444098806</v>
      </c>
      <c r="AK18" s="7">
        <v>8.6510258705182306</v>
      </c>
      <c r="AL18" s="7">
        <v>8.4314633169506603</v>
      </c>
      <c r="AM18" s="7">
        <v>23.841828907612001</v>
      </c>
      <c r="AN18" s="7">
        <v>25.810814912164801</v>
      </c>
      <c r="AO18" s="7">
        <v>26.185385237193799</v>
      </c>
      <c r="AP18" s="7">
        <v>10.4335311556187</v>
      </c>
      <c r="AQ18" s="7">
        <v>10.028025461018901</v>
      </c>
      <c r="AR18" s="7">
        <v>15.491797769588899</v>
      </c>
      <c r="AS18" s="7">
        <v>18.809308549789598</v>
      </c>
      <c r="AT18" s="7">
        <v>18.4669420704506</v>
      </c>
      <c r="AU18" s="7">
        <v>17.457765802371</v>
      </c>
      <c r="AV18" s="7">
        <v>17.983089911672</v>
      </c>
      <c r="AW18" s="7">
        <v>20.166438402104301</v>
      </c>
      <c r="AX18" s="7">
        <v>5.6692718628413603</v>
      </c>
      <c r="AY18" s="7">
        <v>5.0793493144995097</v>
      </c>
      <c r="AZ18" s="7">
        <v>5.5025642450140699</v>
      </c>
      <c r="BA18" s="7">
        <v>5.2737035835914003</v>
      </c>
      <c r="BB18" s="7">
        <v>4.7069357994313803</v>
      </c>
      <c r="BC18" s="7">
        <v>6.0592147957062101</v>
      </c>
      <c r="BD18" s="7">
        <v>16.2531176712289</v>
      </c>
      <c r="BE18" s="7">
        <v>31.856256636162598</v>
      </c>
      <c r="BF18" s="7">
        <v>39.912699416657702</v>
      </c>
      <c r="BG18" s="7">
        <v>32.672511587182797</v>
      </c>
      <c r="BH18" s="7">
        <v>18.977309694606699</v>
      </c>
      <c r="BI18" s="7">
        <v>14.9085217681691</v>
      </c>
      <c r="BJ18" s="7">
        <v>13.727830684935199</v>
      </c>
      <c r="BK18" s="7">
        <v>13.6355526164312</v>
      </c>
      <c r="BL18" s="7">
        <v>15.461211673244099</v>
      </c>
      <c r="BM18" s="7">
        <v>13.9981173339274</v>
      </c>
      <c r="BN18" s="7">
        <v>12.408344786163999</v>
      </c>
      <c r="BO18" s="7">
        <v>11.532255090491899</v>
      </c>
      <c r="BP18" s="7">
        <v>16.2489263234826</v>
      </c>
      <c r="BQ18" s="7">
        <v>16.240186007083899</v>
      </c>
      <c r="BR18" s="7">
        <v>21.144622600452401</v>
      </c>
      <c r="BS18" s="7">
        <v>25.499486702755298</v>
      </c>
      <c r="BT18" s="7">
        <v>23.129726386211999</v>
      </c>
      <c r="BU18" s="7">
        <v>22.462521135639101</v>
      </c>
      <c r="BV18" s="7">
        <v>21.463005472044301</v>
      </c>
      <c r="BW18" s="7">
        <v>21.002691068964801</v>
      </c>
      <c r="BX18" s="7">
        <v>19.2553930273098</v>
      </c>
      <c r="BY18" s="7">
        <v>17.143917302414</v>
      </c>
      <c r="BZ18" s="7">
        <v>15.348608146407599</v>
      </c>
      <c r="CA18" s="7">
        <v>22.260039112913802</v>
      </c>
      <c r="CB18" s="7">
        <v>23.0423417467779</v>
      </c>
      <c r="CC18" s="7">
        <v>27.654842653207901</v>
      </c>
      <c r="CD18" s="7">
        <v>31.283362302886399</v>
      </c>
      <c r="CE18" s="7">
        <v>24.434292107757301</v>
      </c>
      <c r="CF18" s="7">
        <v>22.484993902896001</v>
      </c>
      <c r="CG18" s="7">
        <v>21.918331092283999</v>
      </c>
      <c r="CH18" s="7">
        <v>22.116027334877899</v>
      </c>
      <c r="CI18" s="7">
        <v>22.351314450668099</v>
      </c>
      <c r="CJ18" s="7">
        <v>22.502551899559101</v>
      </c>
      <c r="CK18" s="7">
        <v>17.560703805918799</v>
      </c>
      <c r="CL18" s="7">
        <v>16.7800273481595</v>
      </c>
      <c r="CM18" s="7">
        <v>16.508087579423499</v>
      </c>
      <c r="CN18" s="7">
        <v>16.175803875038198</v>
      </c>
      <c r="CO18" s="7">
        <v>16.9267217661722</v>
      </c>
      <c r="CP18" s="7">
        <v>18.556705960591501</v>
      </c>
      <c r="CQ18" s="7">
        <v>17.404284371634599</v>
      </c>
      <c r="CR18" s="7">
        <v>5.5041976642795403</v>
      </c>
      <c r="CS18" s="7">
        <v>5.5155308436365704</v>
      </c>
      <c r="CT18" s="7">
        <v>5.4756902307160802</v>
      </c>
      <c r="CU18" s="7">
        <v>5.4750907825590698</v>
      </c>
      <c r="CV18" s="7">
        <v>5.4307250246892798</v>
      </c>
      <c r="CW18" s="7">
        <v>5.4267180001519399</v>
      </c>
      <c r="CX18" s="7">
        <v>5.4045932955238598</v>
      </c>
      <c r="CY18" s="7">
        <v>5.4337462257222304</v>
      </c>
      <c r="CZ18" s="7">
        <v>5.3970134600432296</v>
      </c>
      <c r="DA18" s="7">
        <v>5.24468480667944</v>
      </c>
      <c r="DB18" s="7">
        <v>5.2103114315829</v>
      </c>
      <c r="DC18" s="7">
        <v>5.1701717878610198</v>
      </c>
      <c r="DD18" s="7">
        <v>5.1922814532394899</v>
      </c>
      <c r="DE18" s="7">
        <v>5.0656891435497098</v>
      </c>
      <c r="DF18" s="7">
        <v>5.0478230524667298</v>
      </c>
      <c r="DG18" s="7">
        <v>5.0554658687657801</v>
      </c>
      <c r="DH18" s="7">
        <v>5.0549049114173998</v>
      </c>
      <c r="DI18" s="7">
        <v>4.9819931201987098</v>
      </c>
      <c r="DJ18" s="7">
        <v>4.9989035432835802</v>
      </c>
      <c r="DK18" s="7">
        <v>4.8822719819364204</v>
      </c>
      <c r="DL18" s="7">
        <v>4.7390666298852402</v>
      </c>
      <c r="DM18" s="7">
        <v>4.75534368380454</v>
      </c>
      <c r="DN18" s="7">
        <v>4.7381139346098999</v>
      </c>
      <c r="DO18" s="7">
        <v>4.6031363895896398</v>
      </c>
      <c r="DP18" s="7">
        <v>4.6534965528061196</v>
      </c>
      <c r="DQ18" s="7">
        <v>4.6700876753987597</v>
      </c>
      <c r="DR18" s="7">
        <v>4.6369486496653698</v>
      </c>
      <c r="DS18" s="7">
        <v>4.6476078943388801</v>
      </c>
      <c r="DT18" s="7">
        <v>5.7437658711316004</v>
      </c>
      <c r="DU18" s="7">
        <v>6.1713227653041898</v>
      </c>
      <c r="DV18" s="7">
        <v>6.2075568324223998</v>
      </c>
      <c r="DW18" s="7">
        <v>6.1457218934732003</v>
      </c>
      <c r="DX18" s="7">
        <v>5.9470969319093596</v>
      </c>
      <c r="DY18" s="7">
        <v>8.9580704026871203</v>
      </c>
      <c r="DZ18" s="7">
        <v>9.2851284596363204</v>
      </c>
      <c r="EA18" s="7">
        <v>9.1502511007636098</v>
      </c>
      <c r="EB18" s="7">
        <v>9.0566175540498204</v>
      </c>
      <c r="EC18" s="7">
        <v>9.0173614987496098</v>
      </c>
      <c r="ED18" s="7">
        <v>9.0031397436157903</v>
      </c>
      <c r="EE18" s="7">
        <v>8.7562868772096696</v>
      </c>
      <c r="EF18" s="7">
        <v>8.3749975262420602</v>
      </c>
      <c r="EG18" s="7">
        <v>8.1395798159066395</v>
      </c>
      <c r="EH18" s="7">
        <v>8.1624781836504106</v>
      </c>
      <c r="EI18" s="7">
        <v>9.5088041313078708</v>
      </c>
      <c r="EJ18" s="7">
        <v>9.2648638403230201</v>
      </c>
      <c r="EK18" s="7">
        <v>9.6806974810192195</v>
      </c>
      <c r="EL18" s="7">
        <v>10.004333635275501</v>
      </c>
      <c r="EM18" s="7">
        <v>9.8386709167465192</v>
      </c>
      <c r="EN18" s="7">
        <v>8.87372203651619</v>
      </c>
      <c r="EO18" s="7">
        <v>8.3921366515437992</v>
      </c>
      <c r="EP18" s="7">
        <v>8.22082187460631</v>
      </c>
      <c r="EQ18" s="7">
        <v>7.7845782107233896</v>
      </c>
      <c r="ER18" s="7">
        <v>7.4214929339142497</v>
      </c>
      <c r="ES18" s="7">
        <v>8.5800040791598295</v>
      </c>
      <c r="ET18" s="7">
        <v>7.5632615051224503</v>
      </c>
      <c r="EU18" s="7">
        <v>8.7334242170523204</v>
      </c>
      <c r="EV18" s="7">
        <v>8.6476382255276008</v>
      </c>
      <c r="EW18" s="7">
        <v>11.9112038325763</v>
      </c>
      <c r="EX18" s="7">
        <v>11</v>
      </c>
      <c r="EY18" s="6">
        <f t="shared" si="0"/>
        <v>1846.1612926125995</v>
      </c>
    </row>
    <row r="19" spans="1:155">
      <c r="A19" t="s">
        <v>19</v>
      </c>
      <c r="B19" s="7">
        <v>0.126688</v>
      </c>
      <c r="C19" s="7">
        <v>0.12839</v>
      </c>
      <c r="D19" s="7">
        <v>0.13209000000000001</v>
      </c>
      <c r="E19" s="7">
        <v>0.13689999999999999</v>
      </c>
      <c r="F19" s="7">
        <v>0.13172</v>
      </c>
      <c r="G19" s="7">
        <v>0.12912999999999999</v>
      </c>
      <c r="H19" s="7">
        <v>0.31228</v>
      </c>
      <c r="I19" s="7">
        <v>0.58311999999999997</v>
      </c>
      <c r="J19" s="7">
        <v>8.0948571823023006</v>
      </c>
      <c r="K19" s="7">
        <v>13.653568263649399</v>
      </c>
      <c r="L19" s="7">
        <v>13.9401247350422</v>
      </c>
      <c r="M19" s="7">
        <v>12.181201350845299</v>
      </c>
      <c r="N19" s="7">
        <v>11.459649511517799</v>
      </c>
      <c r="O19" s="7">
        <v>14.108693398394299</v>
      </c>
      <c r="P19" s="7">
        <v>16.0639729623019</v>
      </c>
      <c r="Q19" s="7">
        <v>21.358111577045999</v>
      </c>
      <c r="R19" s="7">
        <v>24.626847797815898</v>
      </c>
      <c r="S19" s="7">
        <v>19.269562864128201</v>
      </c>
      <c r="T19" s="7">
        <v>18.8500006695206</v>
      </c>
      <c r="U19" s="7">
        <v>23.164562578043899</v>
      </c>
      <c r="V19" s="7">
        <v>18.8444931216019</v>
      </c>
      <c r="W19" s="7">
        <v>22.157867208458502</v>
      </c>
      <c r="X19" s="7">
        <v>32.042378029325903</v>
      </c>
      <c r="Y19" s="7">
        <v>33.031791293204499</v>
      </c>
      <c r="Z19" s="7">
        <v>31.752150909468799</v>
      </c>
      <c r="AA19" s="7">
        <v>29.779389040414099</v>
      </c>
      <c r="AB19" s="7">
        <v>29.1034515304945</v>
      </c>
      <c r="AC19" s="7">
        <v>28.8709243321616</v>
      </c>
      <c r="AD19" s="7">
        <v>29.8105534790521</v>
      </c>
      <c r="AE19" s="7">
        <v>28.8338878225108</v>
      </c>
      <c r="AF19" s="7">
        <v>29.045576011033901</v>
      </c>
      <c r="AG19" s="7">
        <v>30.058850945499</v>
      </c>
      <c r="AH19" s="7">
        <v>12.727507090469301</v>
      </c>
      <c r="AI19" s="7">
        <v>12.3789138289871</v>
      </c>
      <c r="AJ19" s="7">
        <v>12.3408238235303</v>
      </c>
      <c r="AK19" s="7">
        <v>11.286921076415</v>
      </c>
      <c r="AL19" s="7">
        <v>10.5542166153301</v>
      </c>
      <c r="AM19" s="7">
        <v>10.053710403308999</v>
      </c>
      <c r="AN19" s="7">
        <v>9.2634764611511198</v>
      </c>
      <c r="AO19" s="7">
        <v>25.003103132407901</v>
      </c>
      <c r="AP19" s="7">
        <v>19.2338262827842</v>
      </c>
      <c r="AQ19" s="7">
        <v>3.8606005112384301</v>
      </c>
      <c r="AR19" s="7">
        <v>3.5921525787967501</v>
      </c>
      <c r="AS19" s="7">
        <v>3.5300963314779699</v>
      </c>
      <c r="AT19" s="7">
        <v>3.5281008899343802</v>
      </c>
      <c r="AU19" s="7">
        <v>3.4195100899204598</v>
      </c>
      <c r="AV19" s="7">
        <v>3.28867782089864</v>
      </c>
      <c r="AW19" s="7">
        <v>3.4882642802266299</v>
      </c>
      <c r="AX19" s="7">
        <v>4.0591109104410696</v>
      </c>
      <c r="AY19" s="7">
        <v>3.7804376110793401</v>
      </c>
      <c r="AZ19" s="7">
        <v>3.7446137442828702</v>
      </c>
      <c r="BA19" s="7">
        <v>4.3938137452244703</v>
      </c>
      <c r="BB19" s="7">
        <v>3.8674687842467601</v>
      </c>
      <c r="BC19" s="7">
        <v>3.7479604420893899</v>
      </c>
      <c r="BD19" s="7">
        <v>19.6994406152869</v>
      </c>
      <c r="BE19" s="7">
        <v>29.502861584915099</v>
      </c>
      <c r="BF19" s="7">
        <v>33.175144919134098</v>
      </c>
      <c r="BG19" s="7">
        <v>31.241619052400299</v>
      </c>
      <c r="BH19" s="7">
        <v>28.0549343377564</v>
      </c>
      <c r="BI19" s="7">
        <v>26.783803106772201</v>
      </c>
      <c r="BJ19" s="7">
        <v>25.248977151738099</v>
      </c>
      <c r="BK19" s="7">
        <v>23.904252110490699</v>
      </c>
      <c r="BL19" s="7">
        <v>24.792306314014599</v>
      </c>
      <c r="BM19" s="7">
        <v>26.6621412718691</v>
      </c>
      <c r="BN19" s="7">
        <v>23.492801053660099</v>
      </c>
      <c r="BO19" s="7">
        <v>21.993717803184801</v>
      </c>
      <c r="BP19" s="7">
        <v>20.259290922041298</v>
      </c>
      <c r="BQ19" s="7">
        <v>17.575890613222001</v>
      </c>
      <c r="BR19" s="7">
        <v>15.991345086967</v>
      </c>
      <c r="BS19" s="7">
        <v>16.553223116643501</v>
      </c>
      <c r="BT19" s="7">
        <v>15.9849954596381</v>
      </c>
      <c r="BU19" s="7">
        <v>13.9511603186795</v>
      </c>
      <c r="BV19" s="7">
        <v>13.422949750270501</v>
      </c>
      <c r="BW19" s="7">
        <v>13.123197974552101</v>
      </c>
      <c r="BX19" s="7">
        <v>12.2344185131105</v>
      </c>
      <c r="BY19" s="7">
        <v>10.746006385998999</v>
      </c>
      <c r="BZ19" s="7">
        <v>9.6275957570570991</v>
      </c>
      <c r="CA19" s="7">
        <v>8.21428219707221</v>
      </c>
      <c r="CB19" s="7">
        <v>6.8129840412001101</v>
      </c>
      <c r="CC19" s="7">
        <v>6.0503342597177898</v>
      </c>
      <c r="CD19" s="7">
        <v>6.7287875665706203</v>
      </c>
      <c r="CE19" s="7">
        <v>7.2361355888046903</v>
      </c>
      <c r="CF19" s="7">
        <v>6.3515566785233997</v>
      </c>
      <c r="CG19" s="7">
        <v>5.2002333490594204</v>
      </c>
      <c r="CH19" s="7">
        <v>5.1137653470619799</v>
      </c>
      <c r="CI19" s="7">
        <v>5.3810122317111597</v>
      </c>
      <c r="CJ19" s="7">
        <v>5.3994129759155003</v>
      </c>
      <c r="CK19" s="7">
        <v>6.439755121148</v>
      </c>
      <c r="CL19" s="7">
        <v>7.0475613065262204</v>
      </c>
      <c r="CM19" s="7">
        <v>6.6022607734914303</v>
      </c>
      <c r="CN19" s="7">
        <v>6.4063624407256698</v>
      </c>
      <c r="CO19" s="7">
        <v>6.6067709195343101</v>
      </c>
      <c r="CP19" s="7">
        <v>8.0469456212881898</v>
      </c>
      <c r="CQ19" s="7">
        <v>9.3020998805189894</v>
      </c>
      <c r="CR19" s="7">
        <v>8.3692936552315906</v>
      </c>
      <c r="CS19" s="7">
        <v>7.6666006673139702</v>
      </c>
      <c r="CT19" s="7">
        <v>7.5022065187362097</v>
      </c>
      <c r="CU19" s="7">
        <v>7.9596017417938203</v>
      </c>
      <c r="CV19" s="7">
        <v>8.0356799646437391</v>
      </c>
      <c r="CW19" s="7">
        <v>7.5694856287375103</v>
      </c>
      <c r="CX19" s="7">
        <v>7.5990023155125304</v>
      </c>
      <c r="CY19" s="7">
        <v>7.5393893940846599</v>
      </c>
      <c r="CZ19" s="7">
        <v>7.31569736002485</v>
      </c>
      <c r="DA19" s="7">
        <v>7.0227766207789202</v>
      </c>
      <c r="DB19" s="7">
        <v>6.8184342827972104</v>
      </c>
      <c r="DC19" s="7">
        <v>7.1379962624009501</v>
      </c>
      <c r="DD19" s="7">
        <v>7.85235179667922</v>
      </c>
      <c r="DE19" s="7">
        <v>8.1202937054100808</v>
      </c>
      <c r="DF19" s="7">
        <v>7.4737420622663899</v>
      </c>
      <c r="DG19" s="7">
        <v>7.5962626474359398</v>
      </c>
      <c r="DH19" s="7">
        <v>7.31199337030628</v>
      </c>
      <c r="DI19" s="7">
        <v>7.0612861750161597</v>
      </c>
      <c r="DJ19" s="7">
        <v>6.7678223377457698</v>
      </c>
      <c r="DK19" s="7">
        <v>6.5383255011028796</v>
      </c>
      <c r="DL19" s="7">
        <v>6.5379766061818199</v>
      </c>
      <c r="DM19" s="7">
        <v>7.2654199964480499</v>
      </c>
      <c r="DN19" s="7">
        <v>6.8957081269768699</v>
      </c>
      <c r="DO19" s="7">
        <v>6.4287141194003103</v>
      </c>
      <c r="DP19" s="7">
        <v>7.0856623744782503</v>
      </c>
      <c r="DQ19" s="7">
        <v>6.8841742838784103</v>
      </c>
      <c r="DR19" s="7">
        <v>6.7615444330983401</v>
      </c>
      <c r="DS19" s="7">
        <v>6.6535882147061596</v>
      </c>
      <c r="DT19" s="7">
        <v>3.5244312976774901</v>
      </c>
      <c r="DU19" s="7">
        <v>4.0329999999999998E-2</v>
      </c>
      <c r="DV19" s="7">
        <v>7.2889999999999996E-2</v>
      </c>
      <c r="DW19" s="7">
        <v>7.2150000000000006E-2</v>
      </c>
      <c r="DX19" s="7">
        <v>7.3260000000000006E-2</v>
      </c>
      <c r="DY19" s="7">
        <v>7.1040000000000006E-2</v>
      </c>
      <c r="DZ19" s="7">
        <v>7.1779999999999997E-2</v>
      </c>
      <c r="EA19" s="7">
        <v>7.1779999999999899E-2</v>
      </c>
      <c r="EB19" s="7">
        <v>7.3260000000000006E-2</v>
      </c>
      <c r="EC19" s="7">
        <v>6.0310000000000002E-2</v>
      </c>
      <c r="ED19" s="7">
        <v>4.9209999999999997E-2</v>
      </c>
      <c r="EE19" s="7">
        <v>4.9579999999999999E-2</v>
      </c>
      <c r="EF19" s="7">
        <v>3.5520000000000003E-2</v>
      </c>
      <c r="EG19" s="7">
        <v>1.554E-2</v>
      </c>
      <c r="EH19" s="7">
        <v>1.6650000000000002E-2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0.41328999999999999</v>
      </c>
      <c r="EW19" s="7">
        <v>0.66932999999999998</v>
      </c>
      <c r="EX19" s="7">
        <v>0.67</v>
      </c>
      <c r="EY19" s="6">
        <f t="shared" si="0"/>
        <v>1509.7098060472115</v>
      </c>
    </row>
    <row r="20" spans="1:155">
      <c r="A20" t="s">
        <v>20</v>
      </c>
      <c r="B20" s="7">
        <v>0</v>
      </c>
      <c r="C20" s="7">
        <v>2.5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2.5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3</v>
      </c>
      <c r="AL20" s="7">
        <v>5</v>
      </c>
      <c r="AM20" s="7">
        <v>5</v>
      </c>
      <c r="AN20" s="7">
        <v>5</v>
      </c>
      <c r="AO20" s="7">
        <v>5.2</v>
      </c>
      <c r="AP20" s="7">
        <v>5.5</v>
      </c>
      <c r="AQ20" s="7">
        <v>5.8</v>
      </c>
      <c r="AR20" s="7">
        <v>6</v>
      </c>
      <c r="AS20" s="7">
        <v>6.3</v>
      </c>
      <c r="AT20" s="7">
        <v>6.6</v>
      </c>
      <c r="AU20" s="7">
        <v>7</v>
      </c>
      <c r="AV20" s="7">
        <v>7.3</v>
      </c>
      <c r="AW20" s="7">
        <v>7.5</v>
      </c>
      <c r="AX20" s="7">
        <v>7.7</v>
      </c>
      <c r="AY20" s="7">
        <v>8</v>
      </c>
      <c r="AZ20" s="7">
        <v>7.1</v>
      </c>
      <c r="BA20" s="7">
        <v>6.1</v>
      </c>
      <c r="BB20" s="7">
        <v>5.2</v>
      </c>
      <c r="BC20" s="7">
        <v>5</v>
      </c>
      <c r="BD20" s="7">
        <v>4.8</v>
      </c>
      <c r="BE20" s="7">
        <v>4.5999999999999996</v>
      </c>
      <c r="BF20" s="7">
        <v>5</v>
      </c>
      <c r="BG20" s="7">
        <v>5.4</v>
      </c>
      <c r="BH20" s="7">
        <v>5.8</v>
      </c>
      <c r="BI20" s="7">
        <v>6.2</v>
      </c>
      <c r="BJ20" s="7">
        <v>6.7</v>
      </c>
      <c r="BK20" s="7">
        <v>7.1</v>
      </c>
      <c r="BL20" s="7">
        <v>7.5</v>
      </c>
      <c r="BM20" s="7">
        <v>7.4</v>
      </c>
      <c r="BN20" s="7">
        <v>7.3</v>
      </c>
      <c r="BO20" s="7">
        <v>7.1</v>
      </c>
      <c r="BP20" s="7">
        <v>7</v>
      </c>
      <c r="BQ20" s="7">
        <v>5.7</v>
      </c>
      <c r="BR20" s="7">
        <v>4.3</v>
      </c>
      <c r="BS20" s="7">
        <v>3</v>
      </c>
      <c r="BT20" s="7">
        <v>2.8</v>
      </c>
      <c r="BU20" s="7">
        <v>2.6</v>
      </c>
      <c r="BV20" s="7">
        <v>2.5</v>
      </c>
      <c r="BW20" s="7">
        <v>4.3</v>
      </c>
      <c r="BX20" s="7">
        <v>6</v>
      </c>
      <c r="BY20" s="7">
        <v>6</v>
      </c>
      <c r="BZ20" s="7">
        <v>6</v>
      </c>
      <c r="CA20" s="7">
        <v>6</v>
      </c>
      <c r="CB20" s="7">
        <v>6</v>
      </c>
      <c r="CC20" s="7">
        <v>6</v>
      </c>
      <c r="CD20" s="7">
        <v>6</v>
      </c>
      <c r="CE20" s="7">
        <v>6</v>
      </c>
      <c r="CF20" s="7">
        <v>6</v>
      </c>
      <c r="CG20" s="7">
        <v>5.9</v>
      </c>
      <c r="CH20" s="7">
        <v>5.7</v>
      </c>
      <c r="CI20" s="7">
        <v>5.4</v>
      </c>
      <c r="CJ20" s="7">
        <v>5.0999999999999996</v>
      </c>
      <c r="CK20" s="7">
        <v>4.8</v>
      </c>
      <c r="CL20" s="7">
        <v>4.5</v>
      </c>
      <c r="CM20" s="7">
        <v>4.7</v>
      </c>
      <c r="CN20" s="7">
        <v>5</v>
      </c>
      <c r="CO20" s="7">
        <v>5.3</v>
      </c>
      <c r="CP20" s="7">
        <v>5.5</v>
      </c>
      <c r="CQ20" s="7">
        <v>5.7</v>
      </c>
      <c r="CR20" s="7">
        <v>6</v>
      </c>
      <c r="CS20" s="7">
        <v>5.8</v>
      </c>
      <c r="CT20" s="7">
        <v>5.7</v>
      </c>
      <c r="CU20" s="7">
        <v>5.6</v>
      </c>
      <c r="CV20" s="7">
        <v>5.4</v>
      </c>
      <c r="CW20" s="7">
        <v>5.3</v>
      </c>
      <c r="CX20" s="7">
        <v>5.0999999999999996</v>
      </c>
      <c r="CY20" s="7">
        <v>5</v>
      </c>
      <c r="CZ20" s="7">
        <v>4.8</v>
      </c>
      <c r="DA20" s="7">
        <v>4.7</v>
      </c>
      <c r="DB20" s="7">
        <v>4.5999999999999996</v>
      </c>
      <c r="DC20" s="7">
        <v>4.5</v>
      </c>
      <c r="DD20" s="7">
        <v>4.3</v>
      </c>
      <c r="DE20" s="7">
        <v>4.2</v>
      </c>
      <c r="DF20" s="7">
        <v>4.2</v>
      </c>
      <c r="DG20" s="7">
        <v>4</v>
      </c>
      <c r="DH20" s="7">
        <v>3.9</v>
      </c>
      <c r="DI20" s="7">
        <v>3.7</v>
      </c>
      <c r="DJ20" s="7">
        <v>3.5</v>
      </c>
      <c r="DK20" s="7">
        <v>3.3</v>
      </c>
      <c r="DL20" s="7">
        <v>3.2</v>
      </c>
      <c r="DM20" s="7">
        <v>3</v>
      </c>
      <c r="DN20" s="7">
        <v>3</v>
      </c>
      <c r="DO20" s="7">
        <v>3</v>
      </c>
      <c r="DP20" s="7">
        <v>3</v>
      </c>
      <c r="DQ20" s="7">
        <v>3</v>
      </c>
      <c r="DR20" s="7">
        <v>3</v>
      </c>
      <c r="DS20" s="7">
        <v>3</v>
      </c>
      <c r="DT20" s="7">
        <v>3</v>
      </c>
      <c r="DU20" s="7">
        <v>3</v>
      </c>
      <c r="DV20" s="7">
        <v>3</v>
      </c>
      <c r="DW20" s="7">
        <v>3</v>
      </c>
      <c r="DX20" s="7">
        <v>3.2</v>
      </c>
      <c r="DY20" s="7">
        <v>3.3</v>
      </c>
      <c r="DZ20" s="7">
        <v>3.5</v>
      </c>
      <c r="EA20" s="7">
        <v>3.7</v>
      </c>
      <c r="EB20" s="7">
        <v>3.9</v>
      </c>
      <c r="EC20" s="7">
        <v>4</v>
      </c>
      <c r="ED20" s="7">
        <v>4</v>
      </c>
      <c r="EE20" s="7">
        <v>4</v>
      </c>
      <c r="EF20" s="7">
        <v>4</v>
      </c>
      <c r="EG20" s="7">
        <v>4</v>
      </c>
      <c r="EH20" s="7">
        <v>4</v>
      </c>
      <c r="EI20" s="7">
        <v>4</v>
      </c>
      <c r="EJ20" s="7">
        <v>4</v>
      </c>
      <c r="EK20" s="7">
        <v>6.4</v>
      </c>
      <c r="EL20" s="7">
        <v>3.7</v>
      </c>
      <c r="EM20" s="7">
        <v>1</v>
      </c>
      <c r="EN20" s="7">
        <v>1</v>
      </c>
      <c r="EO20" s="7">
        <v>1</v>
      </c>
      <c r="EP20" s="7">
        <v>1</v>
      </c>
      <c r="EQ20" s="7">
        <v>1</v>
      </c>
      <c r="ER20" s="7">
        <v>1</v>
      </c>
      <c r="ES20" s="7">
        <v>1</v>
      </c>
      <c r="ET20" s="7">
        <v>1</v>
      </c>
      <c r="EU20" s="7">
        <v>1</v>
      </c>
      <c r="EV20" s="7">
        <v>1</v>
      </c>
      <c r="EW20" s="7">
        <v>1</v>
      </c>
      <c r="EX20" s="7">
        <v>1</v>
      </c>
      <c r="EY20" s="6">
        <f t="shared" si="0"/>
        <v>579.5</v>
      </c>
    </row>
    <row r="21" spans="1:155">
      <c r="A21" t="s">
        <v>21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2.5</v>
      </c>
      <c r="AA21" s="7">
        <v>4.3</v>
      </c>
      <c r="AB21" s="7">
        <v>4.3</v>
      </c>
      <c r="AC21" s="7">
        <v>4.3</v>
      </c>
      <c r="AD21" s="7">
        <v>4.3</v>
      </c>
      <c r="AE21" s="7">
        <v>4.2</v>
      </c>
      <c r="AF21" s="7">
        <v>4.0999999999999996</v>
      </c>
      <c r="AG21" s="7">
        <v>4</v>
      </c>
      <c r="AH21" s="7">
        <v>3.9</v>
      </c>
      <c r="AI21" s="7">
        <v>3.8</v>
      </c>
      <c r="AJ21" s="7">
        <v>3.8</v>
      </c>
      <c r="AK21" s="7">
        <v>3.8</v>
      </c>
      <c r="AL21" s="7">
        <v>3.8</v>
      </c>
      <c r="AM21" s="7">
        <v>3.9</v>
      </c>
      <c r="AN21" s="7">
        <v>4</v>
      </c>
      <c r="AO21" s="7">
        <v>4.0999999999999996</v>
      </c>
      <c r="AP21" s="7">
        <v>4.2</v>
      </c>
      <c r="AQ21" s="7">
        <v>4.3</v>
      </c>
      <c r="AR21" s="7">
        <v>4.4000000000000004</v>
      </c>
      <c r="AS21" s="7">
        <v>4.4000000000000004</v>
      </c>
      <c r="AT21" s="7">
        <v>4.5</v>
      </c>
      <c r="AU21" s="7">
        <v>4.5999999999999996</v>
      </c>
      <c r="AV21" s="7">
        <v>4.5999999999999996</v>
      </c>
      <c r="AW21" s="7">
        <v>4.7</v>
      </c>
      <c r="AX21" s="7">
        <v>4.8</v>
      </c>
      <c r="AY21" s="7">
        <v>4.8</v>
      </c>
      <c r="AZ21" s="7">
        <v>4.8</v>
      </c>
      <c r="BA21" s="7">
        <v>4.8</v>
      </c>
      <c r="BB21" s="7">
        <v>4.7</v>
      </c>
      <c r="BC21" s="7">
        <v>4.7</v>
      </c>
      <c r="BD21" s="7">
        <v>4.5999999999999996</v>
      </c>
      <c r="BE21" s="7">
        <v>4.5999999999999996</v>
      </c>
      <c r="BF21" s="7">
        <v>4.4000000000000004</v>
      </c>
      <c r="BG21" s="7">
        <v>4.2</v>
      </c>
      <c r="BH21" s="7">
        <v>3.9</v>
      </c>
      <c r="BI21" s="7">
        <v>3.7</v>
      </c>
      <c r="BJ21" s="7">
        <v>3.4</v>
      </c>
      <c r="BK21" s="7">
        <v>3.2</v>
      </c>
      <c r="BL21" s="7">
        <v>3</v>
      </c>
      <c r="BM21" s="7">
        <v>2.7</v>
      </c>
      <c r="BN21" s="7">
        <v>2.5</v>
      </c>
      <c r="BO21" s="7">
        <v>2.2000000000000002</v>
      </c>
      <c r="BP21" s="7">
        <v>2</v>
      </c>
      <c r="BQ21" s="7">
        <v>1.8</v>
      </c>
      <c r="BR21" s="7">
        <v>1.7</v>
      </c>
      <c r="BS21" s="7">
        <v>1.5</v>
      </c>
      <c r="BT21" s="7">
        <v>1.3</v>
      </c>
      <c r="BU21" s="7">
        <v>1.1000000000000001</v>
      </c>
      <c r="BV21" s="7">
        <v>1</v>
      </c>
      <c r="BW21" s="7">
        <v>0.8</v>
      </c>
      <c r="BX21" s="7">
        <v>0.8</v>
      </c>
      <c r="BY21" s="7">
        <v>0.8</v>
      </c>
      <c r="BZ21" s="7">
        <v>0.8</v>
      </c>
      <c r="CA21" s="7">
        <v>0.8</v>
      </c>
      <c r="CB21" s="7">
        <v>0.8</v>
      </c>
      <c r="CC21" s="7">
        <v>1.5</v>
      </c>
      <c r="CD21" s="7">
        <v>2</v>
      </c>
      <c r="CE21" s="7">
        <v>1.7</v>
      </c>
      <c r="CF21" s="7">
        <v>1.4</v>
      </c>
      <c r="CG21" s="7">
        <v>2</v>
      </c>
      <c r="CH21" s="7">
        <v>2</v>
      </c>
      <c r="CI21" s="7">
        <v>2</v>
      </c>
      <c r="CJ21" s="7">
        <v>2</v>
      </c>
      <c r="CK21" s="7">
        <v>2</v>
      </c>
      <c r="CL21" s="7">
        <v>3</v>
      </c>
      <c r="CM21" s="7">
        <v>3</v>
      </c>
      <c r="CN21" s="7">
        <v>3.1</v>
      </c>
      <c r="CO21" s="7">
        <v>3.2</v>
      </c>
      <c r="CP21" s="7">
        <v>3.3</v>
      </c>
      <c r="CQ21" s="7">
        <v>3.4</v>
      </c>
      <c r="CR21" s="7">
        <v>3.5</v>
      </c>
      <c r="CS21" s="7">
        <v>2.2999999999999998</v>
      </c>
      <c r="CT21" s="7">
        <v>1</v>
      </c>
      <c r="CU21" s="7">
        <v>1</v>
      </c>
      <c r="CV21" s="7">
        <v>1</v>
      </c>
      <c r="CW21" s="7">
        <v>1</v>
      </c>
      <c r="CX21" s="7">
        <v>1</v>
      </c>
      <c r="CY21" s="7">
        <v>0.5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6">
        <f t="shared" si="0"/>
        <v>231.9</v>
      </c>
    </row>
    <row r="22" spans="1:155">
      <c r="A22" t="s">
        <v>22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2.5</v>
      </c>
      <c r="AH22" s="7">
        <v>4.5</v>
      </c>
      <c r="AI22" s="7">
        <v>4.5</v>
      </c>
      <c r="AJ22" s="7">
        <v>4.5</v>
      </c>
      <c r="AK22" s="7">
        <v>4.3</v>
      </c>
      <c r="AL22" s="7">
        <v>4.0999999999999996</v>
      </c>
      <c r="AM22" s="7">
        <v>3.9</v>
      </c>
      <c r="AN22" s="7">
        <v>3.8</v>
      </c>
      <c r="AO22" s="7">
        <v>3.6</v>
      </c>
      <c r="AP22" s="7">
        <v>3.4</v>
      </c>
      <c r="AQ22" s="7">
        <v>3.2</v>
      </c>
      <c r="AR22" s="7">
        <v>3</v>
      </c>
      <c r="AS22" s="7">
        <v>2.6</v>
      </c>
      <c r="AT22" s="7">
        <v>2.2999999999999998</v>
      </c>
      <c r="AU22" s="7">
        <v>2</v>
      </c>
      <c r="AV22" s="7">
        <v>2.4</v>
      </c>
      <c r="AW22" s="7">
        <v>2.7</v>
      </c>
      <c r="AX22" s="7">
        <v>3.1</v>
      </c>
      <c r="AY22" s="7">
        <v>3.5</v>
      </c>
      <c r="AZ22" s="7">
        <v>3.5</v>
      </c>
      <c r="BA22" s="7">
        <v>3.5</v>
      </c>
      <c r="BB22" s="7">
        <v>3.5</v>
      </c>
      <c r="BC22" s="7">
        <v>3.5</v>
      </c>
      <c r="BD22" s="7">
        <v>3.5</v>
      </c>
      <c r="BE22" s="7">
        <v>3.5</v>
      </c>
      <c r="BF22" s="7">
        <v>3.3</v>
      </c>
      <c r="BG22" s="7">
        <v>3.1</v>
      </c>
      <c r="BH22" s="7">
        <v>2.8</v>
      </c>
      <c r="BI22" s="7">
        <v>2.6</v>
      </c>
      <c r="BJ22" s="7">
        <v>2.4</v>
      </c>
      <c r="BK22" s="7">
        <v>2.2000000000000002</v>
      </c>
      <c r="BL22" s="7">
        <v>2</v>
      </c>
      <c r="BM22" s="7">
        <v>2</v>
      </c>
      <c r="BN22" s="7">
        <v>2</v>
      </c>
      <c r="BO22" s="7">
        <v>2</v>
      </c>
      <c r="BP22" s="7">
        <v>2</v>
      </c>
      <c r="BQ22" s="7">
        <v>1.1000000000000001</v>
      </c>
      <c r="BR22" s="7">
        <v>1.3</v>
      </c>
      <c r="BS22" s="7">
        <v>1</v>
      </c>
      <c r="BT22" s="7">
        <v>1.6</v>
      </c>
      <c r="BU22" s="7">
        <v>2.2999999999999998</v>
      </c>
      <c r="BV22" s="7">
        <v>2.9</v>
      </c>
      <c r="BW22" s="7">
        <v>3.6</v>
      </c>
      <c r="BX22" s="7">
        <v>4.2</v>
      </c>
      <c r="BY22" s="7">
        <v>3.7</v>
      </c>
      <c r="BZ22" s="7">
        <v>3.1</v>
      </c>
      <c r="CA22" s="7">
        <v>2.6</v>
      </c>
      <c r="CB22" s="7">
        <v>2.1</v>
      </c>
      <c r="CC22" s="7">
        <v>1.6</v>
      </c>
      <c r="CD22" s="7">
        <v>1</v>
      </c>
      <c r="CE22" s="7">
        <v>0.5</v>
      </c>
      <c r="CF22" s="7">
        <v>1</v>
      </c>
      <c r="CG22" s="7">
        <v>1.6</v>
      </c>
      <c r="CH22" s="7">
        <v>2.1</v>
      </c>
      <c r="CI22" s="7">
        <v>2.6</v>
      </c>
      <c r="CJ22" s="7">
        <v>3.1</v>
      </c>
      <c r="CK22" s="7">
        <v>3.7</v>
      </c>
      <c r="CL22" s="7">
        <v>4.2</v>
      </c>
      <c r="CM22" s="7">
        <v>4.9000000000000004</v>
      </c>
      <c r="CN22" s="7">
        <v>4</v>
      </c>
      <c r="CO22" s="7">
        <v>4</v>
      </c>
      <c r="CP22" s="7">
        <v>4</v>
      </c>
      <c r="CQ22" s="7">
        <v>4</v>
      </c>
      <c r="CR22" s="7">
        <v>4</v>
      </c>
      <c r="CS22" s="7">
        <v>4</v>
      </c>
      <c r="CT22" s="7">
        <v>3.8</v>
      </c>
      <c r="CU22" s="7">
        <v>3.7</v>
      </c>
      <c r="CV22" s="7">
        <v>3.5</v>
      </c>
      <c r="CW22" s="7">
        <v>3.4</v>
      </c>
      <c r="CX22" s="7">
        <v>3.3</v>
      </c>
      <c r="CY22" s="7">
        <v>3.1</v>
      </c>
      <c r="CZ22" s="7">
        <v>3</v>
      </c>
      <c r="DA22" s="7">
        <v>2.8</v>
      </c>
      <c r="DB22" s="7">
        <v>1.3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6">
        <f t="shared" si="0"/>
        <v>218.99999999999994</v>
      </c>
    </row>
    <row r="23" spans="1:155">
      <c r="A23" t="s">
        <v>23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0.02</v>
      </c>
      <c r="P23" s="7">
        <v>0.49</v>
      </c>
      <c r="Q23" s="7">
        <v>0.99</v>
      </c>
      <c r="R23" s="7">
        <v>0.99</v>
      </c>
      <c r="S23" s="7">
        <v>0.99</v>
      </c>
      <c r="T23" s="7">
        <v>0.99</v>
      </c>
      <c r="U23" s="7">
        <v>0.99</v>
      </c>
      <c r="V23" s="7">
        <v>0.99</v>
      </c>
      <c r="W23" s="7">
        <v>0.99</v>
      </c>
      <c r="X23" s="7">
        <v>0.99</v>
      </c>
      <c r="Y23" s="7">
        <v>0.99</v>
      </c>
      <c r="Z23" s="7">
        <v>0.98</v>
      </c>
      <c r="AA23" s="7">
        <v>0.97</v>
      </c>
      <c r="AB23" s="7">
        <v>0.98</v>
      </c>
      <c r="AC23" s="7">
        <v>0.98</v>
      </c>
      <c r="AD23" s="7">
        <v>0.49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1.99</v>
      </c>
      <c r="AK23" s="7">
        <v>0.56000000000000005</v>
      </c>
      <c r="AL23" s="7">
        <v>0.31</v>
      </c>
      <c r="AM23" s="7">
        <v>0.02</v>
      </c>
      <c r="AN23" s="7">
        <v>0.02</v>
      </c>
      <c r="AO23" s="7">
        <v>3.54</v>
      </c>
      <c r="AP23" s="7">
        <v>4.29</v>
      </c>
      <c r="AQ23" s="7">
        <v>3.49</v>
      </c>
      <c r="AR23" s="7">
        <v>2.2400000000000002</v>
      </c>
      <c r="AS23" s="7">
        <v>2.66</v>
      </c>
      <c r="AT23" s="7">
        <v>2.78</v>
      </c>
      <c r="AU23" s="7">
        <v>1.67</v>
      </c>
      <c r="AV23" s="7">
        <v>1.17</v>
      </c>
      <c r="AW23" s="7">
        <v>1.73</v>
      </c>
      <c r="AX23" s="7">
        <v>2.35</v>
      </c>
      <c r="AY23" s="7">
        <v>1.32</v>
      </c>
      <c r="AZ23" s="7">
        <v>2.39</v>
      </c>
      <c r="BA23" s="7">
        <v>4.21</v>
      </c>
      <c r="BB23" s="7">
        <v>8.3800000000000008</v>
      </c>
      <c r="BC23" s="7">
        <v>7.82</v>
      </c>
      <c r="BD23" s="7">
        <v>7.27</v>
      </c>
      <c r="BE23" s="7">
        <v>6.74</v>
      </c>
      <c r="BF23" s="7">
        <v>6.22</v>
      </c>
      <c r="BG23" s="7">
        <v>5.72</v>
      </c>
      <c r="BH23" s="7">
        <v>5.23</v>
      </c>
      <c r="BI23" s="7">
        <v>4.76</v>
      </c>
      <c r="BJ23" s="7">
        <v>4.3</v>
      </c>
      <c r="BK23" s="7">
        <v>3.87</v>
      </c>
      <c r="BL23" s="7">
        <v>5.56</v>
      </c>
      <c r="BM23" s="7">
        <v>5.65</v>
      </c>
      <c r="BN23" s="7">
        <v>5.65</v>
      </c>
      <c r="BO23" s="7">
        <v>5.65</v>
      </c>
      <c r="BP23" s="7">
        <v>5.65</v>
      </c>
      <c r="BQ23" s="7">
        <v>5.65</v>
      </c>
      <c r="BR23" s="7">
        <v>5.64</v>
      </c>
      <c r="BS23" s="7">
        <v>5.64</v>
      </c>
      <c r="BT23" s="7">
        <v>5.65</v>
      </c>
      <c r="BU23" s="7">
        <v>5.65</v>
      </c>
      <c r="BV23" s="7">
        <v>5.65</v>
      </c>
      <c r="BW23" s="7">
        <v>5.65</v>
      </c>
      <c r="BX23" s="7">
        <v>5.65</v>
      </c>
      <c r="BY23" s="7">
        <v>5.59</v>
      </c>
      <c r="BZ23" s="7">
        <v>5.45</v>
      </c>
      <c r="CA23" s="7">
        <v>5.31</v>
      </c>
      <c r="CB23" s="7">
        <v>5.18</v>
      </c>
      <c r="CC23" s="7">
        <v>5.04</v>
      </c>
      <c r="CD23" s="7">
        <v>4.91</v>
      </c>
      <c r="CE23" s="7">
        <v>4.78</v>
      </c>
      <c r="CF23" s="7">
        <v>4.6500000000000004</v>
      </c>
      <c r="CG23" s="7">
        <v>4.5199999999999996</v>
      </c>
      <c r="CH23" s="7">
        <v>4.3899999999999997</v>
      </c>
      <c r="CI23" s="7">
        <v>4.2699999999999996</v>
      </c>
      <c r="CJ23" s="7">
        <v>5.59</v>
      </c>
      <c r="CK23" s="7">
        <v>5.65</v>
      </c>
      <c r="CL23" s="7">
        <v>5.65</v>
      </c>
      <c r="CM23" s="7">
        <v>5.66</v>
      </c>
      <c r="CN23" s="7">
        <v>5.7</v>
      </c>
      <c r="CO23" s="7">
        <v>5.7</v>
      </c>
      <c r="CP23" s="7">
        <v>5.7</v>
      </c>
      <c r="CQ23" s="7">
        <v>5.69</v>
      </c>
      <c r="CR23" s="7">
        <v>5.8</v>
      </c>
      <c r="CS23" s="7">
        <v>5.6</v>
      </c>
      <c r="CT23" s="7">
        <v>5.47</v>
      </c>
      <c r="CU23" s="7">
        <v>5.31</v>
      </c>
      <c r="CV23" s="7">
        <v>5.22</v>
      </c>
      <c r="CW23" s="7">
        <v>5.28</v>
      </c>
      <c r="CX23" s="7">
        <v>5.29</v>
      </c>
      <c r="CY23" s="7">
        <v>5.38</v>
      </c>
      <c r="CZ23" s="7">
        <v>5.5</v>
      </c>
      <c r="DA23" s="7">
        <v>5.83</v>
      </c>
      <c r="DB23" s="7">
        <v>0.02</v>
      </c>
      <c r="DC23" s="7">
        <v>7.0000000000000007E-2</v>
      </c>
      <c r="DD23" s="7">
        <v>0.09</v>
      </c>
      <c r="DE23" s="7">
        <v>0.1</v>
      </c>
      <c r="DF23" s="7">
        <v>0.1</v>
      </c>
      <c r="DG23" s="7">
        <v>0.1</v>
      </c>
      <c r="DH23" s="7">
        <v>0.1</v>
      </c>
      <c r="DI23" s="7">
        <v>0.11</v>
      </c>
      <c r="DJ23" s="7">
        <v>0.11</v>
      </c>
      <c r="DK23" s="7">
        <v>0.11</v>
      </c>
      <c r="DL23" s="7">
        <v>0.11</v>
      </c>
      <c r="DM23" s="7">
        <v>0.11</v>
      </c>
      <c r="DN23" s="7">
        <v>0.11</v>
      </c>
      <c r="DO23" s="7">
        <v>0.11</v>
      </c>
      <c r="DP23" s="7">
        <v>0.11</v>
      </c>
      <c r="DQ23" s="7">
        <v>0.11</v>
      </c>
      <c r="DR23" s="7">
        <v>0.11</v>
      </c>
      <c r="DS23" s="7">
        <v>0.11</v>
      </c>
      <c r="DT23" s="7">
        <v>0.11</v>
      </c>
      <c r="DU23" s="7">
        <v>0.11</v>
      </c>
      <c r="DV23" s="7">
        <v>0.11</v>
      </c>
      <c r="DW23" s="7">
        <v>0.11</v>
      </c>
      <c r="DX23" s="7">
        <v>0.11</v>
      </c>
      <c r="DY23" s="7">
        <v>0.12</v>
      </c>
      <c r="DZ23" s="7">
        <v>0.12</v>
      </c>
      <c r="EA23" s="7">
        <v>0.12</v>
      </c>
      <c r="EB23" s="7">
        <v>0.12</v>
      </c>
      <c r="EC23" s="7">
        <v>0.12</v>
      </c>
      <c r="ED23" s="7">
        <v>0.12</v>
      </c>
      <c r="EE23" s="7">
        <v>0.12</v>
      </c>
      <c r="EF23" s="7">
        <v>0.12</v>
      </c>
      <c r="EG23" s="7">
        <v>0.12</v>
      </c>
      <c r="EH23" s="7">
        <v>0.12</v>
      </c>
      <c r="EI23" s="7">
        <v>0.13</v>
      </c>
      <c r="EJ23" s="7">
        <v>0.13</v>
      </c>
      <c r="EK23" s="7">
        <v>0.13</v>
      </c>
      <c r="EL23" s="7">
        <v>0.13</v>
      </c>
      <c r="EM23" s="7">
        <v>0.13</v>
      </c>
      <c r="EN23" s="7">
        <v>0.13</v>
      </c>
      <c r="EO23" s="7">
        <v>0.13</v>
      </c>
      <c r="EP23" s="7">
        <v>0.13</v>
      </c>
      <c r="EQ23" s="7">
        <v>0.13</v>
      </c>
      <c r="ER23" s="7">
        <v>0.13</v>
      </c>
      <c r="ES23" s="7">
        <v>0.13</v>
      </c>
      <c r="ET23" s="7">
        <v>0.13</v>
      </c>
      <c r="EU23" s="7">
        <v>0.13</v>
      </c>
      <c r="EV23" s="7">
        <v>0.13</v>
      </c>
      <c r="EW23" s="7">
        <v>0.13</v>
      </c>
      <c r="EX23" s="7">
        <v>0.13</v>
      </c>
      <c r="EY23" s="6">
        <f t="shared" si="0"/>
        <v>343.94000000000034</v>
      </c>
    </row>
    <row r="24" spans="1:155">
      <c r="A24" t="s">
        <v>24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3</v>
      </c>
      <c r="AH24" s="7">
        <v>4.5</v>
      </c>
      <c r="AI24" s="7">
        <v>4.5</v>
      </c>
      <c r="AJ24" s="7">
        <v>4.5</v>
      </c>
      <c r="AK24" s="7">
        <v>4.4000000000000004</v>
      </c>
      <c r="AL24" s="7">
        <v>4.3</v>
      </c>
      <c r="AM24" s="7">
        <v>4.0999999999999996</v>
      </c>
      <c r="AN24" s="7">
        <v>4</v>
      </c>
      <c r="AO24" s="7">
        <v>3.9</v>
      </c>
      <c r="AP24" s="7">
        <v>3.7</v>
      </c>
      <c r="AQ24" s="7">
        <v>3.6</v>
      </c>
      <c r="AR24" s="7">
        <v>3.5</v>
      </c>
      <c r="AS24" s="7">
        <v>3.5</v>
      </c>
      <c r="AT24" s="7">
        <v>3.6</v>
      </c>
      <c r="AU24" s="7">
        <v>3.7</v>
      </c>
      <c r="AV24" s="7">
        <v>3.8</v>
      </c>
      <c r="AW24" s="7">
        <v>3.9</v>
      </c>
      <c r="AX24" s="7">
        <v>4</v>
      </c>
      <c r="AY24" s="7">
        <v>4</v>
      </c>
      <c r="AZ24" s="7">
        <v>4</v>
      </c>
      <c r="BA24" s="7">
        <v>4</v>
      </c>
      <c r="BB24" s="7">
        <v>4</v>
      </c>
      <c r="BC24" s="7">
        <v>4</v>
      </c>
      <c r="BD24" s="7">
        <v>4</v>
      </c>
      <c r="BE24" s="7">
        <v>4</v>
      </c>
      <c r="BF24" s="7">
        <v>4</v>
      </c>
      <c r="BG24" s="7">
        <v>3.7</v>
      </c>
      <c r="BH24" s="7">
        <v>3.3</v>
      </c>
      <c r="BI24" s="7">
        <v>3</v>
      </c>
      <c r="BJ24" s="7">
        <v>2.7</v>
      </c>
      <c r="BK24" s="7">
        <v>2.2999999999999998</v>
      </c>
      <c r="BL24" s="7">
        <v>2</v>
      </c>
      <c r="BM24" s="7">
        <v>1.8</v>
      </c>
      <c r="BN24" s="7">
        <v>1.5</v>
      </c>
      <c r="BO24" s="7">
        <v>1.3</v>
      </c>
      <c r="BP24" s="7">
        <v>1.1000000000000001</v>
      </c>
      <c r="BQ24" s="7">
        <v>0.9</v>
      </c>
      <c r="BR24" s="7">
        <v>0.7</v>
      </c>
      <c r="BS24" s="7">
        <v>0.5</v>
      </c>
      <c r="BT24" s="7">
        <v>0.4</v>
      </c>
      <c r="BU24" s="7">
        <v>0.3</v>
      </c>
      <c r="BV24" s="7">
        <v>0.2</v>
      </c>
      <c r="BW24" s="7">
        <v>0.1</v>
      </c>
      <c r="BX24" s="7">
        <v>0.1</v>
      </c>
      <c r="BY24" s="7">
        <v>0.1</v>
      </c>
      <c r="BZ24" s="7">
        <v>0.1</v>
      </c>
      <c r="CA24" s="7">
        <v>0.1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6">
        <f t="shared" si="0"/>
        <v>128.69999999999996</v>
      </c>
    </row>
    <row r="25" spans="1:155">
      <c r="A25" t="s">
        <v>25</v>
      </c>
      <c r="B25" s="7">
        <v>1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0.50015529257842595</v>
      </c>
      <c r="I25" s="7">
        <v>0.40274062500000002</v>
      </c>
      <c r="J25" s="7">
        <v>0.37346875000000002</v>
      </c>
      <c r="K25" s="7">
        <v>0.37453124999999998</v>
      </c>
      <c r="L25" s="7">
        <v>0.35309531249999998</v>
      </c>
      <c r="M25" s="7">
        <v>0.12131093749999999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0.113853343882948</v>
      </c>
      <c r="X25" s="7">
        <v>3.9004052492229699</v>
      </c>
      <c r="Y25" s="7">
        <v>4.1291417776031496</v>
      </c>
      <c r="Z25" s="7">
        <v>3.9536713888466899</v>
      </c>
      <c r="AA25" s="7">
        <v>3.7759776676589398</v>
      </c>
      <c r="AB25" s="7">
        <v>3.70663727870302</v>
      </c>
      <c r="AC25" s="7">
        <v>3.7377368238547</v>
      </c>
      <c r="AD25" s="7">
        <v>3.7095785629255</v>
      </c>
      <c r="AE25" s="7">
        <v>3.6381135024366298</v>
      </c>
      <c r="AF25" s="7">
        <v>3.6950939961906699</v>
      </c>
      <c r="AG25" s="7">
        <v>3.8459210952190399</v>
      </c>
      <c r="AH25" s="7">
        <v>4.1769855235430304</v>
      </c>
      <c r="AI25" s="7">
        <v>4.0546926858300099</v>
      </c>
      <c r="AJ25" s="7">
        <v>3.8227401923116902</v>
      </c>
      <c r="AK25" s="7">
        <v>3.7487041409324302</v>
      </c>
      <c r="AL25" s="7">
        <v>3.55822572417941</v>
      </c>
      <c r="AM25" s="7">
        <v>3.3333118379062201</v>
      </c>
      <c r="AN25" s="7">
        <v>3.05185184179533</v>
      </c>
      <c r="AO25" s="7">
        <v>3.2997883648029598</v>
      </c>
      <c r="AP25" s="7">
        <v>3.5375591332404701</v>
      </c>
      <c r="AQ25" s="7">
        <v>3.33556902029289</v>
      </c>
      <c r="AR25" s="7">
        <v>3.1039940638087602</v>
      </c>
      <c r="AS25" s="7">
        <v>3.2307612800353001</v>
      </c>
      <c r="AT25" s="7">
        <v>3.2117189480173902</v>
      </c>
      <c r="AU25" s="7">
        <v>2.9945337079083201</v>
      </c>
      <c r="AV25" s="7">
        <v>3.02967865318083</v>
      </c>
      <c r="AW25" s="7">
        <v>3.4893623215271701</v>
      </c>
      <c r="AX25" s="7">
        <v>3.90586051712669</v>
      </c>
      <c r="AY25" s="7">
        <v>3.4411247556518898</v>
      </c>
      <c r="AZ25" s="7">
        <v>3.7772071669974498</v>
      </c>
      <c r="BA25" s="7">
        <v>3.5879068844961601</v>
      </c>
      <c r="BB25" s="7">
        <v>3.0622704221573902</v>
      </c>
      <c r="BC25" s="7">
        <v>2.96580923420836</v>
      </c>
      <c r="BD25" s="7">
        <v>2.8750744438668501</v>
      </c>
      <c r="BE25" s="7">
        <v>2.8190645064007298</v>
      </c>
      <c r="BF25" s="7">
        <v>3.0163538618942298</v>
      </c>
      <c r="BG25" s="7">
        <v>2.64424393658574</v>
      </c>
      <c r="BH25" s="7">
        <v>2.4230951790711601</v>
      </c>
      <c r="BI25" s="7">
        <v>2.2626974248534402</v>
      </c>
      <c r="BJ25" s="7">
        <v>2.1188270740868602</v>
      </c>
      <c r="BK25" s="7">
        <v>2.0127300562222099</v>
      </c>
      <c r="BL25" s="7">
        <v>2.1140701002615798</v>
      </c>
      <c r="BM25" s="7">
        <v>2.1646161567464399</v>
      </c>
      <c r="BN25" s="7">
        <v>1.9568897324848999</v>
      </c>
      <c r="BO25" s="7">
        <v>1.7697927468549799</v>
      </c>
      <c r="BP25" s="7">
        <v>1.48719615051945</v>
      </c>
      <c r="BQ25" s="7">
        <v>1.26530094482989</v>
      </c>
      <c r="BR25" s="7">
        <v>1.08789316634474</v>
      </c>
      <c r="BS25" s="7">
        <v>0.94996030717765001</v>
      </c>
      <c r="BT25" s="7">
        <v>0.762153025785685</v>
      </c>
      <c r="BU25" s="7">
        <v>0.64243619082384096</v>
      </c>
      <c r="BV25" s="7">
        <v>0.58795603965902399</v>
      </c>
      <c r="BW25" s="7">
        <v>0.56724881214555201</v>
      </c>
      <c r="BX25" s="7">
        <v>0.85731287261100297</v>
      </c>
      <c r="BY25" s="7">
        <v>0.69405256109398294</v>
      </c>
      <c r="BZ25" s="7">
        <v>0.50412752807183603</v>
      </c>
      <c r="CA25" s="7">
        <v>2.19792507365228</v>
      </c>
      <c r="CB25" s="7">
        <v>2.0002877207809302</v>
      </c>
      <c r="CC25" s="7">
        <v>1.4766092467249901</v>
      </c>
      <c r="CD25" s="7">
        <v>1.4794369664406299</v>
      </c>
      <c r="CE25" s="7">
        <v>1.2500516945901099</v>
      </c>
      <c r="CF25" s="7">
        <v>0.67692869499192498</v>
      </c>
      <c r="CG25" s="7">
        <v>3.7346875000000002E-2</v>
      </c>
      <c r="CH25" s="7">
        <v>0.98822763640849898</v>
      </c>
      <c r="CI25" s="7">
        <v>1.8142628676753401</v>
      </c>
      <c r="CJ25" s="7">
        <v>3.2374886895105699</v>
      </c>
      <c r="CK25" s="7">
        <v>3.2353880373109201</v>
      </c>
      <c r="CL25" s="7">
        <v>3.2376443614897301</v>
      </c>
      <c r="CM25" s="7">
        <v>3.23554389953539</v>
      </c>
      <c r="CN25" s="7">
        <v>3.2374887529256799</v>
      </c>
      <c r="CO25" s="7">
        <v>3.2374888163407798</v>
      </c>
      <c r="CP25" s="7">
        <v>3.23764448831994</v>
      </c>
      <c r="CQ25" s="7">
        <v>3.23523255557707</v>
      </c>
      <c r="CR25" s="7">
        <v>3.23764448831994</v>
      </c>
      <c r="CS25" s="7">
        <v>3.2374888163407798</v>
      </c>
      <c r="CT25" s="7">
        <v>3.2375665572077099</v>
      </c>
      <c r="CU25" s="7">
        <v>3.2367110905960201</v>
      </c>
      <c r="CV25" s="7">
        <v>3.2356215135721098</v>
      </c>
      <c r="CW25" s="7">
        <v>3.2348433439216202</v>
      </c>
      <c r="CX25" s="7">
        <v>3.2349989524856801</v>
      </c>
      <c r="CY25" s="7">
        <v>3.22265941849207</v>
      </c>
      <c r="CZ25" s="7">
        <v>3.0859174126524098</v>
      </c>
      <c r="DA25" s="7">
        <v>3.0860704662863698</v>
      </c>
      <c r="DB25" s="7">
        <v>3.0872183685411101</v>
      </c>
      <c r="DC25" s="7">
        <v>3.0861469931033598</v>
      </c>
      <c r="DD25" s="7">
        <v>3.0879071098939499</v>
      </c>
      <c r="DE25" s="7">
        <v>3.0881366903448999</v>
      </c>
      <c r="DF25" s="7">
        <v>3.0872948953580899</v>
      </c>
      <c r="DG25" s="7">
        <v>3.0869887880901601</v>
      </c>
      <c r="DH25" s="7">
        <v>3.08522867129957</v>
      </c>
      <c r="DI25" s="7">
        <v>3.0845399299467302</v>
      </c>
      <c r="DJ25" s="7">
        <v>3.08308630645727</v>
      </c>
      <c r="DK25" s="7">
        <v>3.0832392314135002</v>
      </c>
      <c r="DL25" s="7">
        <v>3.0770454490820902</v>
      </c>
      <c r="DM25" s="7">
        <v>3.0747527980335398</v>
      </c>
      <c r="DN25" s="7">
        <v>3.0758221138162098</v>
      </c>
      <c r="DO25" s="7">
        <v>3.0761278349607801</v>
      </c>
      <c r="DP25" s="7">
        <v>3.0761277705768402</v>
      </c>
      <c r="DQ25" s="7">
        <v>3.0764336204893001</v>
      </c>
      <c r="DR25" s="7">
        <v>3.0768159328798701</v>
      </c>
      <c r="DS25" s="7">
        <v>3.0768923953579801</v>
      </c>
      <c r="DT25" s="7">
        <v>3.0070053886181198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6.1932500775892199E-2</v>
      </c>
      <c r="EC25" s="7">
        <v>0.58482161537995603</v>
      </c>
      <c r="ED25" s="7">
        <v>0.58469444821122796</v>
      </c>
      <c r="EE25" s="7">
        <v>0.58469444821122896</v>
      </c>
      <c r="EF25" s="7">
        <v>0.58473683726747105</v>
      </c>
      <c r="EG25" s="7">
        <v>0.58516072782989703</v>
      </c>
      <c r="EH25" s="7">
        <v>0.58414339048007502</v>
      </c>
      <c r="EI25" s="7">
        <v>0.58452489198625801</v>
      </c>
      <c r="EJ25" s="7">
        <v>0.58477922632371304</v>
      </c>
      <c r="EK25" s="7">
        <v>0.58439772481753005</v>
      </c>
      <c r="EL25" s="7">
        <v>0.58473683726747105</v>
      </c>
      <c r="EM25" s="7">
        <v>0.585627007448565</v>
      </c>
      <c r="EN25" s="7">
        <v>0.58460967009874298</v>
      </c>
      <c r="EO25" s="7">
        <v>0.58380427803013502</v>
      </c>
      <c r="EP25" s="7">
        <v>0.58494878254868399</v>
      </c>
      <c r="EQ25" s="7">
        <v>0.58418577953631801</v>
      </c>
      <c r="ER25" s="7">
        <v>0.58325322029898197</v>
      </c>
      <c r="ES25" s="7">
        <v>0.58270216256782803</v>
      </c>
      <c r="ET25" s="7">
        <v>0.58274455162407102</v>
      </c>
      <c r="EU25" s="7">
        <v>0.58972571429442999</v>
      </c>
      <c r="EV25" s="7">
        <v>0.67312450910589705</v>
      </c>
      <c r="EW25" s="7">
        <v>0.67383737999407101</v>
      </c>
      <c r="EX25" s="7">
        <v>0.67</v>
      </c>
      <c r="EY25" s="6">
        <f t="shared" si="0"/>
        <v>301.16269652197593</v>
      </c>
    </row>
    <row r="26" spans="1:155">
      <c r="A26" t="s">
        <v>26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3</v>
      </c>
      <c r="K26" s="7">
        <v>4</v>
      </c>
      <c r="L26" s="7">
        <v>4</v>
      </c>
      <c r="M26" s="7">
        <v>4</v>
      </c>
      <c r="N26" s="7">
        <v>4</v>
      </c>
      <c r="O26" s="7">
        <v>4</v>
      </c>
      <c r="P26" s="7">
        <v>4</v>
      </c>
      <c r="Q26" s="7">
        <v>4</v>
      </c>
      <c r="R26" s="7">
        <v>4</v>
      </c>
      <c r="S26" s="7">
        <v>4</v>
      </c>
      <c r="T26" s="7">
        <v>4</v>
      </c>
      <c r="U26" s="7">
        <v>4</v>
      </c>
      <c r="V26" s="7">
        <v>4.0999999999999996</v>
      </c>
      <c r="W26" s="7">
        <v>4.2</v>
      </c>
      <c r="X26" s="7">
        <v>4.3</v>
      </c>
      <c r="Y26" s="7">
        <v>4.4000000000000004</v>
      </c>
      <c r="Z26" s="7">
        <v>4.5</v>
      </c>
      <c r="AA26" s="7">
        <v>4.5999999999999996</v>
      </c>
      <c r="AB26" s="7">
        <v>4.8</v>
      </c>
      <c r="AC26" s="7">
        <v>4.9000000000000004</v>
      </c>
      <c r="AD26" s="7">
        <v>5</v>
      </c>
      <c r="AE26" s="7">
        <v>5.3</v>
      </c>
      <c r="AF26" s="7">
        <v>5.6</v>
      </c>
      <c r="AG26" s="7">
        <v>5.9</v>
      </c>
      <c r="AH26" s="7">
        <v>6.2</v>
      </c>
      <c r="AI26" s="7">
        <v>6.3</v>
      </c>
      <c r="AJ26" s="7">
        <v>6.5</v>
      </c>
      <c r="AK26" s="7">
        <v>6.5</v>
      </c>
      <c r="AL26" s="7">
        <v>6.5</v>
      </c>
      <c r="AM26" s="7">
        <v>6.5</v>
      </c>
      <c r="AN26" s="7">
        <v>6.5</v>
      </c>
      <c r="AO26" s="7">
        <v>3</v>
      </c>
      <c r="AP26" s="7">
        <v>0</v>
      </c>
      <c r="AQ26" s="7">
        <v>0</v>
      </c>
      <c r="AR26" s="7">
        <v>0</v>
      </c>
      <c r="AS26" s="7">
        <v>8.2100000000000009</v>
      </c>
      <c r="AT26" s="7">
        <v>8.5</v>
      </c>
      <c r="AU26" s="7">
        <v>8.6999999999999993</v>
      </c>
      <c r="AV26" s="7">
        <v>8.83</v>
      </c>
      <c r="AW26" s="7">
        <v>8.92</v>
      </c>
      <c r="AX26" s="7">
        <v>7.6</v>
      </c>
      <c r="AY26" s="7">
        <v>7.7</v>
      </c>
      <c r="AZ26" s="7">
        <v>7.9</v>
      </c>
      <c r="BA26" s="7">
        <v>8.6</v>
      </c>
      <c r="BB26" s="7">
        <v>7.4</v>
      </c>
      <c r="BC26" s="7">
        <v>9.27</v>
      </c>
      <c r="BD26" s="7">
        <v>7.77</v>
      </c>
      <c r="BE26" s="7">
        <v>3.91</v>
      </c>
      <c r="BF26" s="7">
        <v>8.32</v>
      </c>
      <c r="BG26" s="7">
        <v>8.51</v>
      </c>
      <c r="BH26" s="7">
        <v>7.42</v>
      </c>
      <c r="BI26" s="7">
        <v>5.62</v>
      </c>
      <c r="BJ26" s="7">
        <v>7.62</v>
      </c>
      <c r="BK26" s="7">
        <v>6.2</v>
      </c>
      <c r="BL26" s="7">
        <v>5.08</v>
      </c>
      <c r="BM26" s="7">
        <v>6.1</v>
      </c>
      <c r="BN26" s="7">
        <v>7.1</v>
      </c>
      <c r="BO26" s="7">
        <v>8.1999999999999993</v>
      </c>
      <c r="BP26" s="7">
        <v>6.42</v>
      </c>
      <c r="BQ26" s="7">
        <v>4.01</v>
      </c>
      <c r="BR26" s="7">
        <v>2.95</v>
      </c>
      <c r="BS26" s="7">
        <v>2.2000000000000002</v>
      </c>
      <c r="BT26" s="7">
        <v>3.19</v>
      </c>
      <c r="BU26" s="7">
        <v>3.51</v>
      </c>
      <c r="BV26" s="7">
        <v>3.45</v>
      </c>
      <c r="BW26" s="7">
        <v>4.03</v>
      </c>
      <c r="BX26" s="7">
        <v>3</v>
      </c>
      <c r="BY26" s="7">
        <v>2.5099999999999998</v>
      </c>
      <c r="BZ26" s="7">
        <v>2.29</v>
      </c>
      <c r="CA26" s="7">
        <v>2</v>
      </c>
      <c r="CB26" s="7">
        <v>1.84</v>
      </c>
      <c r="CC26" s="7">
        <v>1.9</v>
      </c>
      <c r="CD26" s="7">
        <v>2.15</v>
      </c>
      <c r="CE26" s="7">
        <v>2.2200000000000002</v>
      </c>
      <c r="CF26" s="7">
        <v>3.13</v>
      </c>
      <c r="CG26" s="7">
        <v>3.83</v>
      </c>
      <c r="CH26" s="7">
        <v>2.99</v>
      </c>
      <c r="CI26" s="7">
        <v>2.85</v>
      </c>
      <c r="CJ26" s="7">
        <v>6.79</v>
      </c>
      <c r="CK26" s="7">
        <v>6</v>
      </c>
      <c r="CL26" s="7">
        <v>5.19</v>
      </c>
      <c r="CM26" s="7">
        <v>3.82</v>
      </c>
      <c r="CN26" s="7">
        <v>3.86</v>
      </c>
      <c r="CO26" s="7">
        <v>3.99</v>
      </c>
      <c r="CP26" s="7">
        <v>3.44</v>
      </c>
      <c r="CQ26" s="7">
        <v>3.14</v>
      </c>
      <c r="CR26" s="7">
        <v>3.05</v>
      </c>
      <c r="CS26" s="7">
        <v>1.67</v>
      </c>
      <c r="CT26" s="7">
        <v>1.1200000000000001</v>
      </c>
      <c r="CU26" s="7">
        <v>1.1000000000000001</v>
      </c>
      <c r="CV26" s="7">
        <v>1.07</v>
      </c>
      <c r="CW26" s="7">
        <v>1.06</v>
      </c>
      <c r="CX26" s="7">
        <v>1.05</v>
      </c>
      <c r="CY26" s="7">
        <v>1.05</v>
      </c>
      <c r="CZ26" s="7">
        <v>1.01</v>
      </c>
      <c r="DA26" s="7">
        <v>1.01</v>
      </c>
      <c r="DB26" s="7">
        <v>1.01</v>
      </c>
      <c r="DC26" s="7">
        <v>1</v>
      </c>
      <c r="DD26" s="7">
        <v>1.1000000000000001</v>
      </c>
      <c r="DE26" s="7">
        <v>1</v>
      </c>
      <c r="DF26" s="7">
        <v>0.97</v>
      </c>
      <c r="DG26" s="7">
        <v>0.96</v>
      </c>
      <c r="DH26" s="7">
        <v>0.94</v>
      </c>
      <c r="DI26" s="7">
        <v>0.95</v>
      </c>
      <c r="DJ26" s="7">
        <v>0.95</v>
      </c>
      <c r="DK26" s="7">
        <v>0.95</v>
      </c>
      <c r="DL26" s="7">
        <v>0.99</v>
      </c>
      <c r="DM26" s="7">
        <v>0.98</v>
      </c>
      <c r="DN26" s="7">
        <v>0.91</v>
      </c>
      <c r="DO26" s="7">
        <v>0.89</v>
      </c>
      <c r="DP26" s="7">
        <v>0.9</v>
      </c>
      <c r="DQ26" s="7">
        <v>0.89</v>
      </c>
      <c r="DR26" s="7">
        <v>0.7</v>
      </c>
      <c r="DS26" s="7">
        <v>0.64</v>
      </c>
      <c r="DT26" s="7">
        <v>0.51</v>
      </c>
      <c r="DU26" s="7">
        <v>0.68</v>
      </c>
      <c r="DV26" s="7">
        <v>0.3</v>
      </c>
      <c r="DW26" s="7">
        <v>0.61</v>
      </c>
      <c r="DX26" s="7">
        <v>0.3</v>
      </c>
      <c r="DY26" s="7">
        <v>0.67</v>
      </c>
      <c r="DZ26" s="7">
        <v>0.74</v>
      </c>
      <c r="EA26" s="7">
        <v>0.41</v>
      </c>
      <c r="EB26" s="7">
        <v>0.55000000000000004</v>
      </c>
      <c r="EC26" s="7">
        <v>0.44</v>
      </c>
      <c r="ED26" s="7">
        <v>1.1100000000000001</v>
      </c>
      <c r="EE26" s="7">
        <v>0.72</v>
      </c>
      <c r="EF26" s="7">
        <v>1.54</v>
      </c>
      <c r="EG26" s="7">
        <v>1.53</v>
      </c>
      <c r="EH26" s="7">
        <v>3.1</v>
      </c>
      <c r="EI26" s="7">
        <v>2.96</v>
      </c>
      <c r="EJ26" s="7">
        <v>1.33</v>
      </c>
      <c r="EK26" s="7">
        <v>0.61</v>
      </c>
      <c r="EL26" s="7">
        <v>0.3</v>
      </c>
      <c r="EM26" s="7">
        <v>0.67</v>
      </c>
      <c r="EN26" s="7">
        <v>1.28</v>
      </c>
      <c r="EO26" s="7">
        <v>1.21</v>
      </c>
      <c r="EP26" s="7">
        <v>0.98</v>
      </c>
      <c r="EQ26" s="7">
        <v>0.59</v>
      </c>
      <c r="ER26" s="7">
        <v>1.1499999999999999</v>
      </c>
      <c r="ES26" s="7">
        <v>0.57999999999999996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6">
        <f t="shared" si="0"/>
        <v>477.57000000000005</v>
      </c>
    </row>
    <row r="27" spans="1:155">
      <c r="A27" t="s">
        <v>27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8.8020833333333298E-2</v>
      </c>
      <c r="P27" s="7">
        <v>8.6979166666666594E-2</v>
      </c>
      <c r="Q27" s="7">
        <v>9.8000000000000004E-2</v>
      </c>
      <c r="R27" s="7">
        <v>4.05341680638226</v>
      </c>
      <c r="S27" s="7">
        <v>4.3613376877676897</v>
      </c>
      <c r="T27" s="7">
        <v>4.4749433720436</v>
      </c>
      <c r="U27" s="7">
        <v>4.0681331920088697</v>
      </c>
      <c r="V27" s="7">
        <v>3.8618848579159502</v>
      </c>
      <c r="W27" s="7">
        <v>3.5740180611688599</v>
      </c>
      <c r="X27" s="7">
        <v>3.4047391112163901</v>
      </c>
      <c r="Y27" s="7">
        <v>3.6117011520008702</v>
      </c>
      <c r="Z27" s="7">
        <v>3.4141984831043102</v>
      </c>
      <c r="AA27" s="7">
        <v>3.26795820862792</v>
      </c>
      <c r="AB27" s="7">
        <v>3.2049910392071901</v>
      </c>
      <c r="AC27" s="7">
        <v>3.4985265507877599</v>
      </c>
      <c r="AD27" s="7">
        <v>3.5923775796261102</v>
      </c>
      <c r="AE27" s="7">
        <v>3.5239101589812001</v>
      </c>
      <c r="AF27" s="7">
        <v>3.58874250404953</v>
      </c>
      <c r="AG27" s="7">
        <v>5.4768435942712204</v>
      </c>
      <c r="AH27" s="7">
        <v>5.1162895382042199</v>
      </c>
      <c r="AI27" s="7">
        <v>5.0118244979120901</v>
      </c>
      <c r="AJ27" s="7">
        <v>4.8266584387732596</v>
      </c>
      <c r="AK27" s="7">
        <v>4.5881107492494397</v>
      </c>
      <c r="AL27" s="7">
        <v>4.2714327467508397</v>
      </c>
      <c r="AM27" s="7">
        <v>3.9747699874815998</v>
      </c>
      <c r="AN27" s="7">
        <v>3.6376792566453502</v>
      </c>
      <c r="AO27" s="7">
        <v>4.0710304264301396</v>
      </c>
      <c r="AP27" s="7">
        <v>4.3508046169265704</v>
      </c>
      <c r="AQ27" s="7">
        <v>3.9899253424343799</v>
      </c>
      <c r="AR27" s="7">
        <v>0.22939748222627199</v>
      </c>
      <c r="AS27" s="7">
        <v>0.21875</v>
      </c>
      <c r="AT27" s="7">
        <v>0.210208333333333</v>
      </c>
      <c r="AU27" s="7">
        <v>0.20499999999999999</v>
      </c>
      <c r="AV27" s="7">
        <v>0.200625</v>
      </c>
      <c r="AW27" s="7">
        <v>0.198333333333333</v>
      </c>
      <c r="AX27" s="7">
        <v>0.211029545684674</v>
      </c>
      <c r="AY27" s="7">
        <v>0.20020833333333299</v>
      </c>
      <c r="AZ27" s="7">
        <v>0.25267711956015398</v>
      </c>
      <c r="BA27" s="7">
        <v>0.67078221922412196</v>
      </c>
      <c r="BB27" s="7">
        <v>0.2084375</v>
      </c>
      <c r="BC27" s="7">
        <v>0.20125000000000001</v>
      </c>
      <c r="BD27" s="7">
        <v>1.6771510392406499</v>
      </c>
      <c r="BE27" s="7">
        <v>3.2857107990557402</v>
      </c>
      <c r="BF27" s="7">
        <v>5.5991556152755697</v>
      </c>
      <c r="BG27" s="7">
        <v>4.6838869272142398</v>
      </c>
      <c r="BH27" s="7">
        <v>4.1094275193971201</v>
      </c>
      <c r="BI27" s="7">
        <v>3.5391357807535102</v>
      </c>
      <c r="BJ27" s="7">
        <v>2.93094865281574</v>
      </c>
      <c r="BK27" s="7">
        <v>2.74585790315792</v>
      </c>
      <c r="BL27" s="7">
        <v>3.6479777687124701</v>
      </c>
      <c r="BM27" s="7">
        <v>3.9594534910215899</v>
      </c>
      <c r="BN27" s="7">
        <v>2.9824277119964999</v>
      </c>
      <c r="BO27" s="7">
        <v>2.3807084997381298</v>
      </c>
      <c r="BP27" s="7">
        <v>1.24191075576584</v>
      </c>
      <c r="BQ27" s="7">
        <v>3.7603360612547898</v>
      </c>
      <c r="BR27" s="7">
        <v>3.6470190732063399</v>
      </c>
      <c r="BS27" s="7">
        <v>2.8408303034078699</v>
      </c>
      <c r="BT27" s="7">
        <v>5.2937213228715203</v>
      </c>
      <c r="BU27" s="7">
        <v>3.91329561494915</v>
      </c>
      <c r="BV27" s="7">
        <v>3.87213758871478</v>
      </c>
      <c r="BW27" s="7">
        <v>3.86972541569591</v>
      </c>
      <c r="BX27" s="7">
        <v>3.1626992035833998</v>
      </c>
      <c r="BY27" s="7">
        <v>1.7044015630771201</v>
      </c>
      <c r="BZ27" s="7">
        <v>3.4538755711812099</v>
      </c>
      <c r="CA27" s="7">
        <v>1.31307084002971</v>
      </c>
      <c r="CB27" s="7">
        <v>3.0850644268002698</v>
      </c>
      <c r="CC27" s="7">
        <v>3.7894745022054899</v>
      </c>
      <c r="CD27" s="7">
        <v>4.0898762130939597</v>
      </c>
      <c r="CE27" s="7">
        <v>3.8392407263333101</v>
      </c>
      <c r="CF27" s="7">
        <v>3.5089590746195798</v>
      </c>
      <c r="CG27" s="7">
        <v>0.44397777659952198</v>
      </c>
      <c r="CH27" s="7">
        <v>0.13468749999999999</v>
      </c>
      <c r="CI27" s="7">
        <v>0.126979166666667</v>
      </c>
      <c r="CJ27" s="7">
        <v>0.125</v>
      </c>
      <c r="CK27" s="7">
        <v>0.122604166666667</v>
      </c>
      <c r="CL27" s="7">
        <v>0.144674563695432</v>
      </c>
      <c r="CM27" s="7">
        <v>0.62993836661968206</v>
      </c>
      <c r="CN27" s="7">
        <v>0.61370596106884001</v>
      </c>
      <c r="CO27" s="7">
        <v>0.69519972173679301</v>
      </c>
      <c r="CP27" s="7">
        <v>0.78055069286599799</v>
      </c>
      <c r="CQ27" s="7">
        <v>0.84493499015479601</v>
      </c>
      <c r="CR27" s="7">
        <v>0.82399656059339599</v>
      </c>
      <c r="CS27" s="7">
        <v>0.56070617218289698</v>
      </c>
      <c r="CT27" s="7">
        <v>0.561102112549698</v>
      </c>
      <c r="CU27" s="7">
        <v>0.54783469305339805</v>
      </c>
      <c r="CV27" s="7">
        <v>0.43278563550068599</v>
      </c>
      <c r="CW27" s="7">
        <v>0.16145833333333301</v>
      </c>
      <c r="CX27" s="7">
        <v>0.15583333333333299</v>
      </c>
      <c r="CY27" s="7">
        <v>0.40442288603964299</v>
      </c>
      <c r="CZ27" s="7">
        <v>0.34397352509700702</v>
      </c>
      <c r="DA27" s="7">
        <v>0.198673808500273</v>
      </c>
      <c r="DB27" s="7">
        <v>0.34795812230697398</v>
      </c>
      <c r="DC27" s="7">
        <v>0.33785127502969903</v>
      </c>
      <c r="DD27" s="7">
        <v>0.35236135220931702</v>
      </c>
      <c r="DE27" s="7">
        <v>0.42007809581043198</v>
      </c>
      <c r="DF27" s="7">
        <v>0.427913690332903</v>
      </c>
      <c r="DG27" s="7">
        <v>0.44268014362969998</v>
      </c>
      <c r="DH27" s="7">
        <v>0.642997755096545</v>
      </c>
      <c r="DI27" s="7">
        <v>0.48763100052645297</v>
      </c>
      <c r="DJ27" s="7">
        <v>0.41425969228523102</v>
      </c>
      <c r="DK27" s="7">
        <v>0.41219922792980401</v>
      </c>
      <c r="DL27" s="7">
        <v>0.35618328679295702</v>
      </c>
      <c r="DM27" s="7">
        <v>0.32496032718557399</v>
      </c>
      <c r="DN27" s="7">
        <v>0.54217660652020605</v>
      </c>
      <c r="DO27" s="7">
        <v>0.48504120827934499</v>
      </c>
      <c r="DP27" s="7">
        <v>0.41751219870032402</v>
      </c>
      <c r="DQ27" s="7">
        <v>0.43065378381917901</v>
      </c>
      <c r="DR27" s="7">
        <v>0.42290838449791301</v>
      </c>
      <c r="DS27" s="7">
        <v>0.48818804654439402</v>
      </c>
      <c r="DT27" s="7">
        <v>0.52335455021178501</v>
      </c>
      <c r="DU27" s="7">
        <v>0.43936318896749998</v>
      </c>
      <c r="DV27" s="7">
        <v>0.36766728343760902</v>
      </c>
      <c r="DW27" s="7">
        <v>0.368521832643536</v>
      </c>
      <c r="DX27" s="7">
        <v>0.36202849706259999</v>
      </c>
      <c r="DY27" s="7">
        <v>0.34966964039455001</v>
      </c>
      <c r="DZ27" s="7">
        <v>0.331272362481835</v>
      </c>
      <c r="EA27" s="7">
        <v>0.313071204577268</v>
      </c>
      <c r="EB27" s="7">
        <v>0.31881568441489599</v>
      </c>
      <c r="EC27" s="7">
        <v>0.66386997888204202</v>
      </c>
      <c r="ED27" s="7">
        <v>0.70572689950190204</v>
      </c>
      <c r="EE27" s="7">
        <v>0.70552946075448497</v>
      </c>
      <c r="EF27" s="7">
        <v>0.69440297736941303</v>
      </c>
      <c r="EG27" s="7">
        <v>0.68279373683560396</v>
      </c>
      <c r="EH27" s="7">
        <v>0.59473047409195101</v>
      </c>
      <c r="EI27" s="7">
        <v>0.52041130878664799</v>
      </c>
      <c r="EJ27" s="7">
        <v>0.46714559197779598</v>
      </c>
      <c r="EK27" s="7">
        <v>0.45075578982647602</v>
      </c>
      <c r="EL27" s="7">
        <v>0.450562118242954</v>
      </c>
      <c r="EM27" s="7">
        <v>0.45421082500842103</v>
      </c>
      <c r="EN27" s="7">
        <v>0.455140614942944</v>
      </c>
      <c r="EO27" s="7">
        <v>0.40764448613747001</v>
      </c>
      <c r="EP27" s="7">
        <v>0.326323645212591</v>
      </c>
      <c r="EQ27" s="7">
        <v>0.29852396167481599</v>
      </c>
      <c r="ER27" s="7">
        <v>0.26496922988212901</v>
      </c>
      <c r="ES27" s="7">
        <v>0.24406249999999999</v>
      </c>
      <c r="ET27" s="7">
        <v>0.244166666666667</v>
      </c>
      <c r="EU27" s="7">
        <v>0.26774740012260501</v>
      </c>
      <c r="EV27" s="7">
        <v>0.53545471500360398</v>
      </c>
      <c r="EW27" s="7">
        <v>0.49801210823117398</v>
      </c>
      <c r="EX27" s="7">
        <v>0.5</v>
      </c>
      <c r="EY27" s="6">
        <f t="shared" si="0"/>
        <v>236.43596968893053</v>
      </c>
    </row>
    <row r="28" spans="1:155">
      <c r="A28" t="s">
        <v>28</v>
      </c>
      <c r="B28" s="7">
        <v>5</v>
      </c>
      <c r="C28" s="7">
        <v>5</v>
      </c>
      <c r="D28" s="7">
        <v>5</v>
      </c>
      <c r="E28" s="7">
        <v>5</v>
      </c>
      <c r="F28" s="7">
        <v>5</v>
      </c>
      <c r="G28" s="7">
        <v>5</v>
      </c>
      <c r="H28" s="7">
        <v>5</v>
      </c>
      <c r="I28" s="7">
        <v>5</v>
      </c>
      <c r="J28" s="7">
        <v>5</v>
      </c>
      <c r="K28" s="7">
        <v>5</v>
      </c>
      <c r="L28" s="7">
        <v>5</v>
      </c>
      <c r="M28" s="7">
        <v>5</v>
      </c>
      <c r="N28" s="7">
        <v>5</v>
      </c>
      <c r="O28" s="7">
        <v>0.03</v>
      </c>
      <c r="P28" s="7">
        <v>0.03</v>
      </c>
      <c r="Q28" s="7">
        <v>0.02</v>
      </c>
      <c r="R28" s="7">
        <v>0.38</v>
      </c>
      <c r="S28" s="7">
        <v>0.02</v>
      </c>
      <c r="T28" s="7">
        <v>7.0000000000000007E-2</v>
      </c>
      <c r="U28" s="7">
        <v>0.03</v>
      </c>
      <c r="V28" s="7">
        <v>0.02</v>
      </c>
      <c r="W28" s="7">
        <v>0.02</v>
      </c>
      <c r="X28" s="7">
        <v>0.02</v>
      </c>
      <c r="Y28" s="7">
        <v>0.02</v>
      </c>
      <c r="Z28" s="7">
        <v>0.02</v>
      </c>
      <c r="AA28" s="7">
        <v>0.02</v>
      </c>
      <c r="AB28" s="7">
        <v>0.02</v>
      </c>
      <c r="AC28" s="7">
        <v>0.01</v>
      </c>
      <c r="AD28" s="7">
        <v>0.01</v>
      </c>
      <c r="AE28" s="7">
        <v>0.01</v>
      </c>
      <c r="AF28" s="7">
        <v>0.01</v>
      </c>
      <c r="AG28" s="7">
        <v>0.01</v>
      </c>
      <c r="AH28" s="7">
        <v>0.01</v>
      </c>
      <c r="AI28" s="7">
        <v>0.01</v>
      </c>
      <c r="AJ28" s="7">
        <v>0</v>
      </c>
      <c r="AK28" s="7">
        <v>0.01</v>
      </c>
      <c r="AL28" s="7">
        <v>0.01</v>
      </c>
      <c r="AM28" s="7">
        <v>0.01</v>
      </c>
      <c r="AN28" s="7">
        <v>0</v>
      </c>
      <c r="AO28" s="7">
        <v>7.73</v>
      </c>
      <c r="AP28" s="7">
        <v>9.73</v>
      </c>
      <c r="AQ28" s="7">
        <v>8.9600000000000009</v>
      </c>
      <c r="AR28" s="7">
        <v>8.25</v>
      </c>
      <c r="AS28" s="7">
        <v>8.9499999999999993</v>
      </c>
      <c r="AT28" s="7">
        <v>8.68</v>
      </c>
      <c r="AU28" s="7">
        <v>7.64</v>
      </c>
      <c r="AV28" s="7">
        <v>7.59</v>
      </c>
      <c r="AW28" s="7">
        <v>9.6</v>
      </c>
      <c r="AX28" s="7">
        <v>11.72</v>
      </c>
      <c r="AY28" s="7">
        <v>9.33</v>
      </c>
      <c r="AZ28" s="7">
        <v>11.33</v>
      </c>
      <c r="BA28" s="7">
        <v>11.37</v>
      </c>
      <c r="BB28" s="7">
        <v>9.2899999999999991</v>
      </c>
      <c r="BC28" s="7">
        <v>9.76</v>
      </c>
      <c r="BD28" s="7">
        <v>9.73</v>
      </c>
      <c r="BE28" s="7">
        <v>9.39</v>
      </c>
      <c r="BF28" s="7">
        <v>11.97</v>
      </c>
      <c r="BG28" s="7">
        <v>9.3000000000000007</v>
      </c>
      <c r="BH28" s="7">
        <v>8.08</v>
      </c>
      <c r="BI28" s="7">
        <v>6.98</v>
      </c>
      <c r="BJ28" s="7">
        <v>5.98</v>
      </c>
      <c r="BK28" s="7">
        <v>5.73</v>
      </c>
      <c r="BL28" s="7">
        <v>6.99</v>
      </c>
      <c r="BM28" s="7">
        <v>6.99</v>
      </c>
      <c r="BN28" s="7">
        <v>5.56</v>
      </c>
      <c r="BO28" s="7">
        <v>4.99</v>
      </c>
      <c r="BP28" s="7">
        <v>3.38</v>
      </c>
      <c r="BQ28" s="7">
        <v>1.68</v>
      </c>
      <c r="BR28" s="7">
        <v>0.62</v>
      </c>
      <c r="BS28" s="7">
        <v>0.08</v>
      </c>
      <c r="BT28" s="7">
        <v>0.04</v>
      </c>
      <c r="BU28" s="7">
        <v>0.03</v>
      </c>
      <c r="BV28" s="7">
        <v>0.03</v>
      </c>
      <c r="BW28" s="7">
        <v>0.02</v>
      </c>
      <c r="BX28" s="7">
        <v>0.02</v>
      </c>
      <c r="BY28" s="7">
        <v>0.02</v>
      </c>
      <c r="BZ28" s="7">
        <v>0.02</v>
      </c>
      <c r="CA28" s="7">
        <v>0.02</v>
      </c>
      <c r="CB28" s="7">
        <v>0.01</v>
      </c>
      <c r="CC28" s="7">
        <v>0.01</v>
      </c>
      <c r="CD28" s="7">
        <v>0.01</v>
      </c>
      <c r="CE28" s="7">
        <v>0.01</v>
      </c>
      <c r="CF28" s="7">
        <v>1.05</v>
      </c>
      <c r="CG28" s="7">
        <v>1.65</v>
      </c>
      <c r="CH28" s="7">
        <v>1.63</v>
      </c>
      <c r="CI28" s="7">
        <v>1.61</v>
      </c>
      <c r="CJ28" s="7">
        <v>1.73</v>
      </c>
      <c r="CK28" s="7">
        <v>1.71</v>
      </c>
      <c r="CL28" s="7">
        <v>1.73</v>
      </c>
      <c r="CM28" s="7">
        <v>1.58</v>
      </c>
      <c r="CN28" s="7">
        <v>1.5</v>
      </c>
      <c r="CO28" s="7">
        <v>1.89</v>
      </c>
      <c r="CP28" s="7">
        <v>2.5</v>
      </c>
      <c r="CQ28" s="7">
        <v>3</v>
      </c>
      <c r="CR28" s="7">
        <v>3.33</v>
      </c>
      <c r="CS28" s="7">
        <v>2.38</v>
      </c>
      <c r="CT28" s="7">
        <v>2.74</v>
      </c>
      <c r="CU28" s="7">
        <v>3.4</v>
      </c>
      <c r="CV28" s="7">
        <v>2.78</v>
      </c>
      <c r="CW28" s="7">
        <v>2.2599999999999998</v>
      </c>
      <c r="CX28" s="7">
        <v>2.0499999999999998</v>
      </c>
      <c r="CY28" s="7">
        <v>1.66</v>
      </c>
      <c r="CZ28" s="7">
        <v>1.2</v>
      </c>
      <c r="DA28" s="7">
        <v>1.25</v>
      </c>
      <c r="DB28" s="7">
        <v>1.53</v>
      </c>
      <c r="DC28" s="7">
        <v>1.85</v>
      </c>
      <c r="DD28" s="7">
        <v>4.0999999999999996</v>
      </c>
      <c r="DE28" s="7">
        <v>3.62</v>
      </c>
      <c r="DF28" s="7">
        <v>3.15</v>
      </c>
      <c r="DG28" s="7">
        <v>3.18</v>
      </c>
      <c r="DH28" s="7">
        <v>1.97</v>
      </c>
      <c r="DI28" s="7">
        <v>2.54</v>
      </c>
      <c r="DJ28" s="7">
        <v>2.23</v>
      </c>
      <c r="DK28" s="7">
        <v>1.89</v>
      </c>
      <c r="DL28" s="7">
        <v>2</v>
      </c>
      <c r="DM28" s="7">
        <v>2.81</v>
      </c>
      <c r="DN28" s="7">
        <v>2.21</v>
      </c>
      <c r="DO28" s="7">
        <v>1.94</v>
      </c>
      <c r="DP28" s="7">
        <v>2.0099999999999998</v>
      </c>
      <c r="DQ28" s="7">
        <v>1.9</v>
      </c>
      <c r="DR28" s="7">
        <v>1.82</v>
      </c>
      <c r="DS28" s="7">
        <v>1.71</v>
      </c>
      <c r="DT28" s="7">
        <v>1.66</v>
      </c>
      <c r="DU28" s="7">
        <v>1.7</v>
      </c>
      <c r="DV28" s="7">
        <v>1.67</v>
      </c>
      <c r="DW28" s="7">
        <v>1.6</v>
      </c>
      <c r="DX28" s="7">
        <v>1.78</v>
      </c>
      <c r="DY28" s="7">
        <v>2.0299999999999998</v>
      </c>
      <c r="DZ28" s="7">
        <v>2.17</v>
      </c>
      <c r="EA28" s="7">
        <v>1.98</v>
      </c>
      <c r="EB28" s="7">
        <v>1.92</v>
      </c>
      <c r="EC28" s="7">
        <v>1.89</v>
      </c>
      <c r="ED28" s="7">
        <v>1.79</v>
      </c>
      <c r="EE28" s="7">
        <v>1.75</v>
      </c>
      <c r="EF28" s="7">
        <v>1.73</v>
      </c>
      <c r="EG28" s="7">
        <v>1.83</v>
      </c>
      <c r="EH28" s="7">
        <v>3</v>
      </c>
      <c r="EI28" s="7">
        <v>4.71</v>
      </c>
      <c r="EJ28" s="7">
        <v>4.4800000000000004</v>
      </c>
      <c r="EK28" s="7">
        <v>4.28</v>
      </c>
      <c r="EL28" s="7">
        <v>4.47</v>
      </c>
      <c r="EM28" s="7">
        <v>4.46</v>
      </c>
      <c r="EN28" s="7">
        <v>4.97</v>
      </c>
      <c r="EO28" s="7">
        <v>4.34</v>
      </c>
      <c r="EP28" s="7">
        <v>3.67</v>
      </c>
      <c r="EQ28" s="7">
        <v>1.42</v>
      </c>
      <c r="ER28" s="7">
        <v>2.98</v>
      </c>
      <c r="ES28" s="7">
        <v>2.42</v>
      </c>
      <c r="ET28" s="7">
        <v>2.02</v>
      </c>
      <c r="EU28" s="7">
        <v>1.9</v>
      </c>
      <c r="EV28" s="7">
        <v>1.95</v>
      </c>
      <c r="EW28" s="7">
        <v>1.62</v>
      </c>
      <c r="EX28" s="7">
        <v>1.62</v>
      </c>
      <c r="EY28" s="6">
        <f t="shared" si="0"/>
        <v>470.33999999999992</v>
      </c>
    </row>
    <row r="29" spans="1:155">
      <c r="A29" t="s">
        <v>29</v>
      </c>
      <c r="B29" s="7">
        <v>3.5</v>
      </c>
      <c r="C29" s="7">
        <v>3.5</v>
      </c>
      <c r="D29" s="7">
        <v>3.5</v>
      </c>
      <c r="E29" s="7">
        <v>3.5</v>
      </c>
      <c r="F29" s="7">
        <v>3.5</v>
      </c>
      <c r="G29" s="7">
        <v>3.5</v>
      </c>
      <c r="H29" s="7">
        <v>3.5</v>
      </c>
      <c r="I29" s="7">
        <v>3.5</v>
      </c>
      <c r="J29" s="7">
        <v>3.5</v>
      </c>
      <c r="K29" s="7">
        <v>3.5</v>
      </c>
      <c r="L29" s="7">
        <v>3.5</v>
      </c>
      <c r="M29" s="7">
        <v>4</v>
      </c>
      <c r="N29" s="7">
        <v>4.5999999999999996</v>
      </c>
      <c r="O29" s="7">
        <v>4.3</v>
      </c>
      <c r="P29" s="7">
        <v>4.3</v>
      </c>
      <c r="Q29" s="7">
        <v>4.0999999999999996</v>
      </c>
      <c r="R29" s="7">
        <v>5.7</v>
      </c>
      <c r="S29" s="7">
        <v>6.8</v>
      </c>
      <c r="T29" s="7">
        <v>7.4</v>
      </c>
      <c r="U29" s="7">
        <v>7.3</v>
      </c>
      <c r="V29" s="7">
        <v>6.8</v>
      </c>
      <c r="W29" s="7">
        <v>6.6</v>
      </c>
      <c r="X29" s="7">
        <v>6.8</v>
      </c>
      <c r="Y29" s="7">
        <v>7.6</v>
      </c>
      <c r="Z29" s="7">
        <v>6.9</v>
      </c>
      <c r="AA29" s="7">
        <v>6.8</v>
      </c>
      <c r="AB29" s="7">
        <v>6.5</v>
      </c>
      <c r="AC29" s="7">
        <v>6.2</v>
      </c>
      <c r="AD29" s="7">
        <v>6.5</v>
      </c>
      <c r="AE29" s="7">
        <v>6.2</v>
      </c>
      <c r="AF29" s="7">
        <v>7.1</v>
      </c>
      <c r="AG29" s="7">
        <v>7.4</v>
      </c>
      <c r="AH29" s="7">
        <v>6.8</v>
      </c>
      <c r="AI29" s="7">
        <v>6.9</v>
      </c>
      <c r="AJ29" s="7">
        <v>6.5</v>
      </c>
      <c r="AK29" s="7">
        <v>6.5</v>
      </c>
      <c r="AL29" s="7">
        <v>6</v>
      </c>
      <c r="AM29" s="7">
        <v>6.2</v>
      </c>
      <c r="AN29" s="7">
        <v>6.3</v>
      </c>
      <c r="AO29" s="7">
        <v>5.7</v>
      </c>
      <c r="AP29" s="7">
        <v>5.4</v>
      </c>
      <c r="AQ29" s="7">
        <v>5.4</v>
      </c>
      <c r="AR29" s="7">
        <v>4.8</v>
      </c>
      <c r="AS29" s="7">
        <v>4.8</v>
      </c>
      <c r="AT29" s="7">
        <v>4.5</v>
      </c>
      <c r="AU29" s="7">
        <v>4.5999999999999996</v>
      </c>
      <c r="AV29" s="7">
        <v>4.5999999999999996</v>
      </c>
      <c r="AW29" s="7">
        <v>4.8</v>
      </c>
      <c r="AX29" s="7">
        <v>4.3</v>
      </c>
      <c r="AY29" s="7">
        <v>4.3</v>
      </c>
      <c r="AZ29" s="7">
        <v>4.3</v>
      </c>
      <c r="BA29" s="7">
        <v>4.3</v>
      </c>
      <c r="BB29" s="7">
        <v>4.0999999999999996</v>
      </c>
      <c r="BC29" s="7">
        <v>4.0999999999999996</v>
      </c>
      <c r="BD29" s="7">
        <v>4</v>
      </c>
      <c r="BE29" s="7">
        <v>7.1</v>
      </c>
      <c r="BF29" s="7">
        <v>7.1</v>
      </c>
      <c r="BG29" s="7">
        <v>6.3</v>
      </c>
      <c r="BH29" s="7">
        <v>6.3</v>
      </c>
      <c r="BI29" s="7">
        <v>6.6</v>
      </c>
      <c r="BJ29" s="7">
        <v>6.9</v>
      </c>
      <c r="BK29" s="7">
        <v>7.6</v>
      </c>
      <c r="BL29" s="7">
        <v>7.9</v>
      </c>
      <c r="BM29" s="7">
        <v>8.1999999999999993</v>
      </c>
      <c r="BN29" s="7">
        <v>6.6</v>
      </c>
      <c r="BO29" s="7">
        <v>6.6</v>
      </c>
      <c r="BP29" s="7">
        <v>6.5</v>
      </c>
      <c r="BQ29" s="7">
        <v>8.5</v>
      </c>
      <c r="BR29" s="7">
        <v>9</v>
      </c>
      <c r="BS29" s="7">
        <v>10.5</v>
      </c>
      <c r="BT29" s="7">
        <v>9</v>
      </c>
      <c r="BU29" s="7">
        <v>9</v>
      </c>
      <c r="BV29" s="7">
        <v>8.8000000000000007</v>
      </c>
      <c r="BW29" s="7">
        <v>9.6</v>
      </c>
      <c r="BX29" s="7">
        <v>9.6999999999999993</v>
      </c>
      <c r="BY29" s="7">
        <v>9.4</v>
      </c>
      <c r="BZ29" s="7">
        <v>10</v>
      </c>
      <c r="CA29" s="7">
        <v>10.5</v>
      </c>
      <c r="CB29" s="7">
        <v>11.3</v>
      </c>
      <c r="CC29" s="7">
        <v>10.5</v>
      </c>
      <c r="CD29" s="7">
        <v>10.8</v>
      </c>
      <c r="CE29" s="7">
        <v>11</v>
      </c>
      <c r="CF29" s="7">
        <v>11.3</v>
      </c>
      <c r="CG29" s="7">
        <v>11.6</v>
      </c>
      <c r="CH29" s="7">
        <v>11.5</v>
      </c>
      <c r="CI29" s="7">
        <v>11.6</v>
      </c>
      <c r="CJ29" s="7">
        <v>11.5</v>
      </c>
      <c r="CK29" s="7">
        <v>11.9</v>
      </c>
      <c r="CL29" s="7">
        <v>11.5</v>
      </c>
      <c r="CM29" s="7">
        <v>11.2</v>
      </c>
      <c r="CN29" s="7">
        <v>11.2</v>
      </c>
      <c r="CO29" s="7">
        <v>11.6</v>
      </c>
      <c r="CP29" s="7">
        <v>11</v>
      </c>
      <c r="CQ29" s="7">
        <v>11.1</v>
      </c>
      <c r="CR29" s="7">
        <v>11.1</v>
      </c>
      <c r="CS29" s="7">
        <v>11</v>
      </c>
      <c r="CT29" s="7">
        <v>11.5</v>
      </c>
      <c r="CU29" s="7">
        <v>11.5</v>
      </c>
      <c r="CV29" s="7">
        <v>11.3</v>
      </c>
      <c r="CW29" s="7">
        <v>11.8</v>
      </c>
      <c r="CX29" s="7">
        <v>10.7</v>
      </c>
      <c r="CY29" s="7">
        <v>10.7</v>
      </c>
      <c r="CZ29" s="7">
        <v>10.5</v>
      </c>
      <c r="DA29" s="7">
        <v>10.7</v>
      </c>
      <c r="DB29" s="7">
        <v>10.7</v>
      </c>
      <c r="DC29" s="7">
        <v>10.8</v>
      </c>
      <c r="DD29" s="7">
        <v>10.7</v>
      </c>
      <c r="DE29" s="7">
        <v>9.6999999999999993</v>
      </c>
      <c r="DF29" s="7">
        <v>9.9</v>
      </c>
      <c r="DG29" s="7">
        <v>9.5</v>
      </c>
      <c r="DH29" s="7">
        <v>9.5</v>
      </c>
      <c r="DI29" s="7">
        <v>9.1999999999999993</v>
      </c>
      <c r="DJ29" s="7">
        <v>9</v>
      </c>
      <c r="DK29" s="7">
        <v>9.9</v>
      </c>
      <c r="DL29" s="7">
        <v>9.5</v>
      </c>
      <c r="DM29" s="7">
        <v>9.3000000000000007</v>
      </c>
      <c r="DN29" s="7">
        <v>8.5</v>
      </c>
      <c r="DO29" s="7">
        <v>8.1</v>
      </c>
      <c r="DP29" s="7">
        <v>7.9</v>
      </c>
      <c r="DQ29" s="7">
        <v>9</v>
      </c>
      <c r="DR29" s="7">
        <v>9.9</v>
      </c>
      <c r="DS29" s="7">
        <v>9</v>
      </c>
      <c r="DT29" s="7">
        <v>9</v>
      </c>
      <c r="DU29" s="7">
        <v>9.4</v>
      </c>
      <c r="DV29" s="7">
        <v>9.4</v>
      </c>
      <c r="DW29" s="7">
        <v>9.6999999999999993</v>
      </c>
      <c r="DX29" s="7">
        <v>9.6999999999999993</v>
      </c>
      <c r="DY29" s="7">
        <v>9.9</v>
      </c>
      <c r="DZ29" s="7">
        <v>9.1</v>
      </c>
      <c r="EA29" s="7">
        <v>8.3000000000000007</v>
      </c>
      <c r="EB29" s="7">
        <v>8.1999999999999993</v>
      </c>
      <c r="EC29" s="7">
        <v>9.3000000000000007</v>
      </c>
      <c r="ED29" s="7">
        <v>9</v>
      </c>
      <c r="EE29" s="7">
        <v>8.6999999999999993</v>
      </c>
      <c r="EF29" s="7">
        <v>9.6</v>
      </c>
      <c r="EG29" s="7">
        <v>9.6</v>
      </c>
      <c r="EH29" s="7">
        <v>8.3000000000000007</v>
      </c>
      <c r="EI29" s="7">
        <v>8</v>
      </c>
      <c r="EJ29" s="7">
        <v>6.6</v>
      </c>
      <c r="EK29" s="7">
        <v>6.7</v>
      </c>
      <c r="EL29" s="7">
        <v>6.7</v>
      </c>
      <c r="EM29" s="7">
        <v>6.1</v>
      </c>
      <c r="EN29" s="7">
        <v>6.2</v>
      </c>
      <c r="EO29" s="7">
        <v>6.2</v>
      </c>
      <c r="EP29" s="7">
        <v>5.7</v>
      </c>
      <c r="EQ29" s="7">
        <v>5.7</v>
      </c>
      <c r="ER29" s="7">
        <v>6.5</v>
      </c>
      <c r="ES29" s="7">
        <v>6.5</v>
      </c>
      <c r="ET29" s="7">
        <v>6.5</v>
      </c>
      <c r="EU29" s="7">
        <v>6.5</v>
      </c>
      <c r="EV29" s="7">
        <v>5.7</v>
      </c>
      <c r="EW29" s="7">
        <v>6.6</v>
      </c>
      <c r="EX29" s="7">
        <v>6.9</v>
      </c>
      <c r="EY29" s="6">
        <f t="shared" si="0"/>
        <v>1177.1000000000004</v>
      </c>
    </row>
    <row r="30" spans="1:155">
      <c r="A30" t="s">
        <v>30</v>
      </c>
      <c r="B30" s="7">
        <v>2.0710620877474399</v>
      </c>
      <c r="C30" s="7">
        <v>2.14593906617243</v>
      </c>
      <c r="D30" s="7">
        <v>2.21898437699579</v>
      </c>
      <c r="E30" s="7">
        <v>2.1907826396166601</v>
      </c>
      <c r="F30" s="7">
        <v>2.0949944774749101</v>
      </c>
      <c r="G30" s="7">
        <v>2.2890533126528201</v>
      </c>
      <c r="H30" s="7">
        <v>2.6999661150844299</v>
      </c>
      <c r="I30" s="7">
        <v>2.8538632100715202</v>
      </c>
      <c r="J30" s="7">
        <v>2.6166799937264398</v>
      </c>
      <c r="K30" s="7">
        <v>2.4788362864309099</v>
      </c>
      <c r="L30" s="7">
        <v>2.5644513593337099</v>
      </c>
      <c r="M30" s="7">
        <v>2.62584742462229</v>
      </c>
      <c r="N30" s="7">
        <v>2.6317758498808699</v>
      </c>
      <c r="O30" s="7">
        <v>2.4976823274812698</v>
      </c>
      <c r="P30" s="7">
        <v>2.4094988606977599</v>
      </c>
      <c r="Q30" s="7">
        <v>2.47412927034715</v>
      </c>
      <c r="R30" s="7">
        <v>3.4237086488254</v>
      </c>
      <c r="S30" s="7">
        <v>3.2562215557414098</v>
      </c>
      <c r="T30" s="7">
        <v>8.5984165435834505</v>
      </c>
      <c r="U30" s="7">
        <v>14.031449628144999</v>
      </c>
      <c r="V30" s="7">
        <v>13.103521225779801</v>
      </c>
      <c r="W30" s="7">
        <v>11.5467823598855</v>
      </c>
      <c r="X30" s="7">
        <v>10.322913905204</v>
      </c>
      <c r="Y30" s="7">
        <v>9.8658874263931597</v>
      </c>
      <c r="Z30" s="7">
        <v>10.018337201814299</v>
      </c>
      <c r="AA30" s="7">
        <v>9.6793251810554199</v>
      </c>
      <c r="AB30" s="7">
        <v>12.474955992740799</v>
      </c>
      <c r="AC30" s="7">
        <v>14.928235544558399</v>
      </c>
      <c r="AD30" s="7">
        <v>14.4484662304033</v>
      </c>
      <c r="AE30" s="7">
        <v>13.405928756561799</v>
      </c>
      <c r="AF30" s="7">
        <v>12.3836189384931</v>
      </c>
      <c r="AG30" s="7">
        <v>11.800239987907499</v>
      </c>
      <c r="AH30" s="7">
        <v>11.374715316599699</v>
      </c>
      <c r="AI30" s="7">
        <v>10.9698872696452</v>
      </c>
      <c r="AJ30" s="7">
        <v>9.9330515028446005</v>
      </c>
      <c r="AK30" s="7">
        <v>8.6657130448989896</v>
      </c>
      <c r="AL30" s="7">
        <v>17.3266495154386</v>
      </c>
      <c r="AM30" s="7">
        <v>25.349799388812201</v>
      </c>
      <c r="AN30" s="7">
        <v>21.4012575030394</v>
      </c>
      <c r="AO30" s="7">
        <v>19.048373008703599</v>
      </c>
      <c r="AP30" s="7">
        <v>20.6452828019194</v>
      </c>
      <c r="AQ30" s="7">
        <v>21.794924929628799</v>
      </c>
      <c r="AR30" s="7">
        <v>19.939929464824299</v>
      </c>
      <c r="AS30" s="7">
        <v>18.295676807375798</v>
      </c>
      <c r="AT30" s="7">
        <v>17.910340796096701</v>
      </c>
      <c r="AU30" s="7">
        <v>18.5781106070358</v>
      </c>
      <c r="AV30" s="7">
        <v>16.034419591470201</v>
      </c>
      <c r="AW30" s="7">
        <v>16.274163090103901</v>
      </c>
      <c r="AX30" s="7">
        <v>15.2376922774693</v>
      </c>
      <c r="AY30" s="7">
        <v>13.7917977929798</v>
      </c>
      <c r="AZ30" s="7">
        <v>12.2605788489275</v>
      </c>
      <c r="BA30" s="7">
        <v>14.9965253991317</v>
      </c>
      <c r="BB30" s="7">
        <v>15.1302571681353</v>
      </c>
      <c r="BC30" s="7">
        <v>12.829177131807199</v>
      </c>
      <c r="BD30" s="7">
        <v>12.715078614075001</v>
      </c>
      <c r="BE30" s="7">
        <v>12.575232448471199</v>
      </c>
      <c r="BF30" s="7">
        <v>12.0149959176228</v>
      </c>
      <c r="BG30" s="7">
        <v>7.6286428035778</v>
      </c>
      <c r="BH30" s="7">
        <v>6.4249019833304102</v>
      </c>
      <c r="BI30" s="7">
        <v>7.9275751646830397</v>
      </c>
      <c r="BJ30" s="7">
        <v>9.3043527754804494</v>
      </c>
      <c r="BK30" s="7">
        <v>9.5702624409275305</v>
      </c>
      <c r="BL30" s="7">
        <v>10.4065224228106</v>
      </c>
      <c r="BM30" s="7">
        <v>10.0417690424441</v>
      </c>
      <c r="BN30" s="7">
        <v>9.6847689527246192</v>
      </c>
      <c r="BO30" s="7">
        <v>6.9560070981629103</v>
      </c>
      <c r="BP30" s="7">
        <v>8.7766383664933105</v>
      </c>
      <c r="BQ30" s="7">
        <v>12.0063724156423</v>
      </c>
      <c r="BR30" s="7">
        <v>10.208552911567301</v>
      </c>
      <c r="BS30" s="7">
        <v>8.7546363714691697</v>
      </c>
      <c r="BT30" s="7">
        <v>7.44057315759951</v>
      </c>
      <c r="BU30" s="7">
        <v>6.1743188607545099</v>
      </c>
      <c r="BV30" s="7">
        <v>5.0755257024855096</v>
      </c>
      <c r="BW30" s="7">
        <v>7.8505729987860802</v>
      </c>
      <c r="BX30" s="7">
        <v>12.4043169824859</v>
      </c>
      <c r="BY30" s="7">
        <v>13.612068378095801</v>
      </c>
      <c r="BZ30" s="7">
        <v>14.587371572120899</v>
      </c>
      <c r="CA30" s="7">
        <v>13.911350407389</v>
      </c>
      <c r="CB30" s="7">
        <v>12.897689947738399</v>
      </c>
      <c r="CC30" s="7">
        <v>11.675909434562699</v>
      </c>
      <c r="CD30" s="7">
        <v>10.6573020595598</v>
      </c>
      <c r="CE30" s="7">
        <v>9.7917857791876202</v>
      </c>
      <c r="CF30" s="7">
        <v>8.98176393807816</v>
      </c>
      <c r="CG30" s="7">
        <v>8.3020759624131806</v>
      </c>
      <c r="CH30" s="7">
        <v>8.16013388310739</v>
      </c>
      <c r="CI30" s="7">
        <v>8.1055262992032109</v>
      </c>
      <c r="CJ30" s="7">
        <v>8.0521566165928409</v>
      </c>
      <c r="CK30" s="7">
        <v>8.0075416356446603</v>
      </c>
      <c r="CL30" s="7">
        <v>7.9506162748330498</v>
      </c>
      <c r="CM30" s="7">
        <v>7.9017781118931998</v>
      </c>
      <c r="CN30" s="7">
        <v>7.8504499390221598</v>
      </c>
      <c r="CO30" s="7">
        <v>7.79762851280723</v>
      </c>
      <c r="CP30" s="7">
        <v>8.7536802210030107</v>
      </c>
      <c r="CQ30" s="7">
        <v>9.9468922489362992</v>
      </c>
      <c r="CR30" s="7">
        <v>9.9863748590145107</v>
      </c>
      <c r="CS30" s="7">
        <v>9.9085297997482993</v>
      </c>
      <c r="CT30" s="7">
        <v>9.8537690288546997</v>
      </c>
      <c r="CU30" s="7">
        <v>9.8766271197040005</v>
      </c>
      <c r="CV30" s="7">
        <v>9.9037959598130101</v>
      </c>
      <c r="CW30" s="7">
        <v>10.394091163466101</v>
      </c>
      <c r="CX30" s="7">
        <v>10.429090386105599</v>
      </c>
      <c r="CY30" s="7">
        <v>10.438169362442499</v>
      </c>
      <c r="CZ30" s="7">
        <v>10.4385559981811</v>
      </c>
      <c r="DA30" s="7">
        <v>10.362688064753</v>
      </c>
      <c r="DB30" s="7">
        <v>9.9910613569260605</v>
      </c>
      <c r="DC30" s="7">
        <v>9.9822516375224506</v>
      </c>
      <c r="DD30" s="7">
        <v>10.023915735916599</v>
      </c>
      <c r="DE30" s="7">
        <v>10.146063256859801</v>
      </c>
      <c r="DF30" s="7">
        <v>10.7863571111123</v>
      </c>
      <c r="DG30" s="7">
        <v>10.7909052103651</v>
      </c>
      <c r="DH30" s="7">
        <v>10.793278703103701</v>
      </c>
      <c r="DI30" s="7">
        <v>10.765249072351899</v>
      </c>
      <c r="DJ30" s="7">
        <v>10.456352889589599</v>
      </c>
      <c r="DK30" s="7">
        <v>9.6668358289713492</v>
      </c>
      <c r="DL30" s="7">
        <v>9.2050839297137994</v>
      </c>
      <c r="DM30" s="7">
        <v>8.9495811696883507</v>
      </c>
      <c r="DN30" s="7">
        <v>8.8675933489939407</v>
      </c>
      <c r="DO30" s="7">
        <v>8.4744804089274499</v>
      </c>
      <c r="DP30" s="7">
        <v>8.1880539828736598</v>
      </c>
      <c r="DQ30" s="7">
        <v>7.9095812595516097</v>
      </c>
      <c r="DR30" s="7">
        <v>7.6472988241029798</v>
      </c>
      <c r="DS30" s="7">
        <v>7.36175437999505</v>
      </c>
      <c r="DT30" s="7">
        <v>5.5504758751892203</v>
      </c>
      <c r="DU30" s="7">
        <v>3.8669354298658201</v>
      </c>
      <c r="DV30" s="7">
        <v>3.8655794035539399</v>
      </c>
      <c r="DW30" s="7">
        <v>3.8540066613695401</v>
      </c>
      <c r="DX30" s="7">
        <v>3.8527797258183498</v>
      </c>
      <c r="DY30" s="7">
        <v>3.8467526191634498</v>
      </c>
      <c r="DZ30" s="7">
        <v>3.9480312483948601</v>
      </c>
      <c r="EA30" s="7">
        <v>4.0767610216555603</v>
      </c>
      <c r="EB30" s="7">
        <v>4.0680178727051697</v>
      </c>
      <c r="EC30" s="7">
        <v>4.0558515567114304</v>
      </c>
      <c r="ED30" s="7">
        <v>7.0170763910253298</v>
      </c>
      <c r="EE30" s="7">
        <v>10.103020305485</v>
      </c>
      <c r="EF30" s="7">
        <v>10.0865958239156</v>
      </c>
      <c r="EG30" s="7">
        <v>10.061711813313501</v>
      </c>
      <c r="EH30" s="7">
        <v>10.056435087965401</v>
      </c>
      <c r="EI30" s="7">
        <v>10.1304922591052</v>
      </c>
      <c r="EJ30" s="7">
        <v>10.1972154352354</v>
      </c>
      <c r="EK30" s="7">
        <v>10.221376794833199</v>
      </c>
      <c r="EL30" s="7">
        <v>10.2394836023834</v>
      </c>
      <c r="EM30" s="7">
        <v>10.246725610474799</v>
      </c>
      <c r="EN30" s="7">
        <v>10.119296214514099</v>
      </c>
      <c r="EO30" s="7">
        <v>9.7504145586607507</v>
      </c>
      <c r="EP30" s="7">
        <v>9.4189670705626103</v>
      </c>
      <c r="EQ30" s="7">
        <v>8.9836451734884601</v>
      </c>
      <c r="ER30" s="7">
        <v>8.6760628292749704</v>
      </c>
      <c r="ES30" s="7">
        <v>8.3719475359391708</v>
      </c>
      <c r="ET30" s="7">
        <v>8.0865030542042806</v>
      </c>
      <c r="EU30" s="7">
        <v>7.8093849490486402</v>
      </c>
      <c r="EV30" s="7">
        <v>7.5195170051252402</v>
      </c>
      <c r="EW30" s="7">
        <v>7.2227688556091802</v>
      </c>
      <c r="EX30" s="7">
        <v>7.2</v>
      </c>
      <c r="EY30" s="6">
        <f t="shared" si="0"/>
        <v>1454.9264393293402</v>
      </c>
    </row>
    <row r="31" spans="1:155">
      <c r="A31" t="s">
        <v>31</v>
      </c>
      <c r="B31" s="7">
        <v>0.99892000000000003</v>
      </c>
      <c r="C31" s="7">
        <v>0.99863749999999996</v>
      </c>
      <c r="D31" s="7">
        <v>1.0003325000000001</v>
      </c>
      <c r="E31" s="7">
        <v>0.99863749999999996</v>
      </c>
      <c r="F31" s="7">
        <v>0.99892000000000003</v>
      </c>
      <c r="G31" s="7">
        <v>1.0017450000000001</v>
      </c>
      <c r="H31" s="7">
        <v>1.0003325000000001</v>
      </c>
      <c r="I31" s="7">
        <v>1.000615</v>
      </c>
      <c r="J31" s="7">
        <v>0.99976750000000003</v>
      </c>
      <c r="K31" s="7">
        <v>0.99892000000000003</v>
      </c>
      <c r="L31" s="7">
        <v>0.99892000000000003</v>
      </c>
      <c r="M31" s="7">
        <v>1.0003325000000001</v>
      </c>
      <c r="N31" s="7">
        <v>0.99920249999999999</v>
      </c>
      <c r="O31" s="7">
        <v>0.99948499999999996</v>
      </c>
      <c r="P31" s="7">
        <v>0.99976750000000003</v>
      </c>
      <c r="Q31" s="7">
        <v>1.0000500000000001</v>
      </c>
      <c r="R31" s="7">
        <v>10.1585679926153</v>
      </c>
      <c r="S31" s="7">
        <v>16.0036991748918</v>
      </c>
      <c r="T31" s="7">
        <v>16.324811529658099</v>
      </c>
      <c r="U31" s="7">
        <v>16.026976560331399</v>
      </c>
      <c r="V31" s="7">
        <v>14.1033386379554</v>
      </c>
      <c r="W31" s="7">
        <v>13.571974875021301</v>
      </c>
      <c r="X31" s="7">
        <v>13.364164823563501</v>
      </c>
      <c r="Y31" s="7">
        <v>13.416480260717</v>
      </c>
      <c r="Z31" s="7">
        <v>12.9687593821709</v>
      </c>
      <c r="AA31" s="7">
        <v>11.9990206296753</v>
      </c>
      <c r="AB31" s="7">
        <v>11.4823899237403</v>
      </c>
      <c r="AC31" s="7">
        <v>11.102510365755901</v>
      </c>
      <c r="AD31" s="7">
        <v>11.209731991449599</v>
      </c>
      <c r="AE31" s="7">
        <v>10.907113312582</v>
      </c>
      <c r="AF31" s="7">
        <v>10.963216182636099</v>
      </c>
      <c r="AG31" s="7">
        <v>10.9788409042211</v>
      </c>
      <c r="AH31" s="7">
        <v>11.471412411774301</v>
      </c>
      <c r="AI31" s="7">
        <v>13.5875065834902</v>
      </c>
      <c r="AJ31" s="7">
        <v>13.3832906338224</v>
      </c>
      <c r="AK31" s="7">
        <v>12.7177118260845</v>
      </c>
      <c r="AL31" s="7">
        <v>11.8712528532278</v>
      </c>
      <c r="AM31" s="7">
        <v>11.2366610048397</v>
      </c>
      <c r="AN31" s="7">
        <v>10.239787380199999</v>
      </c>
      <c r="AO31" s="7">
        <v>10.2577424054905</v>
      </c>
      <c r="AP31" s="7">
        <v>11.6977980962525</v>
      </c>
      <c r="AQ31" s="7">
        <v>12.082907860664999</v>
      </c>
      <c r="AR31" s="7">
        <v>11.0719772132632</v>
      </c>
      <c r="AS31" s="7">
        <v>10.7808793722639</v>
      </c>
      <c r="AT31" s="7">
        <v>11.391392038663801</v>
      </c>
      <c r="AU31" s="7">
        <v>10.8042993627753</v>
      </c>
      <c r="AV31" s="7">
        <v>9.8036928288579599</v>
      </c>
      <c r="AW31" s="7">
        <v>10.7418553404416</v>
      </c>
      <c r="AX31" s="7">
        <v>13.1739778521265</v>
      </c>
      <c r="AY31" s="7">
        <v>12.876564738310799</v>
      </c>
      <c r="AZ31" s="7">
        <v>11.816327872590399</v>
      </c>
      <c r="BA31" s="7">
        <v>11.960941183520401</v>
      </c>
      <c r="BB31" s="7">
        <v>5.6149374400333603</v>
      </c>
      <c r="BC31" s="7">
        <v>5.0110365077127303</v>
      </c>
      <c r="BD31" s="7">
        <v>5.1265744642016999</v>
      </c>
      <c r="BE31" s="7">
        <v>4.8254402212601004</v>
      </c>
      <c r="BF31" s="7">
        <v>5.0195686877008701</v>
      </c>
      <c r="BG31" s="7">
        <v>4.8994904842780098</v>
      </c>
      <c r="BH31" s="7">
        <v>3.8142773731713802</v>
      </c>
      <c r="BI31" s="7">
        <v>7.4318376522062701</v>
      </c>
      <c r="BJ31" s="7">
        <v>12.5815611255279</v>
      </c>
      <c r="BK31" s="7">
        <v>12.457163620564399</v>
      </c>
      <c r="BL31" s="7">
        <v>12.513519817153099</v>
      </c>
      <c r="BM31" s="7">
        <v>12.595662507278901</v>
      </c>
      <c r="BN31" s="7">
        <v>12.6401178104173</v>
      </c>
      <c r="BO31" s="7">
        <v>12.293998405666301</v>
      </c>
      <c r="BP31" s="7">
        <v>11.160637293349501</v>
      </c>
      <c r="BQ31" s="7">
        <v>9.9377036224293995</v>
      </c>
      <c r="BR31" s="7">
        <v>9.9181888441370205</v>
      </c>
      <c r="BS31" s="7">
        <v>9.8987443257835803</v>
      </c>
      <c r="BT31" s="7">
        <v>10.3822593567489</v>
      </c>
      <c r="BU31" s="7">
        <v>11.6071106952639</v>
      </c>
      <c r="BV31" s="7">
        <v>11.0226061119662</v>
      </c>
      <c r="BW31" s="7">
        <v>10.400986188845399</v>
      </c>
      <c r="BX31" s="7">
        <v>10.1419063231283</v>
      </c>
      <c r="BY31" s="7">
        <v>10.1079857403525</v>
      </c>
      <c r="BZ31" s="7">
        <v>10.111896486936301</v>
      </c>
      <c r="CA31" s="7">
        <v>10.1027735796121</v>
      </c>
      <c r="CB31" s="7">
        <v>10.678707445061599</v>
      </c>
      <c r="CC31" s="7">
        <v>10.555887236352801</v>
      </c>
      <c r="CD31" s="7">
        <v>10.1158079561464</v>
      </c>
      <c r="CE31" s="7">
        <v>10.2832692328415</v>
      </c>
      <c r="CF31" s="7">
        <v>10.110592904741701</v>
      </c>
      <c r="CG31" s="7">
        <v>10.0884417649524</v>
      </c>
      <c r="CH31" s="7">
        <v>10.0786712233778</v>
      </c>
      <c r="CI31" s="7">
        <v>10.0669545280291</v>
      </c>
      <c r="CJ31" s="7">
        <v>10.066954889818801</v>
      </c>
      <c r="CK31" s="7">
        <v>10.0584951633712</v>
      </c>
      <c r="CL31" s="7">
        <v>5.4694798657761501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6">
        <f t="shared" si="0"/>
        <v>802.73540730184084</v>
      </c>
    </row>
    <row r="32" spans="1:155">
      <c r="A32" t="s">
        <v>32</v>
      </c>
      <c r="B32" s="7">
        <v>5</v>
      </c>
      <c r="C32" s="7">
        <v>5</v>
      </c>
      <c r="D32" s="7">
        <v>5</v>
      </c>
      <c r="E32" s="7">
        <v>5</v>
      </c>
      <c r="F32" s="7">
        <v>5</v>
      </c>
      <c r="G32" s="7">
        <v>5</v>
      </c>
      <c r="H32" s="7">
        <v>5</v>
      </c>
      <c r="I32" s="7">
        <v>5</v>
      </c>
      <c r="J32" s="7">
        <v>5</v>
      </c>
      <c r="K32" s="7">
        <v>5</v>
      </c>
      <c r="L32" s="7">
        <v>5</v>
      </c>
      <c r="M32" s="7">
        <v>5</v>
      </c>
      <c r="N32" s="7">
        <v>5</v>
      </c>
      <c r="O32" s="7">
        <v>5</v>
      </c>
      <c r="P32" s="7">
        <v>5</v>
      </c>
      <c r="Q32" s="7">
        <v>5</v>
      </c>
      <c r="R32" s="7">
        <v>5</v>
      </c>
      <c r="S32" s="7">
        <v>5</v>
      </c>
      <c r="T32" s="7">
        <v>5</v>
      </c>
      <c r="U32" s="7">
        <v>5</v>
      </c>
      <c r="V32" s="7">
        <v>5.4</v>
      </c>
      <c r="W32" s="7">
        <v>5.7</v>
      </c>
      <c r="X32" s="7">
        <v>6.1</v>
      </c>
      <c r="Y32" s="7">
        <v>6.5</v>
      </c>
      <c r="Z32" s="7">
        <v>6.9</v>
      </c>
      <c r="AA32" s="7">
        <v>7.3</v>
      </c>
      <c r="AB32" s="7">
        <v>7.6</v>
      </c>
      <c r="AC32" s="7">
        <v>8</v>
      </c>
      <c r="AD32" s="7">
        <v>7.9</v>
      </c>
      <c r="AE32" s="7">
        <v>7.8</v>
      </c>
      <c r="AF32" s="7">
        <v>7.7</v>
      </c>
      <c r="AG32" s="7">
        <v>7.6</v>
      </c>
      <c r="AH32" s="7">
        <v>7.5</v>
      </c>
      <c r="AI32" s="7">
        <v>7.3</v>
      </c>
      <c r="AJ32" s="7">
        <v>7.1</v>
      </c>
      <c r="AK32" s="7">
        <v>7.3</v>
      </c>
      <c r="AL32" s="7">
        <v>7.4</v>
      </c>
      <c r="AM32" s="7">
        <v>7.5</v>
      </c>
      <c r="AN32" s="7">
        <v>7.7</v>
      </c>
      <c r="AO32" s="7">
        <v>7.9</v>
      </c>
      <c r="AP32" s="7">
        <v>8</v>
      </c>
      <c r="AQ32" s="7">
        <v>7.1</v>
      </c>
      <c r="AR32" s="7">
        <v>6.2</v>
      </c>
      <c r="AS32" s="7">
        <v>5.3</v>
      </c>
      <c r="AT32" s="7">
        <v>4.3</v>
      </c>
      <c r="AU32" s="7">
        <v>3.4</v>
      </c>
      <c r="AV32" s="7">
        <v>2.5</v>
      </c>
      <c r="AW32" s="7">
        <v>2.5</v>
      </c>
      <c r="AX32" s="7">
        <v>2.5</v>
      </c>
      <c r="AY32" s="7">
        <v>2.5</v>
      </c>
      <c r="AZ32" s="7">
        <v>2.5</v>
      </c>
      <c r="BA32" s="7">
        <v>2.5</v>
      </c>
      <c r="BB32" s="7">
        <v>2.5</v>
      </c>
      <c r="BC32" s="7">
        <v>2.5</v>
      </c>
      <c r="BD32" s="7">
        <v>2.2999999999999998</v>
      </c>
      <c r="BE32" s="7">
        <v>2.2000000000000002</v>
      </c>
      <c r="BF32" s="7">
        <v>2.1</v>
      </c>
      <c r="BG32" s="7">
        <v>1.9</v>
      </c>
      <c r="BH32" s="7">
        <v>1.8</v>
      </c>
      <c r="BI32" s="7">
        <v>1.6</v>
      </c>
      <c r="BJ32" s="7">
        <v>1.5</v>
      </c>
      <c r="BK32" s="7">
        <v>1.3</v>
      </c>
      <c r="BL32" s="7">
        <v>1</v>
      </c>
      <c r="BM32" s="7">
        <v>0.7</v>
      </c>
      <c r="BN32" s="7">
        <v>0.5</v>
      </c>
      <c r="BO32" s="7">
        <v>0.3</v>
      </c>
      <c r="BP32" s="7">
        <v>0</v>
      </c>
      <c r="BQ32" s="7">
        <v>0</v>
      </c>
      <c r="BR32" s="7">
        <v>3.5</v>
      </c>
      <c r="BS32" s="7">
        <v>7</v>
      </c>
      <c r="BT32" s="7">
        <v>7</v>
      </c>
      <c r="BU32" s="7">
        <v>7</v>
      </c>
      <c r="BV32" s="7">
        <v>7</v>
      </c>
      <c r="BW32" s="7">
        <v>7</v>
      </c>
      <c r="BX32" s="7">
        <v>7</v>
      </c>
      <c r="BY32" s="7">
        <v>7</v>
      </c>
      <c r="BZ32" s="7">
        <v>6.3</v>
      </c>
      <c r="CA32" s="7">
        <v>5.7</v>
      </c>
      <c r="CB32" s="7">
        <v>5</v>
      </c>
      <c r="CC32" s="7">
        <v>4.3</v>
      </c>
      <c r="CD32" s="7">
        <v>3.7</v>
      </c>
      <c r="CE32" s="7">
        <v>3</v>
      </c>
      <c r="CF32" s="7">
        <v>3.1</v>
      </c>
      <c r="CG32" s="7">
        <v>3.3</v>
      </c>
      <c r="CH32" s="7">
        <v>3.4</v>
      </c>
      <c r="CI32" s="7">
        <v>3.5</v>
      </c>
      <c r="CJ32" s="7">
        <v>3.6</v>
      </c>
      <c r="CK32" s="7">
        <v>3.7</v>
      </c>
      <c r="CL32" s="7">
        <v>3.8</v>
      </c>
      <c r="CM32" s="7">
        <v>4</v>
      </c>
      <c r="CN32" s="7">
        <v>4.3</v>
      </c>
      <c r="CO32" s="7">
        <v>4.5999999999999996</v>
      </c>
      <c r="CP32" s="7">
        <v>4.9000000000000004</v>
      </c>
      <c r="CQ32" s="7">
        <v>5.2</v>
      </c>
      <c r="CR32" s="7">
        <v>5.5</v>
      </c>
      <c r="CS32" s="7">
        <v>5.7</v>
      </c>
      <c r="CT32" s="7">
        <v>6</v>
      </c>
      <c r="CU32" s="7">
        <v>5.9</v>
      </c>
      <c r="CV32" s="7">
        <v>5.8</v>
      </c>
      <c r="CW32" s="7">
        <v>5.7</v>
      </c>
      <c r="CX32" s="7">
        <v>5.6</v>
      </c>
      <c r="CY32" s="7">
        <v>5.4</v>
      </c>
      <c r="CZ32" s="7">
        <v>5.2</v>
      </c>
      <c r="DA32" s="7">
        <v>5.0999999999999996</v>
      </c>
      <c r="DB32" s="7">
        <v>2.5</v>
      </c>
      <c r="DC32" s="7">
        <v>0.3</v>
      </c>
      <c r="DD32" s="7">
        <v>0.3</v>
      </c>
      <c r="DE32" s="7">
        <v>0.3</v>
      </c>
      <c r="DF32" s="7">
        <v>0.3</v>
      </c>
      <c r="DG32" s="7">
        <v>0.3</v>
      </c>
      <c r="DH32" s="7">
        <v>0.3</v>
      </c>
      <c r="DI32" s="7">
        <v>0.3</v>
      </c>
      <c r="DJ32" s="7">
        <v>0.3</v>
      </c>
      <c r="DK32" s="7">
        <v>0.3</v>
      </c>
      <c r="DL32" s="7">
        <v>0.2</v>
      </c>
      <c r="DM32" s="7">
        <v>0.2</v>
      </c>
      <c r="DN32" s="7">
        <v>0.2</v>
      </c>
      <c r="DO32" s="7">
        <v>0.2</v>
      </c>
      <c r="DP32" s="7">
        <v>0.2</v>
      </c>
      <c r="DQ32" s="7">
        <v>0.2</v>
      </c>
      <c r="DR32" s="7">
        <v>0.3</v>
      </c>
      <c r="DS32" s="7">
        <v>0.3</v>
      </c>
      <c r="DT32" s="7">
        <v>0.3</v>
      </c>
      <c r="DU32" s="7">
        <v>0.3</v>
      </c>
      <c r="DV32" s="7">
        <v>0.3</v>
      </c>
      <c r="DW32" s="7">
        <v>0.3</v>
      </c>
      <c r="DX32" s="7">
        <v>0.3</v>
      </c>
      <c r="DY32" s="7">
        <v>0.3</v>
      </c>
      <c r="DZ32" s="7">
        <v>0.2</v>
      </c>
      <c r="EA32" s="7">
        <v>0.2</v>
      </c>
      <c r="EB32" s="7">
        <v>0.2</v>
      </c>
      <c r="EC32" s="7">
        <v>0.2</v>
      </c>
      <c r="ED32" s="7">
        <v>0.2</v>
      </c>
      <c r="EE32" s="7">
        <v>0.2</v>
      </c>
      <c r="EF32" s="7">
        <v>0.1</v>
      </c>
      <c r="EG32" s="7">
        <v>0.1</v>
      </c>
      <c r="EH32" s="7">
        <v>0.1</v>
      </c>
      <c r="EI32" s="7">
        <v>0.1</v>
      </c>
      <c r="EJ32" s="7">
        <v>0.1</v>
      </c>
      <c r="EK32" s="7">
        <v>0.1</v>
      </c>
      <c r="EL32" s="7">
        <v>0.1</v>
      </c>
      <c r="EM32" s="7">
        <v>0.1</v>
      </c>
      <c r="EN32" s="7">
        <v>0.1</v>
      </c>
      <c r="EO32" s="7">
        <v>0.1</v>
      </c>
      <c r="EP32" s="7">
        <v>0.1</v>
      </c>
      <c r="EQ32" s="7">
        <v>0.1</v>
      </c>
      <c r="ER32" s="7">
        <v>0.1</v>
      </c>
      <c r="ES32" s="7">
        <v>0.1</v>
      </c>
      <c r="ET32" s="7">
        <v>0.1</v>
      </c>
      <c r="EU32" s="7">
        <v>0.1</v>
      </c>
      <c r="EV32" s="7">
        <v>0.1</v>
      </c>
      <c r="EW32" s="7">
        <v>0.1</v>
      </c>
      <c r="EX32" s="7">
        <v>0.1</v>
      </c>
      <c r="EY32" s="6">
        <f t="shared" si="0"/>
        <v>511.40000000000055</v>
      </c>
    </row>
    <row r="33" spans="1:155">
      <c r="A33" t="s">
        <v>33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2</v>
      </c>
      <c r="Y33" s="7">
        <v>2.1</v>
      </c>
      <c r="Z33" s="7">
        <v>2.2999999999999998</v>
      </c>
      <c r="AA33" s="7">
        <v>2.5</v>
      </c>
      <c r="AB33" s="7">
        <v>2.6</v>
      </c>
      <c r="AC33" s="7">
        <v>2.7</v>
      </c>
      <c r="AD33" s="7">
        <v>2.9</v>
      </c>
      <c r="AE33" s="7">
        <v>3</v>
      </c>
      <c r="AF33" s="7">
        <v>3.2</v>
      </c>
      <c r="AG33" s="7">
        <v>3.3</v>
      </c>
      <c r="AH33" s="7">
        <v>3.5</v>
      </c>
      <c r="AI33" s="7">
        <v>3.3</v>
      </c>
      <c r="AJ33" s="7">
        <v>3</v>
      </c>
      <c r="AK33" s="7">
        <v>3</v>
      </c>
      <c r="AL33" s="7">
        <v>3</v>
      </c>
      <c r="AM33" s="7">
        <v>3</v>
      </c>
      <c r="AN33" s="7">
        <v>3</v>
      </c>
      <c r="AO33" s="7">
        <v>3</v>
      </c>
      <c r="AP33" s="7">
        <v>3</v>
      </c>
      <c r="AQ33" s="7">
        <v>3</v>
      </c>
      <c r="AR33" s="7">
        <v>3</v>
      </c>
      <c r="AS33" s="7">
        <v>3</v>
      </c>
      <c r="AT33" s="7">
        <v>3</v>
      </c>
      <c r="AU33" s="7">
        <v>3</v>
      </c>
      <c r="AV33" s="7">
        <v>3</v>
      </c>
      <c r="AW33" s="7">
        <v>3</v>
      </c>
      <c r="AX33" s="7">
        <v>3</v>
      </c>
      <c r="AY33" s="7">
        <v>3</v>
      </c>
      <c r="AZ33" s="7">
        <v>3</v>
      </c>
      <c r="BA33" s="7">
        <v>3</v>
      </c>
      <c r="BB33" s="7">
        <v>3</v>
      </c>
      <c r="BC33" s="7">
        <v>3</v>
      </c>
      <c r="BD33" s="7">
        <v>3</v>
      </c>
      <c r="BE33" s="7">
        <v>3</v>
      </c>
      <c r="BF33" s="7">
        <v>3</v>
      </c>
      <c r="BG33" s="7">
        <v>3</v>
      </c>
      <c r="BH33" s="7">
        <v>3</v>
      </c>
      <c r="BI33" s="7">
        <v>3</v>
      </c>
      <c r="BJ33" s="7">
        <v>4</v>
      </c>
      <c r="BK33" s="7">
        <v>3</v>
      </c>
      <c r="BL33" s="7">
        <v>3</v>
      </c>
      <c r="BM33" s="7">
        <v>3</v>
      </c>
      <c r="BN33" s="7">
        <v>3</v>
      </c>
      <c r="BO33" s="7">
        <v>3</v>
      </c>
      <c r="BP33" s="7">
        <v>3</v>
      </c>
      <c r="BQ33" s="7">
        <v>3.5</v>
      </c>
      <c r="BR33" s="7">
        <v>4</v>
      </c>
      <c r="BS33" s="7">
        <v>3.7</v>
      </c>
      <c r="BT33" s="7">
        <v>3.3</v>
      </c>
      <c r="BU33" s="7">
        <v>2.9</v>
      </c>
      <c r="BV33" s="7">
        <v>2.6</v>
      </c>
      <c r="BW33" s="7">
        <v>2.2000000000000002</v>
      </c>
      <c r="BX33" s="7">
        <v>1.9</v>
      </c>
      <c r="BY33" s="7">
        <v>1.5</v>
      </c>
      <c r="BZ33" s="7">
        <v>1.4</v>
      </c>
      <c r="CA33" s="7">
        <v>1.3</v>
      </c>
      <c r="CB33" s="7">
        <v>1.2</v>
      </c>
      <c r="CC33" s="7">
        <v>1.1000000000000001</v>
      </c>
      <c r="CD33" s="7">
        <v>1</v>
      </c>
      <c r="CE33" s="7">
        <v>1</v>
      </c>
      <c r="CF33" s="7">
        <v>1</v>
      </c>
      <c r="CG33" s="7">
        <v>1.1000000000000001</v>
      </c>
      <c r="CH33" s="7">
        <v>1.2</v>
      </c>
      <c r="CI33" s="7">
        <v>1.2</v>
      </c>
      <c r="CJ33" s="7">
        <v>1.3</v>
      </c>
      <c r="CK33" s="7">
        <v>1.4</v>
      </c>
      <c r="CL33" s="7">
        <v>1.4</v>
      </c>
      <c r="CM33" s="7">
        <v>1.5</v>
      </c>
      <c r="CN33" s="7">
        <v>1.5</v>
      </c>
      <c r="CO33" s="7">
        <v>2</v>
      </c>
      <c r="CP33" s="7">
        <v>2.5</v>
      </c>
      <c r="CQ33" s="7">
        <v>2.5</v>
      </c>
      <c r="CR33" s="7">
        <v>2.5</v>
      </c>
      <c r="CS33" s="7">
        <v>2.5</v>
      </c>
      <c r="CT33" s="7">
        <v>2</v>
      </c>
      <c r="CU33" s="7">
        <v>1.5</v>
      </c>
      <c r="CV33" s="7">
        <v>1.5</v>
      </c>
      <c r="CW33" s="7">
        <v>1.5</v>
      </c>
      <c r="CX33" s="7">
        <v>1.4</v>
      </c>
      <c r="CY33" s="7">
        <v>1.4</v>
      </c>
      <c r="CZ33" s="7">
        <v>0.9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6">
        <f t="shared" si="0"/>
        <v>199.8</v>
      </c>
    </row>
    <row r="34" spans="1:155">
      <c r="A34" t="s">
        <v>34</v>
      </c>
      <c r="B34" s="7">
        <v>0.3</v>
      </c>
      <c r="C34" s="7">
        <v>0.3</v>
      </c>
      <c r="D34" s="7">
        <v>0.3</v>
      </c>
      <c r="E34" s="7">
        <v>0.3</v>
      </c>
      <c r="F34" s="7">
        <v>0.3</v>
      </c>
      <c r="G34" s="7">
        <v>0.3</v>
      </c>
      <c r="H34" s="7">
        <v>0.3</v>
      </c>
      <c r="I34" s="7">
        <v>0.3</v>
      </c>
      <c r="J34" s="7">
        <v>0.3</v>
      </c>
      <c r="K34" s="7">
        <v>0.3</v>
      </c>
      <c r="L34" s="7">
        <v>0.3</v>
      </c>
      <c r="M34" s="7">
        <v>0.3</v>
      </c>
      <c r="N34" s="7">
        <v>0.3</v>
      </c>
      <c r="O34" s="7">
        <v>0.3</v>
      </c>
      <c r="P34" s="7">
        <v>0.3</v>
      </c>
      <c r="Q34" s="7">
        <v>0.3</v>
      </c>
      <c r="R34" s="7">
        <v>0.3</v>
      </c>
      <c r="S34" s="7">
        <v>0.3</v>
      </c>
      <c r="T34" s="7">
        <v>0.3</v>
      </c>
      <c r="U34" s="7">
        <v>0.39500000000000002</v>
      </c>
      <c r="V34" s="7">
        <v>0.54307291666666702</v>
      </c>
      <c r="W34" s="7">
        <v>0.33281250000000001</v>
      </c>
      <c r="X34" s="7">
        <v>0.20374999999999999</v>
      </c>
      <c r="Y34" s="7">
        <v>0.151614583333334</v>
      </c>
      <c r="Z34" s="7">
        <v>0.30442708333333302</v>
      </c>
      <c r="AA34" s="7">
        <v>0.28375</v>
      </c>
      <c r="AB34" s="7">
        <v>1.4397356455364401</v>
      </c>
      <c r="AC34" s="7">
        <v>6.7957211843193503</v>
      </c>
      <c r="AD34" s="7">
        <v>6.8188113534836399</v>
      </c>
      <c r="AE34" s="7">
        <v>6.7414402119968901</v>
      </c>
      <c r="AF34" s="7">
        <v>6.2846996536528703</v>
      </c>
      <c r="AG34" s="7">
        <v>5.3946829024879897</v>
      </c>
      <c r="AH34" s="7">
        <v>5.7379648267900398</v>
      </c>
      <c r="AI34" s="7">
        <v>5.5920354657420903</v>
      </c>
      <c r="AJ34" s="7">
        <v>5.3808814489596504</v>
      </c>
      <c r="AK34" s="7">
        <v>5.10175514906856</v>
      </c>
      <c r="AL34" s="7">
        <v>4.7725127041448898</v>
      </c>
      <c r="AM34" s="7">
        <v>4.5611326921678099</v>
      </c>
      <c r="AN34" s="7">
        <v>3.9398859333413601</v>
      </c>
      <c r="AO34" s="7">
        <v>4.0216399910302396</v>
      </c>
      <c r="AP34" s="7">
        <v>3.9893354981606399</v>
      </c>
      <c r="AQ34" s="7">
        <v>3.86162242293813</v>
      </c>
      <c r="AR34" s="7">
        <v>3.68313341313964</v>
      </c>
      <c r="AS34" s="7">
        <v>3.65548652159573</v>
      </c>
      <c r="AT34" s="7">
        <v>3.6691090480012898</v>
      </c>
      <c r="AU34" s="7">
        <v>3.38699979970878</v>
      </c>
      <c r="AV34" s="7">
        <v>3.3174524559471799</v>
      </c>
      <c r="AW34" s="7">
        <v>3.59037736847166</v>
      </c>
      <c r="AX34" s="7">
        <v>3.52992598087063</v>
      </c>
      <c r="AY34" s="7">
        <v>2.47254296763627</v>
      </c>
      <c r="AZ34" s="7">
        <v>2.2725038816779799</v>
      </c>
      <c r="BA34" s="7">
        <v>1.8419012811073501</v>
      </c>
      <c r="BB34" s="7">
        <v>1.5818056001327101</v>
      </c>
      <c r="BC34" s="7">
        <v>1.47527565274326</v>
      </c>
      <c r="BD34" s="7">
        <v>1.31965524463807</v>
      </c>
      <c r="BE34" s="7">
        <v>1.2839809539767699</v>
      </c>
      <c r="BF34" s="7">
        <v>1.33815041331546</v>
      </c>
      <c r="BG34" s="7">
        <v>1.0639555755697101</v>
      </c>
      <c r="BH34" s="7">
        <v>6.3284209269145002</v>
      </c>
      <c r="BI34" s="7">
        <v>7.9982918557009297</v>
      </c>
      <c r="BJ34" s="7">
        <v>7.7675370600174496</v>
      </c>
      <c r="BK34" s="7">
        <v>7.6744930496463901</v>
      </c>
      <c r="BL34" s="7">
        <v>8.1831064384553702</v>
      </c>
      <c r="BM34" s="7">
        <v>8.4098688501544405</v>
      </c>
      <c r="BN34" s="7">
        <v>6.8354770135502596</v>
      </c>
      <c r="BO34" s="7">
        <v>3.4133012085722898</v>
      </c>
      <c r="BP34" s="7">
        <v>3.0644765265804699</v>
      </c>
      <c r="BQ34" s="7">
        <v>2.8284305914958101</v>
      </c>
      <c r="BR34" s="7">
        <v>7.4587999763563504</v>
      </c>
      <c r="BS34" s="7">
        <v>7.0771320730434697</v>
      </c>
      <c r="BT34" s="7">
        <v>6.5300354749128404</v>
      </c>
      <c r="BU34" s="7">
        <v>6.2936190500761997</v>
      </c>
      <c r="BV34" s="7">
        <v>6.1139790769415203</v>
      </c>
      <c r="BW34" s="7">
        <v>5.7501830666746798</v>
      </c>
      <c r="BX34" s="7">
        <v>5.4206087903211904</v>
      </c>
      <c r="BY34" s="7">
        <v>4.81590829516459</v>
      </c>
      <c r="BZ34" s="7">
        <v>4.2081871245765496</v>
      </c>
      <c r="CA34" s="7">
        <v>3.3248786530373202</v>
      </c>
      <c r="CB34" s="7">
        <v>2.54244874588387</v>
      </c>
      <c r="CC34" s="7">
        <v>2.3560954427652399</v>
      </c>
      <c r="CD34" s="7">
        <v>5.9942520580939096</v>
      </c>
      <c r="CE34" s="7">
        <v>6.5782474382223404</v>
      </c>
      <c r="CF34" s="7">
        <v>6.2745771136036197</v>
      </c>
      <c r="CG34" s="7">
        <v>6.9330814333277102</v>
      </c>
      <c r="CH34" s="7">
        <v>6.7745098635550001</v>
      </c>
      <c r="CI34" s="7">
        <v>6.7027503666874999</v>
      </c>
      <c r="CJ34" s="7">
        <v>6.8283744821479999</v>
      </c>
      <c r="CK34" s="7">
        <v>6.9653114879942102</v>
      </c>
      <c r="CL34" s="7">
        <v>7.3440682797979902</v>
      </c>
      <c r="CM34" s="7">
        <v>5.6922213937294002</v>
      </c>
      <c r="CN34" s="7">
        <v>5.7449398224339996</v>
      </c>
      <c r="CO34" s="7">
        <v>5.9248073644423798</v>
      </c>
      <c r="CP34" s="7">
        <v>6.2837321353842297</v>
      </c>
      <c r="CQ34" s="7">
        <v>6.4658735623445702</v>
      </c>
      <c r="CR34" s="7">
        <v>6.5468011787451701</v>
      </c>
      <c r="CS34" s="7">
        <v>6.5760511151791201</v>
      </c>
      <c r="CT34" s="7">
        <v>6.4865438577435102</v>
      </c>
      <c r="CU34" s="7">
        <v>6.7807630721263799</v>
      </c>
      <c r="CV34" s="7">
        <v>6.6587400652456799</v>
      </c>
      <c r="CW34" s="7">
        <v>6.5058550776364701</v>
      </c>
      <c r="CX34" s="7">
        <v>6.4794643323399699</v>
      </c>
      <c r="CY34" s="7">
        <v>6.0055618037417897</v>
      </c>
      <c r="CZ34" s="7">
        <v>3.88098490485832</v>
      </c>
      <c r="DA34" s="7">
        <v>3.8055901505378298</v>
      </c>
      <c r="DB34" s="7">
        <v>4.56010519211251</v>
      </c>
      <c r="DC34" s="7">
        <v>4.7861820911893904</v>
      </c>
      <c r="DD34" s="7">
        <v>5.0026236635426304</v>
      </c>
      <c r="DE34" s="7">
        <v>4.9111069777120999</v>
      </c>
      <c r="DF34" s="7">
        <v>4.7350075230110598</v>
      </c>
      <c r="DG34" s="7">
        <v>4.7062640915102296</v>
      </c>
      <c r="DH34" s="7">
        <v>4.5044175027533297</v>
      </c>
      <c r="DI34" s="7">
        <v>4.50609460404036</v>
      </c>
      <c r="DJ34" s="7">
        <v>4.4985540305835103</v>
      </c>
      <c r="DK34" s="7">
        <v>4.4446956982378403</v>
      </c>
      <c r="DL34" s="7">
        <v>4.4805817144391202</v>
      </c>
      <c r="DM34" s="7">
        <v>4.6245002956595798</v>
      </c>
      <c r="DN34" s="7">
        <v>4.4904316108893303</v>
      </c>
      <c r="DO34" s="7">
        <v>4.3898851862695301</v>
      </c>
      <c r="DP34" s="7">
        <v>4.3546170520637002</v>
      </c>
      <c r="DQ34" s="7">
        <v>4.2897166856703004</v>
      </c>
      <c r="DR34" s="7">
        <v>4.2417466922701301</v>
      </c>
      <c r="DS34" s="7">
        <v>4.1911242547656</v>
      </c>
      <c r="DT34" s="7">
        <v>1.60861841414469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6.24823072247307E-2</v>
      </c>
      <c r="ET34" s="7">
        <v>0.17853888068773899</v>
      </c>
      <c r="EU34" s="7">
        <v>0.28335070047470201</v>
      </c>
      <c r="EV34" s="7">
        <v>0.43321460359499803</v>
      </c>
      <c r="EW34" s="7">
        <v>0.52297434004862797</v>
      </c>
      <c r="EX34" s="7">
        <v>0.52</v>
      </c>
      <c r="EY34" s="6">
        <f t="shared" si="0"/>
        <v>487.78575608934295</v>
      </c>
    </row>
    <row r="35" spans="1:155">
      <c r="A35" t="s">
        <v>35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6">
        <f t="shared" si="0"/>
        <v>0</v>
      </c>
    </row>
    <row r="36" spans="1:155">
      <c r="A36" t="s">
        <v>36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16</v>
      </c>
      <c r="L36" s="7">
        <v>16</v>
      </c>
      <c r="M36" s="7">
        <v>16</v>
      </c>
      <c r="N36" s="7">
        <v>16</v>
      </c>
      <c r="O36" s="7">
        <v>16.212593187876799</v>
      </c>
      <c r="P36" s="7">
        <v>16.250507198471201</v>
      </c>
      <c r="Q36" s="7">
        <v>16.717579125357201</v>
      </c>
      <c r="R36" s="7">
        <v>18.369617571387099</v>
      </c>
      <c r="S36" s="7">
        <v>19.047077653257102</v>
      </c>
      <c r="T36" s="7">
        <v>19.280454800845298</v>
      </c>
      <c r="U36" s="7">
        <v>18.7176394809388</v>
      </c>
      <c r="V36" s="7">
        <v>18.1278400604449</v>
      </c>
      <c r="W36" s="7">
        <v>18.854515422831501</v>
      </c>
      <c r="X36" s="7">
        <v>20.520868389379999</v>
      </c>
      <c r="Y36" s="7">
        <v>20.940413521441499</v>
      </c>
      <c r="Z36" s="7">
        <v>20.3539410219933</v>
      </c>
      <c r="AA36" s="7">
        <v>19.233758290545499</v>
      </c>
      <c r="AB36" s="7">
        <v>19.208128934166599</v>
      </c>
      <c r="AC36" s="7">
        <v>19.233049796977401</v>
      </c>
      <c r="AD36" s="7">
        <v>19.626545498806198</v>
      </c>
      <c r="AE36" s="7">
        <v>18.724308882005801</v>
      </c>
      <c r="AF36" s="7">
        <v>18.787434537867298</v>
      </c>
      <c r="AG36" s="7">
        <v>19.263295911491301</v>
      </c>
      <c r="AH36" s="7">
        <v>16.5832614904655</v>
      </c>
      <c r="AI36" s="7">
        <v>15.2326698205482</v>
      </c>
      <c r="AJ36" s="7">
        <v>15.709359377409401</v>
      </c>
      <c r="AK36" s="7">
        <v>20.645883099015901</v>
      </c>
      <c r="AL36" s="7">
        <v>19.733187679389399</v>
      </c>
      <c r="AM36" s="7">
        <v>18.362166615588301</v>
      </c>
      <c r="AN36" s="7">
        <v>18.2312168708727</v>
      </c>
      <c r="AO36" s="7">
        <v>16.625590908997101</v>
      </c>
      <c r="AP36" s="7">
        <v>14.770549195616701</v>
      </c>
      <c r="AQ36" s="7">
        <v>15.071303175907399</v>
      </c>
      <c r="AR36" s="7">
        <v>15.3857125490734</v>
      </c>
      <c r="AS36" s="7">
        <v>14.4695506925259</v>
      </c>
      <c r="AT36" s="7">
        <v>14.004175991476201</v>
      </c>
      <c r="AU36" s="7">
        <v>13.8592094762899</v>
      </c>
      <c r="AV36" s="7">
        <v>17.773049590192301</v>
      </c>
      <c r="AW36" s="7">
        <v>20.2048545606463</v>
      </c>
      <c r="AX36" s="7">
        <v>13.905562791659101</v>
      </c>
      <c r="AY36" s="7">
        <v>14.461148436306599</v>
      </c>
      <c r="AZ36" s="7">
        <v>14.15029446987</v>
      </c>
      <c r="BA36" s="7">
        <v>13.945876656223501</v>
      </c>
      <c r="BB36" s="7">
        <v>13.9440381854152</v>
      </c>
      <c r="BC36" s="7">
        <v>15.2933417550888</v>
      </c>
      <c r="BD36" s="7">
        <v>14.7643528690772</v>
      </c>
      <c r="BE36" s="7">
        <v>14.3564774417043</v>
      </c>
      <c r="BF36" s="7">
        <v>15.9552088248285</v>
      </c>
      <c r="BG36" s="7">
        <v>14.156760172557901</v>
      </c>
      <c r="BH36" s="7">
        <v>13.8831107880319</v>
      </c>
      <c r="BI36" s="7">
        <v>14.799454181118801</v>
      </c>
      <c r="BJ36" s="7">
        <v>13.3025527978805</v>
      </c>
      <c r="BK36" s="7">
        <v>15.160105400746801</v>
      </c>
      <c r="BL36" s="7">
        <v>13.347501949147601</v>
      </c>
      <c r="BM36" s="7">
        <v>11.642994236218399</v>
      </c>
      <c r="BN36" s="7">
        <v>7.8696076941013402</v>
      </c>
      <c r="BO36" s="7">
        <v>6.4660979763677098</v>
      </c>
      <c r="BP36" s="7">
        <v>6.9226706328055503</v>
      </c>
      <c r="BQ36" s="7">
        <v>8.7746047167614698</v>
      </c>
      <c r="BR36" s="7">
        <v>8.7617957454189703</v>
      </c>
      <c r="BS36" s="7">
        <v>4.5794860459649804</v>
      </c>
      <c r="BT36" s="7">
        <v>3.56267813155136</v>
      </c>
      <c r="BU36" s="7">
        <v>2.7957089884695998</v>
      </c>
      <c r="BV36" s="7">
        <v>2.0127954009433999</v>
      </c>
      <c r="BW36" s="7">
        <v>1.2327290356394101</v>
      </c>
      <c r="BX36" s="7">
        <v>4.2215277451743001</v>
      </c>
      <c r="BY36" s="7">
        <v>5.1170009017785096</v>
      </c>
      <c r="BZ36" s="7">
        <v>0.38579861111111002</v>
      </c>
      <c r="CA36" s="7">
        <v>0.380388888888888</v>
      </c>
      <c r="CB36" s="7">
        <v>0.36415972222222198</v>
      </c>
      <c r="CC36" s="7">
        <v>0.35903472222222199</v>
      </c>
      <c r="CD36" s="7">
        <v>0.59209122933050995</v>
      </c>
      <c r="CE36" s="7">
        <v>14.797830283318801</v>
      </c>
      <c r="CF36" s="7">
        <v>11.4530416163674</v>
      </c>
      <c r="CG36" s="7">
        <v>8.1643429487671995</v>
      </c>
      <c r="CH36" s="7">
        <v>7.48338937856537</v>
      </c>
      <c r="CI36" s="7">
        <v>7.1711948698622097</v>
      </c>
      <c r="CJ36" s="7">
        <v>6.9274825599087997</v>
      </c>
      <c r="CK36" s="7">
        <v>6.7025341142743802</v>
      </c>
      <c r="CL36" s="7">
        <v>6.4793045628288999</v>
      </c>
      <c r="CM36" s="7">
        <v>6.2588935229330698</v>
      </c>
      <c r="CN36" s="7">
        <v>6.0433420802209898</v>
      </c>
      <c r="CO36" s="7">
        <v>5.8087266171872098</v>
      </c>
      <c r="CP36" s="7">
        <v>8.0247973723946409</v>
      </c>
      <c r="CQ36" s="7">
        <v>7.7180910362933899</v>
      </c>
      <c r="CR36" s="7">
        <v>8.9056395135424093</v>
      </c>
      <c r="CS36" s="7">
        <v>8.0630853050311693</v>
      </c>
      <c r="CT36" s="7">
        <v>7.1865955882647299</v>
      </c>
      <c r="CU36" s="7">
        <v>6.7849624036299101</v>
      </c>
      <c r="CV36" s="7">
        <v>6.3263125695978797</v>
      </c>
      <c r="CW36" s="7">
        <v>6.1402570598215096</v>
      </c>
      <c r="CX36" s="7">
        <v>8.8514608312370004</v>
      </c>
      <c r="CY36" s="7">
        <v>12.332094557865499</v>
      </c>
      <c r="CZ36" s="7">
        <v>12.8004876035753</v>
      </c>
      <c r="DA36" s="7">
        <v>14.5631140355472</v>
      </c>
      <c r="DB36" s="7">
        <v>15.5148796781433</v>
      </c>
      <c r="DC36" s="7">
        <v>16.2278902342332</v>
      </c>
      <c r="DD36" s="7">
        <v>18.994516092039699</v>
      </c>
      <c r="DE36" s="7">
        <v>14.7411965208988</v>
      </c>
      <c r="DF36" s="7">
        <v>13.6726346030839</v>
      </c>
      <c r="DG36" s="7">
        <v>14.406688727185699</v>
      </c>
      <c r="DH36" s="7">
        <v>12.947192157238799</v>
      </c>
      <c r="DI36" s="7">
        <v>13.241179290467</v>
      </c>
      <c r="DJ36" s="7">
        <v>13.536092112740899</v>
      </c>
      <c r="DK36" s="7">
        <v>13.845536821882099</v>
      </c>
      <c r="DL36" s="7">
        <v>14.440787635150301</v>
      </c>
      <c r="DM36" s="7">
        <v>11.5224471526528</v>
      </c>
      <c r="DN36" s="7">
        <v>8.2906629571421995</v>
      </c>
      <c r="DO36" s="7">
        <v>0.345368055555555</v>
      </c>
      <c r="DP36" s="7">
        <v>0.34052777777777699</v>
      </c>
      <c r="DQ36" s="7">
        <v>0.33853472222222197</v>
      </c>
      <c r="DR36" s="7">
        <v>0.34010069444444402</v>
      </c>
      <c r="DS36" s="7">
        <v>0.33654166666666602</v>
      </c>
      <c r="DT36" s="7">
        <v>0.338249999999999</v>
      </c>
      <c r="DU36" s="7">
        <v>0.32686111111111099</v>
      </c>
      <c r="DV36" s="7">
        <v>0.313194444444444</v>
      </c>
      <c r="DW36" s="7">
        <v>0.314618055555555</v>
      </c>
      <c r="DX36" s="7">
        <v>0.30636111111111097</v>
      </c>
      <c r="DY36" s="7">
        <v>0.28258680555555499</v>
      </c>
      <c r="DZ36" s="7">
        <v>0.23902430555555501</v>
      </c>
      <c r="EA36" s="7">
        <v>0.241302083333333</v>
      </c>
      <c r="EB36" s="7">
        <v>0.23973611111111101</v>
      </c>
      <c r="EC36" s="7">
        <v>0.237743055555556</v>
      </c>
      <c r="ED36" s="7">
        <v>0.236319444444445</v>
      </c>
      <c r="EE36" s="7">
        <v>0.23831250000000001</v>
      </c>
      <c r="EF36" s="7">
        <v>0.23788541666666699</v>
      </c>
      <c r="EG36" s="7">
        <v>0.21923611111111199</v>
      </c>
      <c r="EH36" s="7">
        <v>0.19603124999999999</v>
      </c>
      <c r="EI36" s="7">
        <v>0.19289930555555501</v>
      </c>
      <c r="EJ36" s="7">
        <v>0.18834375</v>
      </c>
      <c r="EK36" s="7">
        <v>0.1845</v>
      </c>
      <c r="EL36" s="7">
        <v>0.19289930555555601</v>
      </c>
      <c r="EM36" s="7">
        <v>0.19603124999999999</v>
      </c>
      <c r="EN36" s="7">
        <v>0.19133333333333299</v>
      </c>
      <c r="EO36" s="7">
        <v>0.19603124999999999</v>
      </c>
      <c r="EP36" s="7">
        <v>0.19403819444444501</v>
      </c>
      <c r="EQ36" s="7">
        <v>0.190479166666667</v>
      </c>
      <c r="ER36" s="7">
        <v>0.19076388888888901</v>
      </c>
      <c r="ES36" s="7">
        <v>0.18962499999999999</v>
      </c>
      <c r="ET36" s="7">
        <v>0.19190277777777801</v>
      </c>
      <c r="EU36" s="7">
        <v>0.19</v>
      </c>
      <c r="EV36" s="7">
        <v>0.2</v>
      </c>
      <c r="EW36" s="7">
        <v>0.19</v>
      </c>
      <c r="EX36" s="7">
        <v>0.19</v>
      </c>
      <c r="EY36" s="6">
        <f t="shared" si="0"/>
        <v>1364.7043338830638</v>
      </c>
    </row>
    <row r="37" spans="1:155">
      <c r="A37" t="s">
        <v>37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1.8</v>
      </c>
      <c r="AK37" s="7">
        <v>2.5</v>
      </c>
      <c r="AL37" s="7">
        <v>2.5</v>
      </c>
      <c r="AM37" s="7">
        <v>2.5</v>
      </c>
      <c r="AN37" s="7">
        <v>2.5</v>
      </c>
      <c r="AO37" s="7">
        <v>2.5</v>
      </c>
      <c r="AP37" s="7">
        <v>2.5</v>
      </c>
      <c r="AQ37" s="7">
        <v>3</v>
      </c>
      <c r="AR37" s="7">
        <v>3.5</v>
      </c>
      <c r="AS37" s="7">
        <v>3.9</v>
      </c>
      <c r="AT37" s="7">
        <v>4.4000000000000004</v>
      </c>
      <c r="AU37" s="7">
        <v>4.9000000000000004</v>
      </c>
      <c r="AV37" s="7">
        <v>5.4</v>
      </c>
      <c r="AW37" s="7">
        <v>5</v>
      </c>
      <c r="AX37" s="7">
        <v>4.5</v>
      </c>
      <c r="AY37" s="7">
        <v>4.0999999999999996</v>
      </c>
      <c r="AZ37" s="7">
        <v>3.7</v>
      </c>
      <c r="BA37" s="7">
        <v>3.3</v>
      </c>
      <c r="BB37" s="7">
        <v>2.9</v>
      </c>
      <c r="BC37" s="7">
        <v>2.5</v>
      </c>
      <c r="BD37" s="7">
        <v>2.4</v>
      </c>
      <c r="BE37" s="7">
        <v>2.2999999999999998</v>
      </c>
      <c r="BF37" s="7">
        <v>2.2000000000000002</v>
      </c>
      <c r="BG37" s="7">
        <v>2.2000000000000002</v>
      </c>
      <c r="BH37" s="7">
        <v>2.1</v>
      </c>
      <c r="BI37" s="7">
        <v>2</v>
      </c>
      <c r="BJ37" s="7">
        <v>2</v>
      </c>
      <c r="BK37" s="7">
        <v>1.8</v>
      </c>
      <c r="BL37" s="7">
        <v>1.5</v>
      </c>
      <c r="BM37" s="7">
        <v>1.3</v>
      </c>
      <c r="BN37" s="7">
        <v>1.1000000000000001</v>
      </c>
      <c r="BO37" s="7">
        <v>0.9</v>
      </c>
      <c r="BP37" s="7">
        <v>0.7</v>
      </c>
      <c r="BQ37" s="7">
        <v>0.5</v>
      </c>
      <c r="BR37" s="7">
        <v>0.5</v>
      </c>
      <c r="BS37" s="7">
        <v>0.4</v>
      </c>
      <c r="BT37" s="7">
        <v>0.3</v>
      </c>
      <c r="BU37" s="7">
        <v>0.3</v>
      </c>
      <c r="BV37" s="7">
        <v>0.2</v>
      </c>
      <c r="BW37" s="7">
        <v>0.2</v>
      </c>
      <c r="BX37" s="7">
        <v>0.1</v>
      </c>
      <c r="BY37" s="7">
        <v>0.1</v>
      </c>
      <c r="BZ37" s="7">
        <v>0.1</v>
      </c>
      <c r="CA37" s="7">
        <v>0.1</v>
      </c>
      <c r="CB37" s="7">
        <v>0.5</v>
      </c>
      <c r="CC37" s="7">
        <v>1</v>
      </c>
      <c r="CD37" s="7">
        <v>1</v>
      </c>
      <c r="CE37" s="7">
        <v>1</v>
      </c>
      <c r="CF37" s="7">
        <v>1</v>
      </c>
      <c r="CG37" s="7">
        <v>1</v>
      </c>
      <c r="CH37" s="7">
        <v>0.9</v>
      </c>
      <c r="CI37" s="7">
        <v>0.8</v>
      </c>
      <c r="CJ37" s="7">
        <v>0.7</v>
      </c>
      <c r="CK37" s="7">
        <v>0.6</v>
      </c>
      <c r="CL37" s="7">
        <v>0.5</v>
      </c>
      <c r="CM37" s="7">
        <v>0.5</v>
      </c>
      <c r="CN37" s="7">
        <v>0.5</v>
      </c>
      <c r="CO37" s="7">
        <v>0.4</v>
      </c>
      <c r="CP37" s="7">
        <v>0.4</v>
      </c>
      <c r="CQ37" s="7">
        <v>0.3</v>
      </c>
      <c r="CR37" s="7">
        <v>0.3</v>
      </c>
      <c r="CS37" s="7">
        <v>0.2</v>
      </c>
      <c r="CT37" s="7">
        <v>0.2</v>
      </c>
      <c r="CU37" s="7">
        <v>0.1</v>
      </c>
      <c r="CV37" s="7">
        <v>0.1</v>
      </c>
      <c r="CW37" s="7">
        <v>0.1</v>
      </c>
      <c r="CX37" s="7">
        <v>0.1</v>
      </c>
      <c r="CY37" s="7">
        <v>0.1</v>
      </c>
      <c r="CZ37" s="7">
        <v>0.1</v>
      </c>
      <c r="DA37" s="7">
        <v>0.1</v>
      </c>
      <c r="DB37" s="7">
        <v>0.1</v>
      </c>
      <c r="DC37" s="7">
        <v>0.1</v>
      </c>
      <c r="DD37" s="7">
        <v>0.1</v>
      </c>
      <c r="DE37" s="7">
        <v>0.1</v>
      </c>
      <c r="DF37" s="7">
        <v>0.1</v>
      </c>
      <c r="DG37" s="7">
        <v>0.1</v>
      </c>
      <c r="DH37" s="7">
        <v>0.1</v>
      </c>
      <c r="DI37" s="7">
        <v>0.1</v>
      </c>
      <c r="DJ37" s="7">
        <v>0.1</v>
      </c>
      <c r="DK37" s="7">
        <v>0.2</v>
      </c>
      <c r="DL37" s="7">
        <v>0.2</v>
      </c>
      <c r="DM37" s="7">
        <v>0.2</v>
      </c>
      <c r="DN37" s="7">
        <v>0.2</v>
      </c>
      <c r="DO37" s="7">
        <v>0.2</v>
      </c>
      <c r="DP37" s="7">
        <v>0.2</v>
      </c>
      <c r="DQ37" s="7">
        <v>0.2</v>
      </c>
      <c r="DR37" s="7">
        <v>0.2</v>
      </c>
      <c r="DS37" s="7">
        <v>0.3</v>
      </c>
      <c r="DT37" s="7">
        <v>0.3</v>
      </c>
      <c r="DU37" s="7">
        <v>0.3</v>
      </c>
      <c r="DV37" s="7">
        <v>0.3</v>
      </c>
      <c r="DW37" s="7">
        <v>0.3</v>
      </c>
      <c r="DX37" s="7">
        <v>0.3</v>
      </c>
      <c r="DY37" s="7">
        <v>0.3</v>
      </c>
      <c r="DZ37" s="7">
        <v>0.3</v>
      </c>
      <c r="EA37" s="7">
        <v>0.3</v>
      </c>
      <c r="EB37" s="7">
        <v>0.3</v>
      </c>
      <c r="EC37" s="7">
        <v>0.3</v>
      </c>
      <c r="ED37" s="7">
        <v>0.3</v>
      </c>
      <c r="EE37" s="7">
        <v>0.3</v>
      </c>
      <c r="EF37" s="7">
        <v>0.3</v>
      </c>
      <c r="EG37" s="7">
        <v>0.2</v>
      </c>
      <c r="EH37" s="7">
        <v>0.2</v>
      </c>
      <c r="EI37" s="7">
        <v>0.2</v>
      </c>
      <c r="EJ37" s="7">
        <v>0.2</v>
      </c>
      <c r="EK37" s="7">
        <v>0.4</v>
      </c>
      <c r="EL37" s="7">
        <v>0.5</v>
      </c>
      <c r="EM37" s="7">
        <v>0.7</v>
      </c>
      <c r="EN37" s="7">
        <v>0.8</v>
      </c>
      <c r="EO37" s="7">
        <v>1</v>
      </c>
      <c r="EP37" s="7">
        <v>0.9</v>
      </c>
      <c r="EQ37" s="7">
        <v>0.8</v>
      </c>
      <c r="ER37" s="7">
        <v>0.7</v>
      </c>
      <c r="ES37" s="7">
        <v>0.6</v>
      </c>
      <c r="ET37" s="7">
        <v>0.5</v>
      </c>
      <c r="EU37" s="7">
        <v>0.5</v>
      </c>
      <c r="EV37" s="7">
        <v>0.5</v>
      </c>
      <c r="EW37" s="7">
        <v>0.5</v>
      </c>
      <c r="EX37" s="7">
        <v>0.5</v>
      </c>
      <c r="EY37" s="6">
        <f t="shared" si="0"/>
        <v>122.09999999999991</v>
      </c>
    </row>
    <row r="38" spans="1:155">
      <c r="A38" t="s">
        <v>38</v>
      </c>
      <c r="B38" s="7">
        <v>0.5</v>
      </c>
      <c r="C38" s="7">
        <v>0.5</v>
      </c>
      <c r="D38" s="7">
        <v>0.5</v>
      </c>
      <c r="E38" s="7">
        <v>0.5</v>
      </c>
      <c r="F38" s="7">
        <v>0.5</v>
      </c>
      <c r="G38" s="7">
        <v>0.5</v>
      </c>
      <c r="H38" s="7">
        <v>0.5</v>
      </c>
      <c r="I38" s="7">
        <v>0.8</v>
      </c>
      <c r="J38" s="7">
        <v>1</v>
      </c>
      <c r="K38" s="7">
        <v>1.2</v>
      </c>
      <c r="L38" s="7">
        <v>1.3</v>
      </c>
      <c r="M38" s="7">
        <v>1.3</v>
      </c>
      <c r="N38" s="7">
        <v>1.4</v>
      </c>
      <c r="O38" s="7">
        <v>1.4</v>
      </c>
      <c r="P38" s="7">
        <v>1.4</v>
      </c>
      <c r="Q38" s="7">
        <v>1.5</v>
      </c>
      <c r="R38" s="7">
        <v>1.5</v>
      </c>
      <c r="S38" s="7">
        <v>1.6</v>
      </c>
      <c r="T38" s="7">
        <v>1.6</v>
      </c>
      <c r="U38" s="7">
        <v>1.6</v>
      </c>
      <c r="V38" s="7">
        <v>1.7</v>
      </c>
      <c r="W38" s="7">
        <v>1.7</v>
      </c>
      <c r="X38" s="7">
        <v>1.7</v>
      </c>
      <c r="Y38" s="7">
        <v>1.6</v>
      </c>
      <c r="Z38" s="7">
        <v>1.5</v>
      </c>
      <c r="AA38" s="7">
        <v>1.4</v>
      </c>
      <c r="AB38" s="7">
        <v>1.3</v>
      </c>
      <c r="AC38" s="7">
        <v>1.3</v>
      </c>
      <c r="AD38" s="7">
        <v>1.3</v>
      </c>
      <c r="AE38" s="7">
        <v>1.3</v>
      </c>
      <c r="AF38" s="7">
        <v>1.3</v>
      </c>
      <c r="AG38" s="7">
        <v>1.3</v>
      </c>
      <c r="AH38" s="7">
        <v>1.3</v>
      </c>
      <c r="AI38" s="7">
        <v>1.3</v>
      </c>
      <c r="AJ38" s="7">
        <v>1.3</v>
      </c>
      <c r="AK38" s="7">
        <v>1.3</v>
      </c>
      <c r="AL38" s="7">
        <v>1.3</v>
      </c>
      <c r="AM38" s="7">
        <v>1.3</v>
      </c>
      <c r="AN38" s="7">
        <v>1.3</v>
      </c>
      <c r="AO38" s="7">
        <v>1.3</v>
      </c>
      <c r="AP38" s="7">
        <v>1.3</v>
      </c>
      <c r="AQ38" s="7">
        <v>1.3</v>
      </c>
      <c r="AR38" s="7">
        <v>1.3</v>
      </c>
      <c r="AS38" s="7">
        <v>1.3</v>
      </c>
      <c r="AT38" s="7">
        <v>1.2</v>
      </c>
      <c r="AU38" s="7">
        <v>1.1000000000000001</v>
      </c>
      <c r="AV38" s="7">
        <v>1</v>
      </c>
      <c r="AW38" s="7">
        <v>1</v>
      </c>
      <c r="AX38" s="7">
        <v>1</v>
      </c>
      <c r="AY38" s="7">
        <v>1.1000000000000001</v>
      </c>
      <c r="AZ38" s="7">
        <v>1.1000000000000001</v>
      </c>
      <c r="BA38" s="7">
        <v>1.1000000000000001</v>
      </c>
      <c r="BB38" s="7">
        <v>1.2</v>
      </c>
      <c r="BC38" s="7">
        <v>1.2</v>
      </c>
      <c r="BD38" s="7">
        <v>1.3</v>
      </c>
      <c r="BE38" s="7">
        <v>1.5</v>
      </c>
      <c r="BF38" s="7">
        <v>1.6</v>
      </c>
      <c r="BG38" s="7">
        <v>1.8</v>
      </c>
      <c r="BH38" s="7">
        <v>1.9</v>
      </c>
      <c r="BI38" s="7">
        <v>2</v>
      </c>
      <c r="BJ38" s="7">
        <v>2.2000000000000002</v>
      </c>
      <c r="BK38" s="7">
        <v>2.1</v>
      </c>
      <c r="BL38" s="7">
        <v>1.9</v>
      </c>
      <c r="BM38" s="7">
        <v>1.8</v>
      </c>
      <c r="BN38" s="7">
        <v>1.7</v>
      </c>
      <c r="BO38" s="7">
        <v>1.6</v>
      </c>
      <c r="BP38" s="7">
        <v>1.5</v>
      </c>
      <c r="BQ38" s="7">
        <v>1.3</v>
      </c>
      <c r="BR38" s="7">
        <v>1.2</v>
      </c>
      <c r="BS38" s="7">
        <v>1.2</v>
      </c>
      <c r="BT38" s="7">
        <v>1.1000000000000001</v>
      </c>
      <c r="BU38" s="7">
        <v>1</v>
      </c>
      <c r="BV38" s="7">
        <v>1</v>
      </c>
      <c r="BW38" s="7">
        <v>0.9</v>
      </c>
      <c r="BX38" s="7">
        <v>0.9</v>
      </c>
      <c r="BY38" s="7">
        <v>0.8</v>
      </c>
      <c r="BZ38" s="7">
        <v>0.8</v>
      </c>
      <c r="CA38" s="7">
        <v>0.8</v>
      </c>
      <c r="CB38" s="7">
        <v>0.7</v>
      </c>
      <c r="CC38" s="7">
        <v>0.7</v>
      </c>
      <c r="CD38" s="7">
        <v>0.6</v>
      </c>
      <c r="CE38" s="7">
        <v>0.6</v>
      </c>
      <c r="CF38" s="7">
        <v>0.5</v>
      </c>
      <c r="CG38" s="7">
        <v>0.5</v>
      </c>
      <c r="CH38" s="7">
        <v>0.5</v>
      </c>
      <c r="CI38" s="7">
        <v>0.4</v>
      </c>
      <c r="CJ38" s="7">
        <v>0.4</v>
      </c>
      <c r="CK38" s="7">
        <v>0.3</v>
      </c>
      <c r="CL38" s="7">
        <v>0.3</v>
      </c>
      <c r="CM38" s="7">
        <v>0.3</v>
      </c>
      <c r="CN38" s="7">
        <v>0.3</v>
      </c>
      <c r="CO38" s="7">
        <v>0.3</v>
      </c>
      <c r="CP38" s="7">
        <v>0.3</v>
      </c>
      <c r="CQ38" s="7">
        <v>0.4</v>
      </c>
      <c r="CR38" s="7">
        <v>0.4</v>
      </c>
      <c r="CS38" s="7">
        <v>0.4</v>
      </c>
      <c r="CT38" s="7">
        <v>0.4</v>
      </c>
      <c r="CU38" s="7">
        <v>0.4</v>
      </c>
      <c r="CV38" s="7">
        <v>0.4</v>
      </c>
      <c r="CW38" s="7">
        <v>0.4</v>
      </c>
      <c r="CX38" s="7">
        <v>0.4</v>
      </c>
      <c r="CY38" s="7">
        <v>0.4</v>
      </c>
      <c r="CZ38" s="7">
        <v>0.4</v>
      </c>
      <c r="DA38" s="7">
        <v>0.4</v>
      </c>
      <c r="DB38" s="7">
        <v>0.4</v>
      </c>
      <c r="DC38" s="7">
        <v>0.4</v>
      </c>
      <c r="DD38" s="7">
        <v>0.3</v>
      </c>
      <c r="DE38" s="7">
        <v>0.3</v>
      </c>
      <c r="DF38" s="7">
        <v>0.3</v>
      </c>
      <c r="DG38" s="7">
        <v>0.3</v>
      </c>
      <c r="DH38" s="7">
        <v>0.3</v>
      </c>
      <c r="DI38" s="7">
        <v>0.3</v>
      </c>
      <c r="DJ38" s="7">
        <v>0.3</v>
      </c>
      <c r="DK38" s="7">
        <v>0.3</v>
      </c>
      <c r="DL38" s="7">
        <v>0.3</v>
      </c>
      <c r="DM38" s="7">
        <v>0.3</v>
      </c>
      <c r="DN38" s="7">
        <v>0.3</v>
      </c>
      <c r="DO38" s="7">
        <v>0.3</v>
      </c>
      <c r="DP38" s="7">
        <v>0.3</v>
      </c>
      <c r="DQ38" s="7">
        <v>0.2</v>
      </c>
      <c r="DR38" s="7">
        <v>0.2</v>
      </c>
      <c r="DS38" s="7">
        <v>0.2</v>
      </c>
      <c r="DT38" s="7">
        <v>0.1</v>
      </c>
      <c r="DU38" s="7">
        <v>0.1</v>
      </c>
      <c r="DV38" s="7">
        <v>0.1</v>
      </c>
      <c r="DW38" s="7">
        <v>0.1</v>
      </c>
      <c r="DX38" s="7">
        <v>0.1</v>
      </c>
      <c r="DY38" s="7">
        <v>0.1</v>
      </c>
      <c r="DZ38" s="7">
        <v>0.1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0.1</v>
      </c>
      <c r="EG38" s="7">
        <v>0.1</v>
      </c>
      <c r="EH38" s="7">
        <v>0.1</v>
      </c>
      <c r="EI38" s="7">
        <v>0.1</v>
      </c>
      <c r="EJ38" s="7">
        <v>0.1</v>
      </c>
      <c r="EK38" s="7">
        <v>0.2</v>
      </c>
      <c r="EL38" s="7">
        <v>0.2</v>
      </c>
      <c r="EM38" s="7">
        <v>0.3</v>
      </c>
      <c r="EN38" s="7">
        <v>0.3</v>
      </c>
      <c r="EO38" s="7">
        <v>0.3</v>
      </c>
      <c r="EP38" s="7">
        <v>0.3</v>
      </c>
      <c r="EQ38" s="7">
        <v>0.2</v>
      </c>
      <c r="ER38" s="7">
        <v>0.2</v>
      </c>
      <c r="ES38" s="7">
        <v>0.1</v>
      </c>
      <c r="ET38" s="7">
        <v>0.1</v>
      </c>
      <c r="EU38" s="7">
        <v>0.1</v>
      </c>
      <c r="EV38" s="7">
        <v>0.1</v>
      </c>
      <c r="EW38" s="7">
        <v>0.1</v>
      </c>
      <c r="EX38" s="7">
        <v>0.1</v>
      </c>
      <c r="EY38" s="6">
        <f t="shared" si="0"/>
        <v>119.19999999999989</v>
      </c>
    </row>
    <row r="39" spans="1:155">
      <c r="A39" t="s">
        <v>39</v>
      </c>
      <c r="B39" s="7">
        <v>5</v>
      </c>
      <c r="C39" s="7">
        <v>5</v>
      </c>
      <c r="D39" s="7">
        <v>5</v>
      </c>
      <c r="E39" s="7">
        <v>5</v>
      </c>
      <c r="F39" s="7">
        <v>5</v>
      </c>
      <c r="G39" s="7">
        <v>5</v>
      </c>
      <c r="H39" s="7">
        <v>19.199868896790701</v>
      </c>
      <c r="I39" s="7">
        <v>27.175660880888501</v>
      </c>
      <c r="J39" s="7">
        <v>27.244684871621999</v>
      </c>
      <c r="K39" s="7">
        <v>27.013125307995701</v>
      </c>
      <c r="L39" s="7">
        <v>26.950173237918701</v>
      </c>
      <c r="M39" s="7">
        <v>27.138026682239101</v>
      </c>
      <c r="N39" s="7">
        <v>26.788753742257001</v>
      </c>
      <c r="O39" s="7">
        <v>25.8839561483911</v>
      </c>
      <c r="P39" s="7">
        <v>25.262121062825202</v>
      </c>
      <c r="Q39" s="7">
        <v>25.5816049651227</v>
      </c>
      <c r="R39" s="7">
        <v>25.882112288121899</v>
      </c>
      <c r="S39" s="7">
        <v>26.654459435237499</v>
      </c>
      <c r="T39" s="7">
        <v>27.6478915367905</v>
      </c>
      <c r="U39" s="7">
        <v>27.654146329968199</v>
      </c>
      <c r="V39" s="7">
        <v>26.654455282720701</v>
      </c>
      <c r="W39" s="7">
        <v>25.740648974210099</v>
      </c>
      <c r="X39" s="7">
        <v>25.2748650415664</v>
      </c>
      <c r="Y39" s="7">
        <v>25.146208692174799</v>
      </c>
      <c r="Z39" s="7">
        <v>25.006644606174</v>
      </c>
      <c r="AA39" s="7">
        <v>24.653383460996299</v>
      </c>
      <c r="AB39" s="7">
        <v>29.575446204246202</v>
      </c>
      <c r="AC39" s="7">
        <v>28.983979190988201</v>
      </c>
      <c r="AD39" s="7">
        <v>28.284094893404902</v>
      </c>
      <c r="AE39" s="7">
        <v>25.033984255186201</v>
      </c>
      <c r="AF39" s="7">
        <v>22.677064992247999</v>
      </c>
      <c r="AG39" s="7">
        <v>23.060144954409299</v>
      </c>
      <c r="AH39" s="7">
        <v>23.650442431116002</v>
      </c>
      <c r="AI39" s="7">
        <v>24.4842848991448</v>
      </c>
      <c r="AJ39" s="7">
        <v>24.538473639625799</v>
      </c>
      <c r="AK39" s="7">
        <v>24.1949397127647</v>
      </c>
      <c r="AL39" s="7">
        <v>23.447547823450702</v>
      </c>
      <c r="AM39" s="7">
        <v>22.9536556322191</v>
      </c>
      <c r="AN39" s="7">
        <v>22.653585963932201</v>
      </c>
      <c r="AO39" s="7">
        <v>22.8253389478302</v>
      </c>
      <c r="AP39" s="7">
        <v>23.446132841696901</v>
      </c>
      <c r="AQ39" s="7">
        <v>23.3571937984645</v>
      </c>
      <c r="AR39" s="7">
        <v>22.701204329864801</v>
      </c>
      <c r="AS39" s="7">
        <v>22.5242213803764</v>
      </c>
      <c r="AT39" s="7">
        <v>22.847465332748499</v>
      </c>
      <c r="AU39" s="7">
        <v>22.5313211056291</v>
      </c>
      <c r="AV39" s="7">
        <v>21.6045296262824</v>
      </c>
      <c r="AW39" s="7">
        <v>23.0829047124044</v>
      </c>
      <c r="AX39" s="7">
        <v>26.445337902397299</v>
      </c>
      <c r="AY39" s="7">
        <v>26.6781544021133</v>
      </c>
      <c r="AZ39" s="7">
        <v>26.044797852813499</v>
      </c>
      <c r="BA39" s="7">
        <v>27.126375574879201</v>
      </c>
      <c r="BB39" s="7">
        <v>26.618026699029599</v>
      </c>
      <c r="BC39" s="7">
        <v>25.245331806881499</v>
      </c>
      <c r="BD39" s="7">
        <v>24.3339799892359</v>
      </c>
      <c r="BE39" s="7">
        <v>23.690817862695098</v>
      </c>
      <c r="BF39" s="7">
        <v>24.836703187965899</v>
      </c>
      <c r="BG39" s="7">
        <v>25.261120823236201</v>
      </c>
      <c r="BH39" s="7">
        <v>23.758674332619801</v>
      </c>
      <c r="BI39" s="7">
        <v>22.742448261488398</v>
      </c>
      <c r="BJ39" s="7">
        <v>22.010042975108</v>
      </c>
      <c r="BK39" s="7">
        <v>20.968829655584599</v>
      </c>
      <c r="BL39" s="7">
        <v>20.789803092186599</v>
      </c>
      <c r="BM39" s="7">
        <v>21.836396759934601</v>
      </c>
      <c r="BN39" s="7">
        <v>21.583192797270499</v>
      </c>
      <c r="BO39" s="7">
        <v>20.5153962095856</v>
      </c>
      <c r="BP39" s="7">
        <v>19.344281003572899</v>
      </c>
      <c r="BQ39" s="7">
        <v>17.477218547177198</v>
      </c>
      <c r="BR39" s="7">
        <v>15.5123564669278</v>
      </c>
      <c r="BS39" s="7">
        <v>14.1072988063198</v>
      </c>
      <c r="BT39" s="7">
        <v>12.989719298576899</v>
      </c>
      <c r="BU39" s="7">
        <v>11.958589026956499</v>
      </c>
      <c r="BV39" s="7">
        <v>11.3946586746512</v>
      </c>
      <c r="BW39" s="7">
        <v>10.6903401787575</v>
      </c>
      <c r="BX39" s="7">
        <v>10.2525373672415</v>
      </c>
      <c r="BY39" s="7">
        <v>9.4466307294997094</v>
      </c>
      <c r="BZ39" s="7">
        <v>8.9006297903909406</v>
      </c>
      <c r="CA39" s="7">
        <v>8.5453904461233297</v>
      </c>
      <c r="CB39" s="7">
        <v>8.0369865937871694</v>
      </c>
      <c r="CC39" s="7">
        <v>8.2570516856752008</v>
      </c>
      <c r="CD39" s="7">
        <v>7.9632617017462701</v>
      </c>
      <c r="CE39" s="7">
        <v>12.4628077469856</v>
      </c>
      <c r="CF39" s="7">
        <v>18.205171477472</v>
      </c>
      <c r="CG39" s="7">
        <v>15.7924512485015</v>
      </c>
      <c r="CH39" s="7">
        <v>12.1172665726516</v>
      </c>
      <c r="CI39" s="7">
        <v>11.4663385335556</v>
      </c>
      <c r="CJ39" s="7">
        <v>8.7607936127075092</v>
      </c>
      <c r="CK39" s="7">
        <v>6.1708328763602402</v>
      </c>
      <c r="CL39" s="7">
        <v>5.2894305717963102</v>
      </c>
      <c r="CM39" s="7">
        <v>3.96467106429813</v>
      </c>
      <c r="CN39" s="7">
        <v>2.9383928959936698</v>
      </c>
      <c r="CO39" s="7">
        <v>2.5815063232306801</v>
      </c>
      <c r="CP39" s="7">
        <v>3.9669461147108098</v>
      </c>
      <c r="CQ39" s="7">
        <v>4.1101443058381602</v>
      </c>
      <c r="CR39" s="7">
        <v>2.3909895843054998</v>
      </c>
      <c r="CS39" s="7">
        <v>3.9806431277345702</v>
      </c>
      <c r="CT39" s="7">
        <v>2.8720000499224998</v>
      </c>
      <c r="CU39" s="7">
        <v>2.2594314220137202</v>
      </c>
      <c r="CV39" s="7">
        <v>3.1336610008510699</v>
      </c>
      <c r="CW39" s="7">
        <v>3.2875326152684501</v>
      </c>
      <c r="CX39" s="7">
        <v>3.44612810929832</v>
      </c>
      <c r="CY39" s="7">
        <v>3.3499479176768299</v>
      </c>
      <c r="CZ39" s="7">
        <v>4.6688630417321404</v>
      </c>
      <c r="DA39" s="7">
        <v>5.9530845058459203</v>
      </c>
      <c r="DB39" s="7">
        <v>4.5794487553961201</v>
      </c>
      <c r="DC39" s="7">
        <v>5.6996650102317403</v>
      </c>
      <c r="DD39" s="7">
        <v>8.0531480970865097</v>
      </c>
      <c r="DE39" s="7">
        <v>7.9639481723252201</v>
      </c>
      <c r="DF39" s="7">
        <v>5.0625215555204299</v>
      </c>
      <c r="DG39" s="7">
        <v>5.4474953507966699</v>
      </c>
      <c r="DH39" s="7">
        <v>5.4888269796299403</v>
      </c>
      <c r="DI39" s="7">
        <v>5.17514148327081</v>
      </c>
      <c r="DJ39" s="7">
        <v>6.0035976619314697</v>
      </c>
      <c r="DK39" s="7">
        <v>5.6148199101675402</v>
      </c>
      <c r="DL39" s="7">
        <v>5.2513337521952002</v>
      </c>
      <c r="DM39" s="7">
        <v>6.9583651003782103</v>
      </c>
      <c r="DN39" s="7">
        <v>8.1567401901896606</v>
      </c>
      <c r="DO39" s="7">
        <v>4.5433919284584796</v>
      </c>
      <c r="DP39" s="7">
        <v>3.0284484115934101</v>
      </c>
      <c r="DQ39" s="7">
        <v>2.7230614486992599</v>
      </c>
      <c r="DR39" s="7">
        <v>2.2178693152197999</v>
      </c>
      <c r="DS39" s="7">
        <v>2.2075469771379801</v>
      </c>
      <c r="DT39" s="7">
        <v>2.1869023244647399</v>
      </c>
      <c r="DU39" s="7">
        <v>3.1012325112000898</v>
      </c>
      <c r="DV39" s="7">
        <v>3.2271322850811699</v>
      </c>
      <c r="DW39" s="7">
        <v>2.3989781105150501</v>
      </c>
      <c r="DX39" s="7">
        <v>2.3485424846186498</v>
      </c>
      <c r="DY39" s="7">
        <v>1.16374537330066</v>
      </c>
      <c r="DZ39" s="7">
        <v>0</v>
      </c>
      <c r="EA39" s="7">
        <v>2.22822797278788</v>
      </c>
      <c r="EB39" s="7">
        <v>4.1690977001514398</v>
      </c>
      <c r="EC39" s="7">
        <v>1.3184858258861401</v>
      </c>
      <c r="ED39" s="7">
        <v>0</v>
      </c>
      <c r="EE39" s="7">
        <v>0</v>
      </c>
      <c r="EF39" s="7">
        <v>1.39206034244417</v>
      </c>
      <c r="EG39" s="7">
        <v>1.3976713227978099</v>
      </c>
      <c r="EH39" s="7">
        <v>2.27141203616099</v>
      </c>
      <c r="EI39" s="7">
        <v>4.0189619333745803</v>
      </c>
      <c r="EJ39" s="7">
        <v>2.6052148248289901</v>
      </c>
      <c r="EK39" s="7">
        <v>0.53263209048770499</v>
      </c>
      <c r="EL39" s="7">
        <v>0</v>
      </c>
      <c r="EM39" s="7">
        <v>0</v>
      </c>
      <c r="EN39" s="7">
        <v>0</v>
      </c>
      <c r="EO39" s="7">
        <v>0</v>
      </c>
      <c r="EP39" s="7">
        <v>1.13491098156952</v>
      </c>
      <c r="EQ39" s="7">
        <v>1.1323027311505101</v>
      </c>
      <c r="ER39" s="7">
        <v>2.4882475976651</v>
      </c>
      <c r="ES39" s="7">
        <v>4.0819217284825902</v>
      </c>
      <c r="ET39" s="7">
        <v>1.31833975286695</v>
      </c>
      <c r="EU39" s="7">
        <v>0</v>
      </c>
      <c r="EV39" s="7">
        <v>3.1719367308907098</v>
      </c>
      <c r="EW39" s="7">
        <v>4.5521667157297196</v>
      </c>
      <c r="EX39" s="7">
        <v>3.6963524235093899</v>
      </c>
      <c r="EY39" s="6">
        <f t="shared" si="0"/>
        <v>1975.6540092334167</v>
      </c>
    </row>
    <row r="40" spans="1:155">
      <c r="A40" t="s">
        <v>40</v>
      </c>
      <c r="B40" s="7">
        <v>0.2</v>
      </c>
      <c r="C40" s="7">
        <v>0.2</v>
      </c>
      <c r="D40" s="7">
        <v>0.2</v>
      </c>
      <c r="E40" s="7">
        <v>0.2</v>
      </c>
      <c r="F40" s="7">
        <v>0.2</v>
      </c>
      <c r="G40" s="7">
        <v>0.2</v>
      </c>
      <c r="H40" s="7">
        <v>0.2</v>
      </c>
      <c r="I40" s="7">
        <v>0.2</v>
      </c>
      <c r="J40" s="7">
        <v>0.2</v>
      </c>
      <c r="K40" s="7">
        <v>0.2</v>
      </c>
      <c r="L40" s="7">
        <v>0.2</v>
      </c>
      <c r="M40" s="7">
        <v>0.2</v>
      </c>
      <c r="N40" s="7">
        <v>0.2</v>
      </c>
      <c r="O40" s="7">
        <v>0.2</v>
      </c>
      <c r="P40" s="7">
        <v>0.2</v>
      </c>
      <c r="Q40" s="7">
        <v>0.2</v>
      </c>
      <c r="R40" s="7">
        <v>0.2</v>
      </c>
      <c r="S40" s="7">
        <v>0.2</v>
      </c>
      <c r="T40" s="7">
        <v>0.2</v>
      </c>
      <c r="U40" s="7">
        <v>0.2</v>
      </c>
      <c r="V40" s="7">
        <v>0.2</v>
      </c>
      <c r="W40" s="7">
        <v>0.2</v>
      </c>
      <c r="X40" s="7">
        <v>0.2</v>
      </c>
      <c r="Y40" s="7">
        <v>0.1</v>
      </c>
      <c r="Z40" s="7">
        <v>0.1</v>
      </c>
      <c r="AA40" s="7">
        <v>0.1</v>
      </c>
      <c r="AB40" s="7">
        <v>0.1</v>
      </c>
      <c r="AC40" s="7">
        <v>0.1</v>
      </c>
      <c r="AD40" s="7">
        <v>0.1</v>
      </c>
      <c r="AE40" s="7">
        <v>0.1</v>
      </c>
      <c r="AF40" s="7">
        <v>0.1</v>
      </c>
      <c r="AG40" s="7">
        <v>0.1</v>
      </c>
      <c r="AH40" s="7">
        <v>0.1</v>
      </c>
      <c r="AI40" s="7">
        <v>0.1</v>
      </c>
      <c r="AJ40" s="7">
        <v>0.2</v>
      </c>
      <c r="AK40" s="7">
        <v>0.2</v>
      </c>
      <c r="AL40" s="7">
        <v>0.2</v>
      </c>
      <c r="AM40" s="7">
        <v>0.2</v>
      </c>
      <c r="AN40" s="7">
        <v>0.2</v>
      </c>
      <c r="AO40" s="7">
        <v>0.2</v>
      </c>
      <c r="AP40" s="7">
        <v>0.2</v>
      </c>
      <c r="AQ40" s="7">
        <v>0.2</v>
      </c>
      <c r="AR40" s="7">
        <v>0.2</v>
      </c>
      <c r="AS40" s="7">
        <v>0.2</v>
      </c>
      <c r="AT40" s="7">
        <v>0.2</v>
      </c>
      <c r="AU40" s="7">
        <v>0.2</v>
      </c>
      <c r="AV40" s="7">
        <v>0.2</v>
      </c>
      <c r="AW40" s="7">
        <v>0.2</v>
      </c>
      <c r="AX40" s="7">
        <v>0.2</v>
      </c>
      <c r="AY40" s="7">
        <v>0.2</v>
      </c>
      <c r="AZ40" s="7">
        <v>0.2</v>
      </c>
      <c r="BA40" s="7">
        <v>0.2</v>
      </c>
      <c r="BB40" s="7">
        <v>0.2</v>
      </c>
      <c r="BC40" s="7">
        <v>0.2</v>
      </c>
      <c r="BD40" s="7">
        <v>0.2</v>
      </c>
      <c r="BE40" s="7">
        <v>0.2</v>
      </c>
      <c r="BF40" s="7">
        <v>0.2</v>
      </c>
      <c r="BG40" s="7">
        <v>0.2</v>
      </c>
      <c r="BH40" s="7">
        <v>0.2</v>
      </c>
      <c r="BI40" s="7">
        <v>0.2</v>
      </c>
      <c r="BJ40" s="7">
        <v>0.2</v>
      </c>
      <c r="BK40" s="7">
        <v>0.2</v>
      </c>
      <c r="BL40" s="7">
        <v>0.2</v>
      </c>
      <c r="BM40" s="7">
        <v>0.2</v>
      </c>
      <c r="BN40" s="7">
        <v>0.2</v>
      </c>
      <c r="BO40" s="7">
        <v>0.2</v>
      </c>
      <c r="BP40" s="7">
        <v>0.2</v>
      </c>
      <c r="BQ40" s="7">
        <v>0.2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0.2</v>
      </c>
      <c r="BX40" s="7">
        <v>0.2</v>
      </c>
      <c r="BY40" s="7">
        <v>0.2</v>
      </c>
      <c r="BZ40" s="7">
        <v>0.2</v>
      </c>
      <c r="CA40" s="7">
        <v>0.2</v>
      </c>
      <c r="CB40" s="7">
        <v>0.2</v>
      </c>
      <c r="CC40" s="7">
        <v>0.2</v>
      </c>
      <c r="CD40" s="7">
        <v>0.2</v>
      </c>
      <c r="CE40" s="7">
        <v>0.2</v>
      </c>
      <c r="CF40" s="7">
        <v>0.2</v>
      </c>
      <c r="CG40" s="7">
        <v>0.2</v>
      </c>
      <c r="CH40" s="7">
        <v>0.2</v>
      </c>
      <c r="CI40" s="7">
        <v>0.2</v>
      </c>
      <c r="CJ40" s="7">
        <v>0.2</v>
      </c>
      <c r="CK40" s="7">
        <v>0.1</v>
      </c>
      <c r="CL40" s="7">
        <v>0.1</v>
      </c>
      <c r="CM40" s="7">
        <v>0.1</v>
      </c>
      <c r="CN40" s="7">
        <v>0.1</v>
      </c>
      <c r="CO40" s="7">
        <v>0.1</v>
      </c>
      <c r="CP40" s="7">
        <v>0.1</v>
      </c>
      <c r="CQ40" s="7">
        <v>0.1</v>
      </c>
      <c r="CR40" s="7">
        <v>0.1</v>
      </c>
      <c r="CS40" s="7">
        <v>0.1</v>
      </c>
      <c r="CT40" s="7">
        <v>0.1</v>
      </c>
      <c r="CU40" s="7">
        <v>0.1</v>
      </c>
      <c r="CV40" s="7">
        <v>0.2</v>
      </c>
      <c r="CW40" s="7">
        <v>0.2</v>
      </c>
      <c r="CX40" s="7">
        <v>0.2</v>
      </c>
      <c r="CY40" s="7">
        <v>0.2</v>
      </c>
      <c r="CZ40" s="7">
        <v>0.2</v>
      </c>
      <c r="DA40" s="7">
        <v>0.2</v>
      </c>
      <c r="DB40" s="7">
        <v>0.2</v>
      </c>
      <c r="DC40" s="7">
        <v>0.2</v>
      </c>
      <c r="DD40" s="7">
        <v>0.2</v>
      </c>
      <c r="DE40" s="7">
        <v>0.2</v>
      </c>
      <c r="DF40" s="7">
        <v>0.2</v>
      </c>
      <c r="DG40" s="7">
        <v>0.2</v>
      </c>
      <c r="DH40" s="7">
        <v>0.2</v>
      </c>
      <c r="DI40" s="7">
        <v>0.2</v>
      </c>
      <c r="DJ40" s="7">
        <v>0.2</v>
      </c>
      <c r="DK40" s="7">
        <v>0.2</v>
      </c>
      <c r="DL40" s="7">
        <v>0.2</v>
      </c>
      <c r="DM40" s="7">
        <v>0.2</v>
      </c>
      <c r="DN40" s="7">
        <v>0.2</v>
      </c>
      <c r="DO40" s="7">
        <v>0.2</v>
      </c>
      <c r="DP40" s="7">
        <v>0.2</v>
      </c>
      <c r="DQ40" s="7">
        <v>0.2</v>
      </c>
      <c r="DR40" s="7">
        <v>0.2</v>
      </c>
      <c r="DS40" s="7">
        <v>0.2</v>
      </c>
      <c r="DT40" s="7">
        <v>0.2</v>
      </c>
      <c r="DU40" s="7">
        <v>0.2</v>
      </c>
      <c r="DV40" s="7">
        <v>0.2</v>
      </c>
      <c r="DW40" s="7">
        <v>0.2</v>
      </c>
      <c r="DX40" s="7">
        <v>0.2</v>
      </c>
      <c r="DY40" s="7">
        <v>0.2</v>
      </c>
      <c r="DZ40" s="7">
        <v>0.2</v>
      </c>
      <c r="EA40" s="7">
        <v>0.2</v>
      </c>
      <c r="EB40" s="7">
        <v>0.2</v>
      </c>
      <c r="EC40" s="7">
        <v>0.2</v>
      </c>
      <c r="ED40" s="7">
        <v>0.2</v>
      </c>
      <c r="EE40" s="7">
        <v>0.2</v>
      </c>
      <c r="EF40" s="7">
        <v>0.2</v>
      </c>
      <c r="EG40" s="7">
        <v>0.2</v>
      </c>
      <c r="EH40" s="7">
        <v>0.2</v>
      </c>
      <c r="EI40" s="7">
        <v>0.2</v>
      </c>
      <c r="EJ40" s="7">
        <v>0.2</v>
      </c>
      <c r="EK40" s="7">
        <v>0.2</v>
      </c>
      <c r="EL40" s="7">
        <v>0.2</v>
      </c>
      <c r="EM40" s="7">
        <v>0.2</v>
      </c>
      <c r="EN40" s="7">
        <v>0.2</v>
      </c>
      <c r="EO40" s="7">
        <v>0.2</v>
      </c>
      <c r="EP40" s="7">
        <v>0.2</v>
      </c>
      <c r="EQ40" s="7">
        <v>0.2</v>
      </c>
      <c r="ER40" s="7">
        <v>0.2</v>
      </c>
      <c r="ES40" s="7">
        <v>0.2</v>
      </c>
      <c r="ET40" s="7">
        <v>0.2</v>
      </c>
      <c r="EU40" s="7">
        <v>0.2</v>
      </c>
      <c r="EV40" s="7">
        <v>0.2</v>
      </c>
      <c r="EW40" s="7">
        <v>0.2</v>
      </c>
      <c r="EX40" s="7">
        <v>0.2</v>
      </c>
      <c r="EY40" s="6">
        <f t="shared" si="0"/>
        <v>28.399999999999949</v>
      </c>
    </row>
    <row r="41" spans="1:155">
      <c r="A41" t="s">
        <v>41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6">
        <f t="shared" si="0"/>
        <v>0</v>
      </c>
    </row>
    <row r="42" spans="1:155">
      <c r="A42" t="s">
        <v>42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0.2</v>
      </c>
      <c r="I42" s="7">
        <v>0.5</v>
      </c>
      <c r="J42" s="7">
        <v>0.8</v>
      </c>
      <c r="K42" s="7">
        <v>1</v>
      </c>
      <c r="L42" s="7">
        <v>3</v>
      </c>
      <c r="M42" s="7">
        <v>3</v>
      </c>
      <c r="N42" s="7">
        <v>3</v>
      </c>
      <c r="O42" s="7">
        <v>3</v>
      </c>
      <c r="P42" s="7">
        <v>2</v>
      </c>
      <c r="Q42" s="7">
        <v>0.1</v>
      </c>
      <c r="R42" s="7">
        <v>0.1</v>
      </c>
      <c r="S42" s="7">
        <v>0.1</v>
      </c>
      <c r="T42" s="7">
        <v>0.1</v>
      </c>
      <c r="U42" s="7">
        <v>2</v>
      </c>
      <c r="V42" s="7">
        <v>3</v>
      </c>
      <c r="W42" s="7">
        <v>3</v>
      </c>
      <c r="X42" s="7">
        <v>3</v>
      </c>
      <c r="Y42" s="7">
        <v>3</v>
      </c>
      <c r="Z42" s="7">
        <v>1</v>
      </c>
      <c r="AA42" s="7">
        <v>0.1</v>
      </c>
      <c r="AB42" s="7">
        <v>0.1</v>
      </c>
      <c r="AC42" s="7">
        <v>0.1</v>
      </c>
      <c r="AD42" s="7">
        <v>0.1</v>
      </c>
      <c r="AE42" s="7">
        <v>0.1</v>
      </c>
      <c r="AF42" s="7">
        <v>0.1</v>
      </c>
      <c r="AG42" s="7">
        <v>0.1</v>
      </c>
      <c r="AH42" s="7">
        <v>0.1</v>
      </c>
      <c r="AI42" s="7">
        <v>0.1</v>
      </c>
      <c r="AJ42" s="7">
        <v>0.1</v>
      </c>
      <c r="AK42" s="7">
        <v>0.1</v>
      </c>
      <c r="AL42" s="7">
        <v>0.1</v>
      </c>
      <c r="AM42" s="7">
        <v>1</v>
      </c>
      <c r="AN42" s="7">
        <v>2.5</v>
      </c>
      <c r="AO42" s="7">
        <v>2.5</v>
      </c>
      <c r="AP42" s="7">
        <v>2.5</v>
      </c>
      <c r="AQ42" s="7">
        <v>2.5</v>
      </c>
      <c r="AR42" s="7">
        <v>2</v>
      </c>
      <c r="AS42" s="7">
        <v>0.1</v>
      </c>
      <c r="AT42" s="7">
        <v>0.1</v>
      </c>
      <c r="AU42" s="7">
        <v>0.1</v>
      </c>
      <c r="AV42" s="7">
        <v>0.1</v>
      </c>
      <c r="AW42" s="7">
        <v>0.1</v>
      </c>
      <c r="AX42" s="7">
        <v>0.1</v>
      </c>
      <c r="AY42" s="7">
        <v>0.1</v>
      </c>
      <c r="AZ42" s="7">
        <v>0.1</v>
      </c>
      <c r="BA42" s="7">
        <v>0.1</v>
      </c>
      <c r="BB42" s="7">
        <v>0.1</v>
      </c>
      <c r="BC42" s="7">
        <v>0.1</v>
      </c>
      <c r="BD42" s="7">
        <v>0.1</v>
      </c>
      <c r="BE42" s="7">
        <v>0.1</v>
      </c>
      <c r="BF42" s="7">
        <v>0.1</v>
      </c>
      <c r="BG42" s="7">
        <v>0.1</v>
      </c>
      <c r="BH42" s="7">
        <v>0.1</v>
      </c>
      <c r="BI42" s="7">
        <v>0.1</v>
      </c>
      <c r="BJ42" s="7">
        <v>0.1</v>
      </c>
      <c r="BK42" s="7">
        <v>0.1</v>
      </c>
      <c r="BL42" s="7">
        <v>0.1</v>
      </c>
      <c r="BM42" s="7">
        <v>0.1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0.1</v>
      </c>
      <c r="CF42" s="7">
        <v>0.1</v>
      </c>
      <c r="CG42" s="7">
        <v>0.2</v>
      </c>
      <c r="CH42" s="7">
        <v>0.2</v>
      </c>
      <c r="CI42" s="7">
        <v>0.2</v>
      </c>
      <c r="CJ42" s="7">
        <v>1</v>
      </c>
      <c r="CK42" s="7">
        <v>2</v>
      </c>
      <c r="CL42" s="7">
        <v>2</v>
      </c>
      <c r="CM42" s="7">
        <v>2</v>
      </c>
      <c r="CN42" s="7">
        <v>2</v>
      </c>
      <c r="CO42" s="7">
        <v>2</v>
      </c>
      <c r="CP42" s="7">
        <v>1</v>
      </c>
      <c r="CQ42" s="7">
        <v>1</v>
      </c>
      <c r="CR42" s="7">
        <v>1.5</v>
      </c>
      <c r="CS42" s="7">
        <v>1.5</v>
      </c>
      <c r="CT42" s="7">
        <v>0.5</v>
      </c>
      <c r="CU42" s="7">
        <v>0.3</v>
      </c>
      <c r="CV42" s="7">
        <v>0.1</v>
      </c>
      <c r="CW42" s="7">
        <v>0.1</v>
      </c>
      <c r="CX42" s="7">
        <v>0.1</v>
      </c>
      <c r="CY42" s="7">
        <v>0.1</v>
      </c>
      <c r="CZ42" s="7">
        <v>0.1</v>
      </c>
      <c r="DA42" s="7">
        <v>0.1</v>
      </c>
      <c r="DB42" s="7">
        <v>0.1</v>
      </c>
      <c r="DC42" s="7">
        <v>0.1</v>
      </c>
      <c r="DD42" s="7">
        <v>0.1</v>
      </c>
      <c r="DE42" s="7">
        <v>0.1</v>
      </c>
      <c r="DF42" s="7">
        <v>0.1</v>
      </c>
      <c r="DG42" s="7">
        <v>0.1</v>
      </c>
      <c r="DH42" s="7">
        <v>0.1</v>
      </c>
      <c r="DI42" s="7">
        <v>0.1</v>
      </c>
      <c r="DJ42" s="7">
        <v>0.1</v>
      </c>
      <c r="DK42" s="7">
        <v>0.1</v>
      </c>
      <c r="DL42" s="7">
        <v>0.1</v>
      </c>
      <c r="DM42" s="7">
        <v>0.1</v>
      </c>
      <c r="DN42" s="7">
        <v>0.1</v>
      </c>
      <c r="DO42" s="7">
        <v>0.1</v>
      </c>
      <c r="DP42" s="7">
        <v>0.1</v>
      </c>
      <c r="DQ42" s="7">
        <v>0.1</v>
      </c>
      <c r="DR42" s="7">
        <v>0.1</v>
      </c>
      <c r="DS42" s="7">
        <v>0.1</v>
      </c>
      <c r="DT42" s="7">
        <v>0.1</v>
      </c>
      <c r="DU42" s="7">
        <v>0.1</v>
      </c>
      <c r="DV42" s="7">
        <v>0.1</v>
      </c>
      <c r="DW42" s="7">
        <v>0.1</v>
      </c>
      <c r="DX42" s="7">
        <v>0.1</v>
      </c>
      <c r="DY42" s="7">
        <v>0.1</v>
      </c>
      <c r="DZ42" s="7">
        <v>0.1</v>
      </c>
      <c r="EA42" s="7">
        <v>0.2</v>
      </c>
      <c r="EB42" s="7">
        <v>0.2</v>
      </c>
      <c r="EC42" s="7">
        <v>0.2</v>
      </c>
      <c r="ED42" s="7">
        <v>0.2</v>
      </c>
      <c r="EE42" s="7">
        <v>0.2</v>
      </c>
      <c r="EF42" s="7">
        <v>0.2</v>
      </c>
      <c r="EG42" s="7">
        <v>0.2</v>
      </c>
      <c r="EH42" s="7">
        <v>0.2</v>
      </c>
      <c r="EI42" s="7">
        <v>0.2</v>
      </c>
      <c r="EJ42" s="7">
        <v>0.3</v>
      </c>
      <c r="EK42" s="7">
        <v>0.3</v>
      </c>
      <c r="EL42" s="7">
        <v>0.4</v>
      </c>
      <c r="EM42" s="7">
        <v>0.4</v>
      </c>
      <c r="EN42" s="7">
        <v>0.5</v>
      </c>
      <c r="EO42" s="7">
        <v>0.5</v>
      </c>
      <c r="EP42" s="7">
        <v>0.5</v>
      </c>
      <c r="EQ42" s="7">
        <v>0.4</v>
      </c>
      <c r="ER42" s="7">
        <v>0.3</v>
      </c>
      <c r="ES42" s="7">
        <v>0.2</v>
      </c>
      <c r="ET42" s="7">
        <v>0.2</v>
      </c>
      <c r="EU42" s="7">
        <v>0.2</v>
      </c>
      <c r="EV42" s="7">
        <v>0.2</v>
      </c>
      <c r="EW42" s="7">
        <v>0.2</v>
      </c>
      <c r="EX42" s="7">
        <v>0.2</v>
      </c>
      <c r="EY42" s="6">
        <f t="shared" si="0"/>
        <v>75.499999999999929</v>
      </c>
    </row>
    <row r="43" spans="1:155">
      <c r="A43" t="s">
        <v>43</v>
      </c>
      <c r="B43" s="7">
        <v>0.1</v>
      </c>
      <c r="C43" s="7">
        <v>0.1</v>
      </c>
      <c r="D43" s="7">
        <v>0.1</v>
      </c>
      <c r="E43" s="7">
        <v>0.1</v>
      </c>
      <c r="F43" s="7">
        <v>0.1</v>
      </c>
      <c r="G43" s="7">
        <v>0.1</v>
      </c>
      <c r="H43" s="7">
        <v>0.1</v>
      </c>
      <c r="I43" s="7">
        <v>0.1</v>
      </c>
      <c r="J43" s="7">
        <v>0.1</v>
      </c>
      <c r="K43" s="7">
        <v>0.1</v>
      </c>
      <c r="L43" s="7">
        <v>0.1</v>
      </c>
      <c r="M43" s="7">
        <v>0.1</v>
      </c>
      <c r="N43" s="7">
        <v>0.1</v>
      </c>
      <c r="O43" s="7">
        <v>0.1</v>
      </c>
      <c r="P43" s="7">
        <v>0.1</v>
      </c>
      <c r="Q43" s="7">
        <v>0.1</v>
      </c>
      <c r="R43" s="7">
        <v>2</v>
      </c>
      <c r="S43" s="7">
        <v>3</v>
      </c>
      <c r="T43" s="7">
        <v>3</v>
      </c>
      <c r="U43" s="7">
        <v>3</v>
      </c>
      <c r="V43" s="7">
        <v>3</v>
      </c>
      <c r="W43" s="7">
        <v>3</v>
      </c>
      <c r="X43" s="7">
        <v>3</v>
      </c>
      <c r="Y43" s="7">
        <v>1</v>
      </c>
      <c r="Z43" s="7">
        <v>0.2</v>
      </c>
      <c r="AA43" s="7">
        <v>0.2</v>
      </c>
      <c r="AB43" s="7">
        <v>0.2</v>
      </c>
      <c r="AC43" s="7">
        <v>0.1</v>
      </c>
      <c r="AD43" s="7">
        <v>0.1</v>
      </c>
      <c r="AE43" s="7">
        <v>1.6</v>
      </c>
      <c r="AF43" s="7">
        <v>2.5</v>
      </c>
      <c r="AG43" s="7">
        <v>2.5</v>
      </c>
      <c r="AH43" s="7">
        <v>2.5</v>
      </c>
      <c r="AI43" s="7">
        <v>0.1</v>
      </c>
      <c r="AJ43" s="7">
        <v>0.1</v>
      </c>
      <c r="AK43" s="7">
        <v>0.1</v>
      </c>
      <c r="AL43" s="7">
        <v>0.1</v>
      </c>
      <c r="AM43" s="7">
        <v>0.1</v>
      </c>
      <c r="AN43" s="7">
        <v>0.1</v>
      </c>
      <c r="AO43" s="7">
        <v>0.1</v>
      </c>
      <c r="AP43" s="7">
        <v>0.1</v>
      </c>
      <c r="AQ43" s="7">
        <v>0.1</v>
      </c>
      <c r="AR43" s="7">
        <v>0.1</v>
      </c>
      <c r="AS43" s="7">
        <v>0.1</v>
      </c>
      <c r="AT43" s="7">
        <v>0.1</v>
      </c>
      <c r="AU43" s="7">
        <v>0.1</v>
      </c>
      <c r="AV43" s="7">
        <v>0.1</v>
      </c>
      <c r="AW43" s="7">
        <v>0.1</v>
      </c>
      <c r="AX43" s="7">
        <v>0.1</v>
      </c>
      <c r="AY43" s="7">
        <v>0.1</v>
      </c>
      <c r="AZ43" s="7">
        <v>0.1</v>
      </c>
      <c r="BA43" s="7">
        <v>0.1</v>
      </c>
      <c r="BB43" s="7">
        <v>0.1</v>
      </c>
      <c r="BC43" s="7">
        <v>0.1</v>
      </c>
      <c r="BD43" s="7">
        <v>0.1</v>
      </c>
      <c r="BE43" s="7">
        <v>0.1</v>
      </c>
      <c r="BF43" s="7">
        <v>0.1</v>
      </c>
      <c r="BG43" s="7">
        <v>0.1</v>
      </c>
      <c r="BH43" s="7">
        <v>2</v>
      </c>
      <c r="BI43" s="7">
        <v>2.7</v>
      </c>
      <c r="BJ43" s="7">
        <v>2.7</v>
      </c>
      <c r="BK43" s="7">
        <v>2.7</v>
      </c>
      <c r="BL43" s="7">
        <v>2.7</v>
      </c>
      <c r="BM43" s="7">
        <v>1</v>
      </c>
      <c r="BN43" s="7">
        <v>0.1</v>
      </c>
      <c r="BO43" s="7">
        <v>0.1</v>
      </c>
      <c r="BP43" s="7">
        <v>0.1</v>
      </c>
      <c r="BQ43" s="7">
        <v>0.1</v>
      </c>
      <c r="BR43" s="7">
        <v>0.1</v>
      </c>
      <c r="BS43" s="7">
        <v>0.1</v>
      </c>
      <c r="BT43" s="7">
        <v>0.1</v>
      </c>
      <c r="BU43" s="7">
        <v>0.1</v>
      </c>
      <c r="BV43" s="7">
        <v>0.1</v>
      </c>
      <c r="BW43" s="7">
        <v>0.1</v>
      </c>
      <c r="BX43" s="7">
        <v>0.1</v>
      </c>
      <c r="BY43" s="7">
        <v>0.1</v>
      </c>
      <c r="BZ43" s="7">
        <v>0.1</v>
      </c>
      <c r="CA43" s="7">
        <v>0.1</v>
      </c>
      <c r="CB43" s="7">
        <v>0.1</v>
      </c>
      <c r="CC43" s="7">
        <v>0.1</v>
      </c>
      <c r="CD43" s="7">
        <v>0.1</v>
      </c>
      <c r="CE43" s="7">
        <v>0.1</v>
      </c>
      <c r="CF43" s="7">
        <v>0.1</v>
      </c>
      <c r="CG43" s="7">
        <v>0.1</v>
      </c>
      <c r="CH43" s="7">
        <v>0.1</v>
      </c>
      <c r="CI43" s="7">
        <v>0.1</v>
      </c>
      <c r="CJ43" s="7">
        <v>2</v>
      </c>
      <c r="CK43" s="7">
        <v>3</v>
      </c>
      <c r="CL43" s="7">
        <v>3</v>
      </c>
      <c r="CM43" s="7">
        <v>3</v>
      </c>
      <c r="CN43" s="7">
        <v>3</v>
      </c>
      <c r="CO43" s="7">
        <v>2.6</v>
      </c>
      <c r="CP43" s="7">
        <v>2.2000000000000002</v>
      </c>
      <c r="CQ43" s="7">
        <v>1.8</v>
      </c>
      <c r="CR43" s="7">
        <v>0.1</v>
      </c>
      <c r="CS43" s="7">
        <v>0.1</v>
      </c>
      <c r="CT43" s="7">
        <v>0.1</v>
      </c>
      <c r="CU43" s="7">
        <v>0.1</v>
      </c>
      <c r="CV43" s="7">
        <v>0.1</v>
      </c>
      <c r="CW43" s="7">
        <v>0.1</v>
      </c>
      <c r="CX43" s="7">
        <v>0.1</v>
      </c>
      <c r="CY43" s="7">
        <v>0.1</v>
      </c>
      <c r="CZ43" s="7">
        <v>0.1</v>
      </c>
      <c r="DA43" s="7">
        <v>0.1</v>
      </c>
      <c r="DB43" s="7">
        <v>0.1</v>
      </c>
      <c r="DC43" s="7">
        <v>0.1</v>
      </c>
      <c r="DD43" s="7">
        <v>0.1</v>
      </c>
      <c r="DE43" s="7">
        <v>0.1</v>
      </c>
      <c r="DF43" s="7">
        <v>0.1</v>
      </c>
      <c r="DG43" s="7">
        <v>0.1</v>
      </c>
      <c r="DH43" s="7">
        <v>0.1</v>
      </c>
      <c r="DI43" s="7">
        <v>0.1</v>
      </c>
      <c r="DJ43" s="7">
        <v>0.1</v>
      </c>
      <c r="DK43" s="7">
        <v>0.1</v>
      </c>
      <c r="DL43" s="7">
        <v>0.1</v>
      </c>
      <c r="DM43" s="7">
        <v>0.1</v>
      </c>
      <c r="DN43" s="7">
        <v>2.8</v>
      </c>
      <c r="DO43" s="7">
        <v>2.8</v>
      </c>
      <c r="DP43" s="7">
        <v>2.8</v>
      </c>
      <c r="DQ43" s="7">
        <v>2.8</v>
      </c>
      <c r="DR43" s="7">
        <v>2.8</v>
      </c>
      <c r="DS43" s="7">
        <v>2</v>
      </c>
      <c r="DT43" s="7">
        <v>2</v>
      </c>
      <c r="DU43" s="7">
        <v>2</v>
      </c>
      <c r="DV43" s="7">
        <v>0.1</v>
      </c>
      <c r="DW43" s="7">
        <v>0.1</v>
      </c>
      <c r="DX43" s="7">
        <v>0.1</v>
      </c>
      <c r="DY43" s="7">
        <v>0.1</v>
      </c>
      <c r="DZ43" s="7">
        <v>0.1</v>
      </c>
      <c r="EA43" s="7">
        <v>0.1</v>
      </c>
      <c r="EB43" s="7">
        <v>0.1</v>
      </c>
      <c r="EC43" s="7">
        <v>0.1</v>
      </c>
      <c r="ED43" s="7">
        <v>0.1</v>
      </c>
      <c r="EE43" s="7">
        <v>0.1</v>
      </c>
      <c r="EF43" s="7">
        <v>0.1</v>
      </c>
      <c r="EG43" s="7">
        <v>0.1</v>
      </c>
      <c r="EH43" s="7">
        <v>0.1</v>
      </c>
      <c r="EI43" s="7">
        <v>0.1</v>
      </c>
      <c r="EJ43" s="7">
        <v>0.1</v>
      </c>
      <c r="EK43" s="7">
        <v>0.1</v>
      </c>
      <c r="EL43" s="7">
        <v>0.1</v>
      </c>
      <c r="EM43" s="7">
        <v>0.1</v>
      </c>
      <c r="EN43" s="7">
        <v>0.1</v>
      </c>
      <c r="EO43" s="7">
        <v>0.1</v>
      </c>
      <c r="EP43" s="7">
        <v>0.1</v>
      </c>
      <c r="EQ43" s="7">
        <v>0.1</v>
      </c>
      <c r="ER43" s="7">
        <v>0.1</v>
      </c>
      <c r="ES43" s="7">
        <v>0.1</v>
      </c>
      <c r="ET43" s="7">
        <v>0.1</v>
      </c>
      <c r="EU43" s="7">
        <v>0.1</v>
      </c>
      <c r="EV43" s="7">
        <v>0.1</v>
      </c>
      <c r="EW43" s="7">
        <v>0.1</v>
      </c>
      <c r="EX43" s="7">
        <v>0.1</v>
      </c>
      <c r="EY43" s="6">
        <f t="shared" ref="EY43:EY65" si="1">SUM(B43:EX43)</f>
        <v>96.699999999999775</v>
      </c>
    </row>
    <row r="44" spans="1:155">
      <c r="A44" t="s">
        <v>44</v>
      </c>
      <c r="B44" s="7">
        <v>0.1</v>
      </c>
      <c r="C44" s="7">
        <v>0.1</v>
      </c>
      <c r="D44" s="7">
        <v>0.1</v>
      </c>
      <c r="E44" s="7">
        <v>0.1</v>
      </c>
      <c r="F44" s="7">
        <v>0.1</v>
      </c>
      <c r="G44" s="7">
        <v>0.1</v>
      </c>
      <c r="H44" s="7">
        <v>0.1</v>
      </c>
      <c r="I44" s="7">
        <v>0.1</v>
      </c>
      <c r="J44" s="7">
        <v>0.1</v>
      </c>
      <c r="K44" s="7">
        <v>0.1</v>
      </c>
      <c r="L44" s="7">
        <v>0.1</v>
      </c>
      <c r="M44" s="7">
        <v>0.1</v>
      </c>
      <c r="N44" s="7">
        <v>0.1</v>
      </c>
      <c r="O44" s="7">
        <v>0.1</v>
      </c>
      <c r="P44" s="7">
        <v>0.1</v>
      </c>
      <c r="Q44" s="7">
        <v>0.1</v>
      </c>
      <c r="R44" s="7">
        <v>4</v>
      </c>
      <c r="S44" s="7">
        <v>6</v>
      </c>
      <c r="T44" s="7">
        <v>6</v>
      </c>
      <c r="U44" s="7">
        <v>6</v>
      </c>
      <c r="V44" s="7">
        <v>6</v>
      </c>
      <c r="W44" s="7">
        <v>6</v>
      </c>
      <c r="X44" s="7">
        <v>6</v>
      </c>
      <c r="Y44" s="7">
        <v>6</v>
      </c>
      <c r="Z44" s="7">
        <v>6</v>
      </c>
      <c r="AA44" s="7">
        <v>6</v>
      </c>
      <c r="AB44" s="7">
        <v>5</v>
      </c>
      <c r="AC44" s="7">
        <v>0.1</v>
      </c>
      <c r="AD44" s="7">
        <v>0.1</v>
      </c>
      <c r="AE44" s="7">
        <v>0.1</v>
      </c>
      <c r="AF44" s="7">
        <v>2.5</v>
      </c>
      <c r="AG44" s="7">
        <v>3.5</v>
      </c>
      <c r="AH44" s="7">
        <v>3.5</v>
      </c>
      <c r="AI44" s="7">
        <v>5</v>
      </c>
      <c r="AJ44" s="7">
        <v>5</v>
      </c>
      <c r="AK44" s="7">
        <v>5</v>
      </c>
      <c r="AL44" s="7">
        <v>5</v>
      </c>
      <c r="AM44" s="7">
        <v>3.5</v>
      </c>
      <c r="AN44" s="7">
        <v>0.2</v>
      </c>
      <c r="AO44" s="7">
        <v>0.2</v>
      </c>
      <c r="AP44" s="7">
        <v>0.2</v>
      </c>
      <c r="AQ44" s="7">
        <v>0.2</v>
      </c>
      <c r="AR44" s="7">
        <v>0.2</v>
      </c>
      <c r="AS44" s="7">
        <v>0.2</v>
      </c>
      <c r="AT44" s="7">
        <v>0.1</v>
      </c>
      <c r="AU44" s="7">
        <v>0.1</v>
      </c>
      <c r="AV44" s="7">
        <v>0.1</v>
      </c>
      <c r="AW44" s="7">
        <v>0.1</v>
      </c>
      <c r="AX44" s="7">
        <v>0.1</v>
      </c>
      <c r="AY44" s="7">
        <v>0.1</v>
      </c>
      <c r="AZ44" s="7">
        <v>0.1</v>
      </c>
      <c r="BA44" s="7">
        <v>0.1</v>
      </c>
      <c r="BB44" s="7">
        <v>0.1</v>
      </c>
      <c r="BC44" s="7">
        <v>0.1</v>
      </c>
      <c r="BD44" s="7">
        <v>0.1</v>
      </c>
      <c r="BE44" s="7">
        <v>0.1</v>
      </c>
      <c r="BF44" s="7">
        <v>0.1</v>
      </c>
      <c r="BG44" s="7">
        <v>0.1</v>
      </c>
      <c r="BH44" s="7">
        <v>0.2</v>
      </c>
      <c r="BI44" s="7">
        <v>0.3</v>
      </c>
      <c r="BJ44" s="7">
        <v>0.4</v>
      </c>
      <c r="BK44" s="7">
        <v>0.3</v>
      </c>
      <c r="BL44" s="7">
        <v>0.2</v>
      </c>
      <c r="BM44" s="7">
        <v>0.1</v>
      </c>
      <c r="BN44" s="7">
        <v>0.1</v>
      </c>
      <c r="BO44" s="7">
        <v>3.8</v>
      </c>
      <c r="BP44" s="7">
        <v>5.2</v>
      </c>
      <c r="BQ44" s="7">
        <v>5.2</v>
      </c>
      <c r="BR44" s="7">
        <v>5.2</v>
      </c>
      <c r="BS44" s="7">
        <v>5.2</v>
      </c>
      <c r="BT44" s="7">
        <v>2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3</v>
      </c>
      <c r="CV44" s="7">
        <v>4</v>
      </c>
      <c r="CW44" s="7">
        <v>4.5</v>
      </c>
      <c r="CX44" s="7">
        <v>5</v>
      </c>
      <c r="CY44" s="7">
        <v>5</v>
      </c>
      <c r="CZ44" s="7">
        <v>4</v>
      </c>
      <c r="DA44" s="7">
        <v>0.5</v>
      </c>
      <c r="DB44" s="7">
        <v>0.4</v>
      </c>
      <c r="DC44" s="7">
        <v>0.4</v>
      </c>
      <c r="DD44" s="7">
        <v>0.3</v>
      </c>
      <c r="DE44" s="7">
        <v>0.3</v>
      </c>
      <c r="DF44" s="7">
        <v>0.2</v>
      </c>
      <c r="DG44" s="7">
        <v>0.2</v>
      </c>
      <c r="DH44" s="7">
        <v>0.2</v>
      </c>
      <c r="DI44" s="7">
        <v>0.2</v>
      </c>
      <c r="DJ44" s="7">
        <v>0.2</v>
      </c>
      <c r="DK44" s="7">
        <v>0.2</v>
      </c>
      <c r="DL44" s="7">
        <v>0.2</v>
      </c>
      <c r="DM44" s="7">
        <v>0.2</v>
      </c>
      <c r="DN44" s="7">
        <v>0.2</v>
      </c>
      <c r="DO44" s="7">
        <v>0.2</v>
      </c>
      <c r="DP44" s="7">
        <v>0.2</v>
      </c>
      <c r="DQ44" s="7">
        <v>0.2</v>
      </c>
      <c r="DR44" s="7">
        <v>0.2</v>
      </c>
      <c r="DS44" s="7">
        <v>0.2</v>
      </c>
      <c r="DT44" s="7">
        <v>0.2</v>
      </c>
      <c r="DU44" s="7">
        <v>2</v>
      </c>
      <c r="DV44" s="7">
        <v>3</v>
      </c>
      <c r="DW44" s="7">
        <v>3</v>
      </c>
      <c r="DX44" s="7">
        <v>0.1</v>
      </c>
      <c r="DY44" s="7">
        <v>0.1</v>
      </c>
      <c r="DZ44" s="7">
        <v>0.1</v>
      </c>
      <c r="EA44" s="7">
        <v>0.1</v>
      </c>
      <c r="EB44" s="7">
        <v>0.1</v>
      </c>
      <c r="EC44" s="7">
        <v>0.1</v>
      </c>
      <c r="ED44" s="7">
        <v>0.1</v>
      </c>
      <c r="EE44" s="7">
        <v>0.1</v>
      </c>
      <c r="EF44" s="7">
        <v>0.1</v>
      </c>
      <c r="EG44" s="7">
        <v>0.1</v>
      </c>
      <c r="EH44" s="7">
        <v>0.1</v>
      </c>
      <c r="EI44" s="7">
        <v>0.1</v>
      </c>
      <c r="EJ44" s="7">
        <v>0.1</v>
      </c>
      <c r="EK44" s="7">
        <v>0.1</v>
      </c>
      <c r="EL44" s="7">
        <v>0.1</v>
      </c>
      <c r="EM44" s="7">
        <v>0.1</v>
      </c>
      <c r="EN44" s="7">
        <v>0.1</v>
      </c>
      <c r="EO44" s="7">
        <v>0.1</v>
      </c>
      <c r="EP44" s="7">
        <v>0.1</v>
      </c>
      <c r="EQ44" s="7">
        <v>0.1</v>
      </c>
      <c r="ER44" s="7">
        <v>0.1</v>
      </c>
      <c r="ES44" s="7">
        <v>0.1</v>
      </c>
      <c r="ET44" s="7">
        <v>0.1</v>
      </c>
      <c r="EU44" s="7">
        <v>0.1</v>
      </c>
      <c r="EV44" s="7">
        <v>0.1</v>
      </c>
      <c r="EW44" s="7">
        <v>0.1</v>
      </c>
      <c r="EX44" s="7">
        <v>0.1</v>
      </c>
      <c r="EY44" s="6">
        <f t="shared" si="1"/>
        <v>169.79999999999964</v>
      </c>
    </row>
    <row r="45" spans="1:155">
      <c r="A45" t="s">
        <v>45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3</v>
      </c>
      <c r="S45" s="7">
        <v>4</v>
      </c>
      <c r="T45" s="7">
        <v>4</v>
      </c>
      <c r="U45" s="7">
        <v>4</v>
      </c>
      <c r="V45" s="7">
        <v>4</v>
      </c>
      <c r="W45" s="7">
        <v>4</v>
      </c>
      <c r="X45" s="7">
        <v>4</v>
      </c>
      <c r="Y45" s="7">
        <v>4</v>
      </c>
      <c r="Z45" s="7">
        <v>3</v>
      </c>
      <c r="AA45" s="7">
        <v>0</v>
      </c>
      <c r="AB45" s="7">
        <v>3.4</v>
      </c>
      <c r="AC45" s="7">
        <v>3.4</v>
      </c>
      <c r="AD45" s="7">
        <v>3.4</v>
      </c>
      <c r="AE45" s="7">
        <v>3.4</v>
      </c>
      <c r="AF45" s="7">
        <v>5</v>
      </c>
      <c r="AG45" s="7">
        <v>6</v>
      </c>
      <c r="AH45" s="7">
        <v>6</v>
      </c>
      <c r="AI45" s="7">
        <v>6</v>
      </c>
      <c r="AJ45" s="7">
        <v>6</v>
      </c>
      <c r="AK45" s="7">
        <v>6</v>
      </c>
      <c r="AL45" s="7">
        <v>4</v>
      </c>
      <c r="AM45" s="7">
        <v>0.3</v>
      </c>
      <c r="AN45" s="7">
        <v>0.3</v>
      </c>
      <c r="AO45" s="7">
        <v>0.3</v>
      </c>
      <c r="AP45" s="7">
        <v>0.3</v>
      </c>
      <c r="AQ45" s="7">
        <v>0.3</v>
      </c>
      <c r="AR45" s="7">
        <v>0.2</v>
      </c>
      <c r="AS45" s="7">
        <v>0.2</v>
      </c>
      <c r="AT45" s="7">
        <v>0.1</v>
      </c>
      <c r="AU45" s="7">
        <v>0.1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1</v>
      </c>
      <c r="BP45" s="7">
        <v>2.8</v>
      </c>
      <c r="BQ45" s="7">
        <v>2.8</v>
      </c>
      <c r="BR45" s="7">
        <v>2.8</v>
      </c>
      <c r="BS45" s="7">
        <v>2.8</v>
      </c>
      <c r="BT45" s="7">
        <v>2.7</v>
      </c>
      <c r="BU45" s="7">
        <v>2.7</v>
      </c>
      <c r="BV45" s="7">
        <v>2.6</v>
      </c>
      <c r="BW45" s="7">
        <v>2.6</v>
      </c>
      <c r="BX45" s="7">
        <v>2.5</v>
      </c>
      <c r="BY45" s="7">
        <v>2.5</v>
      </c>
      <c r="BZ45" s="7">
        <v>2.5</v>
      </c>
      <c r="CA45" s="7">
        <v>2.5</v>
      </c>
      <c r="CB45" s="7">
        <v>2.5</v>
      </c>
      <c r="CC45" s="7">
        <v>2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3</v>
      </c>
      <c r="CS45" s="7">
        <v>4</v>
      </c>
      <c r="CT45" s="7">
        <v>3</v>
      </c>
      <c r="CU45" s="7">
        <v>2.5</v>
      </c>
      <c r="CV45" s="7">
        <v>2.5</v>
      </c>
      <c r="CW45" s="7">
        <v>2.5</v>
      </c>
      <c r="CX45" s="7">
        <v>2.5</v>
      </c>
      <c r="CY45" s="7">
        <v>1</v>
      </c>
      <c r="CZ45" s="7">
        <v>1</v>
      </c>
      <c r="DA45" s="7">
        <v>0.2</v>
      </c>
      <c r="DB45" s="7">
        <v>0.2</v>
      </c>
      <c r="DC45" s="7">
        <v>0.2</v>
      </c>
      <c r="DD45" s="7">
        <v>0.2</v>
      </c>
      <c r="DE45" s="7">
        <v>0.1</v>
      </c>
      <c r="DF45" s="7">
        <v>0.1</v>
      </c>
      <c r="DG45" s="7">
        <v>0.1</v>
      </c>
      <c r="DH45" s="7">
        <v>0.1</v>
      </c>
      <c r="DI45" s="7">
        <v>0.1</v>
      </c>
      <c r="DJ45" s="7">
        <v>0.1</v>
      </c>
      <c r="DK45" s="7">
        <v>0.1</v>
      </c>
      <c r="DL45" s="7">
        <v>0.4</v>
      </c>
      <c r="DM45" s="7">
        <v>0.4</v>
      </c>
      <c r="DN45" s="7">
        <v>0.4</v>
      </c>
      <c r="DO45" s="7">
        <v>0.4</v>
      </c>
      <c r="DP45" s="7">
        <v>0.4</v>
      </c>
      <c r="DQ45" s="7">
        <v>0.4</v>
      </c>
      <c r="DR45" s="7">
        <v>4</v>
      </c>
      <c r="DS45" s="7">
        <v>4</v>
      </c>
      <c r="DT45" s="7">
        <v>4</v>
      </c>
      <c r="DU45" s="7">
        <v>2</v>
      </c>
      <c r="DV45" s="7">
        <v>1</v>
      </c>
      <c r="DW45" s="7">
        <v>1</v>
      </c>
      <c r="DX45" s="7">
        <v>0.1</v>
      </c>
      <c r="DY45" s="7">
        <v>0.1</v>
      </c>
      <c r="DZ45" s="7">
        <v>0.1</v>
      </c>
      <c r="EA45" s="7">
        <v>0.1</v>
      </c>
      <c r="EB45" s="7">
        <v>0.1</v>
      </c>
      <c r="EC45" s="7">
        <v>0.1</v>
      </c>
      <c r="ED45" s="7">
        <v>0.1</v>
      </c>
      <c r="EE45" s="7">
        <v>0.1</v>
      </c>
      <c r="EF45" s="7">
        <v>0.1</v>
      </c>
      <c r="EG45" s="7">
        <v>0.1</v>
      </c>
      <c r="EH45" s="7">
        <v>0.1</v>
      </c>
      <c r="EI45" s="7">
        <v>0.1</v>
      </c>
      <c r="EJ45" s="7">
        <v>0.1</v>
      </c>
      <c r="EK45" s="7">
        <v>0.1</v>
      </c>
      <c r="EL45" s="7">
        <v>0.1</v>
      </c>
      <c r="EM45" s="7">
        <v>0.1</v>
      </c>
      <c r="EN45" s="7">
        <v>0.1</v>
      </c>
      <c r="EO45" s="7">
        <v>0.1</v>
      </c>
      <c r="EP45" s="7">
        <v>0.1</v>
      </c>
      <c r="EQ45" s="7">
        <v>0.1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6">
        <f t="shared" si="1"/>
        <v>169.89999999999978</v>
      </c>
    </row>
    <row r="46" spans="1:155">
      <c r="A46" t="s">
        <v>46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2</v>
      </c>
      <c r="L46" s="7">
        <v>2</v>
      </c>
      <c r="M46" s="7">
        <v>2</v>
      </c>
      <c r="N46" s="7">
        <v>2</v>
      </c>
      <c r="O46" s="7">
        <v>2</v>
      </c>
      <c r="P46" s="7">
        <v>2</v>
      </c>
      <c r="Q46" s="7">
        <v>2</v>
      </c>
      <c r="R46" s="7">
        <v>2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2</v>
      </c>
      <c r="AN46" s="7">
        <v>2</v>
      </c>
      <c r="AO46" s="7">
        <v>2</v>
      </c>
      <c r="AP46" s="7">
        <v>1.9</v>
      </c>
      <c r="AQ46" s="7">
        <v>1.7</v>
      </c>
      <c r="AR46" s="7">
        <v>1.6</v>
      </c>
      <c r="AS46" s="7">
        <v>1.5</v>
      </c>
      <c r="AT46" s="7">
        <v>1.4</v>
      </c>
      <c r="AU46" s="7">
        <v>1.2</v>
      </c>
      <c r="AV46" s="7">
        <v>1</v>
      </c>
      <c r="AW46" s="7">
        <v>0.8</v>
      </c>
      <c r="AX46" s="7">
        <v>0.8</v>
      </c>
      <c r="AY46" s="7">
        <v>0.8</v>
      </c>
      <c r="AZ46" s="7">
        <v>0.8</v>
      </c>
      <c r="BA46" s="7">
        <v>0.8</v>
      </c>
      <c r="BB46" s="7">
        <v>0.8</v>
      </c>
      <c r="BC46" s="7">
        <v>0.8</v>
      </c>
      <c r="BD46" s="7">
        <v>0.8</v>
      </c>
      <c r="BE46" s="7">
        <v>0.9</v>
      </c>
      <c r="BF46" s="7">
        <v>0.9</v>
      </c>
      <c r="BG46" s="7">
        <v>1</v>
      </c>
      <c r="BH46" s="7">
        <v>0.9</v>
      </c>
      <c r="BI46" s="7">
        <v>0.9</v>
      </c>
      <c r="BJ46" s="7">
        <v>0.8</v>
      </c>
      <c r="BK46" s="7">
        <v>0.8</v>
      </c>
      <c r="BL46" s="7">
        <v>0.8</v>
      </c>
      <c r="BM46" s="7">
        <v>0.1</v>
      </c>
      <c r="BN46" s="7">
        <v>0.1</v>
      </c>
      <c r="BO46" s="7">
        <v>0.1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6">
        <f t="shared" si="1"/>
        <v>45.999999999999964</v>
      </c>
    </row>
    <row r="47" spans="1:155">
      <c r="A47" t="s">
        <v>47</v>
      </c>
      <c r="B47" s="7">
        <v>0.5</v>
      </c>
      <c r="C47" s="7">
        <v>0.5</v>
      </c>
      <c r="D47" s="7">
        <v>0.5</v>
      </c>
      <c r="E47" s="7">
        <v>0.5</v>
      </c>
      <c r="F47" s="7">
        <v>0.5</v>
      </c>
      <c r="G47" s="7">
        <v>0.5</v>
      </c>
      <c r="H47" s="7">
        <v>0.5</v>
      </c>
      <c r="I47" s="7">
        <v>0.5</v>
      </c>
      <c r="J47" s="7">
        <v>0.5</v>
      </c>
      <c r="K47" s="7">
        <v>0.5</v>
      </c>
      <c r="L47" s="7">
        <v>0.5</v>
      </c>
      <c r="M47" s="7">
        <v>0.5</v>
      </c>
      <c r="N47" s="7">
        <v>0.5</v>
      </c>
      <c r="O47" s="7">
        <v>0.5</v>
      </c>
      <c r="P47" s="7">
        <v>0.5</v>
      </c>
      <c r="Q47" s="7">
        <v>0.5</v>
      </c>
      <c r="R47" s="7">
        <v>0.5</v>
      </c>
      <c r="S47" s="7">
        <v>0.5</v>
      </c>
      <c r="T47" s="7">
        <v>0.5</v>
      </c>
      <c r="U47" s="7">
        <v>0.5</v>
      </c>
      <c r="V47" s="7">
        <v>0.5</v>
      </c>
      <c r="W47" s="7">
        <v>0.5</v>
      </c>
      <c r="X47" s="7">
        <v>0.3</v>
      </c>
      <c r="Y47" s="7">
        <v>0.1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0.2</v>
      </c>
      <c r="AJ47" s="7">
        <v>0.2</v>
      </c>
      <c r="AK47" s="7">
        <v>0.2</v>
      </c>
      <c r="AL47" s="7">
        <v>0.2</v>
      </c>
      <c r="AM47" s="7">
        <v>0.4</v>
      </c>
      <c r="AN47" s="7">
        <v>0.5</v>
      </c>
      <c r="AO47" s="7">
        <v>0.5</v>
      </c>
      <c r="AP47" s="7">
        <v>0.5</v>
      </c>
      <c r="AQ47" s="7">
        <v>0.6</v>
      </c>
      <c r="AR47" s="7">
        <v>0.6</v>
      </c>
      <c r="AS47" s="7">
        <v>0.7</v>
      </c>
      <c r="AT47" s="7">
        <v>0.7</v>
      </c>
      <c r="AU47" s="7">
        <v>0.8</v>
      </c>
      <c r="AV47" s="7">
        <v>0.8</v>
      </c>
      <c r="AW47" s="7">
        <v>0.8</v>
      </c>
      <c r="AX47" s="7">
        <v>0.7</v>
      </c>
      <c r="AY47" s="7">
        <v>0.6</v>
      </c>
      <c r="AZ47" s="7">
        <v>0.5</v>
      </c>
      <c r="BA47" s="7">
        <v>0.4</v>
      </c>
      <c r="BB47" s="7">
        <v>0.2</v>
      </c>
      <c r="BC47" s="7">
        <v>0.1</v>
      </c>
      <c r="BD47" s="7">
        <v>0.3</v>
      </c>
      <c r="BE47" s="7">
        <v>0.5</v>
      </c>
      <c r="BF47" s="7">
        <v>0.8</v>
      </c>
      <c r="BG47" s="7">
        <v>1</v>
      </c>
      <c r="BH47" s="7">
        <v>0.9</v>
      </c>
      <c r="BI47" s="7">
        <v>0.9</v>
      </c>
      <c r="BJ47" s="7">
        <v>0.8</v>
      </c>
      <c r="BK47" s="7">
        <v>0.8</v>
      </c>
      <c r="BL47" s="7">
        <v>0.8</v>
      </c>
      <c r="BM47" s="7">
        <v>0.8</v>
      </c>
      <c r="BN47" s="7">
        <v>0.7</v>
      </c>
      <c r="BO47" s="7">
        <v>0.6</v>
      </c>
      <c r="BP47" s="7">
        <v>0.4</v>
      </c>
      <c r="BQ47" s="7">
        <v>0.2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6">
        <f t="shared" si="1"/>
        <v>31.099999999999998</v>
      </c>
    </row>
    <row r="48" spans="1:155">
      <c r="A48" t="s">
        <v>48</v>
      </c>
      <c r="B48" s="7">
        <v>0</v>
      </c>
      <c r="C48" s="7">
        <v>0</v>
      </c>
      <c r="D48" s="7">
        <v>0</v>
      </c>
      <c r="E48" s="7">
        <v>0</v>
      </c>
      <c r="F48" s="7">
        <v>1.5</v>
      </c>
      <c r="G48" s="7">
        <v>3</v>
      </c>
      <c r="H48" s="7">
        <v>3</v>
      </c>
      <c r="I48" s="7">
        <v>3</v>
      </c>
      <c r="J48" s="7">
        <v>3</v>
      </c>
      <c r="K48" s="7">
        <v>3</v>
      </c>
      <c r="L48" s="7">
        <v>3</v>
      </c>
      <c r="M48" s="7">
        <v>3</v>
      </c>
      <c r="N48" s="7">
        <v>3</v>
      </c>
      <c r="O48" s="7">
        <v>3</v>
      </c>
      <c r="P48" s="7">
        <v>3</v>
      </c>
      <c r="Q48" s="7">
        <v>3</v>
      </c>
      <c r="R48" s="7">
        <v>3</v>
      </c>
      <c r="S48" s="7">
        <v>3</v>
      </c>
      <c r="T48" s="7">
        <v>3</v>
      </c>
      <c r="U48" s="7">
        <v>3</v>
      </c>
      <c r="V48" s="7">
        <v>3</v>
      </c>
      <c r="W48" s="7">
        <v>3</v>
      </c>
      <c r="X48" s="7">
        <v>3.5</v>
      </c>
      <c r="Y48" s="7">
        <v>4</v>
      </c>
      <c r="Z48" s="7">
        <v>4.5</v>
      </c>
      <c r="AA48" s="7">
        <v>5</v>
      </c>
      <c r="AB48" s="7">
        <v>5</v>
      </c>
      <c r="AC48" s="7">
        <v>5</v>
      </c>
      <c r="AD48" s="7">
        <v>4.8</v>
      </c>
      <c r="AE48" s="7">
        <v>4.5999999999999996</v>
      </c>
      <c r="AF48" s="7">
        <v>4.4000000000000004</v>
      </c>
      <c r="AG48" s="7">
        <v>4.2</v>
      </c>
      <c r="AH48" s="7">
        <v>4</v>
      </c>
      <c r="AI48" s="7">
        <v>4</v>
      </c>
      <c r="AJ48" s="7">
        <v>4</v>
      </c>
      <c r="AK48" s="7">
        <v>4</v>
      </c>
      <c r="AL48" s="7">
        <v>5.5</v>
      </c>
      <c r="AM48" s="7">
        <v>7</v>
      </c>
      <c r="AN48" s="7">
        <v>8</v>
      </c>
      <c r="AO48" s="7">
        <v>9</v>
      </c>
      <c r="AP48" s="7">
        <v>10</v>
      </c>
      <c r="AQ48" s="7">
        <v>9.6</v>
      </c>
      <c r="AR48" s="7">
        <v>9.3000000000000007</v>
      </c>
      <c r="AS48" s="7">
        <v>9.1</v>
      </c>
      <c r="AT48" s="7">
        <v>8.8000000000000007</v>
      </c>
      <c r="AU48" s="7">
        <v>8.5</v>
      </c>
      <c r="AV48" s="7">
        <v>8.3000000000000007</v>
      </c>
      <c r="AW48" s="7">
        <v>8</v>
      </c>
      <c r="AX48" s="7">
        <v>8</v>
      </c>
      <c r="AY48" s="7">
        <v>8</v>
      </c>
      <c r="AZ48" s="7">
        <v>8</v>
      </c>
      <c r="BA48" s="7">
        <v>8</v>
      </c>
      <c r="BB48" s="7">
        <v>8</v>
      </c>
      <c r="BC48" s="7">
        <v>8</v>
      </c>
      <c r="BD48" s="7">
        <v>7.7</v>
      </c>
      <c r="BE48" s="7">
        <v>7.5</v>
      </c>
      <c r="BF48" s="7">
        <v>7.3</v>
      </c>
      <c r="BG48" s="7">
        <v>7</v>
      </c>
      <c r="BH48" s="7">
        <v>7</v>
      </c>
      <c r="BI48" s="7">
        <v>7</v>
      </c>
      <c r="BJ48" s="7">
        <v>7</v>
      </c>
      <c r="BK48" s="7">
        <v>7</v>
      </c>
      <c r="BL48" s="7">
        <v>7</v>
      </c>
      <c r="BM48" s="7">
        <v>7</v>
      </c>
      <c r="BN48" s="7">
        <v>7</v>
      </c>
      <c r="BO48" s="7">
        <v>7</v>
      </c>
      <c r="BP48" s="7">
        <v>7</v>
      </c>
      <c r="BQ48" s="7">
        <v>7</v>
      </c>
      <c r="BR48" s="7">
        <v>7</v>
      </c>
      <c r="BS48" s="7">
        <v>6.2</v>
      </c>
      <c r="BT48" s="7">
        <v>5.3</v>
      </c>
      <c r="BU48" s="7">
        <v>4.4000000000000004</v>
      </c>
      <c r="BV48" s="7">
        <v>3.6</v>
      </c>
      <c r="BW48" s="7">
        <v>2.7</v>
      </c>
      <c r="BX48" s="7">
        <v>1.9</v>
      </c>
      <c r="BY48" s="7">
        <v>1</v>
      </c>
      <c r="BZ48" s="7">
        <v>1.5</v>
      </c>
      <c r="CA48" s="7">
        <v>1.9</v>
      </c>
      <c r="CB48" s="7">
        <v>2.2999999999999998</v>
      </c>
      <c r="CC48" s="7">
        <v>2.8</v>
      </c>
      <c r="CD48" s="7">
        <v>3</v>
      </c>
      <c r="CE48" s="7">
        <v>3.3</v>
      </c>
      <c r="CF48" s="7">
        <v>3.5</v>
      </c>
      <c r="CG48" s="7">
        <v>3.8</v>
      </c>
      <c r="CH48" s="7">
        <v>4</v>
      </c>
      <c r="CI48" s="7">
        <v>3.9</v>
      </c>
      <c r="CJ48" s="7">
        <v>3.7</v>
      </c>
      <c r="CK48" s="7">
        <v>3.5</v>
      </c>
      <c r="CL48" s="7">
        <v>3.3</v>
      </c>
      <c r="CM48" s="7">
        <v>3.2</v>
      </c>
      <c r="CN48" s="7">
        <v>3</v>
      </c>
      <c r="CO48" s="7">
        <v>3</v>
      </c>
      <c r="CP48" s="7">
        <v>3.5</v>
      </c>
      <c r="CQ48" s="7">
        <v>4</v>
      </c>
      <c r="CR48" s="7">
        <v>3</v>
      </c>
      <c r="CS48" s="7">
        <v>3</v>
      </c>
      <c r="CT48" s="7">
        <v>2.5</v>
      </c>
      <c r="CU48" s="7">
        <v>2</v>
      </c>
      <c r="CV48" s="7">
        <v>1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3</v>
      </c>
      <c r="DK48" s="7">
        <v>4</v>
      </c>
      <c r="DL48" s="7">
        <v>5</v>
      </c>
      <c r="DM48" s="7">
        <v>5</v>
      </c>
      <c r="DN48" s="7">
        <v>2.5</v>
      </c>
      <c r="DO48" s="7">
        <v>2.5</v>
      </c>
      <c r="DP48" s="7">
        <v>2.5</v>
      </c>
      <c r="DQ48" s="7">
        <v>2.5</v>
      </c>
      <c r="DR48" s="7">
        <v>1</v>
      </c>
      <c r="DS48" s="7">
        <v>1</v>
      </c>
      <c r="DT48" s="7">
        <v>1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6">
        <f t="shared" si="1"/>
        <v>492.9</v>
      </c>
    </row>
    <row r="49" spans="1:155">
      <c r="A49" t="s">
        <v>49</v>
      </c>
      <c r="B49" s="7">
        <v>2</v>
      </c>
      <c r="C49" s="7">
        <v>2.2000000000000002</v>
      </c>
      <c r="D49" s="7">
        <v>2.5</v>
      </c>
      <c r="E49" s="7">
        <v>2.5</v>
      </c>
      <c r="F49" s="7">
        <v>2.2000000000000002</v>
      </c>
      <c r="G49" s="7">
        <v>2.6</v>
      </c>
      <c r="H49" s="7">
        <v>2.7</v>
      </c>
      <c r="I49" s="7">
        <v>2.7</v>
      </c>
      <c r="J49" s="7">
        <v>2.6</v>
      </c>
      <c r="K49" s="7">
        <v>30</v>
      </c>
      <c r="L49" s="7">
        <v>12</v>
      </c>
      <c r="M49" s="7">
        <v>6.5</v>
      </c>
      <c r="N49" s="7">
        <v>6.3</v>
      </c>
      <c r="O49" s="7">
        <v>5</v>
      </c>
      <c r="P49" s="7">
        <v>6.5</v>
      </c>
      <c r="Q49" s="7">
        <v>5.9</v>
      </c>
      <c r="R49" s="7">
        <v>5.2</v>
      </c>
      <c r="S49" s="7">
        <v>4.5999999999999996</v>
      </c>
      <c r="T49" s="7">
        <v>4</v>
      </c>
      <c r="U49" s="7">
        <v>4</v>
      </c>
      <c r="V49" s="7">
        <v>4</v>
      </c>
      <c r="W49" s="7">
        <v>4</v>
      </c>
      <c r="X49" s="7">
        <v>4</v>
      </c>
      <c r="Y49" s="7">
        <v>4</v>
      </c>
      <c r="Z49" s="7">
        <v>15</v>
      </c>
      <c r="AA49" s="7">
        <v>19</v>
      </c>
      <c r="AB49" s="7">
        <v>19</v>
      </c>
      <c r="AC49" s="7">
        <v>18</v>
      </c>
      <c r="AD49" s="7">
        <v>16</v>
      </c>
      <c r="AE49" s="7">
        <v>15</v>
      </c>
      <c r="AF49" s="7">
        <v>14</v>
      </c>
      <c r="AG49" s="7">
        <v>13</v>
      </c>
      <c r="AH49" s="7">
        <v>11</v>
      </c>
      <c r="AI49" s="7">
        <v>10</v>
      </c>
      <c r="AJ49" s="7">
        <v>10</v>
      </c>
      <c r="AK49" s="7">
        <v>10</v>
      </c>
      <c r="AL49" s="7">
        <v>8.6999999999999993</v>
      </c>
      <c r="AM49" s="7">
        <v>7.5</v>
      </c>
      <c r="AN49" s="7">
        <v>6.3</v>
      </c>
      <c r="AO49" s="7">
        <v>5</v>
      </c>
      <c r="AP49" s="7">
        <v>4.8</v>
      </c>
      <c r="AQ49" s="7">
        <v>4.5999999999999996</v>
      </c>
      <c r="AR49" s="7">
        <v>4.3</v>
      </c>
      <c r="AS49" s="7">
        <v>4.0999999999999996</v>
      </c>
      <c r="AT49" s="7">
        <v>3.9</v>
      </c>
      <c r="AU49" s="7">
        <v>3.7</v>
      </c>
      <c r="AV49" s="7">
        <v>3.5</v>
      </c>
      <c r="AW49" s="7">
        <v>3.3</v>
      </c>
      <c r="AX49" s="7">
        <v>6</v>
      </c>
      <c r="AY49" s="7">
        <v>5.5</v>
      </c>
      <c r="AZ49" s="7">
        <v>5</v>
      </c>
      <c r="BA49" s="7">
        <v>4.5</v>
      </c>
      <c r="BB49" s="7">
        <v>4.0999999999999996</v>
      </c>
      <c r="BC49" s="7">
        <v>3.6</v>
      </c>
      <c r="BD49" s="7">
        <v>3.1</v>
      </c>
      <c r="BE49" s="7">
        <v>2.6</v>
      </c>
      <c r="BF49" s="7">
        <v>2.1</v>
      </c>
      <c r="BG49" s="7">
        <v>2.1</v>
      </c>
      <c r="BH49" s="7">
        <v>2.1</v>
      </c>
      <c r="BI49" s="7">
        <v>15</v>
      </c>
      <c r="BJ49" s="7">
        <v>24</v>
      </c>
      <c r="BK49" s="7">
        <v>24</v>
      </c>
      <c r="BL49" s="7">
        <v>29</v>
      </c>
      <c r="BM49" s="7">
        <v>29</v>
      </c>
      <c r="BN49" s="7">
        <v>25</v>
      </c>
      <c r="BO49" s="7">
        <v>20</v>
      </c>
      <c r="BP49" s="7">
        <v>15</v>
      </c>
      <c r="BQ49" s="7">
        <v>10</v>
      </c>
      <c r="BR49" s="7">
        <v>5.2</v>
      </c>
      <c r="BS49" s="7">
        <v>2</v>
      </c>
      <c r="BT49" s="7">
        <v>2</v>
      </c>
      <c r="BU49" s="7">
        <v>2</v>
      </c>
      <c r="BV49" s="7">
        <v>2</v>
      </c>
      <c r="BW49" s="7">
        <v>2</v>
      </c>
      <c r="BX49" s="7">
        <v>2</v>
      </c>
      <c r="BY49" s="7">
        <v>1.9</v>
      </c>
      <c r="BZ49" s="7">
        <v>1.8</v>
      </c>
      <c r="CA49" s="7">
        <v>1.8</v>
      </c>
      <c r="CB49" s="7">
        <v>1.8</v>
      </c>
      <c r="CC49" s="7">
        <v>1.8</v>
      </c>
      <c r="CD49" s="7">
        <v>1.9</v>
      </c>
      <c r="CE49" s="7">
        <v>2</v>
      </c>
      <c r="CF49" s="7">
        <v>2</v>
      </c>
      <c r="CG49" s="7">
        <v>2</v>
      </c>
      <c r="CH49" s="7">
        <v>2</v>
      </c>
      <c r="CI49" s="7">
        <v>2</v>
      </c>
      <c r="CJ49" s="7">
        <v>1.9</v>
      </c>
      <c r="CK49" s="7">
        <v>1.9</v>
      </c>
      <c r="CL49" s="7">
        <v>1.8</v>
      </c>
      <c r="CM49" s="7">
        <v>1.8</v>
      </c>
      <c r="CN49" s="7">
        <v>1.8</v>
      </c>
      <c r="CO49" s="7">
        <v>1.8</v>
      </c>
      <c r="CP49" s="7">
        <v>1.7</v>
      </c>
      <c r="CQ49" s="7">
        <v>1.6</v>
      </c>
      <c r="CR49" s="7">
        <v>1.5</v>
      </c>
      <c r="CS49" s="7">
        <v>1.3</v>
      </c>
      <c r="CT49" s="7">
        <v>1.2</v>
      </c>
      <c r="CU49" s="7">
        <v>3</v>
      </c>
      <c r="CV49" s="7">
        <v>4.2</v>
      </c>
      <c r="CW49" s="7">
        <v>3.6</v>
      </c>
      <c r="CX49" s="7">
        <v>3</v>
      </c>
      <c r="CY49" s="7">
        <v>4</v>
      </c>
      <c r="CZ49" s="7">
        <v>4</v>
      </c>
      <c r="DA49" s="7">
        <v>3.6</v>
      </c>
      <c r="DB49" s="7">
        <v>2.6</v>
      </c>
      <c r="DC49" s="7">
        <v>3</v>
      </c>
      <c r="DD49" s="7">
        <v>1.9</v>
      </c>
      <c r="DE49" s="7">
        <v>2.6</v>
      </c>
      <c r="DF49" s="7">
        <v>4.3</v>
      </c>
      <c r="DG49" s="7">
        <v>6</v>
      </c>
      <c r="DH49" s="7">
        <v>6</v>
      </c>
      <c r="DI49" s="7">
        <v>5.9</v>
      </c>
      <c r="DJ49" s="7">
        <v>6</v>
      </c>
      <c r="DK49" s="7">
        <v>5</v>
      </c>
      <c r="DL49" s="7">
        <v>5.2</v>
      </c>
      <c r="DM49" s="7">
        <v>5.9</v>
      </c>
      <c r="DN49" s="7">
        <v>4</v>
      </c>
      <c r="DO49" s="7">
        <v>4</v>
      </c>
      <c r="DP49" s="7">
        <v>3.9</v>
      </c>
      <c r="DQ49" s="7">
        <v>5.9</v>
      </c>
      <c r="DR49" s="7">
        <v>5.5</v>
      </c>
      <c r="DS49" s="7">
        <v>3.6</v>
      </c>
      <c r="DT49" s="7">
        <v>3.3</v>
      </c>
      <c r="DU49" s="7">
        <v>4.5</v>
      </c>
      <c r="DV49" s="7">
        <v>6.2</v>
      </c>
      <c r="DW49" s="7">
        <v>6</v>
      </c>
      <c r="DX49" s="7">
        <v>5</v>
      </c>
      <c r="DY49" s="7">
        <v>5</v>
      </c>
      <c r="DZ49" s="7">
        <v>5</v>
      </c>
      <c r="EA49" s="7">
        <v>5</v>
      </c>
      <c r="EB49" s="7">
        <v>3</v>
      </c>
      <c r="EC49" s="7">
        <v>2.8</v>
      </c>
      <c r="ED49" s="7">
        <v>3.6</v>
      </c>
      <c r="EE49" s="7">
        <v>3.5</v>
      </c>
      <c r="EF49" s="7">
        <v>3</v>
      </c>
      <c r="EG49" s="7">
        <v>2.8</v>
      </c>
      <c r="EH49" s="7">
        <v>7</v>
      </c>
      <c r="EI49" s="7">
        <v>10</v>
      </c>
      <c r="EJ49" s="7">
        <v>11</v>
      </c>
      <c r="EK49" s="7">
        <v>9.3000000000000007</v>
      </c>
      <c r="EL49" s="7">
        <v>7.5</v>
      </c>
      <c r="EM49" s="7">
        <v>7</v>
      </c>
      <c r="EN49" s="7">
        <v>6.5</v>
      </c>
      <c r="EO49" s="7">
        <v>6</v>
      </c>
      <c r="EP49" s="7">
        <v>5.6</v>
      </c>
      <c r="EQ49" s="7">
        <v>5.5</v>
      </c>
      <c r="ER49" s="7">
        <v>6.5</v>
      </c>
      <c r="ES49" s="7">
        <v>6</v>
      </c>
      <c r="ET49" s="7">
        <v>6</v>
      </c>
      <c r="EU49" s="7">
        <v>4.8</v>
      </c>
      <c r="EV49" s="7">
        <v>4.8</v>
      </c>
      <c r="EW49" s="7">
        <v>4.5999999999999996</v>
      </c>
      <c r="EX49" s="7">
        <v>4.5999999999999996</v>
      </c>
      <c r="EY49" s="6">
        <f t="shared" si="1"/>
        <v>923.99999999999977</v>
      </c>
    </row>
    <row r="50" spans="1:155">
      <c r="A50" t="s">
        <v>50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0.9</v>
      </c>
      <c r="M50" s="7">
        <v>1.2</v>
      </c>
      <c r="N50" s="7">
        <v>1.3</v>
      </c>
      <c r="O50" s="7">
        <v>0.9</v>
      </c>
      <c r="P50" s="7">
        <v>0.9</v>
      </c>
      <c r="Q50" s="7">
        <v>1.1000000000000001</v>
      </c>
      <c r="R50" s="7">
        <v>1.1000000000000001</v>
      </c>
      <c r="S50" s="7">
        <v>1.3</v>
      </c>
      <c r="T50" s="7">
        <v>2</v>
      </c>
      <c r="U50" s="7">
        <v>2.2000000000000002</v>
      </c>
      <c r="V50" s="7">
        <v>1.7</v>
      </c>
      <c r="W50" s="7">
        <v>1.6</v>
      </c>
      <c r="X50" s="7">
        <v>1.3</v>
      </c>
      <c r="Y50" s="7">
        <v>1.4</v>
      </c>
      <c r="Z50" s="7">
        <v>1.4</v>
      </c>
      <c r="AA50" s="7">
        <v>1.4</v>
      </c>
      <c r="AB50" s="7">
        <v>1.3</v>
      </c>
      <c r="AC50" s="7">
        <v>1.3</v>
      </c>
      <c r="AD50" s="7">
        <v>1.2</v>
      </c>
      <c r="AE50" s="7">
        <v>1</v>
      </c>
      <c r="AF50" s="7">
        <v>1</v>
      </c>
      <c r="AG50" s="7">
        <v>1.1000000000000001</v>
      </c>
      <c r="AH50" s="7">
        <v>1.2</v>
      </c>
      <c r="AI50" s="7">
        <v>1.3</v>
      </c>
      <c r="AJ50" s="7">
        <v>1.2</v>
      </c>
      <c r="AK50" s="7">
        <v>1.1000000000000001</v>
      </c>
      <c r="AL50" s="7">
        <v>0.9</v>
      </c>
      <c r="AM50" s="7">
        <v>0.8</v>
      </c>
      <c r="AN50" s="7">
        <v>0.7</v>
      </c>
      <c r="AO50" s="7">
        <v>0.5</v>
      </c>
      <c r="AP50" s="7">
        <v>0.9</v>
      </c>
      <c r="AQ50" s="7">
        <v>1</v>
      </c>
      <c r="AR50" s="7">
        <v>0.8</v>
      </c>
      <c r="AS50" s="7">
        <v>0.8</v>
      </c>
      <c r="AT50" s="7">
        <v>0.9</v>
      </c>
      <c r="AU50" s="7">
        <v>0.5</v>
      </c>
      <c r="AV50" s="7">
        <v>0.5</v>
      </c>
      <c r="AW50" s="7">
        <v>0.8</v>
      </c>
      <c r="AX50" s="7">
        <v>1.2</v>
      </c>
      <c r="AY50" s="7">
        <v>1.2</v>
      </c>
      <c r="AZ50" s="7">
        <v>1</v>
      </c>
      <c r="BA50" s="7">
        <v>1.4</v>
      </c>
      <c r="BB50" s="7">
        <v>1.3</v>
      </c>
      <c r="BC50" s="7">
        <v>1.3</v>
      </c>
      <c r="BD50" s="7">
        <v>0.8</v>
      </c>
      <c r="BE50" s="7">
        <v>0.5</v>
      </c>
      <c r="BF50" s="7">
        <v>0.9</v>
      </c>
      <c r="BG50" s="7">
        <v>1.1000000000000001</v>
      </c>
      <c r="BH50" s="7">
        <v>0.2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6">
        <f t="shared" si="1"/>
        <v>53.399999999999991</v>
      </c>
    </row>
    <row r="51" spans="1:155">
      <c r="A51" t="s">
        <v>51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1.7437041666666699</v>
      </c>
      <c r="I51" s="7">
        <v>1.72826875</v>
      </c>
      <c r="J51" s="7">
        <v>1.6949083333333299</v>
      </c>
      <c r="K51" s="7">
        <v>1.6584774305555601</v>
      </c>
      <c r="L51" s="7">
        <v>1.64453576388889</v>
      </c>
      <c r="M51" s="7">
        <v>2.7144526408694301</v>
      </c>
      <c r="N51" s="7">
        <v>2.8640579263883201</v>
      </c>
      <c r="O51" s="7">
        <v>3.0441978648229302</v>
      </c>
      <c r="P51" s="7">
        <v>2.9535499260171898</v>
      </c>
      <c r="Q51" s="7">
        <v>2.4118416867916301</v>
      </c>
      <c r="R51" s="7">
        <v>2.4204280292312799</v>
      </c>
      <c r="S51" s="7">
        <v>1.99418894956061</v>
      </c>
      <c r="T51" s="7">
        <v>2.5379138048351799</v>
      </c>
      <c r="U51" s="7">
        <v>2.53120371845946</v>
      </c>
      <c r="V51" s="7">
        <v>2.4281828291603098</v>
      </c>
      <c r="W51" s="7">
        <v>2.24539131116991</v>
      </c>
      <c r="X51" s="7">
        <v>2.03905173611111</v>
      </c>
      <c r="Y51" s="7">
        <v>2.16560555555556</v>
      </c>
      <c r="Z51" s="7">
        <v>2.0465204861111101</v>
      </c>
      <c r="AA51" s="7">
        <v>17.4286087599354</v>
      </c>
      <c r="AB51" s="7">
        <v>20.2159038720139</v>
      </c>
      <c r="AC51" s="7">
        <v>20.060001930155199</v>
      </c>
      <c r="AD51" s="7">
        <v>20.171771489693398</v>
      </c>
      <c r="AE51" s="7">
        <v>20.0074974388268</v>
      </c>
      <c r="AF51" s="7">
        <v>20.378776599607601</v>
      </c>
      <c r="AG51" s="7">
        <v>20.8767529224302</v>
      </c>
      <c r="AH51" s="7">
        <v>22.077230905954401</v>
      </c>
      <c r="AI51" s="7">
        <v>21.331187631652501</v>
      </c>
      <c r="AJ51" s="7">
        <v>20.695677383691699</v>
      </c>
      <c r="AK51" s="7">
        <v>20.0809909072605</v>
      </c>
      <c r="AL51" s="7">
        <v>19.411125985981599</v>
      </c>
      <c r="AM51" s="7">
        <v>19.044559053315002</v>
      </c>
      <c r="AN51" s="7">
        <v>18.5656447230655</v>
      </c>
      <c r="AO51" s="7">
        <v>18.9652918005023</v>
      </c>
      <c r="AP51" s="7">
        <v>18.9813730658522</v>
      </c>
      <c r="AQ51" s="7">
        <v>18.229645464866401</v>
      </c>
      <c r="AR51" s="7">
        <v>16.969659862771699</v>
      </c>
      <c r="AS51" s="7">
        <v>16.6407349732367</v>
      </c>
      <c r="AT51" s="7">
        <v>16.222949070823699</v>
      </c>
      <c r="AU51" s="7">
        <v>15.101069014428401</v>
      </c>
      <c r="AV51" s="7">
        <v>14.048947327437</v>
      </c>
      <c r="AW51" s="7">
        <v>14.213006903615801</v>
      </c>
      <c r="AX51" s="7">
        <v>15.1842818901568</v>
      </c>
      <c r="AY51" s="7">
        <v>13.9359230914405</v>
      </c>
      <c r="AZ51" s="7">
        <v>13.7115216522874</v>
      </c>
      <c r="BA51" s="7">
        <v>9.8933175672316995</v>
      </c>
      <c r="BB51" s="7">
        <v>11.542805999175799</v>
      </c>
      <c r="BC51" s="7">
        <v>11.8041983936065</v>
      </c>
      <c r="BD51" s="7">
        <v>11.455704684419</v>
      </c>
      <c r="BE51" s="7">
        <v>11.3188177593373</v>
      </c>
      <c r="BF51" s="7">
        <v>12.10770287329</v>
      </c>
      <c r="BG51" s="7">
        <v>11.7208235751164</v>
      </c>
      <c r="BH51" s="7">
        <v>11.258971254101001</v>
      </c>
      <c r="BI51" s="7">
        <v>10.9284894448353</v>
      </c>
      <c r="BJ51" s="7">
        <v>11.7027711189962</v>
      </c>
      <c r="BK51" s="7">
        <v>11.6189382100256</v>
      </c>
      <c r="BL51" s="7">
        <v>12.1433922907365</v>
      </c>
      <c r="BM51" s="7">
        <v>11.802363667976101</v>
      </c>
      <c r="BN51" s="7">
        <v>8.3380036708066907</v>
      </c>
      <c r="BO51" s="7">
        <v>7.8807191305078499</v>
      </c>
      <c r="BP51" s="7">
        <v>7.45874656381402</v>
      </c>
      <c r="BQ51" s="7">
        <v>6.9196043083868597</v>
      </c>
      <c r="BR51" s="7">
        <v>6.3567688895921997</v>
      </c>
      <c r="BS51" s="7">
        <v>5.90167830645973</v>
      </c>
      <c r="BT51" s="7">
        <v>3.9307501989140201</v>
      </c>
      <c r="BU51" s="7">
        <v>1.9114889835153499</v>
      </c>
      <c r="BV51" s="7">
        <v>1.6141294179697201</v>
      </c>
      <c r="BW51" s="7">
        <v>1.55618478297965</v>
      </c>
      <c r="BX51" s="7">
        <v>1.4830085817924199</v>
      </c>
      <c r="BY51" s="7">
        <v>1.19674270833333</v>
      </c>
      <c r="BZ51" s="7">
        <v>0.94703750000000098</v>
      </c>
      <c r="CA51" s="7">
        <v>0.93425763888889102</v>
      </c>
      <c r="CB51" s="7">
        <v>0.93741111111111197</v>
      </c>
      <c r="CC51" s="7">
        <v>0.93458958333333397</v>
      </c>
      <c r="CD51" s="7">
        <v>0.93226597222222396</v>
      </c>
      <c r="CE51" s="7">
        <v>2.5084156320646098</v>
      </c>
      <c r="CF51" s="7">
        <v>3.2414865995576201</v>
      </c>
      <c r="CG51" s="7">
        <v>4.2463910257589301</v>
      </c>
      <c r="CH51" s="7">
        <v>5.0257195498109999</v>
      </c>
      <c r="CI51" s="7">
        <v>3.6132505268434998</v>
      </c>
      <c r="CJ51" s="7">
        <v>2.3310224296645301</v>
      </c>
      <c r="CK51" s="7">
        <v>2.17061043177742</v>
      </c>
      <c r="CL51" s="7">
        <v>1.95211676384434</v>
      </c>
      <c r="CM51" s="7">
        <v>1.9634073337120199</v>
      </c>
      <c r="CN51" s="7">
        <v>2.4826884312033402</v>
      </c>
      <c r="CO51" s="7">
        <v>2.2795341263686302</v>
      </c>
      <c r="CP51" s="7">
        <v>2.0810923355830799</v>
      </c>
      <c r="CQ51" s="7">
        <v>0.75356965662033304</v>
      </c>
      <c r="CR51" s="7">
        <v>0</v>
      </c>
      <c r="CS51" s="7">
        <v>0.67819943697712504</v>
      </c>
      <c r="CT51" s="7">
        <v>2.5108261345872598</v>
      </c>
      <c r="CU51" s="7">
        <v>0</v>
      </c>
      <c r="CV51" s="7">
        <v>0</v>
      </c>
      <c r="CW51" s="7">
        <v>0</v>
      </c>
      <c r="CX51" s="7">
        <v>0</v>
      </c>
      <c r="CY51" s="7">
        <v>1.0106213796735101E-2</v>
      </c>
      <c r="CZ51" s="7">
        <v>0</v>
      </c>
      <c r="DA51" s="7">
        <v>0.362184426013691</v>
      </c>
      <c r="DB51" s="7">
        <v>0.76062670319905201</v>
      </c>
      <c r="DC51" s="7">
        <v>1.0795124374670899</v>
      </c>
      <c r="DD51" s="7">
        <v>1.3211381022906801</v>
      </c>
      <c r="DE51" s="7">
        <v>1.5116793450186801</v>
      </c>
      <c r="DF51" s="7">
        <v>1.9693346186815901</v>
      </c>
      <c r="DG51" s="7">
        <v>3.8512199819919002</v>
      </c>
      <c r="DH51" s="7">
        <v>4.0006895123347999</v>
      </c>
      <c r="DI51" s="7">
        <v>2.1975736697495099</v>
      </c>
      <c r="DJ51" s="7">
        <v>2.7062166491220201</v>
      </c>
      <c r="DK51" s="7">
        <v>3.2639659343143599</v>
      </c>
      <c r="DL51" s="7">
        <v>3.5255636627983402</v>
      </c>
      <c r="DM51" s="7">
        <v>3.1889321370275399</v>
      </c>
      <c r="DN51" s="7">
        <v>3.7029334037769699</v>
      </c>
      <c r="DO51" s="7">
        <v>5.38536605096815</v>
      </c>
      <c r="DP51" s="7">
        <v>3.3550761171077301</v>
      </c>
      <c r="DQ51" s="7">
        <v>2.1513315472295198</v>
      </c>
      <c r="DR51" s="7">
        <v>2.7096090205866998</v>
      </c>
      <c r="DS51" s="7">
        <v>2.7327178049238401</v>
      </c>
      <c r="DT51" s="7">
        <v>2.4551225553084799</v>
      </c>
      <c r="DU51" s="7">
        <v>1.52910208333333</v>
      </c>
      <c r="DV51" s="7">
        <v>1.47856354166667</v>
      </c>
      <c r="DW51" s="7">
        <v>1.5578152777777801</v>
      </c>
      <c r="DX51" s="7">
        <v>2.1538215277777799</v>
      </c>
      <c r="DY51" s="7">
        <v>2.0889263888888898</v>
      </c>
      <c r="DZ51" s="7">
        <v>2.4736641216791302</v>
      </c>
      <c r="EA51" s="7">
        <v>2.5758033613407498</v>
      </c>
      <c r="EB51" s="7">
        <v>2.5769912708764098</v>
      </c>
      <c r="EC51" s="7">
        <v>2.57570460295458</v>
      </c>
      <c r="ED51" s="7">
        <v>2.57540744657204</v>
      </c>
      <c r="EE51" s="7">
        <v>2.0096095479256801</v>
      </c>
      <c r="EF51" s="7">
        <v>2.2166420138888898</v>
      </c>
      <c r="EG51" s="7">
        <v>2.2260194444444501</v>
      </c>
      <c r="EH51" s="7">
        <v>2.2434465277777802</v>
      </c>
      <c r="EI51" s="7">
        <v>2.32585173611111</v>
      </c>
      <c r="EJ51" s="7">
        <v>2.3603739583333398</v>
      </c>
      <c r="EK51" s="7">
        <v>1.71449305555556</v>
      </c>
      <c r="EL51" s="7">
        <v>1.35981041666667</v>
      </c>
      <c r="EM51" s="7">
        <v>1.3559100694444499</v>
      </c>
      <c r="EN51" s="7">
        <v>1.6080627323410199</v>
      </c>
      <c r="EO51" s="7">
        <v>4.2175268091584197</v>
      </c>
      <c r="EP51" s="7">
        <v>2.77801923293213</v>
      </c>
      <c r="EQ51" s="7">
        <v>1.5125878472222201</v>
      </c>
      <c r="ER51" s="7">
        <v>1.5465291666666701</v>
      </c>
      <c r="ES51" s="7">
        <v>1.5128156450648</v>
      </c>
      <c r="ET51" s="7">
        <v>2.53811339783298</v>
      </c>
      <c r="EU51" s="7">
        <v>2.52046180373849</v>
      </c>
      <c r="EV51" s="7">
        <v>1.20238576388889</v>
      </c>
      <c r="EW51" s="7">
        <v>1.1385694444444501</v>
      </c>
      <c r="EX51" s="7">
        <v>1</v>
      </c>
      <c r="EY51" s="6">
        <f t="shared" si="1"/>
        <v>881.00055736239244</v>
      </c>
    </row>
    <row r="52" spans="1:155">
      <c r="A52" t="s">
        <v>52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2.2999999999999998</v>
      </c>
      <c r="Q52" s="7">
        <v>3.5</v>
      </c>
      <c r="R52" s="7">
        <v>3.5</v>
      </c>
      <c r="S52" s="7">
        <v>3.5</v>
      </c>
      <c r="T52" s="7">
        <v>3.5</v>
      </c>
      <c r="U52" s="7">
        <v>3.5</v>
      </c>
      <c r="V52" s="7">
        <v>1.8</v>
      </c>
      <c r="W52" s="7">
        <v>0.1</v>
      </c>
      <c r="X52" s="7">
        <v>4</v>
      </c>
      <c r="Y52" s="7">
        <v>3.5</v>
      </c>
      <c r="Z52" s="7">
        <v>3</v>
      </c>
      <c r="AA52" s="7">
        <v>2.5</v>
      </c>
      <c r="AB52" s="7">
        <v>2</v>
      </c>
      <c r="AC52" s="7">
        <v>2</v>
      </c>
      <c r="AD52" s="7">
        <v>2.1</v>
      </c>
      <c r="AE52" s="7">
        <v>2.2000000000000002</v>
      </c>
      <c r="AF52" s="7">
        <v>2.2000000000000002</v>
      </c>
      <c r="AG52" s="7">
        <v>2.2999999999999998</v>
      </c>
      <c r="AH52" s="7">
        <v>2.4</v>
      </c>
      <c r="AI52" s="7">
        <v>2.5</v>
      </c>
      <c r="AJ52" s="7">
        <v>2.2999999999999998</v>
      </c>
      <c r="AK52" s="7">
        <v>2</v>
      </c>
      <c r="AL52" s="7">
        <v>2.2000000000000002</v>
      </c>
      <c r="AM52" s="7">
        <v>2.5</v>
      </c>
      <c r="AN52" s="7">
        <v>2.7</v>
      </c>
      <c r="AO52" s="7">
        <v>3</v>
      </c>
      <c r="AP52" s="7">
        <v>3.2</v>
      </c>
      <c r="AQ52" s="7">
        <v>3.4</v>
      </c>
      <c r="AR52" s="7">
        <v>3.5</v>
      </c>
      <c r="AS52" s="7">
        <v>3.3</v>
      </c>
      <c r="AT52" s="7">
        <v>3.1</v>
      </c>
      <c r="AU52" s="7">
        <v>2.9</v>
      </c>
      <c r="AV52" s="7">
        <v>2.7</v>
      </c>
      <c r="AW52" s="7">
        <v>2.5</v>
      </c>
      <c r="AX52" s="7">
        <v>3</v>
      </c>
      <c r="AY52" s="7">
        <v>2.9</v>
      </c>
      <c r="AZ52" s="7">
        <v>2.7</v>
      </c>
      <c r="BA52" s="7">
        <v>2.5</v>
      </c>
      <c r="BB52" s="7">
        <v>2.4</v>
      </c>
      <c r="BC52" s="7">
        <v>2.2000000000000002</v>
      </c>
      <c r="BD52" s="7">
        <v>2.1</v>
      </c>
      <c r="BE52" s="7">
        <v>1.9</v>
      </c>
      <c r="BF52" s="7">
        <v>1.9</v>
      </c>
      <c r="BG52" s="7">
        <v>2.2000000000000002</v>
      </c>
      <c r="BH52" s="7">
        <v>2.4</v>
      </c>
      <c r="BI52" s="7">
        <v>2.7</v>
      </c>
      <c r="BJ52" s="7">
        <v>2.9</v>
      </c>
      <c r="BK52" s="7">
        <v>3.2</v>
      </c>
      <c r="BL52" s="7">
        <v>3</v>
      </c>
      <c r="BM52" s="7">
        <v>3</v>
      </c>
      <c r="BN52" s="7">
        <v>2.9</v>
      </c>
      <c r="BO52" s="7">
        <v>2.8</v>
      </c>
      <c r="BP52" s="7">
        <v>2.8</v>
      </c>
      <c r="BQ52" s="7">
        <v>2.4</v>
      </c>
      <c r="BR52" s="7">
        <v>1.9</v>
      </c>
      <c r="BS52" s="7">
        <v>1.5</v>
      </c>
      <c r="BT52" s="7">
        <v>1</v>
      </c>
      <c r="BU52" s="7">
        <v>0.6</v>
      </c>
      <c r="BV52" s="7">
        <v>0.5</v>
      </c>
      <c r="BW52" s="7">
        <v>0.4</v>
      </c>
      <c r="BX52" s="7">
        <v>0.3</v>
      </c>
      <c r="BY52" s="7">
        <v>0.2</v>
      </c>
      <c r="BZ52" s="7">
        <v>0.1</v>
      </c>
      <c r="CA52" s="7">
        <v>0.5</v>
      </c>
      <c r="CB52" s="7">
        <v>1</v>
      </c>
      <c r="CC52" s="7">
        <v>1</v>
      </c>
      <c r="CD52" s="7">
        <v>0.7</v>
      </c>
      <c r="CE52" s="7">
        <v>0.3</v>
      </c>
      <c r="CF52" s="7">
        <v>0.1</v>
      </c>
      <c r="CG52" s="7">
        <v>0.2</v>
      </c>
      <c r="CH52" s="7">
        <v>0.3</v>
      </c>
      <c r="CI52" s="7">
        <v>0.3</v>
      </c>
      <c r="CJ52" s="7">
        <v>0.4</v>
      </c>
      <c r="CK52" s="7">
        <v>0.5</v>
      </c>
      <c r="CL52" s="7">
        <v>0.4</v>
      </c>
      <c r="CM52" s="7">
        <v>0.3</v>
      </c>
      <c r="CN52" s="7">
        <v>0.2</v>
      </c>
      <c r="CO52" s="7">
        <v>0.2</v>
      </c>
      <c r="CP52" s="7">
        <v>0.1</v>
      </c>
      <c r="CQ52" s="7">
        <v>0.1</v>
      </c>
      <c r="CR52" s="7">
        <v>0.1</v>
      </c>
      <c r="CS52" s="7">
        <v>0.1</v>
      </c>
      <c r="CT52" s="7">
        <v>0</v>
      </c>
      <c r="CU52" s="7">
        <v>0</v>
      </c>
      <c r="CV52" s="7">
        <v>0</v>
      </c>
      <c r="CW52" s="7">
        <v>0.5</v>
      </c>
      <c r="CX52" s="7">
        <v>0.5</v>
      </c>
      <c r="CY52" s="7">
        <v>0.5</v>
      </c>
      <c r="CZ52" s="7">
        <v>0.5</v>
      </c>
      <c r="DA52" s="7">
        <v>0.5</v>
      </c>
      <c r="DB52" s="7">
        <v>0.5</v>
      </c>
      <c r="DC52" s="7">
        <v>0.5</v>
      </c>
      <c r="DD52" s="7">
        <v>0.5</v>
      </c>
      <c r="DE52" s="7">
        <v>0.5</v>
      </c>
      <c r="DF52" s="7">
        <v>0.5</v>
      </c>
      <c r="DG52" s="7">
        <v>0.5</v>
      </c>
      <c r="DH52" s="7">
        <v>0.5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0.1</v>
      </c>
      <c r="EB52" s="7">
        <v>0.1</v>
      </c>
      <c r="EC52" s="7">
        <v>0.1</v>
      </c>
      <c r="ED52" s="7">
        <v>0.1</v>
      </c>
      <c r="EE52" s="7">
        <v>0.1</v>
      </c>
      <c r="EF52" s="7">
        <v>0</v>
      </c>
      <c r="EG52" s="7">
        <v>0</v>
      </c>
      <c r="EH52" s="7">
        <v>0</v>
      </c>
      <c r="EI52" s="7">
        <v>0</v>
      </c>
      <c r="EJ52" s="7">
        <v>0.1</v>
      </c>
      <c r="EK52" s="7">
        <v>0.1</v>
      </c>
      <c r="EL52" s="7">
        <v>0.2</v>
      </c>
      <c r="EM52" s="7">
        <v>0.2</v>
      </c>
      <c r="EN52" s="7">
        <v>0.3</v>
      </c>
      <c r="EO52" s="7">
        <v>0.3</v>
      </c>
      <c r="EP52" s="7">
        <v>0.3</v>
      </c>
      <c r="EQ52" s="7">
        <v>0.2</v>
      </c>
      <c r="ER52" s="7">
        <v>0.2</v>
      </c>
      <c r="ES52" s="7">
        <v>0.1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6">
        <f t="shared" si="1"/>
        <v>165.4</v>
      </c>
    </row>
    <row r="53" spans="1:155">
      <c r="A53" t="s">
        <v>53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2.5</v>
      </c>
      <c r="M53" s="7">
        <v>5</v>
      </c>
      <c r="N53" s="7">
        <v>5</v>
      </c>
      <c r="O53" s="7">
        <v>5</v>
      </c>
      <c r="P53" s="7">
        <v>5</v>
      </c>
      <c r="Q53" s="7">
        <v>5</v>
      </c>
      <c r="R53" s="7">
        <v>5</v>
      </c>
      <c r="S53" s="7">
        <v>5</v>
      </c>
      <c r="T53" s="7">
        <v>5</v>
      </c>
      <c r="U53" s="7">
        <v>5</v>
      </c>
      <c r="V53" s="7">
        <v>5</v>
      </c>
      <c r="W53" s="7">
        <v>5</v>
      </c>
      <c r="X53" s="7">
        <v>5</v>
      </c>
      <c r="Y53" s="7">
        <v>4.3</v>
      </c>
      <c r="Z53" s="7">
        <v>3.6</v>
      </c>
      <c r="AA53" s="7">
        <v>2.9</v>
      </c>
      <c r="AB53" s="7">
        <v>2.2000000000000002</v>
      </c>
      <c r="AC53" s="7">
        <v>2.6</v>
      </c>
      <c r="AD53" s="7">
        <v>2.9</v>
      </c>
      <c r="AE53" s="7">
        <v>3.3</v>
      </c>
      <c r="AF53" s="7">
        <v>3.7</v>
      </c>
      <c r="AG53" s="7">
        <v>4.0999999999999996</v>
      </c>
      <c r="AH53" s="7">
        <v>4.4000000000000004</v>
      </c>
      <c r="AI53" s="7">
        <v>4.8</v>
      </c>
      <c r="AJ53" s="7">
        <v>5.2</v>
      </c>
      <c r="AK53" s="7">
        <v>5.5</v>
      </c>
      <c r="AL53" s="7">
        <v>5.5</v>
      </c>
      <c r="AM53" s="7">
        <v>5.6</v>
      </c>
      <c r="AN53" s="7">
        <v>5.7</v>
      </c>
      <c r="AO53" s="7">
        <v>5.8</v>
      </c>
      <c r="AP53" s="7">
        <v>5.8</v>
      </c>
      <c r="AQ53" s="7">
        <v>5.8</v>
      </c>
      <c r="AR53" s="7">
        <v>5.8</v>
      </c>
      <c r="AS53" s="7">
        <v>5.8</v>
      </c>
      <c r="AT53" s="7">
        <v>5.7</v>
      </c>
      <c r="AU53" s="7">
        <v>5.7</v>
      </c>
      <c r="AV53" s="7">
        <v>5.7</v>
      </c>
      <c r="AW53" s="7">
        <v>5.7</v>
      </c>
      <c r="AX53" s="7">
        <v>5.7</v>
      </c>
      <c r="AY53" s="7">
        <v>5.6</v>
      </c>
      <c r="AZ53" s="7">
        <v>5.5</v>
      </c>
      <c r="BA53" s="7">
        <v>5.3</v>
      </c>
      <c r="BB53" s="7">
        <v>5.2</v>
      </c>
      <c r="BC53" s="7">
        <v>5.0999999999999996</v>
      </c>
      <c r="BD53" s="7">
        <v>4.9000000000000004</v>
      </c>
      <c r="BE53" s="7">
        <v>4.2</v>
      </c>
      <c r="BF53" s="7">
        <v>4.7</v>
      </c>
      <c r="BG53" s="7">
        <v>4.5999999999999996</v>
      </c>
      <c r="BH53" s="7">
        <v>4.3</v>
      </c>
      <c r="BI53" s="7">
        <v>4.0999999999999996</v>
      </c>
      <c r="BJ53" s="7">
        <v>3.8</v>
      </c>
      <c r="BK53" s="7">
        <v>3.6</v>
      </c>
      <c r="BL53" s="7">
        <v>3.6</v>
      </c>
      <c r="BM53" s="7">
        <v>3.5</v>
      </c>
      <c r="BN53" s="7">
        <v>3.4</v>
      </c>
      <c r="BO53" s="7">
        <v>3.3</v>
      </c>
      <c r="BP53" s="7">
        <v>3.2</v>
      </c>
      <c r="BQ53" s="7">
        <v>3.1</v>
      </c>
      <c r="BR53" s="7">
        <v>3</v>
      </c>
      <c r="BS53" s="7">
        <v>2.8</v>
      </c>
      <c r="BT53" s="7">
        <v>2.5</v>
      </c>
      <c r="BU53" s="7">
        <v>2.2999999999999998</v>
      </c>
      <c r="BV53" s="7">
        <v>2.2999999999999998</v>
      </c>
      <c r="BW53" s="7">
        <v>1.9</v>
      </c>
      <c r="BX53" s="7">
        <v>1.5</v>
      </c>
      <c r="BY53" s="7">
        <v>1.8</v>
      </c>
      <c r="BZ53" s="7">
        <v>2.1</v>
      </c>
      <c r="CA53" s="7">
        <v>1.7</v>
      </c>
      <c r="CB53" s="7">
        <v>1.4</v>
      </c>
      <c r="CC53" s="7">
        <v>1</v>
      </c>
      <c r="CD53" s="7">
        <v>0.8</v>
      </c>
      <c r="CE53" s="7">
        <v>0.6</v>
      </c>
      <c r="CF53" s="7">
        <v>0.4</v>
      </c>
      <c r="CG53" s="7">
        <v>0.2</v>
      </c>
      <c r="CH53" s="7">
        <v>0</v>
      </c>
      <c r="CI53" s="7">
        <v>0</v>
      </c>
      <c r="CJ53" s="7">
        <v>0</v>
      </c>
      <c r="CK53" s="7">
        <v>0.5</v>
      </c>
      <c r="CL53" s="7">
        <v>1</v>
      </c>
      <c r="CM53" s="7">
        <v>1</v>
      </c>
      <c r="CN53" s="7">
        <v>1</v>
      </c>
      <c r="CO53" s="7">
        <v>0.6</v>
      </c>
      <c r="CP53" s="7">
        <v>0.3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1</v>
      </c>
      <c r="DL53" s="7">
        <v>2</v>
      </c>
      <c r="DM53" s="7">
        <v>2</v>
      </c>
      <c r="DN53" s="7">
        <v>2</v>
      </c>
      <c r="DO53" s="7">
        <v>1.7</v>
      </c>
      <c r="DP53" s="7">
        <v>1.5</v>
      </c>
      <c r="DQ53" s="7">
        <v>1.3</v>
      </c>
      <c r="DR53" s="7">
        <v>1</v>
      </c>
      <c r="DS53" s="7">
        <v>2</v>
      </c>
      <c r="DT53" s="7">
        <v>1</v>
      </c>
      <c r="DU53" s="7">
        <v>1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0.1</v>
      </c>
      <c r="EG53" s="7">
        <v>0.1</v>
      </c>
      <c r="EH53" s="7">
        <v>0.1</v>
      </c>
      <c r="EI53" s="7">
        <v>0.1</v>
      </c>
      <c r="EJ53" s="7">
        <v>0.1</v>
      </c>
      <c r="EK53" s="7">
        <v>0.1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6">
        <f t="shared" si="1"/>
        <v>315.10000000000014</v>
      </c>
    </row>
    <row r="54" spans="1:155">
      <c r="A54" t="s">
        <v>54</v>
      </c>
      <c r="B54" s="7">
        <v>0.4</v>
      </c>
      <c r="C54" s="7">
        <v>0.3</v>
      </c>
      <c r="D54" s="7">
        <v>0.2</v>
      </c>
      <c r="E54" s="7">
        <v>0.1</v>
      </c>
      <c r="F54" s="7">
        <v>0.1</v>
      </c>
      <c r="G54" s="7">
        <v>0.1</v>
      </c>
      <c r="H54" s="7">
        <v>0.1</v>
      </c>
      <c r="I54" s="7">
        <v>0.1</v>
      </c>
      <c r="J54" s="7">
        <v>0.1</v>
      </c>
      <c r="K54" s="7">
        <v>0.1</v>
      </c>
      <c r="L54" s="7">
        <v>0.1</v>
      </c>
      <c r="M54" s="7">
        <v>0.1</v>
      </c>
      <c r="N54" s="7">
        <v>0.1</v>
      </c>
      <c r="O54" s="7">
        <v>0.1</v>
      </c>
      <c r="P54" s="7">
        <v>0.1</v>
      </c>
      <c r="Q54" s="7">
        <v>0.1</v>
      </c>
      <c r="R54" s="7">
        <v>4</v>
      </c>
      <c r="S54" s="7">
        <v>7</v>
      </c>
      <c r="T54" s="7">
        <v>7</v>
      </c>
      <c r="U54" s="7">
        <v>7</v>
      </c>
      <c r="V54" s="7">
        <v>7</v>
      </c>
      <c r="W54" s="7">
        <v>6.8</v>
      </c>
      <c r="X54" s="7">
        <v>6.6</v>
      </c>
      <c r="Y54" s="7">
        <v>6.4</v>
      </c>
      <c r="Z54" s="7">
        <v>6.2</v>
      </c>
      <c r="AA54" s="7">
        <v>6</v>
      </c>
      <c r="AB54" s="7">
        <v>6.1</v>
      </c>
      <c r="AC54" s="7">
        <v>6.2</v>
      </c>
      <c r="AD54" s="7">
        <v>6.3</v>
      </c>
      <c r="AE54" s="7">
        <v>6.4</v>
      </c>
      <c r="AF54" s="7">
        <v>6.5</v>
      </c>
      <c r="AG54" s="7">
        <v>6.6</v>
      </c>
      <c r="AH54" s="7">
        <v>6.7</v>
      </c>
      <c r="AI54" s="7">
        <v>6.8</v>
      </c>
      <c r="AJ54" s="7">
        <v>4.4000000000000004</v>
      </c>
      <c r="AK54" s="7">
        <v>2</v>
      </c>
      <c r="AL54" s="7">
        <v>1.7</v>
      </c>
      <c r="AM54" s="7">
        <v>1.4</v>
      </c>
      <c r="AN54" s="7">
        <v>1.1000000000000001</v>
      </c>
      <c r="AO54" s="7">
        <v>0.8</v>
      </c>
      <c r="AP54" s="7">
        <v>0.5</v>
      </c>
      <c r="AQ54" s="7">
        <v>0.2</v>
      </c>
      <c r="AR54" s="7">
        <v>0.2</v>
      </c>
      <c r="AS54" s="7">
        <v>0.2</v>
      </c>
      <c r="AT54" s="7">
        <v>0.2</v>
      </c>
      <c r="AU54" s="7">
        <v>0.2</v>
      </c>
      <c r="AV54" s="7">
        <v>0.2</v>
      </c>
      <c r="AW54" s="7">
        <v>0.2</v>
      </c>
      <c r="AX54" s="7">
        <v>0.2</v>
      </c>
      <c r="AY54" s="7">
        <v>0.2</v>
      </c>
      <c r="AZ54" s="7">
        <v>0.2</v>
      </c>
      <c r="BA54" s="7">
        <v>0.2</v>
      </c>
      <c r="BB54" s="7">
        <v>0.2</v>
      </c>
      <c r="BC54" s="7">
        <v>0.2</v>
      </c>
      <c r="BD54" s="7">
        <v>0.2</v>
      </c>
      <c r="BE54" s="7">
        <v>0.2</v>
      </c>
      <c r="BF54" s="7">
        <v>0.2</v>
      </c>
      <c r="BG54" s="7">
        <v>0.2</v>
      </c>
      <c r="BH54" s="7">
        <v>0.2</v>
      </c>
      <c r="BI54" s="7">
        <v>0.2</v>
      </c>
      <c r="BJ54" s="7">
        <v>0.2</v>
      </c>
      <c r="BK54" s="7">
        <v>0.2</v>
      </c>
      <c r="BL54" s="7">
        <v>0.2</v>
      </c>
      <c r="BM54" s="7">
        <v>0.2</v>
      </c>
      <c r="BN54" s="7">
        <v>0.2</v>
      </c>
      <c r="BO54" s="7">
        <v>0.3</v>
      </c>
      <c r="BP54" s="7">
        <v>0.4</v>
      </c>
      <c r="BQ54" s="7">
        <v>0.5</v>
      </c>
      <c r="BR54" s="7">
        <v>0.8</v>
      </c>
      <c r="BS54" s="7">
        <v>1</v>
      </c>
      <c r="BT54" s="7">
        <v>0.9</v>
      </c>
      <c r="BU54" s="7">
        <v>0.8</v>
      </c>
      <c r="BV54" s="7">
        <v>0.7</v>
      </c>
      <c r="BW54" s="7">
        <v>0.6</v>
      </c>
      <c r="BX54" s="7">
        <v>0.5</v>
      </c>
      <c r="BY54" s="7">
        <v>0.4</v>
      </c>
      <c r="BZ54" s="7">
        <v>0.3</v>
      </c>
      <c r="CA54" s="7">
        <v>0.3</v>
      </c>
      <c r="CB54" s="7">
        <v>0.3</v>
      </c>
      <c r="CC54" s="7">
        <v>0.3</v>
      </c>
      <c r="CD54" s="7">
        <v>0.3</v>
      </c>
      <c r="CE54" s="7">
        <v>0.2</v>
      </c>
      <c r="CF54" s="7">
        <v>0.2</v>
      </c>
      <c r="CG54" s="7">
        <v>0.1</v>
      </c>
      <c r="CH54" s="7">
        <v>0.1</v>
      </c>
      <c r="CI54" s="7">
        <v>0.1</v>
      </c>
      <c r="CJ54" s="7">
        <v>0.2</v>
      </c>
      <c r="CK54" s="7">
        <v>0.3</v>
      </c>
      <c r="CL54" s="7">
        <v>0.3</v>
      </c>
      <c r="CM54" s="7">
        <v>0.4</v>
      </c>
      <c r="CN54" s="7">
        <v>0.4</v>
      </c>
      <c r="CO54" s="7">
        <v>0.5</v>
      </c>
      <c r="CP54" s="7">
        <v>0.5</v>
      </c>
      <c r="CQ54" s="7">
        <v>0.5</v>
      </c>
      <c r="CR54" s="7">
        <v>0.5</v>
      </c>
      <c r="CS54" s="7">
        <v>0.5</v>
      </c>
      <c r="CT54" s="7">
        <v>0.5</v>
      </c>
      <c r="CU54" s="7">
        <v>0.5</v>
      </c>
      <c r="CV54" s="7">
        <v>0.5</v>
      </c>
      <c r="CW54" s="7">
        <v>0.5</v>
      </c>
      <c r="CX54" s="7">
        <v>0.5</v>
      </c>
      <c r="CY54" s="7">
        <v>0.5</v>
      </c>
      <c r="CZ54" s="7">
        <v>0.5</v>
      </c>
      <c r="DA54" s="7">
        <v>0.5</v>
      </c>
      <c r="DB54" s="7">
        <v>0.8</v>
      </c>
      <c r="DC54" s="7">
        <v>1</v>
      </c>
      <c r="DD54" s="7">
        <v>1.2</v>
      </c>
      <c r="DE54" s="7">
        <v>1.3</v>
      </c>
      <c r="DF54" s="7">
        <v>1.5</v>
      </c>
      <c r="DG54" s="7">
        <v>1.7</v>
      </c>
      <c r="DH54" s="7">
        <v>1.9</v>
      </c>
      <c r="DI54" s="7">
        <v>2</v>
      </c>
      <c r="DJ54" s="7">
        <v>1.9</v>
      </c>
      <c r="DK54" s="7">
        <v>1.8</v>
      </c>
      <c r="DL54" s="7">
        <v>1.7</v>
      </c>
      <c r="DM54" s="7">
        <v>1.6</v>
      </c>
      <c r="DN54" s="7">
        <v>1.5</v>
      </c>
      <c r="DO54" s="7">
        <v>1.5</v>
      </c>
      <c r="DP54" s="7">
        <v>1.6</v>
      </c>
      <c r="DQ54" s="7">
        <v>1.7</v>
      </c>
      <c r="DR54" s="7">
        <v>1.7</v>
      </c>
      <c r="DS54" s="7">
        <v>1.8</v>
      </c>
      <c r="DT54" s="7">
        <v>1.9</v>
      </c>
      <c r="DU54" s="7">
        <v>1.9</v>
      </c>
      <c r="DV54" s="7">
        <v>2</v>
      </c>
      <c r="DW54" s="7">
        <v>2.1</v>
      </c>
      <c r="DX54" s="7">
        <v>2.2000000000000002</v>
      </c>
      <c r="DY54" s="7">
        <v>2.2999999999999998</v>
      </c>
      <c r="DZ54" s="7">
        <v>2.4</v>
      </c>
      <c r="EA54" s="7">
        <v>2.5</v>
      </c>
      <c r="EB54" s="7">
        <v>2.6</v>
      </c>
      <c r="EC54" s="7">
        <v>2.7</v>
      </c>
      <c r="ED54" s="7">
        <v>2.9</v>
      </c>
      <c r="EE54" s="7">
        <v>2.2999999999999998</v>
      </c>
      <c r="EF54" s="7">
        <v>1.7</v>
      </c>
      <c r="EG54" s="7">
        <v>1.1000000000000001</v>
      </c>
      <c r="EH54" s="7">
        <v>0.5</v>
      </c>
      <c r="EI54" s="7">
        <v>0.5</v>
      </c>
      <c r="EJ54" s="7">
        <v>0.5</v>
      </c>
      <c r="EK54" s="7">
        <v>0.5</v>
      </c>
      <c r="EL54" s="7">
        <v>0.4</v>
      </c>
      <c r="EM54" s="7">
        <v>0.3</v>
      </c>
      <c r="EN54" s="7">
        <v>0.2</v>
      </c>
      <c r="EO54" s="7">
        <v>0.1</v>
      </c>
      <c r="EP54" s="7">
        <v>0.1</v>
      </c>
      <c r="EQ54" s="7">
        <v>0.1</v>
      </c>
      <c r="ER54" s="7">
        <v>0.2</v>
      </c>
      <c r="ES54" s="7">
        <v>0.2</v>
      </c>
      <c r="ET54" s="7">
        <v>0.2</v>
      </c>
      <c r="EU54" s="7">
        <v>0.2</v>
      </c>
      <c r="EV54" s="7">
        <v>0.2</v>
      </c>
      <c r="EW54" s="7">
        <v>0.2</v>
      </c>
      <c r="EX54" s="7">
        <v>0.2</v>
      </c>
      <c r="EY54" s="6">
        <f t="shared" si="1"/>
        <v>215.09999999999971</v>
      </c>
    </row>
    <row r="55" spans="1:155">
      <c r="A55" t="s">
        <v>55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0.1</v>
      </c>
      <c r="I55" s="7">
        <v>0.1</v>
      </c>
      <c r="J55" s="7">
        <v>0.1</v>
      </c>
      <c r="K55" s="7">
        <v>0.1</v>
      </c>
      <c r="L55" s="7">
        <v>0.2</v>
      </c>
      <c r="M55" s="7">
        <v>0.3</v>
      </c>
      <c r="N55" s="7">
        <v>0.3</v>
      </c>
      <c r="O55" s="7">
        <v>0.1</v>
      </c>
      <c r="P55" s="7">
        <v>0.2</v>
      </c>
      <c r="Q55" s="7">
        <v>0.2</v>
      </c>
      <c r="R55" s="7">
        <v>0.3</v>
      </c>
      <c r="S55" s="7">
        <v>0.2</v>
      </c>
      <c r="T55" s="7">
        <v>0.3</v>
      </c>
      <c r="U55" s="7">
        <v>0.4</v>
      </c>
      <c r="V55" s="7">
        <v>0.5</v>
      </c>
      <c r="W55" s="7">
        <v>0.4</v>
      </c>
      <c r="X55" s="7">
        <v>0.3</v>
      </c>
      <c r="Y55" s="7">
        <v>0.3</v>
      </c>
      <c r="Z55" s="7">
        <v>0.5</v>
      </c>
      <c r="AA55" s="7">
        <v>0.5</v>
      </c>
      <c r="AB55" s="7">
        <v>0.4</v>
      </c>
      <c r="AC55" s="7">
        <v>0.4</v>
      </c>
      <c r="AD55" s="7">
        <v>0.3</v>
      </c>
      <c r="AE55" s="7">
        <v>0.3</v>
      </c>
      <c r="AF55" s="7">
        <v>0.3</v>
      </c>
      <c r="AG55" s="7">
        <v>0.4</v>
      </c>
      <c r="AH55" s="7">
        <v>0.5</v>
      </c>
      <c r="AI55" s="7">
        <v>0.5</v>
      </c>
      <c r="AJ55" s="7">
        <v>0.5</v>
      </c>
      <c r="AK55" s="7">
        <v>0.4</v>
      </c>
      <c r="AL55" s="7">
        <v>0.3</v>
      </c>
      <c r="AM55" s="7">
        <v>0.2</v>
      </c>
      <c r="AN55" s="7">
        <v>0.1</v>
      </c>
      <c r="AO55" s="7">
        <v>0.1</v>
      </c>
      <c r="AP55" s="7">
        <v>0.2</v>
      </c>
      <c r="AQ55" s="7">
        <v>0.3</v>
      </c>
      <c r="AR55" s="7">
        <v>0.2</v>
      </c>
      <c r="AS55" s="7">
        <v>0.2</v>
      </c>
      <c r="AT55" s="7">
        <v>0.3</v>
      </c>
      <c r="AU55" s="7">
        <v>0.2</v>
      </c>
      <c r="AV55" s="7">
        <v>0.3</v>
      </c>
      <c r="AW55" s="7">
        <v>0.4</v>
      </c>
      <c r="AX55" s="7">
        <v>0.5</v>
      </c>
      <c r="AY55" s="7">
        <v>0.5</v>
      </c>
      <c r="AZ55" s="7">
        <v>0.3</v>
      </c>
      <c r="BA55" s="7">
        <v>0.6</v>
      </c>
      <c r="BB55" s="7">
        <v>0.5</v>
      </c>
      <c r="BC55" s="7">
        <v>0.5</v>
      </c>
      <c r="BD55" s="7">
        <v>0.2</v>
      </c>
      <c r="BE55" s="7">
        <v>0.2</v>
      </c>
      <c r="BF55" s="7">
        <v>0.3</v>
      </c>
      <c r="BG55" s="7">
        <v>0.3</v>
      </c>
      <c r="BH55" s="7">
        <v>0.1</v>
      </c>
      <c r="BI55" s="7">
        <v>0.1</v>
      </c>
      <c r="BJ55" s="7">
        <v>0</v>
      </c>
      <c r="BK55" s="7">
        <v>0</v>
      </c>
      <c r="BL55" s="7">
        <v>0.1</v>
      </c>
      <c r="BM55" s="7">
        <v>0.1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6">
        <f t="shared" si="1"/>
        <v>16.500000000000004</v>
      </c>
    </row>
    <row r="56" spans="1:155">
      <c r="A56" t="s">
        <v>56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3</v>
      </c>
      <c r="M56" s="7">
        <v>5</v>
      </c>
      <c r="N56" s="7">
        <v>5</v>
      </c>
      <c r="O56" s="7">
        <v>5</v>
      </c>
      <c r="P56" s="7">
        <v>5</v>
      </c>
      <c r="Q56" s="7">
        <v>5</v>
      </c>
      <c r="R56" s="7">
        <v>5</v>
      </c>
      <c r="S56" s="7">
        <v>5</v>
      </c>
      <c r="T56" s="7">
        <v>5</v>
      </c>
      <c r="U56" s="7">
        <v>5</v>
      </c>
      <c r="V56" s="7">
        <v>5.0999999999999996</v>
      </c>
      <c r="W56" s="7">
        <v>5.2</v>
      </c>
      <c r="X56" s="7">
        <v>5.3</v>
      </c>
      <c r="Y56" s="7">
        <v>5.4</v>
      </c>
      <c r="Z56" s="7">
        <v>5.5</v>
      </c>
      <c r="AA56" s="7">
        <v>5.5</v>
      </c>
      <c r="AB56" s="7">
        <v>5.5</v>
      </c>
      <c r="AC56" s="7">
        <v>5.5</v>
      </c>
      <c r="AD56" s="7">
        <v>5.5</v>
      </c>
      <c r="AE56" s="7">
        <v>5.5</v>
      </c>
      <c r="AF56" s="7">
        <v>5.5</v>
      </c>
      <c r="AG56" s="7">
        <v>5.5</v>
      </c>
      <c r="AH56" s="7">
        <v>5.5</v>
      </c>
      <c r="AI56" s="7">
        <v>5.5</v>
      </c>
      <c r="AJ56" s="7">
        <v>5.5</v>
      </c>
      <c r="AK56" s="7">
        <v>5.5</v>
      </c>
      <c r="AL56" s="7">
        <v>5.5</v>
      </c>
      <c r="AM56" s="7">
        <v>5.5</v>
      </c>
      <c r="AN56" s="7">
        <v>5.5</v>
      </c>
      <c r="AO56" s="7">
        <v>5.5</v>
      </c>
      <c r="AP56" s="7">
        <v>5.6</v>
      </c>
      <c r="AQ56" s="7">
        <v>5.6</v>
      </c>
      <c r="AR56" s="7">
        <v>5.7</v>
      </c>
      <c r="AS56" s="7">
        <v>5.7</v>
      </c>
      <c r="AT56" s="7">
        <v>5.8</v>
      </c>
      <c r="AU56" s="7">
        <v>5.9</v>
      </c>
      <c r="AV56" s="7">
        <v>5.9</v>
      </c>
      <c r="AW56" s="7">
        <v>6</v>
      </c>
      <c r="AX56" s="7">
        <v>6</v>
      </c>
      <c r="AY56" s="7">
        <v>6</v>
      </c>
      <c r="AZ56" s="7">
        <v>6</v>
      </c>
      <c r="BA56" s="7">
        <v>6</v>
      </c>
      <c r="BB56" s="7">
        <v>6</v>
      </c>
      <c r="BC56" s="7">
        <v>6</v>
      </c>
      <c r="BD56" s="7">
        <v>6</v>
      </c>
      <c r="BE56" s="7">
        <v>6</v>
      </c>
      <c r="BF56" s="7">
        <v>6</v>
      </c>
      <c r="BG56" s="7">
        <v>6.2</v>
      </c>
      <c r="BH56" s="7">
        <v>6.4</v>
      </c>
      <c r="BI56" s="7">
        <v>6.6</v>
      </c>
      <c r="BJ56" s="7">
        <v>6.8</v>
      </c>
      <c r="BK56" s="7">
        <v>7</v>
      </c>
      <c r="BL56" s="7">
        <v>7</v>
      </c>
      <c r="BM56" s="7">
        <v>7</v>
      </c>
      <c r="BN56" s="7">
        <v>7</v>
      </c>
      <c r="BO56" s="7">
        <v>3</v>
      </c>
      <c r="BP56" s="7">
        <v>0.1</v>
      </c>
      <c r="BQ56" s="7">
        <v>0.1</v>
      </c>
      <c r="BR56" s="7">
        <v>0.1</v>
      </c>
      <c r="BS56" s="7">
        <v>0.1</v>
      </c>
      <c r="BT56" s="7">
        <v>0.1</v>
      </c>
      <c r="BU56" s="7">
        <v>0.1</v>
      </c>
      <c r="BV56" s="7">
        <v>0.1</v>
      </c>
      <c r="BW56" s="7">
        <v>0.1</v>
      </c>
      <c r="BX56" s="7">
        <v>0.1</v>
      </c>
      <c r="BY56" s="7">
        <v>0.1</v>
      </c>
      <c r="BZ56" s="7">
        <v>0.1</v>
      </c>
      <c r="CA56" s="7">
        <v>0.1</v>
      </c>
      <c r="CB56" s="7">
        <v>0.1</v>
      </c>
      <c r="CC56" s="7">
        <v>0.1</v>
      </c>
      <c r="CD56" s="7">
        <v>0.1</v>
      </c>
      <c r="CE56" s="7">
        <v>0.1</v>
      </c>
      <c r="CF56" s="7">
        <v>0.1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0.1</v>
      </c>
      <c r="CY56" s="7">
        <v>0.1</v>
      </c>
      <c r="CZ56" s="7">
        <v>0.2</v>
      </c>
      <c r="DA56" s="7">
        <v>0.2</v>
      </c>
      <c r="DB56" s="7">
        <v>0.2</v>
      </c>
      <c r="DC56" s="7">
        <v>0.2</v>
      </c>
      <c r="DD56" s="7">
        <v>0.2</v>
      </c>
      <c r="DE56" s="7">
        <v>0.2</v>
      </c>
      <c r="DF56" s="7">
        <v>0.2</v>
      </c>
      <c r="DG56" s="7">
        <v>0.2</v>
      </c>
      <c r="DH56" s="7">
        <v>0.2</v>
      </c>
      <c r="DI56" s="7">
        <v>0.2</v>
      </c>
      <c r="DJ56" s="7">
        <v>0.2</v>
      </c>
      <c r="DK56" s="7">
        <v>0.2</v>
      </c>
      <c r="DL56" s="7">
        <v>0.1</v>
      </c>
      <c r="DM56" s="7">
        <v>0.1</v>
      </c>
      <c r="DN56" s="7">
        <v>0.1</v>
      </c>
      <c r="DO56" s="7">
        <v>0.1</v>
      </c>
      <c r="DP56" s="7">
        <v>0.2</v>
      </c>
      <c r="DQ56" s="7">
        <v>0.2</v>
      </c>
      <c r="DR56" s="7">
        <v>0.2</v>
      </c>
      <c r="DS56" s="7">
        <v>0.2</v>
      </c>
      <c r="DT56" s="7">
        <v>0.1</v>
      </c>
      <c r="DU56" s="7">
        <v>0.1</v>
      </c>
      <c r="DV56" s="7">
        <v>0.1</v>
      </c>
      <c r="DW56" s="7">
        <v>0.1</v>
      </c>
      <c r="DX56" s="7">
        <v>0.1</v>
      </c>
      <c r="DY56" s="7">
        <v>0.1</v>
      </c>
      <c r="DZ56" s="7">
        <v>0.1</v>
      </c>
      <c r="EA56" s="7">
        <v>0.1</v>
      </c>
      <c r="EB56" s="7">
        <v>0.1</v>
      </c>
      <c r="EC56" s="7">
        <v>0.1</v>
      </c>
      <c r="ED56" s="7">
        <v>0.1</v>
      </c>
      <c r="EE56" s="7">
        <v>0.1</v>
      </c>
      <c r="EF56" s="7">
        <v>0.1</v>
      </c>
      <c r="EG56" s="7">
        <v>0.1</v>
      </c>
      <c r="EH56" s="7">
        <v>0.1</v>
      </c>
      <c r="EI56" s="7">
        <v>0.1</v>
      </c>
      <c r="EJ56" s="7">
        <v>0.1</v>
      </c>
      <c r="EK56" s="7">
        <v>0.1</v>
      </c>
      <c r="EL56" s="7">
        <v>0.1</v>
      </c>
      <c r="EM56" s="7">
        <v>0.1</v>
      </c>
      <c r="EN56" s="7">
        <v>0.1</v>
      </c>
      <c r="EO56" s="7">
        <v>0.1</v>
      </c>
      <c r="EP56" s="7">
        <v>0.1</v>
      </c>
      <c r="EQ56" s="7">
        <v>0.1</v>
      </c>
      <c r="ER56" s="7">
        <v>0.1</v>
      </c>
      <c r="ES56" s="7">
        <v>0.1</v>
      </c>
      <c r="ET56" s="7">
        <v>0.1</v>
      </c>
      <c r="EU56" s="7">
        <v>0.1</v>
      </c>
      <c r="EV56" s="7">
        <v>0.1</v>
      </c>
      <c r="EW56" s="7">
        <v>0.1</v>
      </c>
      <c r="EX56" s="7">
        <v>0.1</v>
      </c>
      <c r="EY56" s="6">
        <f t="shared" si="1"/>
        <v>322.80000000000103</v>
      </c>
    </row>
    <row r="57" spans="1:155">
      <c r="A57" t="s">
        <v>57</v>
      </c>
      <c r="B57" s="7">
        <v>118</v>
      </c>
      <c r="C57" s="7">
        <v>128</v>
      </c>
      <c r="D57" s="7">
        <v>129</v>
      </c>
      <c r="E57" s="7">
        <v>131</v>
      </c>
      <c r="F57" s="7">
        <v>131</v>
      </c>
      <c r="G57" s="7">
        <v>99</v>
      </c>
      <c r="H57" s="7">
        <v>38.820731606826797</v>
      </c>
      <c r="I57" s="7">
        <v>22.066047590028202</v>
      </c>
      <c r="J57" s="7">
        <v>21.907494519810701</v>
      </c>
      <c r="K57" s="7">
        <v>21.823216473403701</v>
      </c>
      <c r="L57" s="7">
        <v>91.281822079965096</v>
      </c>
      <c r="M57" s="7">
        <v>108.150660681118</v>
      </c>
      <c r="N57" s="7">
        <v>109.525790945277</v>
      </c>
      <c r="O57" s="7">
        <v>98.246075742757498</v>
      </c>
      <c r="P57" s="7">
        <v>96.265284499056506</v>
      </c>
      <c r="Q57" s="7">
        <v>99.416399039480794</v>
      </c>
      <c r="R57" s="7">
        <v>101.526641917155</v>
      </c>
      <c r="S57" s="7">
        <v>118.637946554292</v>
      </c>
      <c r="T57" s="7">
        <v>139.648483164287</v>
      </c>
      <c r="U57" s="7">
        <v>150.342258327699</v>
      </c>
      <c r="V57" s="7">
        <v>147.750718368571</v>
      </c>
      <c r="W57" s="7">
        <v>135.74418115335601</v>
      </c>
      <c r="X57" s="7">
        <v>122.538881764115</v>
      </c>
      <c r="Y57" s="7">
        <v>121.665616157739</v>
      </c>
      <c r="Z57" s="7">
        <v>122.24953543593701</v>
      </c>
      <c r="AA57" s="7">
        <v>125.34121290000699</v>
      </c>
      <c r="AB57" s="7">
        <v>123.305185859406</v>
      </c>
      <c r="AC57" s="7">
        <v>114.768641929335</v>
      </c>
      <c r="AD57" s="7">
        <v>110.687340449167</v>
      </c>
      <c r="AE57" s="7">
        <v>105.179282599365</v>
      </c>
      <c r="AF57" s="7">
        <v>105.077123582685</v>
      </c>
      <c r="AG57" s="7">
        <v>106.158999485157</v>
      </c>
      <c r="AH57" s="7">
        <v>127.038930479326</v>
      </c>
      <c r="AI57" s="7">
        <v>132.19613819387899</v>
      </c>
      <c r="AJ57" s="7">
        <v>133.417261932103</v>
      </c>
      <c r="AK57" s="7">
        <v>127.328936585195</v>
      </c>
      <c r="AL57" s="7">
        <v>117.182885651885</v>
      </c>
      <c r="AM57" s="7">
        <v>112.30502982308801</v>
      </c>
      <c r="AN57" s="7">
        <v>108.345559676102</v>
      </c>
      <c r="AO57" s="7">
        <v>115.298767930895</v>
      </c>
      <c r="AP57" s="7">
        <v>130.73099589906701</v>
      </c>
      <c r="AQ57" s="7">
        <v>134.85687298630199</v>
      </c>
      <c r="AR57" s="7">
        <v>113.300787033322</v>
      </c>
      <c r="AS57" s="7">
        <v>107.68066186373601</v>
      </c>
      <c r="AT57" s="7">
        <v>115.824967579222</v>
      </c>
      <c r="AU57" s="7">
        <v>87.8095548037697</v>
      </c>
      <c r="AV57" s="7">
        <v>73.9666377516144</v>
      </c>
      <c r="AW57" s="7">
        <v>72.902463292239105</v>
      </c>
      <c r="AX57" s="7">
        <v>85.781641969180299</v>
      </c>
      <c r="AY57" s="7">
        <v>86.352328556553999</v>
      </c>
      <c r="AZ57" s="7">
        <v>79.817645107640999</v>
      </c>
      <c r="BA57" s="7">
        <v>93.111510725466999</v>
      </c>
      <c r="BB57" s="7">
        <v>87.904552532485397</v>
      </c>
      <c r="BC57" s="7">
        <v>82.1588705768864</v>
      </c>
      <c r="BD57" s="7">
        <v>78.241977201811594</v>
      </c>
      <c r="BE57" s="7">
        <v>65.346388709998394</v>
      </c>
      <c r="BF57" s="7">
        <v>48.869564828229301</v>
      </c>
      <c r="BG57" s="7">
        <v>48.695366369295797</v>
      </c>
      <c r="BH57" s="7">
        <v>44.573490475071203</v>
      </c>
      <c r="BI57" s="7">
        <v>41.100152130649597</v>
      </c>
      <c r="BJ57" s="7">
        <v>36.594098935444201</v>
      </c>
      <c r="BK57" s="7">
        <v>28.180760000208899</v>
      </c>
      <c r="BL57" s="7">
        <v>32.6605550938663</v>
      </c>
      <c r="BM57" s="7">
        <v>52.6817989516477</v>
      </c>
      <c r="BN57" s="7">
        <v>54.8315291318902</v>
      </c>
      <c r="BO57" s="7">
        <v>52.365556459640104</v>
      </c>
      <c r="BP57" s="7">
        <v>49.170015209173897</v>
      </c>
      <c r="BQ57" s="7">
        <v>48.147351518070003</v>
      </c>
      <c r="BR57" s="7">
        <v>48.753924305074399</v>
      </c>
      <c r="BS57" s="7">
        <v>45.118199218194697</v>
      </c>
      <c r="BT57" s="7">
        <v>43.6036720440908</v>
      </c>
      <c r="BU57" s="7">
        <v>49.380931175530598</v>
      </c>
      <c r="BV57" s="7">
        <v>49.977699022786702</v>
      </c>
      <c r="BW57" s="7">
        <v>48.7454131358216</v>
      </c>
      <c r="BX57" s="7">
        <v>46.142273914589502</v>
      </c>
      <c r="BY57" s="7">
        <v>43.522453505385798</v>
      </c>
      <c r="BZ57" s="7">
        <v>43.175235551632497</v>
      </c>
      <c r="CA57" s="7">
        <v>43.959885594065803</v>
      </c>
      <c r="CB57" s="7">
        <v>43.743857698283897</v>
      </c>
      <c r="CC57" s="7">
        <v>43.570162905449301</v>
      </c>
      <c r="CD57" s="7">
        <v>42.282045493479799</v>
      </c>
      <c r="CE57" s="7">
        <v>43.865748876547002</v>
      </c>
      <c r="CF57" s="7">
        <v>43.056795809367699</v>
      </c>
      <c r="CG57" s="7">
        <v>46.978676293025799</v>
      </c>
      <c r="CH57" s="7">
        <v>48.239865518903599</v>
      </c>
      <c r="CI57" s="7">
        <v>49.166769799905801</v>
      </c>
      <c r="CJ57" s="7">
        <v>49.201918905375699</v>
      </c>
      <c r="CK57" s="7">
        <v>49.2327884835004</v>
      </c>
      <c r="CL57" s="7">
        <v>46.813681497780998</v>
      </c>
      <c r="CM57" s="7">
        <v>47.288825284164297</v>
      </c>
      <c r="CN57" s="7">
        <v>47.658237559795701</v>
      </c>
      <c r="CO57" s="7">
        <v>45.946014026521198</v>
      </c>
      <c r="CP57" s="7">
        <v>44.083640435663497</v>
      </c>
      <c r="CQ57" s="7">
        <v>42.505051273954997</v>
      </c>
      <c r="CR57" s="7">
        <v>41.890739644710301</v>
      </c>
      <c r="CS57" s="7">
        <v>41.319186927731799</v>
      </c>
      <c r="CT57" s="7">
        <v>40.802203916070901</v>
      </c>
      <c r="CU57" s="7">
        <v>40.452596295953299</v>
      </c>
      <c r="CV57" s="7">
        <v>42.3271349156092</v>
      </c>
      <c r="CW57" s="7">
        <v>42.885082871451303</v>
      </c>
      <c r="CX57" s="7">
        <v>34.677684556386502</v>
      </c>
      <c r="CY57" s="7">
        <v>28.664095007622301</v>
      </c>
      <c r="CZ57" s="7">
        <v>22.224474004623499</v>
      </c>
      <c r="DA57" s="7">
        <v>17.232527556731199</v>
      </c>
      <c r="DB57" s="7">
        <v>16.544760206912301</v>
      </c>
      <c r="DC57" s="7">
        <v>16.000874177097099</v>
      </c>
      <c r="DD57" s="7">
        <v>16.000313228071601</v>
      </c>
      <c r="DE57" s="7">
        <v>34.640271887200399</v>
      </c>
      <c r="DF57" s="7">
        <v>27.4868717441299</v>
      </c>
      <c r="DG57" s="7">
        <v>14.883658307808201</v>
      </c>
      <c r="DH57" s="7">
        <v>9.8191965717667902</v>
      </c>
      <c r="DI57" s="7">
        <v>5.1577968263173002</v>
      </c>
      <c r="DJ57" s="7">
        <v>3.2596098958333402</v>
      </c>
      <c r="DK57" s="7">
        <v>3.2330406250000001</v>
      </c>
      <c r="DL57" s="7">
        <v>3.1797109375000101</v>
      </c>
      <c r="DM57" s="7">
        <v>3.1502744791666699</v>
      </c>
      <c r="DN57" s="7">
        <v>3.1674776041666699</v>
      </c>
      <c r="DO57" s="7">
        <v>2.2249374999999998</v>
      </c>
      <c r="DP57" s="7">
        <v>0.36738229166666703</v>
      </c>
      <c r="DQ57" s="7">
        <v>0.253650520833334</v>
      </c>
      <c r="DR57" s="7">
        <v>0.18502916666666699</v>
      </c>
      <c r="DS57" s="7">
        <v>0.18369114583333401</v>
      </c>
      <c r="DT57" s="7">
        <v>0.18579375000000001</v>
      </c>
      <c r="DU57" s="7">
        <v>0.18216197916666699</v>
      </c>
      <c r="DV57" s="7">
        <v>0.18158854166666699</v>
      </c>
      <c r="DW57" s="7">
        <v>0.17967708333333399</v>
      </c>
      <c r="DX57" s="7">
        <v>0.183882291666667</v>
      </c>
      <c r="DY57" s="7">
        <v>0.18713177083333399</v>
      </c>
      <c r="DZ57" s="7">
        <v>0.17833906250000001</v>
      </c>
      <c r="EA57" s="7">
        <v>0.177383333333334</v>
      </c>
      <c r="EB57" s="7">
        <v>0.17967708333333399</v>
      </c>
      <c r="EC57" s="7">
        <v>0.18025052083333401</v>
      </c>
      <c r="ED57" s="7">
        <v>0.17470729166666699</v>
      </c>
      <c r="EE57" s="7">
        <v>0.17470729166666699</v>
      </c>
      <c r="EF57" s="7">
        <v>0.177383333333334</v>
      </c>
      <c r="EG57" s="7">
        <v>0.18330885416666701</v>
      </c>
      <c r="EH57" s="7">
        <v>0.18961666666666699</v>
      </c>
      <c r="EI57" s="7">
        <v>0.18751406249999999</v>
      </c>
      <c r="EJ57" s="7">
        <v>0.18655833333333399</v>
      </c>
      <c r="EK57" s="7">
        <v>0.173369270833334</v>
      </c>
      <c r="EL57" s="7">
        <v>0.182353125</v>
      </c>
      <c r="EM57" s="7">
        <v>0.16228281250000101</v>
      </c>
      <c r="EN57" s="7">
        <v>0.173369270833334</v>
      </c>
      <c r="EO57" s="7">
        <v>0.17184010416666701</v>
      </c>
      <c r="EP57" s="7">
        <v>0.16744375</v>
      </c>
      <c r="EQ57" s="7">
        <v>0.16285625000000001</v>
      </c>
      <c r="ER57" s="7">
        <v>0.15922447916666699</v>
      </c>
      <c r="ES57" s="7">
        <v>2.0307333333333299</v>
      </c>
      <c r="ET57" s="7">
        <v>5.3192062499999899</v>
      </c>
      <c r="EU57" s="7">
        <v>5.3278078124999899</v>
      </c>
      <c r="EV57" s="7">
        <v>7.3688993957312396</v>
      </c>
      <c r="EW57" s="7">
        <v>12.8173231956581</v>
      </c>
      <c r="EX57" s="7">
        <v>12.82</v>
      </c>
      <c r="EY57" s="6">
        <f t="shared" si="1"/>
        <v>8159.2516092324277</v>
      </c>
    </row>
    <row r="58" spans="1:155">
      <c r="A58" t="s">
        <v>113</v>
      </c>
      <c r="B58" s="7">
        <v>99</v>
      </c>
      <c r="C58" s="7">
        <v>113</v>
      </c>
      <c r="D58" s="7">
        <v>115</v>
      </c>
      <c r="E58" s="7">
        <v>115</v>
      </c>
      <c r="F58" s="7">
        <v>123</v>
      </c>
      <c r="G58" s="7">
        <v>118</v>
      </c>
      <c r="H58" s="7">
        <v>38.820731606826797</v>
      </c>
      <c r="I58" s="7">
        <v>22.066047590028202</v>
      </c>
      <c r="J58" s="7">
        <v>21.907494519810701</v>
      </c>
      <c r="K58" s="7">
        <v>21.823216473403701</v>
      </c>
      <c r="L58" s="7">
        <v>91.281822079965096</v>
      </c>
      <c r="M58" s="7">
        <v>108.150660681118</v>
      </c>
      <c r="N58" s="7">
        <v>109.525790945277</v>
      </c>
      <c r="O58" s="7">
        <v>98.246075742757498</v>
      </c>
      <c r="P58" s="7">
        <v>96.265284499056506</v>
      </c>
      <c r="Q58" s="7">
        <v>99.416399039480794</v>
      </c>
      <c r="R58" s="7">
        <v>101.526641917155</v>
      </c>
      <c r="S58" s="7">
        <v>118.637946554292</v>
      </c>
      <c r="T58" s="7">
        <v>139.648483164287</v>
      </c>
      <c r="U58" s="7">
        <v>150.342258327699</v>
      </c>
      <c r="V58" s="7">
        <v>147.750718368571</v>
      </c>
      <c r="W58" s="7">
        <v>135.74418115335601</v>
      </c>
      <c r="X58" s="7">
        <v>122.538881764115</v>
      </c>
      <c r="Y58" s="7">
        <v>121.665616157739</v>
      </c>
      <c r="Z58" s="7">
        <v>122.24953543593701</v>
      </c>
      <c r="AA58" s="7">
        <v>125.34121290000699</v>
      </c>
      <c r="AB58" s="7">
        <v>123.305185859406</v>
      </c>
      <c r="AC58" s="7">
        <v>114.768641929335</v>
      </c>
      <c r="AD58" s="7">
        <v>110.687340449167</v>
      </c>
      <c r="AE58" s="7">
        <v>105.179282599365</v>
      </c>
      <c r="AF58" s="7">
        <v>105.077123582685</v>
      </c>
      <c r="AG58" s="7">
        <v>106.158999485157</v>
      </c>
      <c r="AH58" s="7">
        <v>127.038930479326</v>
      </c>
      <c r="AI58" s="7">
        <v>132.19613819387899</v>
      </c>
      <c r="AJ58" s="7">
        <v>133.417261932103</v>
      </c>
      <c r="AK58" s="7">
        <v>127.328936585195</v>
      </c>
      <c r="AL58" s="7">
        <v>117.182885651885</v>
      </c>
      <c r="AM58" s="7">
        <v>112.30502982308801</v>
      </c>
      <c r="AN58" s="7">
        <v>108.345559676102</v>
      </c>
      <c r="AO58" s="7">
        <v>115.298767930895</v>
      </c>
      <c r="AP58" s="7">
        <v>130.73099589906701</v>
      </c>
      <c r="AQ58" s="7">
        <v>134.85687298630199</v>
      </c>
      <c r="AR58" s="7">
        <v>113.300787033322</v>
      </c>
      <c r="AS58" s="7">
        <v>107.68066186373601</v>
      </c>
      <c r="AT58" s="7">
        <v>115.824967579222</v>
      </c>
      <c r="AU58" s="7">
        <v>87.8095548037697</v>
      </c>
      <c r="AV58" s="7">
        <v>73.9666377516144</v>
      </c>
      <c r="AW58" s="7">
        <v>72.902463292239105</v>
      </c>
      <c r="AX58" s="7">
        <v>85.781641969180299</v>
      </c>
      <c r="AY58" s="7">
        <v>86.352328556553999</v>
      </c>
      <c r="AZ58" s="7">
        <v>79.817645107640999</v>
      </c>
      <c r="BA58" s="7">
        <v>93.111510725466999</v>
      </c>
      <c r="BB58" s="7">
        <v>87.904552532485397</v>
      </c>
      <c r="BC58" s="7">
        <v>82.1588705768864</v>
      </c>
      <c r="BD58" s="7">
        <v>78.241977201811594</v>
      </c>
      <c r="BE58" s="7">
        <v>65.346388709998394</v>
      </c>
      <c r="BF58" s="7">
        <v>48.869564828229301</v>
      </c>
      <c r="BG58" s="7">
        <v>48.695366369295797</v>
      </c>
      <c r="BH58" s="7">
        <v>44.573490475071203</v>
      </c>
      <c r="BI58" s="7">
        <v>41.100152130649597</v>
      </c>
      <c r="BJ58" s="7">
        <v>36.594098935444201</v>
      </c>
      <c r="BK58" s="7">
        <v>28.180760000208899</v>
      </c>
      <c r="BL58" s="7">
        <v>32.6605550938663</v>
      </c>
      <c r="BM58" s="7">
        <v>52.6817989516477</v>
      </c>
      <c r="BN58" s="7">
        <v>54.8315291318902</v>
      </c>
      <c r="BO58" s="7">
        <v>52.365556459640104</v>
      </c>
      <c r="BP58" s="7">
        <v>49.170015209173897</v>
      </c>
      <c r="BQ58" s="7">
        <v>48.147351518070003</v>
      </c>
      <c r="BR58" s="7">
        <v>48.753924305074399</v>
      </c>
      <c r="BS58" s="7">
        <v>45.118199218194697</v>
      </c>
      <c r="BT58" s="7">
        <v>43.6036720440908</v>
      </c>
      <c r="BU58" s="7">
        <v>49.380931175530598</v>
      </c>
      <c r="BV58" s="7">
        <v>49.977699022786702</v>
      </c>
      <c r="BW58" s="7">
        <v>48.7454131358216</v>
      </c>
      <c r="BX58" s="7">
        <v>46.142273914589502</v>
      </c>
      <c r="BY58" s="7">
        <v>43.522453505385798</v>
      </c>
      <c r="BZ58" s="7">
        <v>43.175235551632497</v>
      </c>
      <c r="CA58" s="7">
        <v>43.959885594065803</v>
      </c>
      <c r="CB58" s="7">
        <v>43.743857698283897</v>
      </c>
      <c r="CC58" s="7">
        <v>43.570162905449301</v>
      </c>
      <c r="CD58" s="7">
        <v>42.282045493479799</v>
      </c>
      <c r="CE58" s="7">
        <v>43.865748876547002</v>
      </c>
      <c r="CF58" s="7">
        <v>43.056795809367699</v>
      </c>
      <c r="CG58" s="7">
        <v>46.978676293025799</v>
      </c>
      <c r="CH58" s="7">
        <v>48.239865518903599</v>
      </c>
      <c r="CI58" s="7">
        <v>49.166769799905801</v>
      </c>
      <c r="CJ58" s="7">
        <v>49.201918905375699</v>
      </c>
      <c r="CK58" s="7">
        <v>49.2327884835004</v>
      </c>
      <c r="CL58" s="7">
        <v>46.813681497780998</v>
      </c>
      <c r="CM58" s="7">
        <v>47.288825284164297</v>
      </c>
      <c r="CN58" s="7">
        <v>47.658237559795701</v>
      </c>
      <c r="CO58" s="7">
        <v>45.946014026521198</v>
      </c>
      <c r="CP58" s="7">
        <v>44.083640435663497</v>
      </c>
      <c r="CQ58" s="7">
        <v>42.505051273954997</v>
      </c>
      <c r="CR58" s="7">
        <v>41.890739644710301</v>
      </c>
      <c r="CS58" s="7">
        <v>41.319186927731799</v>
      </c>
      <c r="CT58" s="7">
        <v>40.802203916070901</v>
      </c>
      <c r="CU58" s="7">
        <v>40.452596295953299</v>
      </c>
      <c r="CV58" s="7">
        <v>42.3271349156092</v>
      </c>
      <c r="CW58" s="7">
        <v>42.885082871451303</v>
      </c>
      <c r="CX58" s="7">
        <v>34.677684556386502</v>
      </c>
      <c r="CY58" s="7">
        <v>28.664095007622301</v>
      </c>
      <c r="CZ58" s="7">
        <v>22.224474004623499</v>
      </c>
      <c r="DA58" s="7">
        <v>17.232527556731199</v>
      </c>
      <c r="DB58" s="7">
        <v>16.544760206912301</v>
      </c>
      <c r="DC58" s="7">
        <v>16.000874177097099</v>
      </c>
      <c r="DD58" s="7">
        <v>16.000313228071601</v>
      </c>
      <c r="DE58" s="7">
        <v>34.640271887200399</v>
      </c>
      <c r="DF58" s="7">
        <v>27.4868717441299</v>
      </c>
      <c r="DG58" s="7">
        <v>14.883658307808201</v>
      </c>
      <c r="DH58" s="7">
        <v>9.8191965717667902</v>
      </c>
      <c r="DI58" s="7">
        <v>5.1577968263173002</v>
      </c>
      <c r="DJ58" s="7">
        <v>3.2596098958333402</v>
      </c>
      <c r="DK58" s="7">
        <v>3.2330406250000001</v>
      </c>
      <c r="DL58" s="7">
        <v>3.1797109375000101</v>
      </c>
      <c r="DM58" s="7">
        <v>3.1502744791666699</v>
      </c>
      <c r="DN58" s="7">
        <v>3.1674776041666699</v>
      </c>
      <c r="DO58" s="7">
        <v>2.2249374999999998</v>
      </c>
      <c r="DP58" s="7">
        <v>0.36738229166666703</v>
      </c>
      <c r="DQ58" s="7">
        <v>0.253650520833334</v>
      </c>
      <c r="DR58" s="7">
        <v>0.18502916666666699</v>
      </c>
      <c r="DS58" s="7">
        <v>0.18369114583333401</v>
      </c>
      <c r="DT58" s="7">
        <v>0.18579375000000001</v>
      </c>
      <c r="DU58" s="7">
        <v>0.18216197916666699</v>
      </c>
      <c r="DV58" s="7">
        <v>0.18158854166666699</v>
      </c>
      <c r="DW58" s="7">
        <v>0.17967708333333399</v>
      </c>
      <c r="DX58" s="7">
        <v>0.183882291666667</v>
      </c>
      <c r="DY58" s="7">
        <v>0.18713177083333399</v>
      </c>
      <c r="DZ58" s="7">
        <v>0.17833906250000001</v>
      </c>
      <c r="EA58" s="7">
        <v>0.177383333333334</v>
      </c>
      <c r="EB58" s="7">
        <v>0.17967708333333399</v>
      </c>
      <c r="EC58" s="7">
        <v>0.18025052083333401</v>
      </c>
      <c r="ED58" s="7">
        <v>0.17470729166666699</v>
      </c>
      <c r="EE58" s="7">
        <v>0.17470729166666699</v>
      </c>
      <c r="EF58" s="7">
        <v>0.177383333333334</v>
      </c>
      <c r="EG58" s="7">
        <v>0.18330885416666701</v>
      </c>
      <c r="EH58" s="7">
        <v>0.18961666666666699</v>
      </c>
      <c r="EI58" s="7">
        <v>0.18751406249999999</v>
      </c>
      <c r="EJ58" s="7">
        <v>0.18655833333333399</v>
      </c>
      <c r="EK58" s="7">
        <v>0.173369270833334</v>
      </c>
      <c r="EL58" s="7">
        <v>0.182353125</v>
      </c>
      <c r="EM58" s="7">
        <v>0.16228281250000101</v>
      </c>
      <c r="EN58" s="7">
        <v>0.173369270833334</v>
      </c>
      <c r="EO58" s="7">
        <v>0.17184010416666701</v>
      </c>
      <c r="EP58" s="7">
        <v>0.16744375</v>
      </c>
      <c r="EQ58" s="7">
        <v>0.16285625000000001</v>
      </c>
      <c r="ER58" s="7">
        <v>0.15922447916666699</v>
      </c>
      <c r="ES58" s="7">
        <v>2.0307333333333299</v>
      </c>
      <c r="ET58" s="7">
        <v>5.3192062499999899</v>
      </c>
      <c r="EU58" s="7">
        <v>5.3278078124999899</v>
      </c>
      <c r="EV58" s="7">
        <v>7.3688993957312396</v>
      </c>
      <c r="EW58" s="7">
        <v>12.8173231956581</v>
      </c>
      <c r="EX58" s="7">
        <v>13</v>
      </c>
      <c r="EY58" s="6">
        <f t="shared" si="1"/>
        <v>8106.4316092324279</v>
      </c>
    </row>
    <row r="59" spans="1:155">
      <c r="A59" t="s">
        <v>58</v>
      </c>
      <c r="B59" s="7">
        <v>0.66794354838709702</v>
      </c>
      <c r="C59" s="7">
        <v>0.94309895833333401</v>
      </c>
      <c r="D59" s="7">
        <v>1.45677083333333</v>
      </c>
      <c r="E59" s="7">
        <v>0.95143229166666698</v>
      </c>
      <c r="F59" s="7">
        <v>0.61536458333333299</v>
      </c>
      <c r="G59" s="7">
        <v>0.69739583333333299</v>
      </c>
      <c r="H59" s="7">
        <v>1.27662760416667</v>
      </c>
      <c r="I59" s="7">
        <v>1.4879557291666701</v>
      </c>
      <c r="J59" s="7">
        <v>1.2691406249999999</v>
      </c>
      <c r="K59" s="7">
        <v>1.03932291666667</v>
      </c>
      <c r="L59" s="7">
        <v>0.86927083333333399</v>
      </c>
      <c r="M59" s="7">
        <v>1.4046875000000001</v>
      </c>
      <c r="N59" s="7">
        <v>1.657421875</v>
      </c>
      <c r="O59" s="7">
        <v>1.8919270833333299</v>
      </c>
      <c r="P59" s="7">
        <v>2.4011490036351701</v>
      </c>
      <c r="Q59" s="7">
        <v>3.2168983205644199</v>
      </c>
      <c r="R59" s="7">
        <v>3.32012964115764</v>
      </c>
      <c r="S59" s="7">
        <v>2.8791911845511899</v>
      </c>
      <c r="T59" s="7">
        <v>4.8201848178833702</v>
      </c>
      <c r="U59" s="7">
        <v>3.8795152189402402</v>
      </c>
      <c r="V59" s="7">
        <v>2.4235201255543899</v>
      </c>
      <c r="W59" s="7">
        <v>1.6400390625000001</v>
      </c>
      <c r="X59" s="7">
        <v>1.1581380208333301</v>
      </c>
      <c r="Y59" s="7">
        <v>0.98541666666666605</v>
      </c>
      <c r="Z59" s="7">
        <v>1.1725260416666701</v>
      </c>
      <c r="AA59" s="7">
        <v>0.79915364583333304</v>
      </c>
      <c r="AB59" s="7">
        <v>0.54511718750000004</v>
      </c>
      <c r="AC59" s="7">
        <v>0.40123697916666701</v>
      </c>
      <c r="AD59" s="7">
        <v>0.38938802083333302</v>
      </c>
      <c r="AE59" s="7">
        <v>0.35520833333333302</v>
      </c>
      <c r="AF59" s="7">
        <v>0.29361979166666702</v>
      </c>
      <c r="AG59" s="7">
        <v>0.29602864583333299</v>
      </c>
      <c r="AH59" s="7">
        <v>0.64095052083333404</v>
      </c>
      <c r="AI59" s="7">
        <v>0.94472656249999998</v>
      </c>
      <c r="AJ59" s="7">
        <v>0.62610677083333299</v>
      </c>
      <c r="AK59" s="7">
        <v>0.35279947916666698</v>
      </c>
      <c r="AL59" s="7">
        <v>0.19798177083333299</v>
      </c>
      <c r="AM59" s="7">
        <v>9.3229166666666793E-2</v>
      </c>
      <c r="AN59" s="7">
        <v>7.2526041666666693E-2</v>
      </c>
      <c r="AO59" s="7">
        <v>8.6132812500000003E-2</v>
      </c>
      <c r="AP59" s="7">
        <v>0.17109374999999999</v>
      </c>
      <c r="AQ59" s="7">
        <v>0.274479166666667</v>
      </c>
      <c r="AR59" s="7">
        <v>0.171940104166666</v>
      </c>
      <c r="AS59" s="7">
        <v>0.16080729166666699</v>
      </c>
      <c r="AT59" s="7">
        <v>0.252018229166667</v>
      </c>
      <c r="AU59" s="7">
        <v>0.28600260416666701</v>
      </c>
      <c r="AV59" s="7">
        <v>0.25989583333333299</v>
      </c>
      <c r="AW59" s="7">
        <v>0.24062500000000001</v>
      </c>
      <c r="AX59" s="7">
        <v>0.56842447916666705</v>
      </c>
      <c r="AY59" s="7">
        <v>1.0438151041666699</v>
      </c>
      <c r="AZ59" s="7">
        <v>0.40345052083333299</v>
      </c>
      <c r="BA59" s="7">
        <v>1.20045572916667</v>
      </c>
      <c r="BB59" s="7">
        <v>1.0602213541666701</v>
      </c>
      <c r="BC59" s="7">
        <v>0.30794270833333298</v>
      </c>
      <c r="BD59" s="7">
        <v>0.15937499999999999</v>
      </c>
      <c r="BE59" s="7">
        <v>0.120377604166667</v>
      </c>
      <c r="BF59" s="7">
        <v>0.12819010416666701</v>
      </c>
      <c r="BG59" s="7">
        <v>0.30032552083333303</v>
      </c>
      <c r="BH59" s="7">
        <v>9.0885416666666705E-2</v>
      </c>
      <c r="BI59" s="7">
        <v>1.1971530953679901</v>
      </c>
      <c r="BJ59" s="7">
        <v>3.7490806524076699</v>
      </c>
      <c r="BK59" s="7">
        <v>2.5270428309291399</v>
      </c>
      <c r="BL59" s="7">
        <v>1.8489583333333299</v>
      </c>
      <c r="BM59" s="7">
        <v>2.0358072916666701</v>
      </c>
      <c r="BN59" s="7">
        <v>1.8585286458333301</v>
      </c>
      <c r="BO59" s="7">
        <v>1.50462239583333</v>
      </c>
      <c r="BP59" s="7">
        <v>1.2832682291666699</v>
      </c>
      <c r="BQ59" s="7">
        <v>0.99251302083333304</v>
      </c>
      <c r="BR59" s="7">
        <v>0.63756510416666701</v>
      </c>
      <c r="BS59" s="7">
        <v>0.39615885416666702</v>
      </c>
      <c r="BT59" s="7">
        <v>0.19218750000000001</v>
      </c>
      <c r="BU59" s="7">
        <v>2.9271778368368802</v>
      </c>
      <c r="BV59" s="7">
        <v>3.5999766044537398</v>
      </c>
      <c r="BW59" s="7">
        <v>2.9602333584940301</v>
      </c>
      <c r="BX59" s="7">
        <v>1.0525390625</v>
      </c>
      <c r="BY59" s="7">
        <v>0.97330388771484799</v>
      </c>
      <c r="BZ59" s="7">
        <v>1.3059583053597701</v>
      </c>
      <c r="CA59" s="7">
        <v>2.4950208521394002</v>
      </c>
      <c r="CB59" s="7">
        <v>1.786328125</v>
      </c>
      <c r="CC59" s="7">
        <v>1.7342447916666699</v>
      </c>
      <c r="CD59" s="7">
        <v>1.4507812499999999</v>
      </c>
      <c r="CE59" s="7">
        <v>0.76972656250000004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0.44259361173970202</v>
      </c>
      <c r="CZ59" s="7">
        <v>5.3008415034905596</v>
      </c>
      <c r="DA59" s="7">
        <v>5.1156185265730603</v>
      </c>
      <c r="DB59" s="7">
        <v>3.9725228549442102</v>
      </c>
      <c r="DC59" s="7">
        <v>0.49830729166666698</v>
      </c>
      <c r="DD59" s="7">
        <v>1.7708333333333302E-2</v>
      </c>
      <c r="DE59" s="7">
        <v>6.3020833333333304E-2</v>
      </c>
      <c r="DF59" s="7">
        <v>8.9192708333333294E-3</v>
      </c>
      <c r="DG59" s="7">
        <v>4.8828125E-3</v>
      </c>
      <c r="DH59" s="7">
        <v>0.84016927083333304</v>
      </c>
      <c r="DI59" s="7">
        <v>0.50078124999999996</v>
      </c>
      <c r="DJ59" s="7">
        <v>0.97740885416666701</v>
      </c>
      <c r="DK59" s="7">
        <v>0.11855468750000001</v>
      </c>
      <c r="DL59" s="7">
        <v>0.34733072916666702</v>
      </c>
      <c r="DM59" s="7">
        <v>0.6826171875</v>
      </c>
      <c r="DN59" s="7">
        <v>0.73170572916666698</v>
      </c>
      <c r="DO59" s="7">
        <v>2.1101959263899301</v>
      </c>
      <c r="DP59" s="7">
        <v>4.4407534765068597</v>
      </c>
      <c r="DQ59" s="7">
        <v>4.8529033908456203</v>
      </c>
      <c r="DR59" s="7">
        <v>4.72018675709172</v>
      </c>
      <c r="DS59" s="7">
        <v>4.94286144069138</v>
      </c>
      <c r="DT59" s="7">
        <v>4.3389211436321196</v>
      </c>
      <c r="DU59" s="7">
        <v>3.9986437645288802</v>
      </c>
      <c r="DV59" s="7">
        <v>3.25623655490958</v>
      </c>
      <c r="DW59" s="7">
        <v>4.1861895830261204</v>
      </c>
      <c r="DX59" s="7">
        <v>3.2255382148002201</v>
      </c>
      <c r="DY59" s="7">
        <v>1.1756510416666699</v>
      </c>
      <c r="DZ59" s="7">
        <v>1.42044270833333</v>
      </c>
      <c r="EA59" s="7">
        <v>0.99960937500000002</v>
      </c>
      <c r="EB59" s="7">
        <v>0.69407552083333401</v>
      </c>
      <c r="EC59" s="7">
        <v>0.33346354166666697</v>
      </c>
      <c r="ED59" s="7">
        <v>1.5289713541666701</v>
      </c>
      <c r="EE59" s="7">
        <v>1.2652343749999999</v>
      </c>
      <c r="EF59" s="7">
        <v>4.4986979166666698E-2</v>
      </c>
      <c r="EG59" s="7">
        <v>2.64960544435261</v>
      </c>
      <c r="EH59" s="7">
        <v>3.5271998261336299</v>
      </c>
      <c r="EI59" s="7">
        <v>3.33271103552089</v>
      </c>
      <c r="EJ59" s="7">
        <v>1.4296223958333301</v>
      </c>
      <c r="EK59" s="7">
        <v>1.298828125</v>
      </c>
      <c r="EL59" s="7">
        <v>0.75716145833333304</v>
      </c>
      <c r="EM59" s="7">
        <v>0.5322265625</v>
      </c>
      <c r="EN59" s="7">
        <v>0.14765624999999999</v>
      </c>
      <c r="EO59" s="7">
        <v>8.2682291666666699E-2</v>
      </c>
      <c r="EP59" s="7">
        <v>8.3333333333333297E-3</v>
      </c>
      <c r="EQ59" s="7">
        <v>3.6067708333333302E-2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0</v>
      </c>
      <c r="EY59" s="6">
        <f t="shared" si="1"/>
        <v>177.65771848538739</v>
      </c>
    </row>
    <row r="60" spans="1:155">
      <c r="A60" t="s">
        <v>59</v>
      </c>
      <c r="B60" s="7">
        <v>0.1</v>
      </c>
      <c r="C60" s="7">
        <v>0.2</v>
      </c>
      <c r="D60" s="7">
        <v>0.2</v>
      </c>
      <c r="E60" s="7">
        <v>0.5</v>
      </c>
      <c r="F60" s="7">
        <v>0.4</v>
      </c>
      <c r="G60" s="7">
        <v>0.5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1.2</v>
      </c>
      <c r="N60" s="7">
        <v>1.4</v>
      </c>
      <c r="O60" s="7">
        <v>1.6</v>
      </c>
      <c r="P60" s="7">
        <v>1.8</v>
      </c>
      <c r="Q60" s="7">
        <v>2</v>
      </c>
      <c r="R60" s="7">
        <v>2.2000000000000002</v>
      </c>
      <c r="S60" s="7">
        <v>2.4</v>
      </c>
      <c r="T60" s="7">
        <v>2.6</v>
      </c>
      <c r="U60" s="7">
        <v>2.8</v>
      </c>
      <c r="V60" s="7">
        <v>3</v>
      </c>
      <c r="W60" s="7">
        <v>2.8</v>
      </c>
      <c r="X60" s="7">
        <v>2.6</v>
      </c>
      <c r="Y60" s="7">
        <v>2.4</v>
      </c>
      <c r="Z60" s="7">
        <v>2.2000000000000002</v>
      </c>
      <c r="AA60" s="7">
        <v>2</v>
      </c>
      <c r="AB60" s="7">
        <v>2</v>
      </c>
      <c r="AC60" s="7">
        <v>2</v>
      </c>
      <c r="AD60" s="7">
        <v>2</v>
      </c>
      <c r="AE60" s="7">
        <v>2</v>
      </c>
      <c r="AF60" s="7">
        <v>2</v>
      </c>
      <c r="AG60" s="7">
        <v>2</v>
      </c>
      <c r="AH60" s="7">
        <v>2</v>
      </c>
      <c r="AI60" s="7">
        <v>2</v>
      </c>
      <c r="AJ60" s="7">
        <v>1.9</v>
      </c>
      <c r="AK60" s="7">
        <v>1.2</v>
      </c>
      <c r="AL60" s="7">
        <v>0.8</v>
      </c>
      <c r="AM60" s="7">
        <v>0.7</v>
      </c>
      <c r="AN60" s="7">
        <v>0.6</v>
      </c>
      <c r="AO60" s="7">
        <v>0.6</v>
      </c>
      <c r="AP60" s="7">
        <v>0.9</v>
      </c>
      <c r="AQ60" s="7">
        <v>1</v>
      </c>
      <c r="AR60" s="7">
        <v>0.7</v>
      </c>
      <c r="AS60" s="7">
        <v>0.7</v>
      </c>
      <c r="AT60" s="7">
        <v>0.8</v>
      </c>
      <c r="AU60" s="7">
        <v>0.7</v>
      </c>
      <c r="AV60" s="7">
        <v>0.7</v>
      </c>
      <c r="AW60" s="7">
        <v>0.8</v>
      </c>
      <c r="AX60" s="7">
        <v>2.2999999999999998</v>
      </c>
      <c r="AY60" s="7">
        <v>2.2999999999999998</v>
      </c>
      <c r="AZ60" s="7">
        <v>1.2</v>
      </c>
      <c r="BA60" s="7">
        <v>2.5</v>
      </c>
      <c r="BB60" s="7">
        <v>2.2999999999999998</v>
      </c>
      <c r="BC60" s="7">
        <v>2.2999999999999998</v>
      </c>
      <c r="BD60" s="7">
        <v>0.8</v>
      </c>
      <c r="BE60" s="7">
        <v>0.7</v>
      </c>
      <c r="BF60" s="7">
        <v>0.8</v>
      </c>
      <c r="BG60" s="7">
        <v>1.2</v>
      </c>
      <c r="BH60" s="7">
        <v>0.5</v>
      </c>
      <c r="BI60" s="7">
        <v>0.4</v>
      </c>
      <c r="BJ60" s="7">
        <v>0.1</v>
      </c>
      <c r="BK60" s="7">
        <v>0.1</v>
      </c>
      <c r="BL60" s="7">
        <v>0.2</v>
      </c>
      <c r="BM60" s="7">
        <v>0.2</v>
      </c>
      <c r="BN60" s="7">
        <v>0.1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6">
        <f t="shared" si="1"/>
        <v>86</v>
      </c>
    </row>
    <row r="61" spans="1:155">
      <c r="A61" t="s">
        <v>60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0.1</v>
      </c>
      <c r="W61" s="7">
        <v>0.1</v>
      </c>
      <c r="X61" s="7">
        <v>0.1</v>
      </c>
      <c r="Y61" s="7">
        <v>0.1</v>
      </c>
      <c r="Z61" s="7">
        <v>0.1</v>
      </c>
      <c r="AA61" s="7">
        <v>0.1</v>
      </c>
      <c r="AB61" s="7">
        <v>0.1</v>
      </c>
      <c r="AC61" s="7">
        <v>0.1</v>
      </c>
      <c r="AD61" s="7">
        <v>0.1</v>
      </c>
      <c r="AE61" s="7">
        <v>0.1</v>
      </c>
      <c r="AF61" s="7">
        <v>0.1</v>
      </c>
      <c r="AG61" s="7">
        <v>0.1</v>
      </c>
      <c r="AH61" s="7">
        <v>0.1</v>
      </c>
      <c r="AI61" s="7">
        <v>0.1</v>
      </c>
      <c r="AJ61" s="7">
        <v>0.1</v>
      </c>
      <c r="AK61" s="7">
        <v>0.1</v>
      </c>
      <c r="AL61" s="7">
        <v>0.1</v>
      </c>
      <c r="AM61" s="7">
        <v>0.1</v>
      </c>
      <c r="AN61" s="7">
        <v>0.1</v>
      </c>
      <c r="AO61" s="7">
        <v>0.1</v>
      </c>
      <c r="AP61" s="7">
        <v>0.1</v>
      </c>
      <c r="AQ61" s="7">
        <v>0.1</v>
      </c>
      <c r="AR61" s="7">
        <v>0.1</v>
      </c>
      <c r="AS61" s="7">
        <v>0.1</v>
      </c>
      <c r="AT61" s="7">
        <v>0.1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0.1</v>
      </c>
      <c r="CG61" s="7">
        <v>0.1</v>
      </c>
      <c r="CH61" s="7">
        <v>0.1</v>
      </c>
      <c r="CI61" s="7">
        <v>0.1</v>
      </c>
      <c r="CJ61" s="7">
        <v>0.1</v>
      </c>
      <c r="CK61" s="7">
        <v>0.1</v>
      </c>
      <c r="CL61" s="7">
        <v>0.1</v>
      </c>
      <c r="CM61" s="7">
        <v>0.1</v>
      </c>
      <c r="CN61" s="7">
        <v>0.1</v>
      </c>
      <c r="CO61" s="7">
        <v>0.1</v>
      </c>
      <c r="CP61" s="7">
        <v>0.1</v>
      </c>
      <c r="CQ61" s="7">
        <v>0.1</v>
      </c>
      <c r="CR61" s="7">
        <v>0.1</v>
      </c>
      <c r="CS61" s="7">
        <v>0.1</v>
      </c>
      <c r="CT61" s="7">
        <v>0.1</v>
      </c>
      <c r="CU61" s="7">
        <v>0.1</v>
      </c>
      <c r="CV61" s="7">
        <v>0.1</v>
      </c>
      <c r="CW61" s="7">
        <v>0.1</v>
      </c>
      <c r="CX61" s="7">
        <v>0.1</v>
      </c>
      <c r="CY61" s="7">
        <v>0.1</v>
      </c>
      <c r="CZ61" s="7">
        <v>0.1</v>
      </c>
      <c r="DA61" s="7">
        <v>0.1</v>
      </c>
      <c r="DB61" s="7">
        <v>0.1</v>
      </c>
      <c r="DC61" s="7">
        <v>0.1</v>
      </c>
      <c r="DD61" s="7">
        <v>0.1</v>
      </c>
      <c r="DE61" s="7">
        <v>0.1</v>
      </c>
      <c r="DF61" s="7">
        <v>0.1</v>
      </c>
      <c r="DG61" s="7">
        <v>0.1</v>
      </c>
      <c r="DH61" s="7">
        <v>0.1</v>
      </c>
      <c r="DI61" s="7">
        <v>0.1</v>
      </c>
      <c r="DJ61" s="7">
        <v>0.1</v>
      </c>
      <c r="DK61" s="7">
        <v>0.1</v>
      </c>
      <c r="DL61" s="7">
        <v>0.1</v>
      </c>
      <c r="DM61" s="7">
        <v>0.1</v>
      </c>
      <c r="DN61" s="7">
        <v>0.1</v>
      </c>
      <c r="DO61" s="7">
        <v>0.1</v>
      </c>
      <c r="DP61" s="7">
        <v>0.1</v>
      </c>
      <c r="DQ61" s="7">
        <v>0.1</v>
      </c>
      <c r="DR61" s="7">
        <v>0.1</v>
      </c>
      <c r="DS61" s="7">
        <v>0.1</v>
      </c>
      <c r="DT61" s="7">
        <v>0.1</v>
      </c>
      <c r="DU61" s="7">
        <v>0.1</v>
      </c>
      <c r="DV61" s="7">
        <v>0.1</v>
      </c>
      <c r="DW61" s="7">
        <v>0.1</v>
      </c>
      <c r="DX61" s="7">
        <v>0.1</v>
      </c>
      <c r="DY61" s="7">
        <v>0.1</v>
      </c>
      <c r="DZ61" s="7">
        <v>0.1</v>
      </c>
      <c r="EA61" s="7">
        <v>0.1</v>
      </c>
      <c r="EB61" s="7">
        <v>0.1</v>
      </c>
      <c r="EC61" s="7">
        <v>0.1</v>
      </c>
      <c r="ED61" s="7">
        <v>0.1</v>
      </c>
      <c r="EE61" s="7">
        <v>0.1</v>
      </c>
      <c r="EF61" s="7">
        <v>0.1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6">
        <f t="shared" si="1"/>
        <v>7.7999999999999883</v>
      </c>
    </row>
    <row r="62" spans="1:155">
      <c r="A62" t="s">
        <v>61</v>
      </c>
      <c r="B62" s="7">
        <v>4.3865170773146396</v>
      </c>
      <c r="C62" s="7">
        <v>4.3837811653548702</v>
      </c>
      <c r="D62" s="7">
        <v>4.5982151090539798</v>
      </c>
      <c r="E62" s="7">
        <v>4.6354908282943201</v>
      </c>
      <c r="F62" s="7">
        <v>4.3864552975155204</v>
      </c>
      <c r="G62" s="7">
        <v>7.5439997779150998</v>
      </c>
      <c r="H62" s="7">
        <v>16.2873867046847</v>
      </c>
      <c r="I62" s="7">
        <v>19.529422465880099</v>
      </c>
      <c r="J62" s="7">
        <v>19.2280622203284</v>
      </c>
      <c r="K62" s="7">
        <v>18.6196230478015</v>
      </c>
      <c r="L62" s="7">
        <v>18.019592390472798</v>
      </c>
      <c r="M62" s="7">
        <v>19.0326363440055</v>
      </c>
      <c r="N62" s="7">
        <v>19.939822261610299</v>
      </c>
      <c r="O62" s="7">
        <v>18.735808482061501</v>
      </c>
      <c r="P62" s="7">
        <v>18.3604904450149</v>
      </c>
      <c r="Q62" s="7">
        <v>18.620843982583001</v>
      </c>
      <c r="R62" s="7">
        <v>18.9686656818694</v>
      </c>
      <c r="S62" s="7">
        <v>20.591170112385502</v>
      </c>
      <c r="T62" s="7">
        <v>22.4036893794209</v>
      </c>
      <c r="U62" s="7">
        <v>24.319460921159202</v>
      </c>
      <c r="V62" s="7">
        <v>24.550619278183099</v>
      </c>
      <c r="W62" s="7">
        <v>23.372888799255399</v>
      </c>
      <c r="X62" s="7">
        <v>22.740295040419401</v>
      </c>
      <c r="Y62" s="7">
        <v>22.692268079355401</v>
      </c>
      <c r="Z62" s="7">
        <v>22.5986174859218</v>
      </c>
      <c r="AA62" s="7">
        <v>19.9562777752855</v>
      </c>
      <c r="AB62" s="7">
        <v>18.526471933917499</v>
      </c>
      <c r="AC62" s="7">
        <v>17.5688905173356</v>
      </c>
      <c r="AD62" s="7">
        <v>17.152443538219199</v>
      </c>
      <c r="AE62" s="7">
        <v>16.880796582103098</v>
      </c>
      <c r="AF62" s="7">
        <v>16.636262934065201</v>
      </c>
      <c r="AG62" s="7">
        <v>17.1271122166767</v>
      </c>
      <c r="AH62" s="7">
        <v>19.099011353793799</v>
      </c>
      <c r="AI62" s="7">
        <v>20.7708527849299</v>
      </c>
      <c r="AJ62" s="7">
        <v>19.723204929612599</v>
      </c>
      <c r="AK62" s="7">
        <v>18.536774315636301</v>
      </c>
      <c r="AL62" s="7">
        <v>17.5745413611887</v>
      </c>
      <c r="AM62" s="7">
        <v>16.016380276924799</v>
      </c>
      <c r="AN62" s="7">
        <v>15.9890664540358</v>
      </c>
      <c r="AO62" s="7">
        <v>15.935827038747</v>
      </c>
      <c r="AP62" s="7">
        <v>16.8762738132666</v>
      </c>
      <c r="AQ62" s="7">
        <v>18.345616187660699</v>
      </c>
      <c r="AR62" s="7">
        <v>16.889124113211899</v>
      </c>
      <c r="AS62" s="7">
        <v>15.8971577263911</v>
      </c>
      <c r="AT62" s="7">
        <v>16.992191063457799</v>
      </c>
      <c r="AU62" s="7">
        <v>17.376734200249999</v>
      </c>
      <c r="AV62" s="7">
        <v>16.4149513867523</v>
      </c>
      <c r="AW62" s="7">
        <v>16.165555993012202</v>
      </c>
      <c r="AX62" s="7">
        <v>20.611061713658099</v>
      </c>
      <c r="AY62" s="7">
        <v>26.267595790911798</v>
      </c>
      <c r="AZ62" s="7">
        <v>26.454855427565398</v>
      </c>
      <c r="BA62" s="7">
        <v>29.1739521296699</v>
      </c>
      <c r="BB62" s="7">
        <v>18.388305517972402</v>
      </c>
      <c r="BC62" s="7">
        <v>3.5280697795725202</v>
      </c>
      <c r="BD62" s="7">
        <v>3.3008799857420699</v>
      </c>
      <c r="BE62" s="7">
        <v>3.0705936028573402</v>
      </c>
      <c r="BF62" s="7">
        <v>2.8991542651372399</v>
      </c>
      <c r="BG62" s="7">
        <v>2.7478275484790098</v>
      </c>
      <c r="BH62" s="7">
        <v>2.5845245123620901</v>
      </c>
      <c r="BI62" s="7">
        <v>2.40769607810932</v>
      </c>
      <c r="BJ62" s="7">
        <v>2.2136539326815399</v>
      </c>
      <c r="BK62" s="7">
        <v>15.989171766355399</v>
      </c>
      <c r="BL62" s="7">
        <v>2.2913338940014398</v>
      </c>
      <c r="BM62" s="7">
        <v>1.9697916666666599</v>
      </c>
      <c r="BN62" s="7">
        <v>1.9593750000000001</v>
      </c>
      <c r="BO62" s="7">
        <v>1.9640625</v>
      </c>
      <c r="BP62" s="7">
        <v>1.9630208333333301</v>
      </c>
      <c r="BQ62" s="7">
        <v>1.9630208333333301</v>
      </c>
      <c r="BR62" s="7">
        <v>1.9664062499999999</v>
      </c>
      <c r="BS62" s="7">
        <v>1.9591145833333301</v>
      </c>
      <c r="BT62" s="7">
        <v>1.9635416666666601</v>
      </c>
      <c r="BU62" s="7">
        <v>1.95677083333333</v>
      </c>
      <c r="BV62" s="7">
        <v>1.96041666666666</v>
      </c>
      <c r="BW62" s="7">
        <v>1.9635416666666601</v>
      </c>
      <c r="BX62" s="7">
        <v>1.9708333333333301</v>
      </c>
      <c r="BY62" s="7">
        <v>1.97291666666666</v>
      </c>
      <c r="BZ62" s="7">
        <v>1.9713541666666601</v>
      </c>
      <c r="CA62" s="7">
        <v>1.9671875000000001</v>
      </c>
      <c r="CB62" s="7">
        <v>1.96848958333333</v>
      </c>
      <c r="CC62" s="7">
        <v>15.9443780139203</v>
      </c>
      <c r="CD62" s="7">
        <v>32.459858612788999</v>
      </c>
      <c r="CE62" s="7">
        <v>32.462750918662103</v>
      </c>
      <c r="CF62" s="7">
        <v>32.463233452233901</v>
      </c>
      <c r="CG62" s="7">
        <v>32.454555293661301</v>
      </c>
      <c r="CH62" s="7">
        <v>32.471916574619598</v>
      </c>
      <c r="CI62" s="7">
        <v>32.479635043512701</v>
      </c>
      <c r="CJ62" s="7">
        <v>32.4738442270002</v>
      </c>
      <c r="CK62" s="7">
        <v>32.474327174223099</v>
      </c>
      <c r="CL62" s="7">
        <v>32.469505975016098</v>
      </c>
      <c r="CM62" s="7">
        <v>32.471919056526097</v>
      </c>
      <c r="CN62" s="7">
        <v>7.5561452616300899</v>
      </c>
      <c r="CO62" s="7">
        <v>7.2386832330460198</v>
      </c>
      <c r="CP62" s="7">
        <v>7.1829428933495301</v>
      </c>
      <c r="CQ62" s="7">
        <v>7.1276660446866202</v>
      </c>
      <c r="CR62" s="7">
        <v>7.0721573546817096</v>
      </c>
      <c r="CS62" s="7">
        <v>7.0153610342364798</v>
      </c>
      <c r="CT62" s="7">
        <v>6.9594656147656098</v>
      </c>
      <c r="CU62" s="7">
        <v>6.9041252662292498</v>
      </c>
      <c r="CV62" s="7">
        <v>6.8471291021941099</v>
      </c>
      <c r="CW62" s="7">
        <v>6.79094921725234</v>
      </c>
      <c r="CX62" s="7">
        <v>18.5378729777476</v>
      </c>
      <c r="CY62" s="7">
        <v>5.2229056906789397</v>
      </c>
      <c r="CZ62" s="7">
        <v>4.9360991849655296</v>
      </c>
      <c r="DA62" s="7">
        <v>4.91254119491499</v>
      </c>
      <c r="DB62" s="7">
        <v>4.8901652575021002</v>
      </c>
      <c r="DC62" s="7">
        <v>4.8895704185243298</v>
      </c>
      <c r="DD62" s="7">
        <v>4.88957028839679</v>
      </c>
      <c r="DE62" s="7">
        <v>4.89056181682062</v>
      </c>
      <c r="DF62" s="7">
        <v>4.8907600964798803</v>
      </c>
      <c r="DG62" s="7">
        <v>4.8913548703938803</v>
      </c>
      <c r="DH62" s="7">
        <v>4.8898677078856796</v>
      </c>
      <c r="DI62" s="7">
        <v>4.8880831258885902</v>
      </c>
      <c r="DJ62" s="7">
        <v>4.8869921973800503</v>
      </c>
      <c r="DK62" s="7">
        <v>4.8880831258885902</v>
      </c>
      <c r="DL62" s="7">
        <v>4.88768669669762</v>
      </c>
      <c r="DM62" s="7">
        <v>17.426920217295802</v>
      </c>
      <c r="DN62" s="7">
        <v>5.1321222381215001</v>
      </c>
      <c r="DO62" s="7">
        <v>4.7610123164000298</v>
      </c>
      <c r="DP62" s="7">
        <v>4.6744588981063897</v>
      </c>
      <c r="DQ62" s="7">
        <v>4.5861490653703196</v>
      </c>
      <c r="DR62" s="7">
        <v>4.4987869972283496</v>
      </c>
      <c r="DS62" s="7">
        <v>17.1812544800447</v>
      </c>
      <c r="DT62" s="7">
        <v>4.6960246007341304</v>
      </c>
      <c r="DU62" s="7">
        <v>4.4068034272575796</v>
      </c>
      <c r="DV62" s="7">
        <v>4.4047495753389203</v>
      </c>
      <c r="DW62" s="7">
        <v>4.4044414549373503</v>
      </c>
      <c r="DX62" s="7">
        <v>4.4036200071453999</v>
      </c>
      <c r="DY62" s="7">
        <v>4.4043390838817098</v>
      </c>
      <c r="DZ62" s="7">
        <v>4.4044417648557097</v>
      </c>
      <c r="EA62" s="7">
        <v>4.4067007462835903</v>
      </c>
      <c r="EB62" s="7">
        <v>4.4049550147665002</v>
      </c>
      <c r="EC62" s="7">
        <v>4.4051601442757304</v>
      </c>
      <c r="ED62" s="7">
        <v>4.4048517139558001</v>
      </c>
      <c r="EE62" s="7">
        <v>4.4058791435324496</v>
      </c>
      <c r="EF62" s="7">
        <v>4.4048522563129202</v>
      </c>
      <c r="EG62" s="7">
        <v>4.4052629802089003</v>
      </c>
      <c r="EH62" s="7">
        <v>4.4038251366546204</v>
      </c>
      <c r="EI62" s="7">
        <v>4.4051605316736602</v>
      </c>
      <c r="EJ62" s="7">
        <v>4.4063926258820096</v>
      </c>
      <c r="EK62" s="7">
        <v>4.4051602992349004</v>
      </c>
      <c r="EL62" s="7">
        <v>4.4051602217553203</v>
      </c>
      <c r="EM62" s="7">
        <v>4.4070086342463899</v>
      </c>
      <c r="EN62" s="7">
        <v>4.4074195131015497</v>
      </c>
      <c r="EO62" s="7">
        <v>4.4070087892055696</v>
      </c>
      <c r="EP62" s="7">
        <v>4.4088570467374701</v>
      </c>
      <c r="EQ62" s="7">
        <v>4.4050577732200802</v>
      </c>
      <c r="ER62" s="7">
        <v>4.4065979878299997</v>
      </c>
      <c r="ES62" s="7">
        <v>4.4053656611828904</v>
      </c>
      <c r="ET62" s="7">
        <v>4.4079327630123402</v>
      </c>
      <c r="EU62" s="7">
        <v>4.4060846604396202</v>
      </c>
      <c r="EV62" s="7">
        <v>4.4072141511535596</v>
      </c>
      <c r="EW62" s="7">
        <v>4.4059819019860402</v>
      </c>
      <c r="EX62" s="7">
        <v>4.41</v>
      </c>
      <c r="EY62" s="6">
        <f t="shared" si="1"/>
        <v>1708.2115384071817</v>
      </c>
    </row>
    <row r="63" spans="1:155">
      <c r="A63" t="s">
        <v>62</v>
      </c>
      <c r="B63" s="7">
        <v>12.3</v>
      </c>
      <c r="C63" s="7">
        <v>12.5</v>
      </c>
      <c r="D63" s="7">
        <v>12.8</v>
      </c>
      <c r="E63" s="7">
        <v>13.1</v>
      </c>
      <c r="F63" s="7">
        <v>13.3</v>
      </c>
      <c r="G63" s="7">
        <v>13.3</v>
      </c>
      <c r="H63" s="7">
        <v>16.7</v>
      </c>
      <c r="I63" s="7">
        <v>21.6</v>
      </c>
      <c r="J63" s="7">
        <v>25.4</v>
      </c>
      <c r="K63" s="7">
        <v>29</v>
      </c>
      <c r="L63" s="7">
        <v>32.6</v>
      </c>
      <c r="M63" s="7">
        <v>34.200000000000003</v>
      </c>
      <c r="N63" s="7">
        <v>34.9</v>
      </c>
      <c r="O63" s="7">
        <v>34.4</v>
      </c>
      <c r="P63" s="7">
        <v>33.700000000000003</v>
      </c>
      <c r="Q63" s="7">
        <v>32.6</v>
      </c>
      <c r="R63" s="7">
        <v>32.6</v>
      </c>
      <c r="S63" s="7">
        <v>33</v>
      </c>
      <c r="T63" s="7">
        <v>34.5</v>
      </c>
      <c r="U63" s="7">
        <v>36.1</v>
      </c>
      <c r="V63" s="7">
        <v>37.299999999999997</v>
      </c>
      <c r="W63" s="7">
        <v>37.5</v>
      </c>
      <c r="X63" s="7">
        <v>36.799999999999997</v>
      </c>
      <c r="Y63" s="7">
        <v>35.4</v>
      </c>
      <c r="Z63" s="7">
        <v>35.1</v>
      </c>
      <c r="AA63" s="7">
        <v>35.1</v>
      </c>
      <c r="AB63" s="7">
        <v>34.1</v>
      </c>
      <c r="AC63" s="7">
        <v>32.9</v>
      </c>
      <c r="AD63" s="7">
        <v>32.200000000000003</v>
      </c>
      <c r="AE63" s="7">
        <v>32.299999999999997</v>
      </c>
      <c r="AF63" s="7">
        <v>32.5</v>
      </c>
      <c r="AG63" s="7">
        <v>32.4</v>
      </c>
      <c r="AH63" s="7">
        <v>33.5</v>
      </c>
      <c r="AI63" s="7">
        <v>34.200000000000003</v>
      </c>
      <c r="AJ63" s="7">
        <v>34.4</v>
      </c>
      <c r="AK63" s="7">
        <v>34.6</v>
      </c>
      <c r="AL63" s="7">
        <v>35.200000000000003</v>
      </c>
      <c r="AM63" s="7">
        <v>34.299999999999997</v>
      </c>
      <c r="AN63" s="7">
        <v>33.700000000000003</v>
      </c>
      <c r="AO63" s="7">
        <v>33</v>
      </c>
      <c r="AP63" s="7">
        <v>33.299999999999997</v>
      </c>
      <c r="AQ63" s="7">
        <v>34.1</v>
      </c>
      <c r="AR63" s="7">
        <v>34.299999999999997</v>
      </c>
      <c r="AS63" s="7">
        <v>33.9</v>
      </c>
      <c r="AT63" s="7">
        <v>33.6</v>
      </c>
      <c r="AU63" s="7">
        <v>33.5</v>
      </c>
      <c r="AV63" s="7">
        <v>33.299999999999997</v>
      </c>
      <c r="AW63" s="7">
        <v>32.700000000000003</v>
      </c>
      <c r="AX63" s="7">
        <v>33.1</v>
      </c>
      <c r="AY63" s="7">
        <v>35.299999999999997</v>
      </c>
      <c r="AZ63" s="7">
        <v>36.200000000000003</v>
      </c>
      <c r="BA63" s="7">
        <v>36.1</v>
      </c>
      <c r="BB63" s="7">
        <v>38.1</v>
      </c>
      <c r="BC63" s="7">
        <v>37</v>
      </c>
      <c r="BD63" s="7">
        <v>34.9</v>
      </c>
      <c r="BE63" s="7">
        <v>33.5</v>
      </c>
      <c r="BF63" s="7">
        <v>32.700000000000003</v>
      </c>
      <c r="BG63" s="7">
        <v>32.9</v>
      </c>
      <c r="BH63" s="7">
        <v>33.1</v>
      </c>
      <c r="BI63" s="7">
        <v>34.6</v>
      </c>
      <c r="BJ63" s="7">
        <v>35.4</v>
      </c>
      <c r="BK63" s="7">
        <v>33.6</v>
      </c>
      <c r="BL63" s="7">
        <v>34.1</v>
      </c>
      <c r="BM63" s="7">
        <v>35</v>
      </c>
      <c r="BN63" s="7">
        <v>35</v>
      </c>
      <c r="BO63" s="7">
        <v>34</v>
      </c>
      <c r="BP63" s="7">
        <v>34</v>
      </c>
      <c r="BQ63" s="7">
        <v>33</v>
      </c>
      <c r="BR63" s="7">
        <v>32</v>
      </c>
      <c r="BS63" s="7">
        <v>30</v>
      </c>
      <c r="BT63" s="7">
        <v>10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7.8</v>
      </c>
      <c r="CZ63" s="7">
        <v>11.6</v>
      </c>
      <c r="DA63" s="7">
        <v>11.1</v>
      </c>
      <c r="DB63" s="7">
        <v>12.4</v>
      </c>
      <c r="DC63" s="7">
        <v>11.5</v>
      </c>
      <c r="DD63" s="7">
        <v>11.5</v>
      </c>
      <c r="DE63" s="7">
        <v>11.4</v>
      </c>
      <c r="DF63" s="7">
        <v>12.1</v>
      </c>
      <c r="DG63" s="7">
        <v>11.8</v>
      </c>
      <c r="DH63" s="7">
        <v>11.6</v>
      </c>
      <c r="DI63" s="7">
        <v>11.3</v>
      </c>
      <c r="DJ63" s="7">
        <v>11.1</v>
      </c>
      <c r="DK63" s="7">
        <v>11</v>
      </c>
      <c r="DL63" s="7">
        <v>11.3</v>
      </c>
      <c r="DM63" s="7">
        <v>10.9</v>
      </c>
      <c r="DN63" s="7">
        <v>10.6</v>
      </c>
      <c r="DO63" s="7">
        <v>10.6</v>
      </c>
      <c r="DP63" s="7">
        <v>11.9</v>
      </c>
      <c r="DQ63" s="7">
        <v>13.2</v>
      </c>
      <c r="DR63" s="7">
        <v>13.4</v>
      </c>
      <c r="DS63" s="7">
        <v>13.5</v>
      </c>
      <c r="DT63" s="7">
        <v>18.8</v>
      </c>
      <c r="DU63" s="7">
        <v>29.1</v>
      </c>
      <c r="DV63" s="7">
        <v>29.4</v>
      </c>
      <c r="DW63" s="7">
        <v>31.8</v>
      </c>
      <c r="DX63" s="7">
        <v>31.7</v>
      </c>
      <c r="DY63" s="7">
        <v>31.8</v>
      </c>
      <c r="DZ63" s="7">
        <v>31.6</v>
      </c>
      <c r="EA63" s="7">
        <v>31.4</v>
      </c>
      <c r="EB63" s="7">
        <v>31.1</v>
      </c>
      <c r="EC63" s="7">
        <v>30.8</v>
      </c>
      <c r="ED63" s="7">
        <v>22.9</v>
      </c>
      <c r="EE63" s="7">
        <v>17.100000000000001</v>
      </c>
      <c r="EF63" s="7">
        <v>17.100000000000001</v>
      </c>
      <c r="EG63" s="7">
        <v>17.100000000000001</v>
      </c>
      <c r="EH63" s="7">
        <v>17.2</v>
      </c>
      <c r="EI63" s="7">
        <v>17.100000000000001</v>
      </c>
      <c r="EJ63" s="7">
        <v>16.8</v>
      </c>
      <c r="EK63" s="7">
        <v>8.3000000000000007</v>
      </c>
      <c r="EL63" s="7">
        <v>0.4</v>
      </c>
      <c r="EM63" s="7">
        <v>0.4</v>
      </c>
      <c r="EN63" s="7">
        <v>0.3</v>
      </c>
      <c r="EO63" s="7">
        <v>1.3</v>
      </c>
      <c r="EP63" s="7">
        <v>2.6</v>
      </c>
      <c r="EQ63" s="7">
        <v>2.1</v>
      </c>
      <c r="ER63" s="7">
        <v>2.2000000000000002</v>
      </c>
      <c r="ES63" s="7">
        <v>2.2000000000000002</v>
      </c>
      <c r="ET63" s="7">
        <v>2.2999999999999998</v>
      </c>
      <c r="EU63" s="7">
        <v>2.2999999999999998</v>
      </c>
      <c r="EV63" s="7">
        <v>2.2000000000000002</v>
      </c>
      <c r="EW63" s="7">
        <v>2.1</v>
      </c>
      <c r="EX63" s="7">
        <v>2.2000000000000002</v>
      </c>
      <c r="EY63" s="6">
        <f t="shared" si="1"/>
        <v>2922.7000000000003</v>
      </c>
    </row>
    <row r="64" spans="1:155">
      <c r="A64" t="s">
        <v>63</v>
      </c>
      <c r="B64" s="7">
        <v>18.899999999999999</v>
      </c>
      <c r="C64" s="7">
        <v>19.5</v>
      </c>
      <c r="D64" s="7">
        <v>20.3</v>
      </c>
      <c r="E64" s="7">
        <v>20.7</v>
      </c>
      <c r="F64" s="7">
        <v>20.8</v>
      </c>
      <c r="G64" s="7">
        <v>20.6</v>
      </c>
      <c r="H64" s="7">
        <v>33.6</v>
      </c>
      <c r="I64" s="7">
        <v>43.9</v>
      </c>
      <c r="J64" s="7">
        <v>46.6</v>
      </c>
      <c r="K64" s="7">
        <v>48.2</v>
      </c>
      <c r="L64" s="7">
        <v>52.3</v>
      </c>
      <c r="M64" s="7">
        <v>54</v>
      </c>
      <c r="N64" s="7">
        <v>55.2</v>
      </c>
      <c r="O64" s="7">
        <v>53.2</v>
      </c>
      <c r="P64" s="7">
        <v>51.5</v>
      </c>
      <c r="Q64" s="7">
        <v>48.2</v>
      </c>
      <c r="R64" s="7">
        <v>48.4</v>
      </c>
      <c r="S64" s="7">
        <v>50.5</v>
      </c>
      <c r="T64" s="7">
        <v>53.2</v>
      </c>
      <c r="U64" s="7">
        <v>56.5</v>
      </c>
      <c r="V64" s="7">
        <v>59.8</v>
      </c>
      <c r="W64" s="7">
        <v>61.7</v>
      </c>
      <c r="X64" s="7">
        <v>58.9</v>
      </c>
      <c r="Y64" s="7">
        <v>57.3</v>
      </c>
      <c r="Z64" s="7">
        <v>58.1</v>
      </c>
      <c r="AA64" s="7">
        <v>56.8</v>
      </c>
      <c r="AB64" s="7">
        <v>54.5</v>
      </c>
      <c r="AC64" s="7">
        <v>52.7</v>
      </c>
      <c r="AD64" s="7">
        <v>51.8</v>
      </c>
      <c r="AE64" s="7">
        <v>51.1</v>
      </c>
      <c r="AF64" s="7">
        <v>51</v>
      </c>
      <c r="AG64" s="7">
        <v>50.9</v>
      </c>
      <c r="AH64" s="7">
        <v>53</v>
      </c>
      <c r="AI64" s="7">
        <v>54.8</v>
      </c>
      <c r="AJ64" s="7">
        <v>54.9</v>
      </c>
      <c r="AK64" s="7">
        <v>54.1</v>
      </c>
      <c r="AL64" s="7">
        <v>52.3</v>
      </c>
      <c r="AM64" s="7">
        <v>50.1</v>
      </c>
      <c r="AN64" s="7">
        <v>52</v>
      </c>
      <c r="AO64" s="7">
        <v>51.3</v>
      </c>
      <c r="AP64" s="7">
        <v>52.3</v>
      </c>
      <c r="AQ64" s="7">
        <v>55</v>
      </c>
      <c r="AR64" s="7">
        <v>55.1</v>
      </c>
      <c r="AS64" s="7">
        <v>53.5</v>
      </c>
      <c r="AT64" s="7">
        <v>53.1</v>
      </c>
      <c r="AU64" s="7">
        <v>52.6</v>
      </c>
      <c r="AV64" s="7">
        <v>51.1</v>
      </c>
      <c r="AW64" s="7">
        <v>52</v>
      </c>
      <c r="AX64" s="7">
        <v>57.4</v>
      </c>
      <c r="AY64" s="7">
        <v>59.5</v>
      </c>
      <c r="AZ64" s="7">
        <v>58.7</v>
      </c>
      <c r="BA64" s="7">
        <v>63.6</v>
      </c>
      <c r="BB64" s="7">
        <v>62.4</v>
      </c>
      <c r="BC64" s="7">
        <v>57.7</v>
      </c>
      <c r="BD64" s="7">
        <v>54</v>
      </c>
      <c r="BE64" s="7">
        <v>51.7</v>
      </c>
      <c r="BF64" s="7">
        <v>51.4</v>
      </c>
      <c r="BG64" s="7">
        <v>53.3</v>
      </c>
      <c r="BH64" s="7">
        <v>51.1</v>
      </c>
      <c r="BI64" s="7">
        <v>48.1</v>
      </c>
      <c r="BJ64" s="7">
        <v>46.2</v>
      </c>
      <c r="BK64" s="7">
        <v>42.6</v>
      </c>
      <c r="BL64" s="7">
        <v>45.5</v>
      </c>
      <c r="BM64" s="7">
        <v>45</v>
      </c>
      <c r="BN64" s="7">
        <v>44</v>
      </c>
      <c r="BO64" s="7">
        <v>43</v>
      </c>
      <c r="BP64" s="7">
        <v>44</v>
      </c>
      <c r="BQ64" s="7">
        <v>42</v>
      </c>
      <c r="BR64" s="7">
        <v>41</v>
      </c>
      <c r="BS64" s="7">
        <v>40</v>
      </c>
      <c r="BT64" s="7">
        <v>15</v>
      </c>
      <c r="BU64" s="7">
        <v>0.4</v>
      </c>
      <c r="BV64" s="7">
        <v>0.4</v>
      </c>
      <c r="BW64" s="7">
        <v>0.5</v>
      </c>
      <c r="BX64" s="7">
        <v>0.5</v>
      </c>
      <c r="BY64" s="7">
        <v>0.4</v>
      </c>
      <c r="BZ64" s="7">
        <v>0.1</v>
      </c>
      <c r="CA64" s="7">
        <v>0.1</v>
      </c>
      <c r="CB64" s="7">
        <v>0.1</v>
      </c>
      <c r="CC64" s="7">
        <v>0.1</v>
      </c>
      <c r="CD64" s="7">
        <v>0.5</v>
      </c>
      <c r="CE64" s="7">
        <v>0.6</v>
      </c>
      <c r="CF64" s="7">
        <v>0.6</v>
      </c>
      <c r="CG64" s="7">
        <v>0.5</v>
      </c>
      <c r="CH64" s="7">
        <v>0.4</v>
      </c>
      <c r="CI64" s="7">
        <v>0.4</v>
      </c>
      <c r="CJ64" s="7">
        <v>0.3</v>
      </c>
      <c r="CK64" s="7">
        <v>0.3</v>
      </c>
      <c r="CL64" s="7">
        <v>0.2</v>
      </c>
      <c r="CM64" s="7">
        <v>0.1</v>
      </c>
      <c r="CN64" s="7">
        <v>0.1</v>
      </c>
      <c r="CO64" s="7">
        <v>0.1</v>
      </c>
      <c r="CP64" s="7">
        <v>0.1</v>
      </c>
      <c r="CQ64" s="7">
        <v>0.2</v>
      </c>
      <c r="CR64" s="7">
        <v>0.2</v>
      </c>
      <c r="CS64" s="7">
        <v>0.2</v>
      </c>
      <c r="CT64" s="7">
        <v>0.2</v>
      </c>
      <c r="CU64" s="7">
        <v>0.2</v>
      </c>
      <c r="CV64" s="7">
        <v>0.2</v>
      </c>
      <c r="CW64" s="7">
        <v>0.2</v>
      </c>
      <c r="CX64" s="7">
        <v>0.2</v>
      </c>
      <c r="CY64" s="7">
        <v>15</v>
      </c>
      <c r="CZ64" s="7">
        <v>23.3</v>
      </c>
      <c r="DA64" s="7">
        <v>23.8</v>
      </c>
      <c r="DB64" s="7">
        <v>236</v>
      </c>
      <c r="DC64" s="7">
        <v>23.2</v>
      </c>
      <c r="DD64" s="7">
        <v>22.8</v>
      </c>
      <c r="DE64" s="7">
        <v>22.4</v>
      </c>
      <c r="DF64" s="7">
        <v>22.9</v>
      </c>
      <c r="DG64" s="7">
        <v>23.1</v>
      </c>
      <c r="DH64" s="7">
        <v>23.1</v>
      </c>
      <c r="DI64" s="7">
        <v>23.1</v>
      </c>
      <c r="DJ64" s="7">
        <v>23.1</v>
      </c>
      <c r="DK64" s="7">
        <v>23.2</v>
      </c>
      <c r="DL64" s="7">
        <v>23.5</v>
      </c>
      <c r="DM64" s="7">
        <v>23.7</v>
      </c>
      <c r="DN64" s="7">
        <v>23.6</v>
      </c>
      <c r="DO64" s="7">
        <v>23.5</v>
      </c>
      <c r="DP64" s="7">
        <v>23.3</v>
      </c>
      <c r="DQ64" s="7">
        <v>23.4</v>
      </c>
      <c r="DR64" s="7">
        <v>23.2</v>
      </c>
      <c r="DS64" s="7">
        <v>26.8</v>
      </c>
      <c r="DT64" s="7">
        <v>40</v>
      </c>
      <c r="DU64" s="7">
        <v>51.3</v>
      </c>
      <c r="DV64" s="7">
        <v>50.7</v>
      </c>
      <c r="DW64" s="7">
        <v>50.8</v>
      </c>
      <c r="DX64" s="7">
        <v>50.5</v>
      </c>
      <c r="DY64" s="7">
        <v>50.4</v>
      </c>
      <c r="DZ64" s="7">
        <v>50.2</v>
      </c>
      <c r="EA64" s="7">
        <v>50.3</v>
      </c>
      <c r="EB64" s="7">
        <v>5.5</v>
      </c>
      <c r="EC64" s="7">
        <v>50.6</v>
      </c>
      <c r="ED64" s="7">
        <v>52.2</v>
      </c>
      <c r="EE64" s="7">
        <v>52.3</v>
      </c>
      <c r="EF64" s="7">
        <v>52.1</v>
      </c>
      <c r="EG64" s="7">
        <v>52.2</v>
      </c>
      <c r="EH64" s="7">
        <v>52.4</v>
      </c>
      <c r="EI64" s="7">
        <v>52.1</v>
      </c>
      <c r="EJ64" s="7">
        <v>52.1</v>
      </c>
      <c r="EK64" s="7">
        <v>12.3</v>
      </c>
      <c r="EL64" s="7">
        <v>1.3</v>
      </c>
      <c r="EM64" s="7">
        <v>1.1000000000000001</v>
      </c>
      <c r="EN64" s="7">
        <v>1.1000000000000001</v>
      </c>
      <c r="EO64" s="7">
        <v>1</v>
      </c>
      <c r="EP64" s="7">
        <v>1</v>
      </c>
      <c r="EQ64" s="7">
        <v>1.1000000000000001</v>
      </c>
      <c r="ER64" s="7">
        <v>1.1000000000000001</v>
      </c>
      <c r="ES64" s="7">
        <v>1.2</v>
      </c>
      <c r="ET64" s="7">
        <v>1.2</v>
      </c>
      <c r="EU64" s="7">
        <v>1.3</v>
      </c>
      <c r="EV64" s="7">
        <v>1.3</v>
      </c>
      <c r="EW64" s="7">
        <v>1.1000000000000001</v>
      </c>
      <c r="EX64" s="7">
        <v>1.5</v>
      </c>
      <c r="EY64" s="6">
        <f t="shared" si="1"/>
        <v>4992.7999999999993</v>
      </c>
    </row>
    <row r="65" spans="1:155">
      <c r="A65" t="s">
        <v>64</v>
      </c>
      <c r="B65" s="1">
        <f>SUM(B11:B64)-B58</f>
        <v>192.15113071344916</v>
      </c>
      <c r="C65" s="1">
        <f t="shared" ref="C65:BN65" si="2">SUM(C11:C64)-C58</f>
        <v>205.99984668986065</v>
      </c>
      <c r="D65" s="1">
        <f t="shared" si="2"/>
        <v>211.60639281938313</v>
      </c>
      <c r="E65" s="1">
        <f t="shared" si="2"/>
        <v>223.11324325957764</v>
      </c>
      <c r="F65" s="1">
        <f t="shared" si="2"/>
        <v>231.1274543583238</v>
      </c>
      <c r="G65" s="1">
        <f t="shared" si="2"/>
        <v>204.47132392390131</v>
      </c>
      <c r="H65" s="1">
        <f t="shared" si="2"/>
        <v>184.4508675880262</v>
      </c>
      <c r="I65" s="1">
        <f t="shared" si="2"/>
        <v>194.4308102800276</v>
      </c>
      <c r="J65" s="1">
        <f t="shared" si="2"/>
        <v>210.9789734673387</v>
      </c>
      <c r="K65" s="1">
        <f t="shared" si="2"/>
        <v>267.50411128902959</v>
      </c>
      <c r="L65" s="1">
        <f t="shared" si="2"/>
        <v>336.42936152671086</v>
      </c>
      <c r="M65" s="1">
        <f t="shared" si="2"/>
        <v>360.42204121529056</v>
      </c>
      <c r="N65" s="1">
        <f t="shared" si="2"/>
        <v>364.59594558796744</v>
      </c>
      <c r="O65" s="1">
        <f t="shared" si="2"/>
        <v>348.59735928401494</v>
      </c>
      <c r="P65" s="1">
        <f t="shared" si="2"/>
        <v>350.53388536498761</v>
      </c>
      <c r="Q65" s="1">
        <f t="shared" si="2"/>
        <v>355.75152678325378</v>
      </c>
      <c r="R65" s="1">
        <f t="shared" si="2"/>
        <v>392.19420277715716</v>
      </c>
      <c r="S65" s="1">
        <f t="shared" si="2"/>
        <v>422.68328671273986</v>
      </c>
      <c r="T65" s="1">
        <f t="shared" si="2"/>
        <v>466.19831255418171</v>
      </c>
      <c r="U65" s="1">
        <f t="shared" si="2"/>
        <v>496.12141002419833</v>
      </c>
      <c r="V65" s="1">
        <f t="shared" si="2"/>
        <v>503.64483887009055</v>
      </c>
      <c r="W65" s="1">
        <f t="shared" si="2"/>
        <v>489.95242045799699</v>
      </c>
      <c r="X65" s="1">
        <f t="shared" si="2"/>
        <v>501.24326568693334</v>
      </c>
      <c r="Y65" s="1">
        <f t="shared" si="2"/>
        <v>496.43062779330182</v>
      </c>
      <c r="Z65" s="1">
        <f t="shared" si="2"/>
        <v>500.74268262460168</v>
      </c>
      <c r="AA65" s="1">
        <f t="shared" si="2"/>
        <v>510.54093259744707</v>
      </c>
      <c r="AB65" s="1">
        <f t="shared" si="2"/>
        <v>521.30300451474034</v>
      </c>
      <c r="AC65" s="1">
        <f t="shared" si="2"/>
        <v>515.16891314305576</v>
      </c>
      <c r="AD65" s="1">
        <f t="shared" si="2"/>
        <v>508.09604696114843</v>
      </c>
      <c r="AE65" s="1">
        <f t="shared" si="2"/>
        <v>505.92138577721141</v>
      </c>
      <c r="AF65" s="1">
        <f t="shared" si="2"/>
        <v>525.81041050330498</v>
      </c>
      <c r="AG65" s="1">
        <f t="shared" si="2"/>
        <v>558.45185872163881</v>
      </c>
      <c r="AH65" s="1">
        <f t="shared" si="2"/>
        <v>561.25074290587929</v>
      </c>
      <c r="AI65" s="1">
        <f t="shared" si="2"/>
        <v>571.80953607920924</v>
      </c>
      <c r="AJ65" s="1">
        <f t="shared" si="2"/>
        <v>570.72461159194097</v>
      </c>
      <c r="AK65" s="1">
        <f t="shared" si="2"/>
        <v>558.86378790244498</v>
      </c>
      <c r="AL65" s="1">
        <f t="shared" si="2"/>
        <v>543.94681143500065</v>
      </c>
      <c r="AM65" s="1">
        <f t="shared" si="2"/>
        <v>551.70287038623781</v>
      </c>
      <c r="AN65" s="1">
        <f t="shared" si="2"/>
        <v>541.49393843467908</v>
      </c>
      <c r="AO65" s="1">
        <f t="shared" si="2"/>
        <v>566.8674161721973</v>
      </c>
      <c r="AP65" s="1">
        <f t="shared" si="2"/>
        <v>565.96073896290181</v>
      </c>
      <c r="AQ65" s="1">
        <f t="shared" si="2"/>
        <v>539.79592382808414</v>
      </c>
      <c r="AR65" s="1">
        <f t="shared" si="2"/>
        <v>495.55879904055826</v>
      </c>
      <c r="AS65" s="1">
        <f t="shared" si="2"/>
        <v>492.74576674880433</v>
      </c>
      <c r="AT65" s="1">
        <f t="shared" si="2"/>
        <v>499.16636689139244</v>
      </c>
      <c r="AU65" s="1">
        <f t="shared" si="2"/>
        <v>463.97756942841994</v>
      </c>
      <c r="AV65" s="1">
        <f t="shared" si="2"/>
        <v>449.59747672754577</v>
      </c>
      <c r="AW65" s="1">
        <f t="shared" si="2"/>
        <v>462.02316475281361</v>
      </c>
      <c r="AX65" s="1">
        <f t="shared" si="2"/>
        <v>480.53146927784064</v>
      </c>
      <c r="AY65" s="1">
        <f t="shared" si="2"/>
        <v>484.8888241886126</v>
      </c>
      <c r="AZ65" s="1">
        <f t="shared" si="2"/>
        <v>477.25539933916883</v>
      </c>
      <c r="BA65" s="1">
        <f t="shared" si="2"/>
        <v>502.7931184295357</v>
      </c>
      <c r="BB65" s="1">
        <f t="shared" si="2"/>
        <v>480.23943080712621</v>
      </c>
      <c r="BC65" s="1">
        <f t="shared" si="2"/>
        <v>452.41449298636229</v>
      </c>
      <c r="BD65" s="1">
        <f t="shared" si="2"/>
        <v>461.49133560199647</v>
      </c>
      <c r="BE65" s="1">
        <f t="shared" si="2"/>
        <v>466.84618088574467</v>
      </c>
      <c r="BF65" s="1">
        <f t="shared" si="2"/>
        <v>473.28053816250326</v>
      </c>
      <c r="BG65" s="1">
        <f t="shared" si="2"/>
        <v>463.46190187824845</v>
      </c>
      <c r="BH65" s="1">
        <f t="shared" si="2"/>
        <v>444.01267361329468</v>
      </c>
      <c r="BI65" s="1">
        <f t="shared" si="2"/>
        <v>476.02974574904999</v>
      </c>
      <c r="BJ65" s="1">
        <f t="shared" si="2"/>
        <v>481.03077401110295</v>
      </c>
      <c r="BK65" s="1">
        <f t="shared" si="2"/>
        <v>470.65955545245282</v>
      </c>
      <c r="BL65" s="1">
        <f t="shared" si="2"/>
        <v>469.75717744479556</v>
      </c>
      <c r="BM65" s="1">
        <f t="shared" si="2"/>
        <v>481.29410414822848</v>
      </c>
      <c r="BN65" s="1">
        <f t="shared" si="2"/>
        <v>454.24216083151526</v>
      </c>
      <c r="BO65" s="1">
        <f t="shared" ref="BO65:DZ65" si="3">SUM(BO11:BO64)-BO58</f>
        <v>426.60317002400546</v>
      </c>
      <c r="BP65" s="1">
        <f t="shared" si="3"/>
        <v>420.28332682696441</v>
      </c>
      <c r="BQ65" s="1">
        <f t="shared" si="3"/>
        <v>436.03351195121894</v>
      </c>
      <c r="BR65" s="1">
        <f t="shared" si="3"/>
        <v>453.12393553526289</v>
      </c>
      <c r="BS65" s="1">
        <f t="shared" si="3"/>
        <v>426.53934683069912</v>
      </c>
      <c r="BT65" s="1">
        <f t="shared" si="3"/>
        <v>362.31718269742316</v>
      </c>
      <c r="BU65" s="1">
        <f t="shared" si="3"/>
        <v>328.97260960065887</v>
      </c>
      <c r="BV65" s="1">
        <f t="shared" si="3"/>
        <v>331.42196550713987</v>
      </c>
      <c r="BW65" s="1">
        <f t="shared" si="3"/>
        <v>339.37133371622804</v>
      </c>
      <c r="BX65" s="1">
        <f t="shared" si="3"/>
        <v>330.22529477516167</v>
      </c>
      <c r="BY65" s="1">
        <f t="shared" si="3"/>
        <v>317.41674506161593</v>
      </c>
      <c r="BZ65" s="1">
        <f t="shared" si="3"/>
        <v>306.4209580241486</v>
      </c>
      <c r="CA65" s="1">
        <f t="shared" si="3"/>
        <v>309.36411390490321</v>
      </c>
      <c r="CB65" s="1">
        <f t="shared" si="3"/>
        <v>305.35405792800577</v>
      </c>
      <c r="CC65" s="1">
        <f t="shared" si="3"/>
        <v>317.14128324740511</v>
      </c>
      <c r="CD65" s="1">
        <f t="shared" si="3"/>
        <v>335.0740510577433</v>
      </c>
      <c r="CE65" s="1">
        <f t="shared" si="3"/>
        <v>345.85534807622651</v>
      </c>
      <c r="CF65" s="1">
        <f t="shared" si="3"/>
        <v>340.19455297428448</v>
      </c>
      <c r="CG65" s="1">
        <f t="shared" si="3"/>
        <v>327.82460696747177</v>
      </c>
      <c r="CH65" s="1">
        <f t="shared" si="3"/>
        <v>316.46737340711445</v>
      </c>
      <c r="CI65" s="1">
        <f t="shared" si="3"/>
        <v>314.43362097845164</v>
      </c>
      <c r="CJ65" s="1">
        <f t="shared" si="3"/>
        <v>328.96994232734761</v>
      </c>
      <c r="CK65" s="1">
        <f t="shared" si="3"/>
        <v>331.45609278743177</v>
      </c>
      <c r="CL65" s="1">
        <f t="shared" si="3"/>
        <v>327.80498876084584</v>
      </c>
      <c r="CM65" s="1">
        <f t="shared" si="3"/>
        <v>315.93442377562729</v>
      </c>
      <c r="CN65" s="1">
        <f t="shared" si="3"/>
        <v>259.62166719426165</v>
      </c>
      <c r="CO65" s="1">
        <f t="shared" si="3"/>
        <v>258.27680674243607</v>
      </c>
      <c r="CP65" s="1">
        <f t="shared" si="3"/>
        <v>214.96393731907096</v>
      </c>
      <c r="CQ65" s="1">
        <f t="shared" si="3"/>
        <v>200.65751648905982</v>
      </c>
      <c r="CR65" s="1">
        <f t="shared" si="3"/>
        <v>179.50852721175735</v>
      </c>
      <c r="CS65" s="1">
        <f t="shared" si="3"/>
        <v>166.57111605861277</v>
      </c>
      <c r="CT65" s="1">
        <f t="shared" si="3"/>
        <v>160.97719721358555</v>
      </c>
      <c r="CU65" s="1">
        <f t="shared" si="3"/>
        <v>160.88495065849216</v>
      </c>
      <c r="CV65" s="1">
        <f t="shared" si="3"/>
        <v>162.49131543921675</v>
      </c>
      <c r="CW65" s="1">
        <f t="shared" si="3"/>
        <v>161.57928372770721</v>
      </c>
      <c r="CX65" s="1">
        <f t="shared" si="3"/>
        <v>166.28247075663705</v>
      </c>
      <c r="CY65" s="1">
        <f t="shared" si="3"/>
        <v>171.99752802740289</v>
      </c>
      <c r="CZ65" s="1">
        <f t="shared" si="3"/>
        <v>179.04575435341062</v>
      </c>
      <c r="DA65" s="1">
        <f t="shared" si="3"/>
        <v>170.89199635066188</v>
      </c>
      <c r="DB65" s="1">
        <f t="shared" si="3"/>
        <v>372.17998491869719</v>
      </c>
      <c r="DC65" s="1">
        <f t="shared" si="3"/>
        <v>154.35825555382698</v>
      </c>
      <c r="DD65" s="1">
        <f t="shared" si="3"/>
        <v>160.81962066936649</v>
      </c>
      <c r="DE65" s="1">
        <f t="shared" si="3"/>
        <v>173.92221519528402</v>
      </c>
      <c r="DF65" s="1">
        <f t="shared" si="3"/>
        <v>161.19449584827646</v>
      </c>
      <c r="DG65" s="1">
        <f t="shared" si="3"/>
        <v>148.6284751338066</v>
      </c>
      <c r="DH65" s="1">
        <f t="shared" si="3"/>
        <v>141.5130683219995</v>
      </c>
      <c r="DI65" s="1">
        <f t="shared" si="3"/>
        <v>133.37236204777349</v>
      </c>
      <c r="DJ65" s="1">
        <f t="shared" si="3"/>
        <v>134.00466648361939</v>
      </c>
      <c r="DK65" s="1">
        <f t="shared" si="3"/>
        <v>134.76617690767767</v>
      </c>
      <c r="DL65" s="1">
        <f t="shared" si="3"/>
        <v>137.35275727960314</v>
      </c>
      <c r="DM65" s="1">
        <f t="shared" si="3"/>
        <v>150.80154289720363</v>
      </c>
      <c r="DN65" s="1">
        <f t="shared" si="3"/>
        <v>133.00407095262401</v>
      </c>
      <c r="DO65" s="1">
        <f t="shared" si="3"/>
        <v>127.72754632571271</v>
      </c>
      <c r="DP65" s="1">
        <f t="shared" si="3"/>
        <v>133.6295081033561</v>
      </c>
      <c r="DQ65" s="1">
        <f t="shared" si="3"/>
        <v>135.98770056951514</v>
      </c>
      <c r="DR65" s="1">
        <f t="shared" si="3"/>
        <v>137.40295284949488</v>
      </c>
      <c r="DS65" s="1">
        <f t="shared" si="3"/>
        <v>150.17796686148083</v>
      </c>
      <c r="DT65" s="1">
        <f t="shared" si="3"/>
        <v>148.04971105095265</v>
      </c>
      <c r="DU65" s="1">
        <f t="shared" si="3"/>
        <v>162.05254527929043</v>
      </c>
      <c r="DV65" s="1">
        <f t="shared" si="3"/>
        <v>159.44812708638875</v>
      </c>
      <c r="DW65" s="1">
        <f t="shared" si="3"/>
        <v>163.48934675275734</v>
      </c>
      <c r="DX65" s="1">
        <f t="shared" si="3"/>
        <v>157.83326177034897</v>
      </c>
      <c r="DY65" s="1">
        <f t="shared" si="3"/>
        <v>162.64125244440496</v>
      </c>
      <c r="DZ65" s="1">
        <f t="shared" si="3"/>
        <v>188.18146494055944</v>
      </c>
      <c r="EA65" s="1">
        <f t="shared" ref="EA65:EX65" si="4">SUM(EA11:EA64)-EA58</f>
        <v>188.84960223890315</v>
      </c>
      <c r="EB65" s="1">
        <f t="shared" si="4"/>
        <v>146.33473143620992</v>
      </c>
      <c r="EC65" s="1">
        <f t="shared" si="4"/>
        <v>190.49389105317999</v>
      </c>
      <c r="ED65" s="1">
        <f t="shared" si="4"/>
        <v>187.18997735105773</v>
      </c>
      <c r="EE65" s="1">
        <f t="shared" si="4"/>
        <v>181.91547429371963</v>
      </c>
      <c r="EF65" s="1">
        <f t="shared" si="4"/>
        <v>186.95308301821603</v>
      </c>
      <c r="EG65" s="1">
        <f t="shared" si="4"/>
        <v>193.54594789768171</v>
      </c>
      <c r="EH65" s="1">
        <f t="shared" si="4"/>
        <v>207.07004774584885</v>
      </c>
      <c r="EI65" s="1">
        <f t="shared" si="4"/>
        <v>201.08033848758839</v>
      </c>
      <c r="EJ65" s="1">
        <f t="shared" si="4"/>
        <v>169.19543394040426</v>
      </c>
      <c r="EK65" s="1">
        <f t="shared" si="4"/>
        <v>116.83088198577455</v>
      </c>
      <c r="EL65" s="1">
        <f t="shared" si="4"/>
        <v>91.035362178813543</v>
      </c>
      <c r="EM65" s="1">
        <f t="shared" si="4"/>
        <v>86.398919209202475</v>
      </c>
      <c r="EN65" s="1">
        <f t="shared" si="4"/>
        <v>83.497955469014514</v>
      </c>
      <c r="EO65" s="1">
        <f t="shared" si="4"/>
        <v>83.538957968569434</v>
      </c>
      <c r="EP65" s="1">
        <f t="shared" si="4"/>
        <v>80.473745161947079</v>
      </c>
      <c r="EQ65" s="1">
        <f t="shared" si="4"/>
        <v>73.980810122849135</v>
      </c>
      <c r="ER65" s="1">
        <f t="shared" si="4"/>
        <v>76.147141333587669</v>
      </c>
      <c r="ES65" s="1">
        <f t="shared" si="4"/>
        <v>77.841659952955183</v>
      </c>
      <c r="ET65" s="1">
        <f t="shared" si="4"/>
        <v>82.530709599795259</v>
      </c>
      <c r="EU65" s="1">
        <f t="shared" si="4"/>
        <v>86.207987257670766</v>
      </c>
      <c r="EV65" s="1">
        <f t="shared" si="4"/>
        <v>63.902675100021746</v>
      </c>
      <c r="EW65" s="1">
        <f t="shared" si="4"/>
        <v>73.902167774277672</v>
      </c>
      <c r="EX65" s="1">
        <f t="shared" si="4"/>
        <v>72.776352423509408</v>
      </c>
      <c r="EY65" s="6">
        <f t="shared" si="1"/>
        <v>46884.96911149715</v>
      </c>
    </row>
    <row r="66" spans="1:1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6"/>
    </row>
    <row r="67" spans="1:155">
      <c r="A67" t="s">
        <v>65</v>
      </c>
      <c r="B67" s="9">
        <v>0.65</v>
      </c>
      <c r="C67" s="9">
        <v>0.6</v>
      </c>
      <c r="D67" s="9">
        <v>0.62</v>
      </c>
      <c r="E67" s="9">
        <v>0.6</v>
      </c>
      <c r="F67" s="9">
        <v>0.59</v>
      </c>
      <c r="G67" s="9">
        <v>0.56000000000000005</v>
      </c>
      <c r="H67" s="9">
        <v>0.54</v>
      </c>
      <c r="I67" s="9">
        <v>0.51</v>
      </c>
      <c r="J67" s="9">
        <v>0.47</v>
      </c>
      <c r="K67" s="9">
        <v>0.47</v>
      </c>
      <c r="L67" s="9">
        <v>0.47</v>
      </c>
      <c r="M67" s="9">
        <v>0.46</v>
      </c>
      <c r="N67" s="9">
        <v>0.45</v>
      </c>
      <c r="O67" s="9">
        <v>0.45</v>
      </c>
      <c r="P67" s="9">
        <v>0.44</v>
      </c>
      <c r="Q67" s="9">
        <v>0.42</v>
      </c>
      <c r="R67" s="9">
        <v>0.43</v>
      </c>
      <c r="S67" s="9">
        <v>0.46</v>
      </c>
      <c r="T67" s="9">
        <v>0.4</v>
      </c>
      <c r="U67" s="9">
        <v>0.33</v>
      </c>
      <c r="V67" s="9">
        <v>0.31</v>
      </c>
      <c r="W67" s="9">
        <v>0.26</v>
      </c>
      <c r="X67" s="9">
        <v>0.24</v>
      </c>
      <c r="Y67" s="9">
        <v>0.23</v>
      </c>
      <c r="Z67" s="9">
        <v>0.19</v>
      </c>
      <c r="AA67" s="9">
        <v>0.2</v>
      </c>
      <c r="AB67" s="9">
        <v>0.18</v>
      </c>
      <c r="AC67" s="9">
        <v>0.52</v>
      </c>
      <c r="AD67" s="9">
        <v>0.87</v>
      </c>
      <c r="AE67" s="9">
        <v>0.86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20</v>
      </c>
      <c r="CG67" s="9">
        <v>55</v>
      </c>
      <c r="CH67" s="9">
        <v>55</v>
      </c>
      <c r="CI67" s="9">
        <v>55</v>
      </c>
      <c r="CJ67" s="9">
        <v>55</v>
      </c>
      <c r="CK67" s="9">
        <v>55</v>
      </c>
      <c r="CL67" s="9">
        <v>55</v>
      </c>
      <c r="CM67" s="9">
        <v>55</v>
      </c>
      <c r="CN67" s="9">
        <v>55</v>
      </c>
      <c r="CO67" s="9">
        <v>59</v>
      </c>
      <c r="CP67" s="9">
        <v>28</v>
      </c>
      <c r="CQ67" s="9">
        <v>14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4.5</v>
      </c>
      <c r="DN67" s="9">
        <v>6</v>
      </c>
      <c r="DO67" s="9">
        <v>22.5</v>
      </c>
      <c r="DP67" s="9">
        <v>30.5</v>
      </c>
      <c r="DQ67" s="9">
        <v>30.5</v>
      </c>
      <c r="DR67" s="9">
        <v>30.5</v>
      </c>
      <c r="DS67" s="9">
        <v>30.5</v>
      </c>
      <c r="DT67" s="9">
        <v>31.5</v>
      </c>
      <c r="DU67" s="9">
        <v>28.8</v>
      </c>
      <c r="DV67" s="9">
        <v>28.8</v>
      </c>
      <c r="DW67" s="9">
        <v>28.8</v>
      </c>
      <c r="DX67" s="9">
        <v>28.8</v>
      </c>
      <c r="DY67" s="9">
        <v>34.799999999999997</v>
      </c>
      <c r="DZ67" s="9">
        <v>55.3</v>
      </c>
      <c r="EA67" s="9">
        <v>66</v>
      </c>
      <c r="EB67" s="9">
        <v>65.5</v>
      </c>
      <c r="EC67" s="9">
        <v>66.5</v>
      </c>
      <c r="ED67" s="9">
        <v>66.5</v>
      </c>
      <c r="EE67" s="9">
        <v>66.5</v>
      </c>
      <c r="EF67" s="9">
        <v>66.5</v>
      </c>
      <c r="EG67" s="9">
        <v>66.5</v>
      </c>
      <c r="EH67" s="9">
        <v>65.5</v>
      </c>
      <c r="EI67" s="9">
        <v>49</v>
      </c>
      <c r="EJ67" s="9">
        <v>78</v>
      </c>
      <c r="EK67" s="9">
        <v>33</v>
      </c>
      <c r="EL67" s="9">
        <v>33</v>
      </c>
      <c r="EM67" s="9">
        <v>33</v>
      </c>
      <c r="EN67" s="9">
        <v>33</v>
      </c>
      <c r="EO67" s="9">
        <v>33</v>
      </c>
      <c r="EP67" s="9">
        <v>33</v>
      </c>
      <c r="EQ67" s="9">
        <v>33</v>
      </c>
      <c r="ER67" s="9">
        <v>33</v>
      </c>
      <c r="ES67" s="9">
        <v>33</v>
      </c>
      <c r="ET67" s="9">
        <v>33</v>
      </c>
      <c r="EU67" s="9">
        <v>25</v>
      </c>
      <c r="EV67" s="9">
        <v>17</v>
      </c>
      <c r="EW67" s="9">
        <v>17</v>
      </c>
      <c r="EX67" s="9">
        <v>17</v>
      </c>
      <c r="EY67" s="6">
        <f>SUM(B67:EX67)</f>
        <v>2029.0799999999997</v>
      </c>
    </row>
    <row r="68" spans="1:155">
      <c r="A68" t="s">
        <v>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12</v>
      </c>
      <c r="BY68" s="9">
        <v>31</v>
      </c>
      <c r="BZ68" s="9">
        <v>33.5</v>
      </c>
      <c r="CA68" s="9">
        <v>35.5</v>
      </c>
      <c r="CB68" s="9">
        <v>37</v>
      </c>
      <c r="CC68" s="9">
        <v>39.1</v>
      </c>
      <c r="CD68" s="9">
        <v>40</v>
      </c>
      <c r="CE68" s="9">
        <v>42.2</v>
      </c>
      <c r="CF68" s="9">
        <v>61.4</v>
      </c>
      <c r="CG68" s="9">
        <v>68.400000000000006</v>
      </c>
      <c r="CH68" s="9">
        <v>68.2</v>
      </c>
      <c r="CI68" s="9">
        <v>68.400000000000006</v>
      </c>
      <c r="CJ68" s="9">
        <v>66.8</v>
      </c>
      <c r="CK68" s="9">
        <v>65.599999999999994</v>
      </c>
      <c r="CL68" s="9">
        <v>66.7</v>
      </c>
      <c r="CM68" s="9">
        <v>69.2</v>
      </c>
      <c r="CN68" s="9">
        <v>48.2</v>
      </c>
      <c r="CO68" s="9">
        <v>45.3</v>
      </c>
      <c r="CP68" s="9">
        <v>41.7</v>
      </c>
      <c r="CQ68" s="9">
        <v>38.200000000000003</v>
      </c>
      <c r="CR68" s="9">
        <v>45.6</v>
      </c>
      <c r="CS68" s="9">
        <v>47.5</v>
      </c>
      <c r="CT68" s="9">
        <v>48</v>
      </c>
      <c r="CU68" s="9">
        <v>52.6</v>
      </c>
      <c r="CV68" s="9">
        <v>49.9</v>
      </c>
      <c r="CW68" s="9">
        <v>57.9</v>
      </c>
      <c r="CX68" s="9">
        <v>56.8</v>
      </c>
      <c r="CY68" s="9">
        <v>61.8</v>
      </c>
      <c r="CZ68" s="9">
        <v>63.6</v>
      </c>
      <c r="DA68" s="9">
        <v>61.8</v>
      </c>
      <c r="DB68" s="9">
        <v>58.3</v>
      </c>
      <c r="DC68" s="9">
        <v>51.9</v>
      </c>
      <c r="DD68" s="9">
        <v>51.8</v>
      </c>
      <c r="DE68" s="9">
        <v>51.3</v>
      </c>
      <c r="DF68" s="9">
        <v>46.5</v>
      </c>
      <c r="DG68" s="9">
        <v>44.2</v>
      </c>
      <c r="DH68" s="9">
        <v>44.5</v>
      </c>
      <c r="DI68" s="9">
        <v>44.8</v>
      </c>
      <c r="DJ68" s="9">
        <v>42.8</v>
      </c>
      <c r="DK68" s="9">
        <v>47.2</v>
      </c>
      <c r="DL68" s="9">
        <v>48.3</v>
      </c>
      <c r="DM68" s="9">
        <v>43.5</v>
      </c>
      <c r="DN68" s="9">
        <v>41.5</v>
      </c>
      <c r="DO68" s="9">
        <v>28.5</v>
      </c>
      <c r="DP68" s="9">
        <v>32.4</v>
      </c>
      <c r="DQ68" s="9">
        <v>33.5</v>
      </c>
      <c r="DR68" s="9">
        <v>36.5</v>
      </c>
      <c r="DS68" s="9">
        <v>32.799999999999997</v>
      </c>
      <c r="DT68" s="9">
        <v>33.700000000000003</v>
      </c>
      <c r="DU68" s="9">
        <v>34.5</v>
      </c>
      <c r="DV68" s="9">
        <v>31.8</v>
      </c>
      <c r="DW68" s="9">
        <v>27.8</v>
      </c>
      <c r="DX68" s="9">
        <v>23.8</v>
      </c>
      <c r="DY68" s="9">
        <v>24.5</v>
      </c>
      <c r="DZ68" s="9">
        <v>21.9</v>
      </c>
      <c r="EA68" s="9">
        <v>21.1</v>
      </c>
      <c r="EB68" s="9">
        <v>21</v>
      </c>
      <c r="EC68" s="9">
        <v>22.3</v>
      </c>
      <c r="ED68" s="9">
        <v>22.5</v>
      </c>
      <c r="EE68" s="9">
        <v>21.2</v>
      </c>
      <c r="EF68" s="9">
        <v>22.1</v>
      </c>
      <c r="EG68" s="9">
        <v>23.1</v>
      </c>
      <c r="EH68" s="9">
        <v>21.8</v>
      </c>
      <c r="EI68" s="9">
        <v>22</v>
      </c>
      <c r="EJ68" s="9">
        <v>21.1</v>
      </c>
      <c r="EK68" s="9">
        <v>18.7</v>
      </c>
      <c r="EL68" s="9">
        <v>18.2</v>
      </c>
      <c r="EM68" s="9">
        <v>18.2</v>
      </c>
      <c r="EN68" s="9">
        <v>17.8</v>
      </c>
      <c r="EO68" s="9">
        <v>16.100000000000001</v>
      </c>
      <c r="EP68" s="9">
        <v>16.100000000000001</v>
      </c>
      <c r="EQ68" s="9">
        <v>16.100000000000001</v>
      </c>
      <c r="ER68" s="9">
        <v>17.8</v>
      </c>
      <c r="ES68" s="9">
        <v>17.8</v>
      </c>
      <c r="ET68" s="9">
        <v>16.8</v>
      </c>
      <c r="EU68" s="9">
        <v>28.8</v>
      </c>
      <c r="EV68" s="9">
        <v>16.7</v>
      </c>
      <c r="EW68" s="9">
        <v>17</v>
      </c>
      <c r="EX68" s="9">
        <v>13.3</v>
      </c>
      <c r="EY68" s="6">
        <f>SUM(B68:EX68)</f>
        <v>2969.8000000000006</v>
      </c>
    </row>
    <row r="69" spans="1:1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6"/>
    </row>
    <row r="70" spans="1:155">
      <c r="A70" t="s">
        <v>67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6"/>
    </row>
    <row r="71" spans="1:155">
      <c r="A71" t="s">
        <v>68</v>
      </c>
      <c r="B71" s="11">
        <v>0</v>
      </c>
      <c r="C71" s="11">
        <v>0</v>
      </c>
      <c r="D71" s="11">
        <v>0</v>
      </c>
      <c r="E71" s="11">
        <v>1.9</v>
      </c>
      <c r="F71" s="11">
        <v>2.1</v>
      </c>
      <c r="G71" s="11">
        <v>2.2999999999999998</v>
      </c>
      <c r="H71" s="11">
        <v>2.6</v>
      </c>
      <c r="I71" s="11">
        <v>2.7</v>
      </c>
      <c r="J71" s="11">
        <v>3.1</v>
      </c>
      <c r="K71" s="11">
        <v>4.7</v>
      </c>
      <c r="L71" s="11">
        <v>5</v>
      </c>
      <c r="M71" s="11">
        <v>5.6</v>
      </c>
      <c r="N71" s="11">
        <v>5.7</v>
      </c>
      <c r="O71" s="11">
        <v>5.4</v>
      </c>
      <c r="P71" s="11">
        <v>5</v>
      </c>
      <c r="Q71" s="11">
        <v>5.3</v>
      </c>
      <c r="R71" s="11">
        <v>5.9</v>
      </c>
      <c r="S71" s="11">
        <v>5.8</v>
      </c>
      <c r="T71" s="11">
        <v>4.7</v>
      </c>
      <c r="U71" s="11">
        <v>2.8</v>
      </c>
      <c r="V71" s="11">
        <v>3.4</v>
      </c>
      <c r="W71" s="11">
        <v>7.1</v>
      </c>
      <c r="X71" s="11">
        <v>7</v>
      </c>
      <c r="Y71" s="11">
        <v>7.5</v>
      </c>
      <c r="Z71" s="11">
        <v>6.5</v>
      </c>
      <c r="AA71" s="11">
        <v>5.3</v>
      </c>
      <c r="AB71" s="11">
        <v>5.3</v>
      </c>
      <c r="AC71" s="11">
        <v>4.8</v>
      </c>
      <c r="AD71" s="11">
        <v>4.8</v>
      </c>
      <c r="AE71" s="11">
        <v>4.7</v>
      </c>
      <c r="AF71" s="11">
        <v>5.6</v>
      </c>
      <c r="AG71" s="11">
        <v>6</v>
      </c>
      <c r="AH71" s="11">
        <v>6.7</v>
      </c>
      <c r="AI71" s="11">
        <v>6.6</v>
      </c>
      <c r="AJ71" s="11">
        <v>6.6</v>
      </c>
      <c r="AK71" s="11">
        <v>6.5</v>
      </c>
      <c r="AL71" s="11">
        <v>6.2</v>
      </c>
      <c r="AM71" s="11">
        <v>6.1</v>
      </c>
      <c r="AN71" s="11">
        <v>6</v>
      </c>
      <c r="AO71" s="11">
        <v>5.9</v>
      </c>
      <c r="AP71" s="11">
        <v>5.8</v>
      </c>
      <c r="AQ71" s="11">
        <v>5</v>
      </c>
      <c r="AR71" s="11">
        <v>4.5</v>
      </c>
      <c r="AS71" s="11">
        <v>4.5999999999999996</v>
      </c>
      <c r="AT71" s="11">
        <v>4.4000000000000004</v>
      </c>
      <c r="AU71" s="11">
        <v>4.4000000000000004</v>
      </c>
      <c r="AV71" s="11">
        <v>4.5999999999999996</v>
      </c>
      <c r="AW71" s="11">
        <v>4.5</v>
      </c>
      <c r="AX71" s="11">
        <v>4.5</v>
      </c>
      <c r="AY71" s="11">
        <v>4.5</v>
      </c>
      <c r="AZ71" s="11">
        <v>4.5</v>
      </c>
      <c r="BA71" s="11">
        <v>4.8</v>
      </c>
      <c r="BB71" s="11">
        <v>5</v>
      </c>
      <c r="BC71" s="11">
        <v>4.9000000000000004</v>
      </c>
      <c r="BD71" s="11">
        <v>4.5</v>
      </c>
      <c r="BE71" s="11">
        <v>3.3</v>
      </c>
      <c r="BF71" s="11">
        <v>3.1</v>
      </c>
      <c r="BG71" s="11">
        <v>2.7</v>
      </c>
      <c r="BH71" s="11">
        <v>4.2</v>
      </c>
      <c r="BI71" s="11">
        <v>6</v>
      </c>
      <c r="BJ71" s="11">
        <v>6.1</v>
      </c>
      <c r="BK71" s="11">
        <v>5</v>
      </c>
      <c r="BL71" s="11">
        <v>4.3</v>
      </c>
      <c r="BM71" s="11">
        <v>5.3</v>
      </c>
      <c r="BN71" s="11">
        <v>5.8</v>
      </c>
      <c r="BO71" s="11">
        <v>5.7</v>
      </c>
      <c r="BP71" s="11">
        <v>6</v>
      </c>
      <c r="BQ71" s="11">
        <v>6</v>
      </c>
      <c r="BR71" s="11">
        <v>5.8</v>
      </c>
      <c r="BS71" s="11">
        <v>6</v>
      </c>
      <c r="BT71" s="11">
        <v>4.3</v>
      </c>
      <c r="BU71" s="11">
        <v>0.6</v>
      </c>
      <c r="BV71" s="11">
        <v>0.2</v>
      </c>
      <c r="BW71" s="11">
        <v>0.1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0</v>
      </c>
      <c r="DI71" s="11">
        <v>0</v>
      </c>
      <c r="DJ71" s="11">
        <v>0</v>
      </c>
      <c r="DK71" s="11">
        <v>0</v>
      </c>
      <c r="DL71" s="11">
        <v>0</v>
      </c>
      <c r="DM71" s="11">
        <v>0</v>
      </c>
      <c r="DN71" s="11">
        <v>0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11">
        <v>0</v>
      </c>
      <c r="DU71" s="11">
        <v>0</v>
      </c>
      <c r="DV71" s="11">
        <v>0</v>
      </c>
      <c r="DW71" s="11">
        <v>0</v>
      </c>
      <c r="DX71" s="11">
        <v>1.5</v>
      </c>
      <c r="DY71" s="11">
        <v>2.2000000000000002</v>
      </c>
      <c r="DZ71" s="11">
        <v>2.2999999999999998</v>
      </c>
      <c r="EA71" s="11">
        <v>2.2999999999999998</v>
      </c>
      <c r="EB71" s="11">
        <v>2.7</v>
      </c>
      <c r="EC71" s="11">
        <v>2.7</v>
      </c>
      <c r="ED71" s="11">
        <v>2.2999999999999998</v>
      </c>
      <c r="EE71" s="11">
        <v>2.2000000000000002</v>
      </c>
      <c r="EF71" s="11">
        <v>1.9</v>
      </c>
      <c r="EG71" s="11">
        <v>3.3</v>
      </c>
      <c r="EH71" s="11">
        <v>3.4</v>
      </c>
      <c r="EI71" s="11">
        <v>3.5</v>
      </c>
      <c r="EJ71" s="11">
        <v>3.6</v>
      </c>
      <c r="EK71" s="11">
        <v>3.7</v>
      </c>
      <c r="EL71" s="11">
        <v>3.8</v>
      </c>
      <c r="EM71" s="11">
        <v>3.8</v>
      </c>
      <c r="EN71" s="11">
        <v>3.6</v>
      </c>
      <c r="EO71" s="11">
        <v>0.7</v>
      </c>
      <c r="EP71" s="11">
        <v>0.1</v>
      </c>
      <c r="EQ71" s="11">
        <v>0</v>
      </c>
      <c r="ER71" s="11">
        <v>0</v>
      </c>
      <c r="ES71" s="11">
        <v>0</v>
      </c>
      <c r="ET71" s="11">
        <v>0</v>
      </c>
      <c r="EU71" s="11">
        <v>0</v>
      </c>
      <c r="EV71" s="11">
        <v>0</v>
      </c>
      <c r="EW71" s="11">
        <v>0</v>
      </c>
      <c r="EX71" s="11">
        <v>0</v>
      </c>
      <c r="EY71" s="6">
        <f t="shared" ref="EY71:EY79" si="5">SUM(B71:EX71)</f>
        <v>389.80000000000013</v>
      </c>
    </row>
    <row r="72" spans="1:155">
      <c r="A72" t="s">
        <v>30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7.5</v>
      </c>
      <c r="J72" s="11">
        <v>13.5</v>
      </c>
      <c r="K72" s="11">
        <v>15</v>
      </c>
      <c r="L72" s="11">
        <v>14.9</v>
      </c>
      <c r="M72" s="11">
        <v>13</v>
      </c>
      <c r="N72" s="11">
        <v>13.9</v>
      </c>
      <c r="O72" s="11">
        <v>14.6</v>
      </c>
      <c r="P72" s="11">
        <v>14.7</v>
      </c>
      <c r="Q72" s="11">
        <v>14.1</v>
      </c>
      <c r="R72" s="11">
        <v>13.7</v>
      </c>
      <c r="S72" s="11">
        <v>13.4</v>
      </c>
      <c r="T72" s="11">
        <v>14</v>
      </c>
      <c r="U72" s="11">
        <v>14.8</v>
      </c>
      <c r="V72" s="11">
        <v>15.2</v>
      </c>
      <c r="W72" s="11">
        <v>13</v>
      </c>
      <c r="X72" s="11">
        <v>15.1</v>
      </c>
      <c r="Y72" s="11">
        <v>13.2</v>
      </c>
      <c r="Z72" s="11">
        <v>13.7</v>
      </c>
      <c r="AA72" s="11">
        <v>13.6</v>
      </c>
      <c r="AB72" s="11">
        <v>13.1</v>
      </c>
      <c r="AC72" s="11">
        <v>12.4</v>
      </c>
      <c r="AD72" s="11">
        <v>11.6</v>
      </c>
      <c r="AE72" s="11">
        <v>11.3</v>
      </c>
      <c r="AF72" s="11">
        <v>11.3</v>
      </c>
      <c r="AG72" s="11">
        <v>11.2</v>
      </c>
      <c r="AH72" s="11">
        <v>11.1</v>
      </c>
      <c r="AI72" s="11">
        <v>11.8</v>
      </c>
      <c r="AJ72" s="11">
        <v>11.9</v>
      </c>
      <c r="AK72" s="11">
        <v>12.1</v>
      </c>
      <c r="AL72" s="11">
        <v>11.8</v>
      </c>
      <c r="AM72" s="11">
        <v>11.3</v>
      </c>
      <c r="AN72" s="11">
        <v>10.8</v>
      </c>
      <c r="AO72" s="11">
        <v>11.8</v>
      </c>
      <c r="AP72" s="11">
        <v>12.2</v>
      </c>
      <c r="AQ72" s="11">
        <v>12.7</v>
      </c>
      <c r="AR72" s="11">
        <v>13.4</v>
      </c>
      <c r="AS72" s="11">
        <v>13.6</v>
      </c>
      <c r="AT72" s="11">
        <v>13.4</v>
      </c>
      <c r="AU72" s="11">
        <v>13.3</v>
      </c>
      <c r="AV72" s="11">
        <v>13.4</v>
      </c>
      <c r="AW72" s="11">
        <v>13</v>
      </c>
      <c r="AX72" s="11">
        <v>13.1</v>
      </c>
      <c r="AY72" s="11">
        <v>14.3</v>
      </c>
      <c r="AZ72" s="11">
        <v>15.9</v>
      </c>
      <c r="BA72" s="11">
        <v>16.2</v>
      </c>
      <c r="BB72" s="11">
        <v>17.399999999999999</v>
      </c>
      <c r="BC72" s="11">
        <v>17.399999999999999</v>
      </c>
      <c r="BD72" s="11">
        <v>15.8</v>
      </c>
      <c r="BE72" s="11">
        <v>15</v>
      </c>
      <c r="BF72" s="11">
        <v>14.9</v>
      </c>
      <c r="BG72" s="11">
        <v>13.8</v>
      </c>
      <c r="BH72" s="11">
        <v>14.5</v>
      </c>
      <c r="BI72" s="11">
        <v>14.9</v>
      </c>
      <c r="BJ72" s="11">
        <v>14.5</v>
      </c>
      <c r="BK72" s="11">
        <v>13.3</v>
      </c>
      <c r="BL72" s="11">
        <v>13</v>
      </c>
      <c r="BM72" s="11">
        <v>17</v>
      </c>
      <c r="BN72" s="11">
        <v>16.8</v>
      </c>
      <c r="BO72" s="11">
        <v>16.5</v>
      </c>
      <c r="BP72" s="11">
        <v>15.1</v>
      </c>
      <c r="BQ72" s="11">
        <v>15.2</v>
      </c>
      <c r="BR72" s="11">
        <v>15.5</v>
      </c>
      <c r="BS72" s="11">
        <v>12.2</v>
      </c>
      <c r="BT72" s="11">
        <v>10.3</v>
      </c>
      <c r="BU72" s="11">
        <v>7.3</v>
      </c>
      <c r="BV72" s="11">
        <v>5.4</v>
      </c>
      <c r="BW72" s="11">
        <v>4</v>
      </c>
      <c r="BX72" s="11">
        <v>3.8</v>
      </c>
      <c r="BY72" s="11">
        <v>1.9</v>
      </c>
      <c r="BZ72" s="11">
        <v>0.2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0.6</v>
      </c>
      <c r="DV72" s="11">
        <v>7.5</v>
      </c>
      <c r="DW72" s="11">
        <v>7.3</v>
      </c>
      <c r="DX72" s="11">
        <v>7.1</v>
      </c>
      <c r="DY72" s="11">
        <v>7.3</v>
      </c>
      <c r="DZ72" s="11">
        <v>7.3</v>
      </c>
      <c r="EA72" s="11">
        <v>7.3</v>
      </c>
      <c r="EB72" s="11">
        <v>7.4</v>
      </c>
      <c r="EC72" s="11">
        <v>7.3</v>
      </c>
      <c r="ED72" s="11">
        <v>7.3</v>
      </c>
      <c r="EE72" s="11">
        <v>7.4</v>
      </c>
      <c r="EF72" s="11">
        <v>7.4</v>
      </c>
      <c r="EG72" s="11">
        <v>7.3</v>
      </c>
      <c r="EH72" s="11">
        <v>7.4</v>
      </c>
      <c r="EI72" s="11">
        <v>7.6</v>
      </c>
      <c r="EJ72" s="11">
        <v>8.1</v>
      </c>
      <c r="EK72" s="11">
        <v>8</v>
      </c>
      <c r="EL72" s="11">
        <v>4</v>
      </c>
      <c r="EM72" s="11">
        <v>0.53</v>
      </c>
      <c r="EN72" s="11">
        <v>0.41</v>
      </c>
      <c r="EO72" s="11">
        <v>0.38</v>
      </c>
      <c r="EP72" s="11">
        <v>0.4</v>
      </c>
      <c r="EQ72" s="11">
        <v>0.3</v>
      </c>
      <c r="ER72" s="11">
        <v>0.2</v>
      </c>
      <c r="ES72" s="11">
        <v>0.1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  <c r="EY72" s="6">
        <f t="shared" si="5"/>
        <v>1020.5199999999994</v>
      </c>
    </row>
    <row r="73" spans="1:155">
      <c r="A73" t="s">
        <v>106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12</v>
      </c>
      <c r="M73" s="11">
        <v>12</v>
      </c>
      <c r="N73" s="11">
        <v>15</v>
      </c>
      <c r="O73" s="11">
        <v>15</v>
      </c>
      <c r="P73" s="11">
        <v>15</v>
      </c>
      <c r="Q73" s="11">
        <v>15</v>
      </c>
      <c r="R73" s="11">
        <v>17</v>
      </c>
      <c r="S73" s="11">
        <v>17</v>
      </c>
      <c r="T73" s="11">
        <v>20</v>
      </c>
      <c r="U73" s="11">
        <v>20</v>
      </c>
      <c r="V73" s="11">
        <v>20</v>
      </c>
      <c r="W73" s="11">
        <v>30</v>
      </c>
      <c r="X73" s="11">
        <v>30</v>
      </c>
      <c r="Y73" s="11">
        <v>30</v>
      </c>
      <c r="Z73" s="11">
        <v>30</v>
      </c>
      <c r="AA73" s="11">
        <v>30</v>
      </c>
      <c r="AB73" s="11">
        <v>30</v>
      </c>
      <c r="AC73" s="11">
        <v>28</v>
      </c>
      <c r="AD73" s="11">
        <v>28</v>
      </c>
      <c r="AE73" s="11">
        <v>27</v>
      </c>
      <c r="AF73" s="11">
        <v>25</v>
      </c>
      <c r="AG73" s="11">
        <v>25</v>
      </c>
      <c r="AH73" s="11">
        <v>29</v>
      </c>
      <c r="AI73" s="11">
        <v>30</v>
      </c>
      <c r="AJ73" s="11">
        <v>30</v>
      </c>
      <c r="AK73" s="11">
        <v>30</v>
      </c>
      <c r="AL73" s="11">
        <v>26</v>
      </c>
      <c r="AM73" s="11">
        <v>26</v>
      </c>
      <c r="AN73" s="11">
        <v>26</v>
      </c>
      <c r="AO73" s="11">
        <v>25</v>
      </c>
      <c r="AP73" s="11">
        <v>27</v>
      </c>
      <c r="AQ73" s="11">
        <v>27</v>
      </c>
      <c r="AR73" s="11">
        <v>26</v>
      </c>
      <c r="AS73" s="11">
        <v>26</v>
      </c>
      <c r="AT73" s="11">
        <v>25</v>
      </c>
      <c r="AU73" s="11">
        <v>25</v>
      </c>
      <c r="AV73" s="11">
        <v>25</v>
      </c>
      <c r="AW73" s="11">
        <v>25</v>
      </c>
      <c r="AX73" s="11">
        <v>27</v>
      </c>
      <c r="AY73" s="11">
        <v>27</v>
      </c>
      <c r="AZ73" s="11">
        <v>27</v>
      </c>
      <c r="BA73" s="11">
        <v>27</v>
      </c>
      <c r="BB73" s="11">
        <v>28</v>
      </c>
      <c r="BC73" s="11">
        <v>28</v>
      </c>
      <c r="BD73" s="11">
        <v>28</v>
      </c>
      <c r="BE73" s="11">
        <v>26</v>
      </c>
      <c r="BF73" s="11">
        <v>26</v>
      </c>
      <c r="BG73" s="11">
        <v>26</v>
      </c>
      <c r="BH73" s="11">
        <v>25</v>
      </c>
      <c r="BI73" s="11">
        <v>27</v>
      </c>
      <c r="BJ73" s="11">
        <v>27</v>
      </c>
      <c r="BK73" s="11">
        <v>27</v>
      </c>
      <c r="BL73" s="11">
        <v>28</v>
      </c>
      <c r="BM73" s="11">
        <v>28</v>
      </c>
      <c r="BN73" s="11">
        <v>29</v>
      </c>
      <c r="BO73" s="11">
        <v>28</v>
      </c>
      <c r="BP73" s="11">
        <v>26</v>
      </c>
      <c r="BQ73" s="11">
        <v>25</v>
      </c>
      <c r="BR73" s="11">
        <v>24</v>
      </c>
      <c r="BS73" s="11">
        <v>23</v>
      </c>
      <c r="BT73" s="11">
        <v>22</v>
      </c>
      <c r="BU73" s="11">
        <v>10</v>
      </c>
      <c r="BV73" s="11">
        <v>0</v>
      </c>
      <c r="BW73" s="11">
        <v>0</v>
      </c>
      <c r="BX73" s="11">
        <v>0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0</v>
      </c>
      <c r="DI73" s="11">
        <v>0</v>
      </c>
      <c r="DJ73" s="11">
        <v>0</v>
      </c>
      <c r="DK73" s="11">
        <v>0</v>
      </c>
      <c r="DL73" s="11">
        <v>0</v>
      </c>
      <c r="DM73" s="11">
        <v>0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11">
        <v>0</v>
      </c>
      <c r="DU73" s="11">
        <v>0</v>
      </c>
      <c r="DV73" s="11">
        <v>0</v>
      </c>
      <c r="DW73" s="11">
        <v>0</v>
      </c>
      <c r="DX73" s="11">
        <v>0</v>
      </c>
      <c r="DY73" s="11">
        <v>16.899999999999999</v>
      </c>
      <c r="DZ73" s="11">
        <v>16.600000000000001</v>
      </c>
      <c r="EA73" s="11">
        <v>16.8</v>
      </c>
      <c r="EB73" s="11">
        <v>17.2</v>
      </c>
      <c r="EC73" s="11">
        <v>17.3</v>
      </c>
      <c r="ED73" s="11">
        <v>17.100000000000001</v>
      </c>
      <c r="EE73" s="11">
        <v>17</v>
      </c>
      <c r="EF73" s="11">
        <v>16.7</v>
      </c>
      <c r="EG73" s="11">
        <v>16.8</v>
      </c>
      <c r="EH73" s="11">
        <v>16.7</v>
      </c>
      <c r="EI73" s="11">
        <v>16.5</v>
      </c>
      <c r="EJ73" s="11">
        <v>16.2</v>
      </c>
      <c r="EK73" s="11">
        <v>16.100000000000001</v>
      </c>
      <c r="EL73" s="11">
        <v>16.5</v>
      </c>
      <c r="EM73" s="11">
        <v>16.8</v>
      </c>
      <c r="EN73" s="11">
        <v>16.600000000000001</v>
      </c>
      <c r="EO73" s="11">
        <v>8.5</v>
      </c>
      <c r="EP73" s="11">
        <v>0.5</v>
      </c>
      <c r="EQ73" s="11">
        <v>0.5</v>
      </c>
      <c r="ER73" s="11">
        <v>0.6</v>
      </c>
      <c r="ES73" s="11">
        <v>0.3</v>
      </c>
      <c r="ET73" s="11">
        <v>0.2</v>
      </c>
      <c r="EU73" s="11">
        <v>0</v>
      </c>
      <c r="EV73" s="11">
        <v>0</v>
      </c>
      <c r="EW73" s="11">
        <v>0</v>
      </c>
      <c r="EX73" s="11">
        <v>0</v>
      </c>
      <c r="EY73" s="6">
        <f t="shared" si="5"/>
        <v>1816.3999999999996</v>
      </c>
    </row>
    <row r="74" spans="1:155">
      <c r="A74" t="s">
        <v>107</v>
      </c>
      <c r="B74" s="11">
        <v>0</v>
      </c>
      <c r="C74" s="11">
        <v>2.2000000000000002</v>
      </c>
      <c r="D74" s="11">
        <v>2.4</v>
      </c>
      <c r="E74" s="11">
        <v>3.5</v>
      </c>
      <c r="F74" s="11">
        <v>4.5</v>
      </c>
      <c r="G74" s="11">
        <v>5</v>
      </c>
      <c r="H74" s="11">
        <v>4.4000000000000004</v>
      </c>
      <c r="I74" s="11">
        <v>21.8</v>
      </c>
      <c r="J74" s="11">
        <v>70.5</v>
      </c>
      <c r="K74" s="11">
        <v>86.4</v>
      </c>
      <c r="L74" s="11">
        <v>90</v>
      </c>
      <c r="M74" s="11">
        <v>123.5</v>
      </c>
      <c r="N74" s="11">
        <v>136.80000000000001</v>
      </c>
      <c r="O74" s="11">
        <v>145</v>
      </c>
      <c r="P74" s="11">
        <v>157.69999999999999</v>
      </c>
      <c r="Q74" s="11">
        <v>147.9</v>
      </c>
      <c r="R74" s="11">
        <v>141.5</v>
      </c>
      <c r="S74" s="11">
        <v>142.19999999999999</v>
      </c>
      <c r="T74" s="11">
        <v>148.6</v>
      </c>
      <c r="U74" s="11">
        <v>165.7</v>
      </c>
      <c r="V74" s="11">
        <v>154.4</v>
      </c>
      <c r="W74" s="11">
        <v>155.6</v>
      </c>
      <c r="X74" s="11">
        <v>145.1</v>
      </c>
      <c r="Y74" s="11">
        <v>130.4</v>
      </c>
      <c r="Z74" s="11">
        <v>139.30000000000001</v>
      </c>
      <c r="AA74" s="11">
        <v>147.69999999999999</v>
      </c>
      <c r="AB74" s="11">
        <v>151.30000000000001</v>
      </c>
      <c r="AC74" s="11">
        <v>143.30000000000001</v>
      </c>
      <c r="AD74" s="11">
        <v>138.1</v>
      </c>
      <c r="AE74" s="11">
        <v>135.69999999999999</v>
      </c>
      <c r="AF74" s="11">
        <v>138.4</v>
      </c>
      <c r="AG74" s="11">
        <v>138</v>
      </c>
      <c r="AH74" s="11">
        <v>137.30000000000001</v>
      </c>
      <c r="AI74" s="11">
        <v>160.80000000000001</v>
      </c>
      <c r="AJ74" s="11">
        <v>167.2</v>
      </c>
      <c r="AK74" s="11">
        <v>150.1</v>
      </c>
      <c r="AL74" s="11">
        <v>140.30000000000001</v>
      </c>
      <c r="AM74" s="11">
        <v>136</v>
      </c>
      <c r="AN74" s="11">
        <v>137.6</v>
      </c>
      <c r="AO74" s="11">
        <v>134.30000000000001</v>
      </c>
      <c r="AP74" s="11">
        <v>136.30000000000001</v>
      </c>
      <c r="AQ74" s="11">
        <v>138</v>
      </c>
      <c r="AR74" s="11">
        <v>141.69999999999999</v>
      </c>
      <c r="AS74" s="11">
        <v>138.80000000000001</v>
      </c>
      <c r="AT74" s="11">
        <v>138.30000000000001</v>
      </c>
      <c r="AU74" s="11">
        <v>138.1</v>
      </c>
      <c r="AV74" s="11">
        <v>139.9</v>
      </c>
      <c r="AW74" s="11">
        <v>138.6</v>
      </c>
      <c r="AX74" s="11">
        <v>133</v>
      </c>
      <c r="AY74" s="11">
        <v>139</v>
      </c>
      <c r="AZ74" s="11">
        <v>146.1</v>
      </c>
      <c r="BA74" s="11">
        <v>140.9</v>
      </c>
      <c r="BB74" s="11">
        <v>148.69999999999999</v>
      </c>
      <c r="BC74" s="11">
        <v>130.30000000000001</v>
      </c>
      <c r="BD74" s="11">
        <v>126.7</v>
      </c>
      <c r="BE74" s="11">
        <v>141.6</v>
      </c>
      <c r="BF74" s="11">
        <v>136.69999999999999</v>
      </c>
      <c r="BG74" s="11">
        <v>142.9</v>
      </c>
      <c r="BH74" s="11">
        <v>145.4</v>
      </c>
      <c r="BI74" s="11">
        <v>135.1</v>
      </c>
      <c r="BJ74" s="11">
        <v>127.2</v>
      </c>
      <c r="BK74" s="11">
        <v>100.5</v>
      </c>
      <c r="BL74" s="11">
        <v>87.5</v>
      </c>
      <c r="BM74" s="11">
        <v>77.8</v>
      </c>
      <c r="BN74" s="11">
        <v>67</v>
      </c>
      <c r="BO74" s="11">
        <v>52</v>
      </c>
      <c r="BP74" s="11">
        <v>40</v>
      </c>
      <c r="BQ74" s="11">
        <v>25</v>
      </c>
      <c r="BR74" s="11">
        <v>5</v>
      </c>
      <c r="BS74" s="11">
        <v>5</v>
      </c>
      <c r="BT74" s="11">
        <v>4</v>
      </c>
      <c r="BU74" s="11">
        <v>3</v>
      </c>
      <c r="BV74" s="11">
        <v>1.5</v>
      </c>
      <c r="BW74" s="11">
        <v>5.6</v>
      </c>
      <c r="BX74" s="11">
        <v>9.1999999999999993</v>
      </c>
      <c r="BY74" s="11">
        <v>11.7</v>
      </c>
      <c r="BZ74" s="11">
        <v>14.2</v>
      </c>
      <c r="CA74" s="11">
        <v>13.2</v>
      </c>
      <c r="CB74" s="11">
        <v>12.4</v>
      </c>
      <c r="CC74" s="11">
        <v>14.1</v>
      </c>
      <c r="CD74" s="11">
        <v>12.8</v>
      </c>
      <c r="CE74" s="11">
        <v>12.4</v>
      </c>
      <c r="CF74" s="11">
        <v>11.3</v>
      </c>
      <c r="CG74" s="11">
        <v>13.4</v>
      </c>
      <c r="CH74" s="11">
        <v>17.2</v>
      </c>
      <c r="CI74" s="11">
        <v>13.6</v>
      </c>
      <c r="CJ74" s="11">
        <v>12.8</v>
      </c>
      <c r="CK74" s="11">
        <v>12.8</v>
      </c>
      <c r="CL74" s="11">
        <v>12.7</v>
      </c>
      <c r="CM74" s="11">
        <v>12.7</v>
      </c>
      <c r="CN74" s="11">
        <v>12.6</v>
      </c>
      <c r="CO74" s="11">
        <v>12.3</v>
      </c>
      <c r="CP74" s="11">
        <v>12.3</v>
      </c>
      <c r="CQ74" s="11">
        <v>12.3</v>
      </c>
      <c r="CR74" s="11">
        <v>12.3</v>
      </c>
      <c r="CS74" s="11">
        <v>12.3</v>
      </c>
      <c r="CT74" s="11">
        <v>12.1</v>
      </c>
      <c r="CU74" s="11">
        <v>12.2</v>
      </c>
      <c r="CV74" s="11">
        <v>12.2</v>
      </c>
      <c r="CW74" s="11">
        <v>11.8</v>
      </c>
      <c r="CX74" s="11">
        <v>11.9</v>
      </c>
      <c r="CY74" s="11">
        <v>12.1</v>
      </c>
      <c r="CZ74" s="11">
        <v>12.1</v>
      </c>
      <c r="DA74" s="11">
        <v>12.4</v>
      </c>
      <c r="DB74" s="11">
        <v>12.6</v>
      </c>
      <c r="DC74" s="11">
        <v>12.6</v>
      </c>
      <c r="DD74" s="11">
        <v>12.7</v>
      </c>
      <c r="DE74" s="11">
        <v>12.8</v>
      </c>
      <c r="DF74" s="11">
        <v>12.9</v>
      </c>
      <c r="DG74" s="11">
        <v>12.8</v>
      </c>
      <c r="DH74" s="11">
        <v>12.8</v>
      </c>
      <c r="DI74" s="11">
        <v>15.9</v>
      </c>
      <c r="DJ74" s="11">
        <v>26.7</v>
      </c>
      <c r="DK74" s="11">
        <v>27.9</v>
      </c>
      <c r="DL74" s="11">
        <v>26.9</v>
      </c>
      <c r="DM74" s="11">
        <v>27.8</v>
      </c>
      <c r="DN74" s="11">
        <v>29</v>
      </c>
      <c r="DO74" s="11">
        <v>28.2</v>
      </c>
      <c r="DP74" s="11">
        <v>27.6</v>
      </c>
      <c r="DQ74" s="11">
        <v>27.3</v>
      </c>
      <c r="DR74" s="11">
        <v>26.4</v>
      </c>
      <c r="DS74" s="11">
        <v>26.1</v>
      </c>
      <c r="DT74" s="11">
        <v>26.1</v>
      </c>
      <c r="DU74" s="11">
        <v>26.1</v>
      </c>
      <c r="DV74" s="11">
        <v>44.6</v>
      </c>
      <c r="DW74" s="11">
        <v>42.4</v>
      </c>
      <c r="DX74" s="11">
        <v>42</v>
      </c>
      <c r="DY74" s="11">
        <v>42.2</v>
      </c>
      <c r="DZ74" s="11">
        <v>42.4</v>
      </c>
      <c r="EA74" s="11">
        <v>42.3</v>
      </c>
      <c r="EB74" s="11">
        <v>42.3</v>
      </c>
      <c r="EC74" s="11">
        <v>42</v>
      </c>
      <c r="ED74" s="11">
        <v>42.1</v>
      </c>
      <c r="EE74" s="11">
        <v>42.4</v>
      </c>
      <c r="EF74" s="11">
        <v>42.4</v>
      </c>
      <c r="EG74" s="11">
        <v>42.2</v>
      </c>
      <c r="EH74" s="11">
        <v>42.5</v>
      </c>
      <c r="EI74" s="11">
        <v>43.3</v>
      </c>
      <c r="EJ74" s="11">
        <v>44.5</v>
      </c>
      <c r="EK74" s="11">
        <v>44.6</v>
      </c>
      <c r="EL74" s="11">
        <v>42.7</v>
      </c>
      <c r="EM74" s="11">
        <v>27.7</v>
      </c>
      <c r="EN74" s="11">
        <v>24.3</v>
      </c>
      <c r="EO74" s="11">
        <v>13.9</v>
      </c>
      <c r="EP74" s="11">
        <v>6.5</v>
      </c>
      <c r="EQ74" s="11">
        <v>5.8</v>
      </c>
      <c r="ER74" s="11">
        <v>4.3</v>
      </c>
      <c r="ES74" s="11">
        <v>3.1</v>
      </c>
      <c r="ET74" s="11">
        <v>3.3</v>
      </c>
      <c r="EU74" s="11">
        <v>3.9</v>
      </c>
      <c r="EV74" s="11">
        <v>3.8</v>
      </c>
      <c r="EW74" s="11">
        <v>3.7</v>
      </c>
      <c r="EX74" s="11">
        <v>3.6</v>
      </c>
      <c r="EY74" s="6">
        <f t="shared" si="5"/>
        <v>9497.0999999999985</v>
      </c>
    </row>
    <row r="75" spans="1:155">
      <c r="A75" t="s">
        <v>69</v>
      </c>
      <c r="B75" s="11">
        <v>0</v>
      </c>
      <c r="C75" s="11">
        <v>0</v>
      </c>
      <c r="D75" s="11">
        <v>0</v>
      </c>
      <c r="E75" s="11">
        <v>13.1</v>
      </c>
      <c r="F75" s="11">
        <v>14.1</v>
      </c>
      <c r="G75" s="11">
        <v>15.2</v>
      </c>
      <c r="H75" s="11">
        <v>16.600000000000001</v>
      </c>
      <c r="I75" s="11">
        <v>9.6999999999999993</v>
      </c>
      <c r="J75" s="11">
        <v>9.4</v>
      </c>
      <c r="K75" s="11">
        <v>111.3</v>
      </c>
      <c r="L75" s="11">
        <v>234.7</v>
      </c>
      <c r="M75" s="11">
        <v>239.5</v>
      </c>
      <c r="N75" s="11">
        <v>252.1</v>
      </c>
      <c r="O75" s="11">
        <v>242.1</v>
      </c>
      <c r="P75" s="11">
        <v>225.9</v>
      </c>
      <c r="Q75" s="11">
        <v>240.8</v>
      </c>
      <c r="R75" s="11">
        <v>264.7</v>
      </c>
      <c r="S75" s="11">
        <v>246.5</v>
      </c>
      <c r="T75" s="11">
        <v>233.9</v>
      </c>
      <c r="U75" s="11">
        <v>237.2</v>
      </c>
      <c r="V75" s="11">
        <v>249.3</v>
      </c>
      <c r="W75" s="11">
        <v>287</v>
      </c>
      <c r="X75" s="11">
        <v>335.5</v>
      </c>
      <c r="Y75" s="11">
        <v>377.8</v>
      </c>
      <c r="Z75" s="11">
        <v>356.4</v>
      </c>
      <c r="AA75" s="11">
        <v>293</v>
      </c>
      <c r="AB75" s="11">
        <v>283.10000000000002</v>
      </c>
      <c r="AC75" s="11">
        <v>273.8</v>
      </c>
      <c r="AD75" s="11">
        <v>280.10000000000002</v>
      </c>
      <c r="AE75" s="11">
        <v>262.3</v>
      </c>
      <c r="AF75" s="11">
        <v>253.8</v>
      </c>
      <c r="AG75" s="11">
        <v>250.1</v>
      </c>
      <c r="AH75" s="11">
        <v>263.2</v>
      </c>
      <c r="AI75" s="11">
        <v>268.89999999999998</v>
      </c>
      <c r="AJ75" s="11">
        <v>269.7</v>
      </c>
      <c r="AK75" s="11">
        <v>330.2</v>
      </c>
      <c r="AL75" s="11">
        <v>352.4</v>
      </c>
      <c r="AM75" s="11">
        <v>310.2</v>
      </c>
      <c r="AN75" s="11">
        <v>280.10000000000002</v>
      </c>
      <c r="AO75" s="11">
        <v>269</v>
      </c>
      <c r="AP75" s="11">
        <v>264.89999999999998</v>
      </c>
      <c r="AQ75" s="11">
        <v>256.89999999999998</v>
      </c>
      <c r="AR75" s="11">
        <v>241.5</v>
      </c>
      <c r="AS75" s="11">
        <v>254.3</v>
      </c>
      <c r="AT75" s="11">
        <v>270.60000000000002</v>
      </c>
      <c r="AU75" s="11">
        <v>258.7</v>
      </c>
      <c r="AV75" s="11">
        <v>247.1</v>
      </c>
      <c r="AW75" s="11">
        <v>263.89999999999998</v>
      </c>
      <c r="AX75" s="11">
        <v>285.60000000000002</v>
      </c>
      <c r="AY75" s="11">
        <v>279.60000000000002</v>
      </c>
      <c r="AZ75" s="11">
        <v>266.39999999999998</v>
      </c>
      <c r="BA75" s="11">
        <v>279.10000000000002</v>
      </c>
      <c r="BB75" s="11">
        <v>299.7</v>
      </c>
      <c r="BC75" s="11">
        <v>283.5</v>
      </c>
      <c r="BD75" s="11">
        <v>287.5</v>
      </c>
      <c r="BE75" s="11">
        <v>324.7</v>
      </c>
      <c r="BF75" s="11">
        <v>261.10000000000002</v>
      </c>
      <c r="BG75" s="11">
        <v>256.10000000000002</v>
      </c>
      <c r="BH75" s="11">
        <v>253.6</v>
      </c>
      <c r="BI75" s="11">
        <v>294.8</v>
      </c>
      <c r="BJ75" s="11">
        <v>298.7</v>
      </c>
      <c r="BK75" s="11">
        <v>300.7</v>
      </c>
      <c r="BL75" s="11">
        <v>256.8</v>
      </c>
      <c r="BM75" s="11">
        <v>258.10000000000002</v>
      </c>
      <c r="BN75" s="11">
        <v>306.3</v>
      </c>
      <c r="BO75" s="11">
        <v>342.6</v>
      </c>
      <c r="BP75" s="11">
        <v>342</v>
      </c>
      <c r="BQ75" s="11">
        <v>340</v>
      </c>
      <c r="BR75" s="11">
        <v>340</v>
      </c>
      <c r="BS75" s="11">
        <v>150</v>
      </c>
      <c r="BT75" s="11">
        <v>30</v>
      </c>
      <c r="BU75" s="11">
        <v>25</v>
      </c>
      <c r="BV75" s="11">
        <v>20</v>
      </c>
      <c r="BW75" s="11">
        <v>15</v>
      </c>
      <c r="BX75" s="11">
        <v>14.5</v>
      </c>
      <c r="BY75" s="11">
        <v>19.100000000000001</v>
      </c>
      <c r="BZ75" s="11">
        <v>26.1</v>
      </c>
      <c r="CA75" s="11">
        <v>31.3</v>
      </c>
      <c r="CB75" s="11">
        <v>31.1</v>
      </c>
      <c r="CC75" s="11">
        <v>26.4</v>
      </c>
      <c r="CD75" s="11">
        <v>23.3</v>
      </c>
      <c r="CE75" s="11">
        <v>27.4</v>
      </c>
      <c r="CF75" s="11">
        <v>27</v>
      </c>
      <c r="CG75" s="11">
        <v>31.1</v>
      </c>
      <c r="CH75" s="11">
        <v>25.6</v>
      </c>
      <c r="CI75" s="11">
        <v>27.1</v>
      </c>
      <c r="CJ75" s="11">
        <v>29</v>
      </c>
      <c r="CK75" s="11">
        <v>27.6</v>
      </c>
      <c r="CL75" s="11">
        <v>27.6</v>
      </c>
      <c r="CM75" s="11">
        <v>27.4</v>
      </c>
      <c r="CN75" s="11">
        <v>27.5</v>
      </c>
      <c r="CO75" s="11">
        <v>27.6</v>
      </c>
      <c r="CP75" s="11">
        <v>28.9</v>
      </c>
      <c r="CQ75" s="11">
        <v>31.8</v>
      </c>
      <c r="CR75" s="11">
        <v>30.9</v>
      </c>
      <c r="CS75" s="11">
        <v>30.9</v>
      </c>
      <c r="CT75" s="11">
        <v>31.1</v>
      </c>
      <c r="CU75" s="11">
        <v>31</v>
      </c>
      <c r="CV75" s="11">
        <v>30.8</v>
      </c>
      <c r="CW75" s="11">
        <v>30.7</v>
      </c>
      <c r="CX75" s="11">
        <v>30.7</v>
      </c>
      <c r="CY75" s="11">
        <v>30.3</v>
      </c>
      <c r="CZ75" s="11">
        <v>30.7</v>
      </c>
      <c r="DA75" s="11">
        <v>31.3</v>
      </c>
      <c r="DB75" s="11">
        <v>31.5</v>
      </c>
      <c r="DC75" s="11">
        <v>32.1</v>
      </c>
      <c r="DD75" s="11">
        <v>32.4</v>
      </c>
      <c r="DE75" s="11">
        <v>32.5</v>
      </c>
      <c r="DF75" s="11">
        <v>32.9</v>
      </c>
      <c r="DG75" s="11">
        <v>33.5</v>
      </c>
      <c r="DH75" s="11">
        <v>33.9</v>
      </c>
      <c r="DI75" s="11">
        <v>33.799999999999997</v>
      </c>
      <c r="DJ75" s="11">
        <v>34.5</v>
      </c>
      <c r="DK75" s="11">
        <v>33.799999999999997</v>
      </c>
      <c r="DL75" s="11">
        <v>32.6</v>
      </c>
      <c r="DM75" s="11">
        <v>32.6</v>
      </c>
      <c r="DN75" s="11">
        <v>32.700000000000003</v>
      </c>
      <c r="DO75" s="11">
        <v>33</v>
      </c>
      <c r="DP75" s="11">
        <v>33.299999999999997</v>
      </c>
      <c r="DQ75" s="11">
        <v>33.1</v>
      </c>
      <c r="DR75" s="11">
        <v>32.9</v>
      </c>
      <c r="DS75" s="11">
        <v>32.799999999999997</v>
      </c>
      <c r="DT75" s="11">
        <v>32.700000000000003</v>
      </c>
      <c r="DU75" s="11">
        <v>32.6</v>
      </c>
      <c r="DV75" s="11">
        <v>32.700000000000003</v>
      </c>
      <c r="DW75" s="11">
        <v>27.9</v>
      </c>
      <c r="DX75" s="11">
        <v>39.200000000000003</v>
      </c>
      <c r="DY75" s="11">
        <v>42</v>
      </c>
      <c r="DZ75" s="11">
        <v>41.1</v>
      </c>
      <c r="EA75" s="11">
        <v>41.1</v>
      </c>
      <c r="EB75" s="11">
        <v>41.3</v>
      </c>
      <c r="EC75" s="11">
        <v>40.700000000000003</v>
      </c>
      <c r="ED75" s="11">
        <v>40.200000000000003</v>
      </c>
      <c r="EE75" s="11">
        <v>39.9</v>
      </c>
      <c r="EF75" s="11">
        <v>40.200000000000003</v>
      </c>
      <c r="EG75" s="11">
        <v>40.299999999999997</v>
      </c>
      <c r="EH75" s="11">
        <v>40.5</v>
      </c>
      <c r="EI75" s="11">
        <v>40.4</v>
      </c>
      <c r="EJ75" s="11">
        <v>40.5</v>
      </c>
      <c r="EK75" s="11">
        <v>41.4</v>
      </c>
      <c r="EL75" s="11">
        <v>43.3</v>
      </c>
      <c r="EM75" s="11">
        <v>43.3</v>
      </c>
      <c r="EN75" s="11">
        <v>40.799999999999997</v>
      </c>
      <c r="EO75" s="11">
        <v>19.3</v>
      </c>
      <c r="EP75" s="11">
        <v>13.5</v>
      </c>
      <c r="EQ75" s="11">
        <v>12.1</v>
      </c>
      <c r="ER75" s="11">
        <v>8.9</v>
      </c>
      <c r="ES75" s="11">
        <v>7.8</v>
      </c>
      <c r="ET75" s="11">
        <v>14.2</v>
      </c>
      <c r="EU75" s="11">
        <v>20.2</v>
      </c>
      <c r="EV75" s="11">
        <v>14.8</v>
      </c>
      <c r="EW75" s="11">
        <v>11.7</v>
      </c>
      <c r="EX75" s="11">
        <v>11.7</v>
      </c>
      <c r="EY75" s="6">
        <f t="shared" si="5"/>
        <v>19303.499999999996</v>
      </c>
    </row>
    <row r="76" spans="1:155">
      <c r="A76" t="s">
        <v>70</v>
      </c>
      <c r="B76" s="11">
        <v>0</v>
      </c>
      <c r="C76" s="11">
        <v>0</v>
      </c>
      <c r="D76" s="11">
        <v>0</v>
      </c>
      <c r="E76" s="11">
        <v>5.4</v>
      </c>
      <c r="F76" s="11">
        <v>6.1</v>
      </c>
      <c r="G76" s="11">
        <v>0</v>
      </c>
      <c r="H76" s="11">
        <v>0.9</v>
      </c>
      <c r="I76" s="11">
        <v>1.9</v>
      </c>
      <c r="J76" s="11">
        <v>0</v>
      </c>
      <c r="K76" s="11">
        <v>0</v>
      </c>
      <c r="L76" s="11">
        <v>32.299999999999997</v>
      </c>
      <c r="M76" s="11">
        <v>51.5</v>
      </c>
      <c r="N76" s="11">
        <v>46.4</v>
      </c>
      <c r="O76" s="11">
        <v>48.2</v>
      </c>
      <c r="P76" s="11">
        <v>53.8</v>
      </c>
      <c r="Q76" s="11">
        <v>51.8</v>
      </c>
      <c r="R76" s="11">
        <v>48.7</v>
      </c>
      <c r="S76" s="11">
        <v>48.6</v>
      </c>
      <c r="T76" s="11">
        <v>50.5</v>
      </c>
      <c r="U76" s="11">
        <v>56.8</v>
      </c>
      <c r="V76" s="11">
        <v>66.599999999999994</v>
      </c>
      <c r="W76" s="11">
        <v>66.099999999999994</v>
      </c>
      <c r="X76" s="11">
        <v>40.9</v>
      </c>
      <c r="Y76" s="11">
        <v>46.4</v>
      </c>
      <c r="Z76" s="11">
        <v>43.9</v>
      </c>
      <c r="AA76" s="11">
        <v>46.8</v>
      </c>
      <c r="AB76" s="11">
        <v>51</v>
      </c>
      <c r="AC76" s="11">
        <v>38.200000000000003</v>
      </c>
      <c r="AD76" s="11">
        <v>29.3</v>
      </c>
      <c r="AE76" s="11">
        <v>26.6</v>
      </c>
      <c r="AF76" s="11">
        <v>31.6</v>
      </c>
      <c r="AG76" s="11">
        <v>33.5</v>
      </c>
      <c r="AH76" s="11">
        <v>34</v>
      </c>
      <c r="AI76" s="11">
        <v>40.799999999999997</v>
      </c>
      <c r="AJ76" s="11">
        <v>42.8</v>
      </c>
      <c r="AK76" s="11">
        <v>35.6</v>
      </c>
      <c r="AL76" s="11">
        <v>25.4</v>
      </c>
      <c r="AM76" s="11">
        <v>23.3</v>
      </c>
      <c r="AN76" s="11">
        <v>22.3</v>
      </c>
      <c r="AO76" s="11">
        <v>20.6</v>
      </c>
      <c r="AP76" s="11">
        <v>18.8</v>
      </c>
      <c r="AQ76" s="11">
        <v>21.1</v>
      </c>
      <c r="AR76" s="11">
        <v>25.6</v>
      </c>
      <c r="AS76" s="11">
        <v>24.6</v>
      </c>
      <c r="AT76" s="11">
        <v>21.5</v>
      </c>
      <c r="AU76" s="11">
        <v>21.2</v>
      </c>
      <c r="AV76" s="11">
        <v>21.2</v>
      </c>
      <c r="AW76" s="11">
        <v>21.4</v>
      </c>
      <c r="AX76" s="11">
        <v>20.7</v>
      </c>
      <c r="AY76" s="11">
        <v>21.3</v>
      </c>
      <c r="AZ76" s="11">
        <v>24.9</v>
      </c>
      <c r="BA76" s="11">
        <v>31</v>
      </c>
      <c r="BB76" s="11">
        <v>31.6</v>
      </c>
      <c r="BC76" s="11">
        <v>26</v>
      </c>
      <c r="BD76" s="11">
        <v>11.8</v>
      </c>
      <c r="BE76" s="11">
        <v>17.2</v>
      </c>
      <c r="BF76" s="11">
        <v>15.2</v>
      </c>
      <c r="BG76" s="11">
        <v>13.1</v>
      </c>
      <c r="BH76" s="11">
        <v>13.5</v>
      </c>
      <c r="BI76" s="11">
        <v>15.3</v>
      </c>
      <c r="BJ76" s="11">
        <v>14</v>
      </c>
      <c r="BK76" s="11">
        <v>11.3</v>
      </c>
      <c r="BL76" s="11">
        <v>7.2</v>
      </c>
      <c r="BM76" s="11">
        <v>4.5</v>
      </c>
      <c r="BN76" s="11">
        <v>6.8</v>
      </c>
      <c r="BO76" s="11">
        <v>9.8000000000000007</v>
      </c>
      <c r="BP76" s="11">
        <v>8.9</v>
      </c>
      <c r="BQ76" s="11">
        <v>4.7</v>
      </c>
      <c r="BR76" s="11">
        <v>0</v>
      </c>
      <c r="BS76" s="11">
        <v>0</v>
      </c>
      <c r="BT76" s="11">
        <v>0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0.2</v>
      </c>
      <c r="CG76" s="11">
        <v>1</v>
      </c>
      <c r="CH76" s="11">
        <v>1.4</v>
      </c>
      <c r="CI76" s="11">
        <v>3.4</v>
      </c>
      <c r="CJ76" s="11">
        <v>3.5</v>
      </c>
      <c r="CK76" s="11">
        <v>3.3</v>
      </c>
      <c r="CL76" s="11">
        <v>3.3</v>
      </c>
      <c r="CM76" s="11">
        <v>5.3</v>
      </c>
      <c r="CN76" s="11">
        <v>4.9000000000000004</v>
      </c>
      <c r="CO76" s="11">
        <v>3.5</v>
      </c>
      <c r="CP76" s="11">
        <v>3.7</v>
      </c>
      <c r="CQ76" s="11">
        <v>3.5</v>
      </c>
      <c r="CR76" s="11">
        <v>3.7</v>
      </c>
      <c r="CS76" s="11">
        <v>3.3</v>
      </c>
      <c r="CT76" s="11">
        <v>2.7</v>
      </c>
      <c r="CU76" s="11">
        <v>2.5</v>
      </c>
      <c r="CV76" s="11">
        <v>2.5</v>
      </c>
      <c r="CW76" s="11">
        <v>1.7</v>
      </c>
      <c r="CX76" s="11">
        <v>1.4</v>
      </c>
      <c r="CY76" s="11">
        <v>1.2</v>
      </c>
      <c r="CZ76" s="11">
        <v>1.3</v>
      </c>
      <c r="DA76" s="11">
        <v>0.8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2.5</v>
      </c>
      <c r="DX76" s="11">
        <v>4.2</v>
      </c>
      <c r="DY76" s="11">
        <v>4.3</v>
      </c>
      <c r="DZ76" s="11">
        <v>4.4000000000000004</v>
      </c>
      <c r="EA76" s="11">
        <v>4.4000000000000004</v>
      </c>
      <c r="EB76" s="11">
        <v>4.2</v>
      </c>
      <c r="EC76" s="11">
        <v>4.0999999999999996</v>
      </c>
      <c r="ED76" s="11">
        <v>4.0999999999999996</v>
      </c>
      <c r="EE76" s="11">
        <v>4.0999999999999996</v>
      </c>
      <c r="EF76" s="11">
        <v>4</v>
      </c>
      <c r="EG76" s="11">
        <v>4</v>
      </c>
      <c r="EH76" s="11">
        <v>4</v>
      </c>
      <c r="EI76" s="11">
        <v>4</v>
      </c>
      <c r="EJ76" s="11">
        <v>4</v>
      </c>
      <c r="EK76" s="11">
        <v>4</v>
      </c>
      <c r="EL76" s="11">
        <v>4</v>
      </c>
      <c r="EM76" s="11">
        <v>2.6</v>
      </c>
      <c r="EN76" s="11">
        <v>1.9</v>
      </c>
      <c r="EO76" s="11">
        <v>1.7</v>
      </c>
      <c r="EP76" s="11">
        <v>2</v>
      </c>
      <c r="EQ76" s="11">
        <v>1.9</v>
      </c>
      <c r="ER76" s="11">
        <v>1.8</v>
      </c>
      <c r="ES76" s="11">
        <v>1.1000000000000001</v>
      </c>
      <c r="ET76" s="11">
        <v>0.9</v>
      </c>
      <c r="EU76" s="11">
        <v>1.2</v>
      </c>
      <c r="EV76" s="11">
        <v>1.1000000000000001</v>
      </c>
      <c r="EW76" s="11">
        <v>1.1000000000000001</v>
      </c>
      <c r="EX76" s="11">
        <v>1</v>
      </c>
      <c r="EY76" s="6">
        <f t="shared" si="5"/>
        <v>1893.4999999999998</v>
      </c>
    </row>
    <row r="77" spans="1:155">
      <c r="A77" t="s">
        <v>108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2</v>
      </c>
      <c r="AC77" s="11">
        <v>2</v>
      </c>
      <c r="AD77" s="11">
        <v>2</v>
      </c>
      <c r="AE77" s="11">
        <v>2</v>
      </c>
      <c r="AF77" s="11">
        <v>2</v>
      </c>
      <c r="AG77" s="11">
        <v>2</v>
      </c>
      <c r="AH77" s="11">
        <v>2</v>
      </c>
      <c r="AI77" s="11">
        <v>2</v>
      </c>
      <c r="AJ77" s="11">
        <v>2</v>
      </c>
      <c r="AK77" s="11">
        <v>2</v>
      </c>
      <c r="AL77" s="11">
        <v>2</v>
      </c>
      <c r="AM77" s="11">
        <v>2</v>
      </c>
      <c r="AN77" s="11">
        <v>2</v>
      </c>
      <c r="AO77" s="11">
        <v>2</v>
      </c>
      <c r="AP77" s="11">
        <v>2</v>
      </c>
      <c r="AQ77" s="11">
        <v>2</v>
      </c>
      <c r="AR77" s="11">
        <v>2</v>
      </c>
      <c r="AS77" s="11">
        <v>2</v>
      </c>
      <c r="AT77" s="11">
        <v>2</v>
      </c>
      <c r="AU77" s="11">
        <v>2</v>
      </c>
      <c r="AV77" s="11">
        <v>2</v>
      </c>
      <c r="AW77" s="11">
        <v>2</v>
      </c>
      <c r="AX77" s="11">
        <v>2</v>
      </c>
      <c r="AY77" s="11">
        <v>2</v>
      </c>
      <c r="AZ77" s="11">
        <v>2</v>
      </c>
      <c r="BA77" s="11">
        <v>2</v>
      </c>
      <c r="BB77" s="11">
        <v>2</v>
      </c>
      <c r="BC77" s="11">
        <v>2</v>
      </c>
      <c r="BD77" s="11">
        <v>0</v>
      </c>
      <c r="BE77" s="11">
        <v>0</v>
      </c>
      <c r="BF77" s="11">
        <v>0</v>
      </c>
      <c r="BG77" s="11">
        <v>2</v>
      </c>
      <c r="BH77" s="11">
        <v>2</v>
      </c>
      <c r="BI77" s="11">
        <v>2</v>
      </c>
      <c r="BJ77" s="11">
        <v>2</v>
      </c>
      <c r="BK77" s="11">
        <v>2</v>
      </c>
      <c r="BL77" s="11">
        <v>2</v>
      </c>
      <c r="BM77" s="11">
        <v>2</v>
      </c>
      <c r="BN77" s="11">
        <v>2</v>
      </c>
      <c r="BO77" s="11">
        <v>2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0</v>
      </c>
      <c r="CC77" s="11">
        <v>0</v>
      </c>
      <c r="CD77" s="11">
        <v>2</v>
      </c>
      <c r="CE77" s="11">
        <v>2</v>
      </c>
      <c r="CF77" s="11">
        <v>2</v>
      </c>
      <c r="CG77" s="11">
        <v>2</v>
      </c>
      <c r="CH77" s="11">
        <v>2</v>
      </c>
      <c r="CI77" s="11">
        <v>2</v>
      </c>
      <c r="CJ77" s="11">
        <v>2</v>
      </c>
      <c r="CK77" s="11">
        <v>2</v>
      </c>
      <c r="CL77" s="11">
        <v>2</v>
      </c>
      <c r="CM77" s="11">
        <v>2</v>
      </c>
      <c r="CN77" s="11">
        <v>2</v>
      </c>
      <c r="CO77" s="11">
        <v>2</v>
      </c>
      <c r="CP77" s="11">
        <v>2</v>
      </c>
      <c r="CQ77" s="11">
        <v>2</v>
      </c>
      <c r="CR77" s="11">
        <v>2</v>
      </c>
      <c r="CS77" s="11">
        <v>2</v>
      </c>
      <c r="CT77" s="11">
        <v>0</v>
      </c>
      <c r="CU77" s="11">
        <v>0</v>
      </c>
      <c r="CV77" s="11">
        <v>0</v>
      </c>
      <c r="CW77" s="11">
        <v>2</v>
      </c>
      <c r="CX77" s="11">
        <v>2</v>
      </c>
      <c r="CY77" s="11">
        <v>2</v>
      </c>
      <c r="CZ77" s="11">
        <v>2</v>
      </c>
      <c r="DA77" s="11">
        <v>2</v>
      </c>
      <c r="DB77" s="11">
        <v>2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6">
        <f t="shared" si="5"/>
        <v>118</v>
      </c>
    </row>
    <row r="78" spans="1:155">
      <c r="A78" t="s">
        <v>71</v>
      </c>
      <c r="B78" s="11">
        <v>0</v>
      </c>
      <c r="C78" s="11">
        <v>0</v>
      </c>
      <c r="D78" s="11">
        <v>0</v>
      </c>
      <c r="E78" s="11">
        <v>12</v>
      </c>
      <c r="F78" s="11">
        <v>12</v>
      </c>
      <c r="G78" s="11">
        <v>12</v>
      </c>
      <c r="H78" s="11">
        <v>12</v>
      </c>
      <c r="I78" s="11">
        <v>12</v>
      </c>
      <c r="J78" s="11">
        <v>12</v>
      </c>
      <c r="K78" s="11">
        <v>70</v>
      </c>
      <c r="L78" s="11">
        <v>70</v>
      </c>
      <c r="M78" s="11">
        <v>75</v>
      </c>
      <c r="N78" s="11">
        <v>75</v>
      </c>
      <c r="O78" s="11">
        <v>80</v>
      </c>
      <c r="P78" s="11">
        <v>80</v>
      </c>
      <c r="Q78" s="11">
        <v>110</v>
      </c>
      <c r="R78" s="11">
        <v>125</v>
      </c>
      <c r="S78" s="11">
        <v>125</v>
      </c>
      <c r="T78" s="11">
        <v>125</v>
      </c>
      <c r="U78" s="11">
        <v>202</v>
      </c>
      <c r="V78" s="11">
        <v>203</v>
      </c>
      <c r="W78" s="11">
        <v>205</v>
      </c>
      <c r="X78" s="11">
        <v>205</v>
      </c>
      <c r="Y78" s="11">
        <v>203</v>
      </c>
      <c r="Z78" s="11">
        <v>202</v>
      </c>
      <c r="AA78" s="11">
        <v>201</v>
      </c>
      <c r="AB78" s="11">
        <v>210</v>
      </c>
      <c r="AC78" s="11">
        <v>210</v>
      </c>
      <c r="AD78" s="11">
        <v>212</v>
      </c>
      <c r="AE78" s="11">
        <v>198</v>
      </c>
      <c r="AF78" s="11">
        <v>197</v>
      </c>
      <c r="AG78" s="11">
        <v>201</v>
      </c>
      <c r="AH78" s="11">
        <v>202</v>
      </c>
      <c r="AI78" s="11">
        <v>203</v>
      </c>
      <c r="AJ78" s="11">
        <v>185.3</v>
      </c>
      <c r="AK78" s="11">
        <v>226</v>
      </c>
      <c r="AL78" s="11">
        <v>243.8</v>
      </c>
      <c r="AM78" s="11">
        <v>240</v>
      </c>
      <c r="AN78" s="11">
        <v>230</v>
      </c>
      <c r="AO78" s="11">
        <v>220</v>
      </c>
      <c r="AP78" s="11">
        <v>184.4</v>
      </c>
      <c r="AQ78" s="11">
        <v>173.6</v>
      </c>
      <c r="AR78" s="11">
        <v>165.8</v>
      </c>
      <c r="AS78" s="11">
        <v>174.4</v>
      </c>
      <c r="AT78" s="11">
        <v>195.5</v>
      </c>
      <c r="AU78" s="11">
        <v>171.6</v>
      </c>
      <c r="AV78" s="11">
        <v>134.6</v>
      </c>
      <c r="AW78" s="11">
        <v>137.69999999999999</v>
      </c>
      <c r="AX78" s="11">
        <v>135.30000000000001</v>
      </c>
      <c r="AY78" s="11">
        <v>133.19999999999999</v>
      </c>
      <c r="AZ78" s="11">
        <v>132.19999999999999</v>
      </c>
      <c r="BA78" s="11">
        <v>135.69999999999999</v>
      </c>
      <c r="BB78" s="11">
        <v>144.19999999999999</v>
      </c>
      <c r="BC78" s="11">
        <v>163.69999999999999</v>
      </c>
      <c r="BD78" s="11">
        <v>178.5</v>
      </c>
      <c r="BE78" s="11">
        <v>149.80000000000001</v>
      </c>
      <c r="BF78" s="11">
        <v>85.9</v>
      </c>
      <c r="BG78" s="11">
        <v>82.1</v>
      </c>
      <c r="BH78" s="11">
        <v>76.900000000000006</v>
      </c>
      <c r="BI78" s="11">
        <v>72.3</v>
      </c>
      <c r="BJ78" s="11">
        <v>70.3</v>
      </c>
      <c r="BK78" s="11">
        <v>97.6</v>
      </c>
      <c r="BL78" s="11">
        <v>161.80000000000001</v>
      </c>
      <c r="BM78" s="11">
        <v>150.5</v>
      </c>
      <c r="BN78" s="11">
        <v>136.69999999999999</v>
      </c>
      <c r="BO78" s="11">
        <v>123.1</v>
      </c>
      <c r="BP78" s="11">
        <v>123.1</v>
      </c>
      <c r="BQ78" s="11">
        <v>122.1</v>
      </c>
      <c r="BR78" s="11">
        <v>122.1</v>
      </c>
      <c r="BS78" s="11">
        <v>121.1</v>
      </c>
      <c r="BT78" s="11">
        <v>121.1</v>
      </c>
      <c r="BU78" s="11">
        <v>114.1</v>
      </c>
      <c r="BV78" s="11">
        <v>114.2</v>
      </c>
      <c r="BW78" s="11">
        <v>75.2</v>
      </c>
      <c r="BX78" s="11">
        <v>3.4</v>
      </c>
      <c r="BY78" s="11">
        <v>12</v>
      </c>
      <c r="BZ78" s="11">
        <v>20.2</v>
      </c>
      <c r="CA78" s="11">
        <v>19.8</v>
      </c>
      <c r="CB78" s="11">
        <v>19.2</v>
      </c>
      <c r="CC78" s="11">
        <v>18.8</v>
      </c>
      <c r="CD78" s="11">
        <v>18.600000000000001</v>
      </c>
      <c r="CE78" s="11">
        <v>18.399999999999999</v>
      </c>
      <c r="CF78" s="11">
        <v>18.399999999999999</v>
      </c>
      <c r="CG78" s="11">
        <v>18.2</v>
      </c>
      <c r="CH78" s="11">
        <v>21.2</v>
      </c>
      <c r="CI78" s="11">
        <v>24.9</v>
      </c>
      <c r="CJ78" s="11">
        <v>24</v>
      </c>
      <c r="CK78" s="11">
        <v>24.7</v>
      </c>
      <c r="CL78" s="11">
        <v>25</v>
      </c>
      <c r="CM78" s="11">
        <v>25.3</v>
      </c>
      <c r="CN78" s="11">
        <v>25.6</v>
      </c>
      <c r="CO78" s="11">
        <v>25.8</v>
      </c>
      <c r="CP78" s="11">
        <v>26.1</v>
      </c>
      <c r="CQ78" s="11">
        <v>26.1</v>
      </c>
      <c r="CR78" s="11">
        <v>26</v>
      </c>
      <c r="CS78" s="11">
        <v>25.9</v>
      </c>
      <c r="CT78" s="11">
        <v>25.9</v>
      </c>
      <c r="CU78" s="11">
        <v>25.9</v>
      </c>
      <c r="CV78" s="11">
        <v>25.8</v>
      </c>
      <c r="CW78" s="11">
        <v>25.4</v>
      </c>
      <c r="CX78" s="11">
        <v>24.9</v>
      </c>
      <c r="CY78" s="11">
        <v>24.6</v>
      </c>
      <c r="CZ78" s="11">
        <v>24.4</v>
      </c>
      <c r="DA78" s="11">
        <v>24.4</v>
      </c>
      <c r="DB78" s="11">
        <v>24.3</v>
      </c>
      <c r="DC78" s="11">
        <v>10.3</v>
      </c>
      <c r="DD78" s="11">
        <v>2.9</v>
      </c>
      <c r="DE78" s="11">
        <v>2.9</v>
      </c>
      <c r="DF78" s="11">
        <v>2.7</v>
      </c>
      <c r="DG78" s="11">
        <v>2.6</v>
      </c>
      <c r="DH78" s="11">
        <v>2.6</v>
      </c>
      <c r="DI78" s="11">
        <v>2.5</v>
      </c>
      <c r="DJ78" s="11">
        <v>2.4</v>
      </c>
      <c r="DK78" s="11">
        <v>2.2999999999999998</v>
      </c>
      <c r="DL78" s="11">
        <v>2.2999999999999998</v>
      </c>
      <c r="DM78" s="11">
        <v>2.2000000000000002</v>
      </c>
      <c r="DN78" s="11">
        <v>2.2000000000000002</v>
      </c>
      <c r="DO78" s="11">
        <v>2.2000000000000002</v>
      </c>
      <c r="DP78" s="11">
        <v>2.2000000000000002</v>
      </c>
      <c r="DQ78" s="11">
        <v>2.2000000000000002</v>
      </c>
      <c r="DR78" s="11">
        <v>2.2000000000000002</v>
      </c>
      <c r="DS78" s="11">
        <v>2.2000000000000002</v>
      </c>
      <c r="DT78" s="11">
        <v>2.2000000000000002</v>
      </c>
      <c r="DU78" s="11">
        <v>7.3</v>
      </c>
      <c r="DV78" s="11">
        <v>19.899999999999999</v>
      </c>
      <c r="DW78" s="11">
        <v>21.2</v>
      </c>
      <c r="DX78" s="11">
        <v>22.6</v>
      </c>
      <c r="DY78" s="11">
        <v>26.6</v>
      </c>
      <c r="DZ78" s="11">
        <v>26.8</v>
      </c>
      <c r="EA78" s="11">
        <v>27</v>
      </c>
      <c r="EB78" s="11">
        <v>27.2</v>
      </c>
      <c r="EC78" s="11">
        <v>27.6</v>
      </c>
      <c r="ED78" s="11">
        <v>27.8</v>
      </c>
      <c r="EE78" s="11">
        <v>28</v>
      </c>
      <c r="EF78" s="11">
        <v>28</v>
      </c>
      <c r="EG78" s="11">
        <v>28</v>
      </c>
      <c r="EH78" s="11">
        <v>28</v>
      </c>
      <c r="EI78" s="11">
        <v>24.7</v>
      </c>
      <c r="EJ78" s="11">
        <v>21.8</v>
      </c>
      <c r="EK78" s="11">
        <v>21.6</v>
      </c>
      <c r="EL78" s="11">
        <v>21.5</v>
      </c>
      <c r="EM78" s="11">
        <v>21.4</v>
      </c>
      <c r="EN78" s="11">
        <v>21.5</v>
      </c>
      <c r="EO78" s="11">
        <v>20.399999999999999</v>
      </c>
      <c r="EP78" s="11">
        <v>18.399999999999999</v>
      </c>
      <c r="EQ78" s="11">
        <v>17.7</v>
      </c>
      <c r="ER78" s="11">
        <v>17.600000000000001</v>
      </c>
      <c r="ES78" s="11">
        <v>17.600000000000001</v>
      </c>
      <c r="ET78" s="11">
        <v>17.100000000000001</v>
      </c>
      <c r="EU78" s="11">
        <v>16.399999999999999</v>
      </c>
      <c r="EV78" s="11">
        <v>16</v>
      </c>
      <c r="EW78" s="11">
        <v>15.7</v>
      </c>
      <c r="EX78" s="11">
        <v>15.6</v>
      </c>
      <c r="EY78" s="6">
        <f>SUM(B78:EX78)</f>
        <v>11281.800000000007</v>
      </c>
    </row>
    <row r="79" spans="1:155">
      <c r="A79" t="s">
        <v>109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1.75</v>
      </c>
      <c r="U79" s="11">
        <v>3.5</v>
      </c>
      <c r="V79" s="11">
        <v>0.56999999999999995</v>
      </c>
      <c r="W79" s="11">
        <v>1.1399999999999999</v>
      </c>
      <c r="X79" s="11">
        <v>1.1399999999999999</v>
      </c>
      <c r="Y79" s="11">
        <v>1.1399999999999999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3</v>
      </c>
      <c r="AI79" s="11">
        <v>3</v>
      </c>
      <c r="AJ79" s="11">
        <v>3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3</v>
      </c>
      <c r="AU79" s="11">
        <v>3</v>
      </c>
      <c r="AV79" s="11">
        <v>3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0.56999999999999995</v>
      </c>
      <c r="BY79" s="11">
        <v>1.1399999999999999</v>
      </c>
      <c r="BZ79" s="11">
        <v>1.1399999999999999</v>
      </c>
      <c r="CA79" s="11">
        <v>1.1399999999999999</v>
      </c>
      <c r="CB79" s="11">
        <v>0</v>
      </c>
      <c r="CC79" s="11">
        <v>0</v>
      </c>
      <c r="CD79" s="11">
        <v>0</v>
      </c>
      <c r="CE79" s="11">
        <v>0</v>
      </c>
      <c r="CF79" s="11">
        <v>0</v>
      </c>
      <c r="CG79" s="11">
        <v>1.5</v>
      </c>
      <c r="CH79" s="11">
        <v>3</v>
      </c>
      <c r="CI79" s="11">
        <v>3</v>
      </c>
      <c r="CJ79" s="11">
        <v>0</v>
      </c>
      <c r="CK79" s="11">
        <v>0</v>
      </c>
      <c r="CL79" s="11">
        <v>0</v>
      </c>
      <c r="CM79" s="11">
        <v>0</v>
      </c>
      <c r="CN79" s="11">
        <v>0</v>
      </c>
      <c r="CO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0.56999999999999995</v>
      </c>
      <c r="CW79" s="11">
        <v>1.1399999999999999</v>
      </c>
      <c r="CX79" s="11">
        <v>1.1399999999999999</v>
      </c>
      <c r="CY79" s="11">
        <v>0</v>
      </c>
      <c r="CZ79" s="11">
        <v>0</v>
      </c>
      <c r="DA79" s="11">
        <v>0</v>
      </c>
      <c r="DB79" s="11">
        <v>0</v>
      </c>
      <c r="DC79" s="11">
        <v>0</v>
      </c>
      <c r="DD79" s="11">
        <v>0</v>
      </c>
      <c r="DE79" s="11">
        <v>0</v>
      </c>
      <c r="DF79" s="11">
        <v>0</v>
      </c>
      <c r="DG79" s="11">
        <v>0</v>
      </c>
      <c r="DH79" s="11">
        <v>0</v>
      </c>
      <c r="DI79" s="11">
        <v>0</v>
      </c>
      <c r="DJ79" s="11">
        <v>0</v>
      </c>
      <c r="DK79" s="11">
        <v>0</v>
      </c>
      <c r="DL79" s="11">
        <v>0</v>
      </c>
      <c r="DM79" s="11">
        <v>0</v>
      </c>
      <c r="DN79" s="11">
        <v>0</v>
      </c>
      <c r="DO79" s="11">
        <v>0</v>
      </c>
      <c r="DP79" s="11">
        <v>0</v>
      </c>
      <c r="DQ79" s="11">
        <v>0</v>
      </c>
      <c r="DR79" s="11">
        <v>0</v>
      </c>
      <c r="DS79" s="11">
        <v>0</v>
      </c>
      <c r="DT79" s="11">
        <v>0</v>
      </c>
      <c r="DU79" s="11">
        <v>0</v>
      </c>
      <c r="DV79" s="11">
        <v>0</v>
      </c>
      <c r="DW79" s="11">
        <v>0</v>
      </c>
      <c r="DX79" s="11">
        <v>0</v>
      </c>
      <c r="DY79" s="11">
        <v>0</v>
      </c>
      <c r="DZ79" s="11">
        <v>0</v>
      </c>
      <c r="EA79" s="11">
        <v>0</v>
      </c>
      <c r="EB79" s="11">
        <v>0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0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O79" s="11">
        <v>0</v>
      </c>
      <c r="EP79" s="11">
        <v>0</v>
      </c>
      <c r="EQ79" s="11">
        <v>0</v>
      </c>
      <c r="ER79" s="11">
        <v>0</v>
      </c>
      <c r="ES79" s="11">
        <v>0</v>
      </c>
      <c r="ET79" s="11">
        <v>0</v>
      </c>
      <c r="EU79" s="11">
        <v>0</v>
      </c>
      <c r="EV79" s="11">
        <v>0</v>
      </c>
      <c r="EW79" s="11">
        <v>0</v>
      </c>
      <c r="EX79" s="11">
        <v>0</v>
      </c>
      <c r="EY79" s="6">
        <f t="shared" si="5"/>
        <v>41.580000000000005</v>
      </c>
    </row>
    <row r="80" spans="1:155">
      <c r="A80" t="s">
        <v>72</v>
      </c>
      <c r="B80" s="11">
        <v>0</v>
      </c>
      <c r="C80" s="11">
        <v>0</v>
      </c>
      <c r="D80" s="11">
        <v>0</v>
      </c>
      <c r="E80" s="11">
        <v>2.2000000000000002</v>
      </c>
      <c r="F80" s="11">
        <v>1.9</v>
      </c>
      <c r="G80" s="11">
        <v>1.9</v>
      </c>
      <c r="H80" s="11">
        <v>1.9</v>
      </c>
      <c r="I80" s="11">
        <v>1.8</v>
      </c>
      <c r="J80" s="11">
        <v>1.6</v>
      </c>
      <c r="K80" s="11">
        <v>1.1000000000000001</v>
      </c>
      <c r="L80" s="11">
        <v>1</v>
      </c>
      <c r="M80" s="11">
        <v>1</v>
      </c>
      <c r="N80" s="11">
        <v>1.8</v>
      </c>
      <c r="O80" s="11">
        <v>21.1</v>
      </c>
      <c r="P80" s="11">
        <v>27.9</v>
      </c>
      <c r="Q80" s="11">
        <v>35.6</v>
      </c>
      <c r="R80" s="11">
        <v>37.4</v>
      </c>
      <c r="S80" s="11">
        <v>45.3</v>
      </c>
      <c r="T80" s="11">
        <v>44.2</v>
      </c>
      <c r="U80" s="11">
        <v>40.799999999999997</v>
      </c>
      <c r="V80" s="11">
        <v>36.5</v>
      </c>
      <c r="W80" s="11">
        <v>36.4</v>
      </c>
      <c r="X80" s="11">
        <v>42.5</v>
      </c>
      <c r="Y80" s="11">
        <v>48.6</v>
      </c>
      <c r="Z80" s="11">
        <v>41</v>
      </c>
      <c r="AA80" s="11">
        <v>44.3</v>
      </c>
      <c r="AB80" s="11">
        <v>48.4</v>
      </c>
      <c r="AC80" s="11">
        <v>48.3</v>
      </c>
      <c r="AD80" s="11">
        <v>47</v>
      </c>
      <c r="AE80" s="11">
        <v>46.7</v>
      </c>
      <c r="AF80" s="11">
        <v>46.7</v>
      </c>
      <c r="AG80" s="11">
        <v>45.4</v>
      </c>
      <c r="AH80" s="11">
        <v>42.4</v>
      </c>
      <c r="AI80" s="11">
        <v>40.4</v>
      </c>
      <c r="AJ80" s="11">
        <v>40.4</v>
      </c>
      <c r="AK80" s="11">
        <v>45.2</v>
      </c>
      <c r="AL80" s="11">
        <v>53</v>
      </c>
      <c r="AM80" s="11">
        <v>48.2</v>
      </c>
      <c r="AN80" s="11">
        <v>44.3</v>
      </c>
      <c r="AO80" s="11">
        <v>46.8</v>
      </c>
      <c r="AP80" s="11">
        <v>47.5</v>
      </c>
      <c r="AQ80" s="11">
        <v>46.7</v>
      </c>
      <c r="AR80" s="11">
        <v>28.2</v>
      </c>
      <c r="AS80" s="11">
        <v>11.3</v>
      </c>
      <c r="AT80" s="11">
        <v>20</v>
      </c>
      <c r="AU80" s="11">
        <v>6.7</v>
      </c>
      <c r="AV80" s="11">
        <v>0.3</v>
      </c>
      <c r="AW80" s="11">
        <v>0.3</v>
      </c>
      <c r="AX80" s="11">
        <v>0.1</v>
      </c>
      <c r="AY80" s="11">
        <v>0</v>
      </c>
      <c r="AZ80" s="11">
        <v>0</v>
      </c>
      <c r="BA80" s="11">
        <v>0</v>
      </c>
      <c r="BB80" s="11">
        <v>0</v>
      </c>
      <c r="BC80" s="11">
        <v>30.5</v>
      </c>
      <c r="BD80" s="11">
        <v>46.6</v>
      </c>
      <c r="BE80" s="11">
        <v>47.4</v>
      </c>
      <c r="BF80" s="11">
        <v>50.4</v>
      </c>
      <c r="BG80" s="11">
        <v>52</v>
      </c>
      <c r="BH80" s="11">
        <v>49.6</v>
      </c>
      <c r="BI80" s="11">
        <v>44.2</v>
      </c>
      <c r="BJ80" s="11">
        <v>36.4</v>
      </c>
      <c r="BK80" s="11">
        <v>37.4</v>
      </c>
      <c r="BL80" s="11">
        <v>39.6</v>
      </c>
      <c r="BM80" s="11">
        <v>39.9</v>
      </c>
      <c r="BN80" s="11">
        <v>35.299999999999997</v>
      </c>
      <c r="BO80" s="11">
        <v>28.9</v>
      </c>
      <c r="BP80" s="11">
        <v>28</v>
      </c>
      <c r="BQ80" s="11">
        <v>27.8</v>
      </c>
      <c r="BR80" s="11">
        <v>26.4</v>
      </c>
      <c r="BS80" s="11">
        <v>18.600000000000001</v>
      </c>
      <c r="BT80" s="11">
        <v>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1.8</v>
      </c>
      <c r="DX80" s="11">
        <v>6.1</v>
      </c>
      <c r="DY80" s="11">
        <v>11.5</v>
      </c>
      <c r="DZ80" s="11">
        <v>13.2</v>
      </c>
      <c r="EA80" s="11">
        <v>13.3</v>
      </c>
      <c r="EB80" s="11">
        <v>13.3</v>
      </c>
      <c r="EC80" s="11">
        <v>12.7</v>
      </c>
      <c r="ED80" s="11">
        <v>12.4</v>
      </c>
      <c r="EE80" s="11">
        <v>12.3</v>
      </c>
      <c r="EF80" s="11">
        <v>12.1</v>
      </c>
      <c r="EG80" s="11">
        <v>12.1</v>
      </c>
      <c r="EH80" s="11">
        <v>12.1</v>
      </c>
      <c r="EI80" s="11">
        <v>12.2</v>
      </c>
      <c r="EJ80" s="11">
        <v>12.3</v>
      </c>
      <c r="EK80" s="11">
        <v>12.4</v>
      </c>
      <c r="EL80" s="11">
        <v>12.7</v>
      </c>
      <c r="EM80" s="11">
        <v>13.2</v>
      </c>
      <c r="EN80" s="11">
        <v>13.6</v>
      </c>
      <c r="EO80" s="11">
        <v>13.5</v>
      </c>
      <c r="EP80" s="11">
        <v>9.8000000000000007</v>
      </c>
      <c r="EQ80" s="11">
        <v>7.4</v>
      </c>
      <c r="ER80" s="11">
        <v>6</v>
      </c>
      <c r="ES80" s="11">
        <v>5.9</v>
      </c>
      <c r="ET80" s="11">
        <v>5.9</v>
      </c>
      <c r="EU80" s="11">
        <v>5.4</v>
      </c>
      <c r="EV80" s="11">
        <v>4.8</v>
      </c>
      <c r="EW80" s="11">
        <v>4.5999999999999996</v>
      </c>
      <c r="EX80" s="11">
        <v>4.2</v>
      </c>
      <c r="EY80" s="6">
        <f>SUM(B80:EX80)</f>
        <v>2237.8999999999996</v>
      </c>
    </row>
    <row r="81" spans="1:155">
      <c r="A81" t="s">
        <v>73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8.6</v>
      </c>
      <c r="O81" s="11">
        <v>19</v>
      </c>
      <c r="P81" s="11">
        <v>17.600000000000001</v>
      </c>
      <c r="Q81" s="11">
        <v>17.8</v>
      </c>
      <c r="R81" s="11">
        <v>18.899999999999999</v>
      </c>
      <c r="S81" s="11">
        <v>19.2</v>
      </c>
      <c r="T81" s="11">
        <v>21.7</v>
      </c>
      <c r="U81" s="11">
        <v>21.4</v>
      </c>
      <c r="V81" s="11">
        <v>21.2</v>
      </c>
      <c r="W81" s="11">
        <v>23.8</v>
      </c>
      <c r="X81" s="11">
        <v>28</v>
      </c>
      <c r="Y81" s="11">
        <v>21.9</v>
      </c>
      <c r="Z81" s="11">
        <v>22.7</v>
      </c>
      <c r="AA81" s="11">
        <v>26.3</v>
      </c>
      <c r="AB81" s="11">
        <v>27</v>
      </c>
      <c r="AC81" s="11">
        <v>26.4</v>
      </c>
      <c r="AD81" s="11">
        <v>24</v>
      </c>
      <c r="AE81" s="11">
        <v>25.3</v>
      </c>
      <c r="AF81" s="11">
        <v>24.8</v>
      </c>
      <c r="AG81" s="11">
        <v>22.8</v>
      </c>
      <c r="AH81" s="11">
        <v>21.3</v>
      </c>
      <c r="AI81" s="11">
        <v>21.8</v>
      </c>
      <c r="AJ81" s="11">
        <v>27.8</v>
      </c>
      <c r="AK81" s="11">
        <v>30.7</v>
      </c>
      <c r="AL81" s="11">
        <v>25.4</v>
      </c>
      <c r="AM81" s="11">
        <v>24.6</v>
      </c>
      <c r="AN81" s="11">
        <v>28.5</v>
      </c>
      <c r="AO81" s="11">
        <v>32.6</v>
      </c>
      <c r="AP81" s="11">
        <v>33.4</v>
      </c>
      <c r="AQ81" s="11">
        <v>33.5</v>
      </c>
      <c r="AR81" s="11">
        <v>33.200000000000003</v>
      </c>
      <c r="AS81" s="11">
        <v>32.700000000000003</v>
      </c>
      <c r="AT81" s="11">
        <v>31.3</v>
      </c>
      <c r="AU81" s="11">
        <v>24.2</v>
      </c>
      <c r="AV81" s="11">
        <v>26.5</v>
      </c>
      <c r="AW81" s="11">
        <v>26.9</v>
      </c>
      <c r="AX81" s="11">
        <v>26.7</v>
      </c>
      <c r="AY81" s="11">
        <v>26.9</v>
      </c>
      <c r="AZ81" s="11">
        <v>27.1</v>
      </c>
      <c r="BA81" s="11">
        <v>26.9</v>
      </c>
      <c r="BB81" s="11">
        <v>25.9</v>
      </c>
      <c r="BC81" s="11">
        <v>25.6</v>
      </c>
      <c r="BD81" s="11">
        <v>28.1</v>
      </c>
      <c r="BE81" s="11">
        <v>29.8</v>
      </c>
      <c r="BF81" s="11">
        <v>34.799999999999997</v>
      </c>
      <c r="BG81" s="11">
        <v>32</v>
      </c>
      <c r="BH81" s="11">
        <v>26.7</v>
      </c>
      <c r="BI81" s="11">
        <v>19.8</v>
      </c>
      <c r="BJ81" s="11">
        <v>14.5</v>
      </c>
      <c r="BK81" s="11">
        <v>10.4</v>
      </c>
      <c r="BL81" s="11">
        <v>2.2000000000000002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0</v>
      </c>
      <c r="DG81" s="11">
        <v>0</v>
      </c>
      <c r="DH81" s="11">
        <v>0</v>
      </c>
      <c r="DI81" s="11">
        <v>0</v>
      </c>
      <c r="DJ81" s="11">
        <v>0</v>
      </c>
      <c r="DK81" s="11">
        <v>0</v>
      </c>
      <c r="DL81" s="11">
        <v>0</v>
      </c>
      <c r="DM81" s="11">
        <v>0</v>
      </c>
      <c r="DN81" s="11">
        <v>0</v>
      </c>
      <c r="DO81" s="11">
        <v>0</v>
      </c>
      <c r="DP81" s="11">
        <v>0</v>
      </c>
      <c r="DQ81" s="11">
        <v>0</v>
      </c>
      <c r="DR81" s="11">
        <v>2.5</v>
      </c>
      <c r="DS81" s="11">
        <v>8.8000000000000007</v>
      </c>
      <c r="DT81" s="11">
        <v>12</v>
      </c>
      <c r="DU81" s="11">
        <v>13.3</v>
      </c>
      <c r="DV81" s="11">
        <v>11.7</v>
      </c>
      <c r="DW81" s="11">
        <v>8.8000000000000007</v>
      </c>
      <c r="DX81" s="11">
        <v>14.2</v>
      </c>
      <c r="DY81" s="11">
        <v>18.7</v>
      </c>
      <c r="DZ81" s="11">
        <v>19.3</v>
      </c>
      <c r="EA81" s="11">
        <v>19.899999999999999</v>
      </c>
      <c r="EB81" s="11">
        <v>20.399999999999999</v>
      </c>
      <c r="EC81" s="11">
        <v>20.6</v>
      </c>
      <c r="ED81" s="11">
        <v>20.7</v>
      </c>
      <c r="EE81" s="11">
        <v>20.9</v>
      </c>
      <c r="EF81" s="11">
        <v>21.1</v>
      </c>
      <c r="EG81" s="11">
        <v>21.1</v>
      </c>
      <c r="EH81" s="11">
        <v>21.2</v>
      </c>
      <c r="EI81" s="11">
        <v>21.1</v>
      </c>
      <c r="EJ81" s="11">
        <v>21.2</v>
      </c>
      <c r="EK81" s="11">
        <v>21.9</v>
      </c>
      <c r="EL81" s="11">
        <v>22.8</v>
      </c>
      <c r="EM81" s="11">
        <v>23.3</v>
      </c>
      <c r="EN81" s="11">
        <v>23.1</v>
      </c>
      <c r="EO81" s="11">
        <v>17.600000000000001</v>
      </c>
      <c r="EP81" s="11">
        <v>12.6</v>
      </c>
      <c r="EQ81" s="11">
        <v>9.4</v>
      </c>
      <c r="ER81" s="11">
        <v>9.1</v>
      </c>
      <c r="ES81" s="11">
        <v>7.4</v>
      </c>
      <c r="ET81" s="11">
        <v>0</v>
      </c>
      <c r="EU81" s="11">
        <v>0</v>
      </c>
      <c r="EV81" s="11">
        <v>0</v>
      </c>
      <c r="EW81" s="11">
        <v>0</v>
      </c>
      <c r="EX81" s="11">
        <v>0</v>
      </c>
      <c r="EY81" s="6">
        <f>SUM(B81:EX81)</f>
        <v>1714.8999999999999</v>
      </c>
    </row>
    <row r="82" spans="1:155">
      <c r="A82" t="s">
        <v>110</v>
      </c>
      <c r="B82" s="11">
        <v>6.3</v>
      </c>
      <c r="C82" s="11">
        <v>6.2</v>
      </c>
      <c r="D82" s="11">
        <v>6.2</v>
      </c>
      <c r="E82" s="11">
        <v>6</v>
      </c>
      <c r="F82" s="11">
        <v>4.7</v>
      </c>
      <c r="G82" s="11">
        <v>5.9</v>
      </c>
      <c r="H82" s="11">
        <v>5.8</v>
      </c>
      <c r="I82" s="11">
        <v>4.5</v>
      </c>
      <c r="J82" s="11">
        <v>6.7</v>
      </c>
      <c r="K82" s="11">
        <v>9.4</v>
      </c>
      <c r="L82" s="11">
        <v>9.6999999999999993</v>
      </c>
      <c r="M82" s="11">
        <v>64.3</v>
      </c>
      <c r="N82" s="11">
        <v>56.8</v>
      </c>
      <c r="O82" s="11">
        <v>57.6</v>
      </c>
      <c r="P82" s="11">
        <v>57.8</v>
      </c>
      <c r="Q82" s="11">
        <v>73.099999999999994</v>
      </c>
      <c r="R82" s="11">
        <v>160.6</v>
      </c>
      <c r="S82" s="11">
        <v>150.69999999999999</v>
      </c>
      <c r="T82" s="11">
        <v>156.19999999999999</v>
      </c>
      <c r="U82" s="11">
        <v>171.2</v>
      </c>
      <c r="V82" s="11">
        <v>197.7</v>
      </c>
      <c r="W82" s="11">
        <v>192.9</v>
      </c>
      <c r="X82" s="11">
        <v>200.2</v>
      </c>
      <c r="Y82" s="11">
        <v>212</v>
      </c>
      <c r="Z82" s="11">
        <v>209.9</v>
      </c>
      <c r="AA82" s="11">
        <v>201.3</v>
      </c>
      <c r="AB82" s="11">
        <v>198</v>
      </c>
      <c r="AC82" s="11">
        <v>194.8</v>
      </c>
      <c r="AD82" s="11">
        <v>185</v>
      </c>
      <c r="AE82" s="11">
        <v>172.9</v>
      </c>
      <c r="AF82" s="11">
        <v>174.5</v>
      </c>
      <c r="AG82" s="11">
        <v>188.4</v>
      </c>
      <c r="AH82" s="11">
        <v>193</v>
      </c>
      <c r="AI82" s="11">
        <v>209.9</v>
      </c>
      <c r="AJ82" s="11">
        <v>230.9</v>
      </c>
      <c r="AK82" s="11">
        <v>260.5</v>
      </c>
      <c r="AL82" s="11">
        <v>255</v>
      </c>
      <c r="AM82" s="11">
        <v>248.8</v>
      </c>
      <c r="AN82" s="11">
        <v>196</v>
      </c>
      <c r="AO82" s="11">
        <v>194</v>
      </c>
      <c r="AP82" s="11">
        <v>165.4</v>
      </c>
      <c r="AQ82" s="11">
        <v>162.4</v>
      </c>
      <c r="AR82" s="11">
        <v>133</v>
      </c>
      <c r="AS82" s="11">
        <v>128</v>
      </c>
      <c r="AT82" s="11">
        <v>137.5</v>
      </c>
      <c r="AU82" s="11">
        <v>139.80000000000001</v>
      </c>
      <c r="AV82" s="11">
        <v>137.6</v>
      </c>
      <c r="AW82" s="11">
        <v>137.19999999999999</v>
      </c>
      <c r="AX82" s="11">
        <v>137.69999999999999</v>
      </c>
      <c r="AY82" s="11">
        <v>138</v>
      </c>
      <c r="AZ82" s="11">
        <v>143.1</v>
      </c>
      <c r="BA82" s="11">
        <v>157.9</v>
      </c>
      <c r="BB82" s="11">
        <v>157.5</v>
      </c>
      <c r="BC82" s="11">
        <v>149.19999999999999</v>
      </c>
      <c r="BD82" s="11">
        <v>159.19999999999999</v>
      </c>
      <c r="BE82" s="11">
        <v>187.7</v>
      </c>
      <c r="BF82" s="11">
        <v>246.2</v>
      </c>
      <c r="BG82" s="11">
        <v>182.2</v>
      </c>
      <c r="BH82" s="11">
        <v>167.2</v>
      </c>
      <c r="BI82" s="11">
        <v>148.5</v>
      </c>
      <c r="BJ82" s="11">
        <v>170.4</v>
      </c>
      <c r="BK82" s="11">
        <v>181.3</v>
      </c>
      <c r="BL82" s="11">
        <v>159.1</v>
      </c>
      <c r="BM82" s="11">
        <v>150</v>
      </c>
      <c r="BN82" s="11">
        <v>140</v>
      </c>
      <c r="BO82" s="11">
        <v>130</v>
      </c>
      <c r="BP82" s="11">
        <v>120</v>
      </c>
      <c r="BQ82" s="11">
        <v>110</v>
      </c>
      <c r="BR82" s="11">
        <v>100</v>
      </c>
      <c r="BS82" s="11">
        <v>80</v>
      </c>
      <c r="BT82" s="11">
        <v>40</v>
      </c>
      <c r="BU82" s="11">
        <v>29.9</v>
      </c>
      <c r="BV82" s="11">
        <v>29.1</v>
      </c>
      <c r="BW82" s="11">
        <v>28.4</v>
      </c>
      <c r="BX82" s="11">
        <v>28.2</v>
      </c>
      <c r="BY82" s="11">
        <v>28</v>
      </c>
      <c r="BZ82" s="11">
        <v>27.6</v>
      </c>
      <c r="CA82" s="11">
        <v>27.6</v>
      </c>
      <c r="CB82" s="11">
        <v>27.4</v>
      </c>
      <c r="CC82" s="11">
        <v>27.4</v>
      </c>
      <c r="CD82" s="11">
        <v>31.4</v>
      </c>
      <c r="CE82" s="11">
        <v>36.700000000000003</v>
      </c>
      <c r="CF82" s="11">
        <v>42.1</v>
      </c>
      <c r="CG82" s="11">
        <v>43.4</v>
      </c>
      <c r="CH82" s="11">
        <v>41.2</v>
      </c>
      <c r="CI82" s="11">
        <v>41.8</v>
      </c>
      <c r="CJ82" s="11">
        <v>42</v>
      </c>
      <c r="CK82" s="11">
        <v>39.9</v>
      </c>
      <c r="CL82" s="11">
        <v>28.9</v>
      </c>
      <c r="CM82" s="11">
        <v>28.7</v>
      </c>
      <c r="CN82" s="11">
        <v>28.7</v>
      </c>
      <c r="CO82" s="11">
        <v>28.3</v>
      </c>
      <c r="CP82" s="11">
        <v>30.4</v>
      </c>
      <c r="CQ82" s="11">
        <v>31.1</v>
      </c>
      <c r="CR82" s="11">
        <v>30.7</v>
      </c>
      <c r="CS82" s="11">
        <v>30.1</v>
      </c>
      <c r="CT82" s="11">
        <v>28.9</v>
      </c>
      <c r="CU82" s="11">
        <v>27</v>
      </c>
      <c r="CV82" s="11">
        <v>25.9</v>
      </c>
      <c r="CW82" s="11">
        <v>25.4</v>
      </c>
      <c r="CX82" s="11">
        <v>27.4</v>
      </c>
      <c r="CY82" s="11">
        <v>27.9</v>
      </c>
      <c r="CZ82" s="11">
        <v>28</v>
      </c>
      <c r="DA82" s="11">
        <v>28</v>
      </c>
      <c r="DB82" s="11">
        <v>28.7</v>
      </c>
      <c r="DC82" s="11">
        <v>29</v>
      </c>
      <c r="DD82" s="11">
        <v>29.5</v>
      </c>
      <c r="DE82" s="11">
        <v>30</v>
      </c>
      <c r="DF82" s="11">
        <v>30.1</v>
      </c>
      <c r="DG82" s="11">
        <v>30.1</v>
      </c>
      <c r="DH82" s="11">
        <v>28.8</v>
      </c>
      <c r="DI82" s="11">
        <v>25.8</v>
      </c>
      <c r="DJ82" s="11">
        <v>24.9</v>
      </c>
      <c r="DK82" s="11">
        <v>24</v>
      </c>
      <c r="DL82" s="11">
        <v>23.9</v>
      </c>
      <c r="DM82" s="11">
        <v>24.5</v>
      </c>
      <c r="DN82" s="11">
        <v>24.4</v>
      </c>
      <c r="DO82" s="11">
        <v>22.7</v>
      </c>
      <c r="DP82" s="11">
        <v>16.100000000000001</v>
      </c>
      <c r="DQ82" s="11">
        <v>17.600000000000001</v>
      </c>
      <c r="DR82" s="11">
        <v>17.899999999999999</v>
      </c>
      <c r="DS82" s="11">
        <v>18.399999999999999</v>
      </c>
      <c r="DT82" s="11">
        <v>17.600000000000001</v>
      </c>
      <c r="DU82" s="11">
        <v>16.3</v>
      </c>
      <c r="DV82" s="11">
        <v>20.5</v>
      </c>
      <c r="DW82" s="11">
        <v>24.4</v>
      </c>
      <c r="DX82" s="11">
        <v>24.9</v>
      </c>
      <c r="DY82" s="11">
        <v>25.6</v>
      </c>
      <c r="DZ82" s="11">
        <v>26.3</v>
      </c>
      <c r="EA82" s="11">
        <v>26.9</v>
      </c>
      <c r="EB82" s="11">
        <v>27.3</v>
      </c>
      <c r="EC82" s="11">
        <v>27.9</v>
      </c>
      <c r="ED82" s="11">
        <v>28.6</v>
      </c>
      <c r="EE82" s="11">
        <v>29.2</v>
      </c>
      <c r="EF82" s="11">
        <v>30</v>
      </c>
      <c r="EG82" s="11">
        <v>30.6</v>
      </c>
      <c r="EH82" s="11">
        <v>58.6</v>
      </c>
      <c r="EI82" s="11">
        <v>72.599999999999994</v>
      </c>
      <c r="EJ82" s="11">
        <v>74.8</v>
      </c>
      <c r="EK82" s="11">
        <v>76.599999999999994</v>
      </c>
      <c r="EL82" s="11">
        <v>75.5</v>
      </c>
      <c r="EM82" s="11">
        <v>54.3</v>
      </c>
      <c r="EN82" s="11">
        <v>41</v>
      </c>
      <c r="EO82" s="11">
        <v>34.9</v>
      </c>
      <c r="EP82" s="11">
        <v>34.299999999999997</v>
      </c>
      <c r="EQ82" s="11">
        <v>33.799999999999997</v>
      </c>
      <c r="ER82" s="11">
        <v>36</v>
      </c>
      <c r="ES82" s="11">
        <v>35</v>
      </c>
      <c r="ET82" s="11">
        <v>33.200000000000003</v>
      </c>
      <c r="EU82" s="11">
        <v>31.5</v>
      </c>
      <c r="EV82" s="11">
        <v>16.3</v>
      </c>
      <c r="EW82" s="11">
        <v>4.7</v>
      </c>
      <c r="EX82" s="11">
        <v>3.7</v>
      </c>
      <c r="EY82" s="6">
        <f>SUM(B82:EX82)</f>
        <v>12178.299999999996</v>
      </c>
    </row>
    <row r="83" spans="1:155">
      <c r="A83" t="s">
        <v>111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3.5</v>
      </c>
      <c r="AC83" s="11">
        <v>3.5</v>
      </c>
      <c r="AD83" s="11">
        <v>3.5</v>
      </c>
      <c r="AE83" s="11">
        <v>3.5</v>
      </c>
      <c r="AF83" s="11">
        <v>0</v>
      </c>
      <c r="AG83" s="11">
        <v>3.5</v>
      </c>
      <c r="AH83" s="11">
        <v>2</v>
      </c>
      <c r="AI83" s="11">
        <v>2</v>
      </c>
      <c r="AJ83" s="11">
        <v>2</v>
      </c>
      <c r="AK83" s="11">
        <v>2</v>
      </c>
      <c r="AL83" s="11">
        <v>2</v>
      </c>
      <c r="AM83" s="11">
        <v>2</v>
      </c>
      <c r="AN83" s="11">
        <v>2</v>
      </c>
      <c r="AO83" s="11">
        <v>2</v>
      </c>
      <c r="AP83" s="11">
        <v>2</v>
      </c>
      <c r="AQ83" s="11">
        <v>2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1.5</v>
      </c>
      <c r="BP83" s="11">
        <v>1.5</v>
      </c>
      <c r="BQ83" s="11">
        <v>0</v>
      </c>
      <c r="BR83" s="11">
        <v>3.5</v>
      </c>
      <c r="BS83" s="11">
        <v>3.5</v>
      </c>
      <c r="BT83" s="11">
        <v>2</v>
      </c>
      <c r="BU83" s="11">
        <v>2</v>
      </c>
      <c r="BV83" s="11">
        <v>2</v>
      </c>
      <c r="BW83" s="11">
        <v>2</v>
      </c>
      <c r="BX83" s="11">
        <v>2</v>
      </c>
      <c r="BY83" s="11">
        <v>2</v>
      </c>
      <c r="BZ83" s="11">
        <v>3.5</v>
      </c>
      <c r="CA83" s="11">
        <v>3.5</v>
      </c>
      <c r="CB83" s="11">
        <v>3.5</v>
      </c>
      <c r="CC83" s="11">
        <v>3.5</v>
      </c>
      <c r="CD83" s="11">
        <v>0</v>
      </c>
      <c r="CE83" s="11">
        <v>2</v>
      </c>
      <c r="CF83" s="11">
        <v>2</v>
      </c>
      <c r="CG83" s="11">
        <v>2</v>
      </c>
      <c r="CH83" s="11">
        <v>0</v>
      </c>
      <c r="CI83" s="11">
        <v>2</v>
      </c>
      <c r="CJ83" s="11">
        <v>2</v>
      </c>
      <c r="CK83" s="11">
        <v>2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2</v>
      </c>
      <c r="CT83" s="11">
        <v>2</v>
      </c>
      <c r="CU83" s="11">
        <v>2</v>
      </c>
      <c r="CV83" s="11">
        <v>2</v>
      </c>
      <c r="CW83" s="11">
        <v>3.5</v>
      </c>
      <c r="CX83" s="11">
        <v>3.5</v>
      </c>
      <c r="CY83" s="11">
        <v>0</v>
      </c>
      <c r="CZ83" s="11">
        <v>0</v>
      </c>
      <c r="DA83" s="11">
        <v>0</v>
      </c>
      <c r="DB83" s="11">
        <v>0</v>
      </c>
      <c r="DC83" s="11">
        <v>1.5</v>
      </c>
      <c r="DD83" s="11">
        <v>1.5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0</v>
      </c>
      <c r="DL83" s="11">
        <v>0</v>
      </c>
      <c r="DM83" s="11">
        <v>0</v>
      </c>
      <c r="DN83" s="11">
        <v>0</v>
      </c>
      <c r="DO83" s="11">
        <v>0</v>
      </c>
      <c r="DP83" s="11">
        <v>1.5</v>
      </c>
      <c r="DQ83" s="11">
        <v>2</v>
      </c>
      <c r="DR83" s="11">
        <v>2</v>
      </c>
      <c r="DS83" s="11">
        <v>2</v>
      </c>
      <c r="DT83" s="11">
        <v>2</v>
      </c>
      <c r="DU83" s="11">
        <v>2</v>
      </c>
      <c r="DV83" s="11">
        <v>2</v>
      </c>
      <c r="DW83" s="11">
        <v>2</v>
      </c>
      <c r="DX83" s="11">
        <v>3.5</v>
      </c>
      <c r="DY83" s="11">
        <v>3.5</v>
      </c>
      <c r="DZ83" s="11">
        <v>2</v>
      </c>
      <c r="EA83" s="11">
        <v>2</v>
      </c>
      <c r="EB83" s="11">
        <v>2</v>
      </c>
      <c r="EC83" s="11">
        <v>2</v>
      </c>
      <c r="ED83" s="11">
        <v>2</v>
      </c>
      <c r="EE83" s="11">
        <v>2</v>
      </c>
      <c r="EF83" s="11">
        <v>2</v>
      </c>
      <c r="EG83" s="11">
        <v>2</v>
      </c>
      <c r="EH83" s="11">
        <v>2</v>
      </c>
      <c r="EI83" s="11">
        <v>2</v>
      </c>
      <c r="EJ83" s="11">
        <v>2</v>
      </c>
      <c r="EK83" s="11">
        <v>0</v>
      </c>
      <c r="EL83" s="11">
        <v>0</v>
      </c>
      <c r="EM83" s="11">
        <v>0</v>
      </c>
      <c r="EN83" s="11">
        <v>0</v>
      </c>
      <c r="EO83" s="11">
        <v>0</v>
      </c>
      <c r="EP83" s="11">
        <v>0</v>
      </c>
      <c r="EQ83" s="11">
        <v>0</v>
      </c>
      <c r="ER83" s="11">
        <v>0</v>
      </c>
      <c r="ES83" s="11">
        <v>0</v>
      </c>
      <c r="ET83" s="11">
        <v>0</v>
      </c>
      <c r="EU83" s="11">
        <v>0</v>
      </c>
      <c r="EV83" s="11">
        <v>0</v>
      </c>
      <c r="EW83" s="11">
        <v>0</v>
      </c>
      <c r="EX83" s="11">
        <v>0</v>
      </c>
      <c r="EY83" s="6">
        <f t="shared" ref="EY83" si="6">SUM(B83:EX83)</f>
        <v>148</v>
      </c>
    </row>
    <row r="84" spans="1:155">
      <c r="A84" t="s">
        <v>74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2</v>
      </c>
      <c r="AV84" s="11">
        <v>2</v>
      </c>
      <c r="AW84" s="11">
        <v>2</v>
      </c>
      <c r="AX84" s="11">
        <v>2</v>
      </c>
      <c r="AY84" s="11">
        <v>2</v>
      </c>
      <c r="AZ84" s="11">
        <v>2</v>
      </c>
      <c r="BA84" s="11">
        <v>2</v>
      </c>
      <c r="BB84" s="11">
        <v>2</v>
      </c>
      <c r="BC84" s="11">
        <v>2</v>
      </c>
      <c r="BD84" s="11">
        <v>2</v>
      </c>
      <c r="BE84" s="11">
        <v>2</v>
      </c>
      <c r="BF84" s="11">
        <v>2</v>
      </c>
      <c r="BG84" s="11">
        <v>2</v>
      </c>
      <c r="BH84" s="11">
        <v>2</v>
      </c>
      <c r="BI84" s="11">
        <v>2</v>
      </c>
      <c r="BJ84" s="11">
        <v>2</v>
      </c>
      <c r="BK84" s="11">
        <v>2</v>
      </c>
      <c r="BL84" s="11">
        <v>2</v>
      </c>
      <c r="BM84" s="11">
        <v>2</v>
      </c>
      <c r="BN84" s="11">
        <v>2</v>
      </c>
      <c r="BO84" s="11">
        <v>2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2</v>
      </c>
      <c r="BZ84" s="11">
        <v>2</v>
      </c>
      <c r="CA84" s="11">
        <v>2</v>
      </c>
      <c r="CB84" s="11">
        <v>2</v>
      </c>
      <c r="CC84" s="11">
        <v>2</v>
      </c>
      <c r="CD84" s="11">
        <v>2</v>
      </c>
      <c r="CE84" s="11">
        <v>2</v>
      </c>
      <c r="CF84" s="11">
        <v>2</v>
      </c>
      <c r="CG84" s="11">
        <v>2</v>
      </c>
      <c r="CH84" s="11">
        <v>2</v>
      </c>
      <c r="CI84" s="11">
        <v>2</v>
      </c>
      <c r="CJ84" s="11">
        <v>2</v>
      </c>
      <c r="CK84" s="11">
        <v>2</v>
      </c>
      <c r="CL84" s="11">
        <v>2</v>
      </c>
      <c r="CM84" s="11">
        <v>2</v>
      </c>
      <c r="CN84" s="11">
        <v>2</v>
      </c>
      <c r="CO84" s="11">
        <v>2</v>
      </c>
      <c r="CP84" s="11">
        <v>2</v>
      </c>
      <c r="CQ84" s="11">
        <v>2</v>
      </c>
      <c r="CR84" s="11">
        <v>2</v>
      </c>
      <c r="CS84" s="11">
        <v>2</v>
      </c>
      <c r="CT84" s="11">
        <v>2</v>
      </c>
      <c r="CU84" s="11">
        <v>2</v>
      </c>
      <c r="CV84" s="11">
        <v>2</v>
      </c>
      <c r="CW84" s="11">
        <v>2</v>
      </c>
      <c r="CX84" s="11">
        <v>2</v>
      </c>
      <c r="CY84" s="11">
        <v>2</v>
      </c>
      <c r="CZ84" s="11">
        <v>2</v>
      </c>
      <c r="DA84" s="11">
        <v>2</v>
      </c>
      <c r="DB84" s="11">
        <v>2</v>
      </c>
      <c r="DC84" s="11">
        <v>2</v>
      </c>
      <c r="DD84" s="11">
        <v>2</v>
      </c>
      <c r="DE84" s="11">
        <v>2</v>
      </c>
      <c r="DF84" s="11">
        <v>0</v>
      </c>
      <c r="DG84" s="11">
        <v>0</v>
      </c>
      <c r="DH84" s="11">
        <v>0</v>
      </c>
      <c r="DI84" s="11">
        <v>0</v>
      </c>
      <c r="DJ84" s="11">
        <v>0</v>
      </c>
      <c r="DK84" s="11">
        <v>0</v>
      </c>
      <c r="DL84" s="11">
        <v>0</v>
      </c>
      <c r="DM84" s="11">
        <v>0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0</v>
      </c>
      <c r="DV84" s="11">
        <v>0</v>
      </c>
      <c r="DW84" s="11">
        <v>0</v>
      </c>
      <c r="DX84" s="11">
        <v>0</v>
      </c>
      <c r="DY84" s="11">
        <v>0</v>
      </c>
      <c r="DZ84" s="11">
        <v>0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2</v>
      </c>
      <c r="EH84" s="11">
        <v>2</v>
      </c>
      <c r="EI84" s="11">
        <v>2</v>
      </c>
      <c r="EJ84" s="11">
        <v>2</v>
      </c>
      <c r="EK84" s="11">
        <v>2</v>
      </c>
      <c r="EL84" s="11">
        <v>2</v>
      </c>
      <c r="EM84" s="11">
        <v>2</v>
      </c>
      <c r="EN84" s="11">
        <v>2</v>
      </c>
      <c r="EO84" s="11">
        <v>2</v>
      </c>
      <c r="EP84" s="11">
        <v>0</v>
      </c>
      <c r="EQ84" s="11">
        <v>0</v>
      </c>
      <c r="ER84" s="11">
        <v>0</v>
      </c>
      <c r="ES84" s="11">
        <v>0</v>
      </c>
      <c r="ET84" s="11">
        <v>0</v>
      </c>
      <c r="EU84" s="11">
        <v>0</v>
      </c>
      <c r="EV84" s="11">
        <v>0</v>
      </c>
      <c r="EW84" s="11">
        <v>0</v>
      </c>
      <c r="EX84" s="11">
        <v>0</v>
      </c>
      <c r="EY84" s="6">
        <f>SUM(B84:EX84)</f>
        <v>126</v>
      </c>
    </row>
    <row r="85" spans="1:155">
      <c r="A85" t="s">
        <v>75</v>
      </c>
      <c r="B85" s="1">
        <f>SUM(B71:B84)</f>
        <v>6.3</v>
      </c>
      <c r="C85" s="1">
        <f t="shared" ref="C85:BN85" si="7">SUM(C71:C84)</f>
        <v>8.4</v>
      </c>
      <c r="D85" s="1">
        <f t="shared" si="7"/>
        <v>8.6</v>
      </c>
      <c r="E85" s="1">
        <f t="shared" si="7"/>
        <v>44.1</v>
      </c>
      <c r="F85" s="1">
        <f t="shared" si="7"/>
        <v>45.4</v>
      </c>
      <c r="G85" s="1">
        <f t="shared" si="7"/>
        <v>42.3</v>
      </c>
      <c r="H85" s="1">
        <f t="shared" si="7"/>
        <v>44.199999999999996</v>
      </c>
      <c r="I85" s="1">
        <f t="shared" si="7"/>
        <v>61.9</v>
      </c>
      <c r="J85" s="1">
        <f t="shared" si="7"/>
        <v>116.8</v>
      </c>
      <c r="K85" s="1">
        <f t="shared" si="7"/>
        <v>297.89999999999998</v>
      </c>
      <c r="L85" s="1">
        <f t="shared" si="7"/>
        <v>469.6</v>
      </c>
      <c r="M85" s="1">
        <f t="shared" si="7"/>
        <v>585.4</v>
      </c>
      <c r="N85" s="1">
        <f t="shared" si="7"/>
        <v>612.09999999999991</v>
      </c>
      <c r="O85" s="1">
        <f t="shared" si="7"/>
        <v>648</v>
      </c>
      <c r="P85" s="1">
        <f t="shared" si="7"/>
        <v>655.39999999999986</v>
      </c>
      <c r="Q85" s="1">
        <f t="shared" si="7"/>
        <v>711.40000000000009</v>
      </c>
      <c r="R85" s="1">
        <f t="shared" si="7"/>
        <v>833.4</v>
      </c>
      <c r="S85" s="1">
        <f t="shared" si="7"/>
        <v>813.7</v>
      </c>
      <c r="T85" s="1">
        <f t="shared" si="7"/>
        <v>820.55000000000018</v>
      </c>
      <c r="U85" s="1">
        <f t="shared" si="7"/>
        <v>936.19999999999982</v>
      </c>
      <c r="V85" s="1">
        <f t="shared" si="7"/>
        <v>967.87000000000012</v>
      </c>
      <c r="W85" s="1">
        <f t="shared" si="7"/>
        <v>1018.0399999999998</v>
      </c>
      <c r="X85" s="1">
        <f t="shared" si="7"/>
        <v>1050.44</v>
      </c>
      <c r="Y85" s="1">
        <f t="shared" si="7"/>
        <v>1091.94</v>
      </c>
      <c r="Z85" s="1">
        <f t="shared" si="7"/>
        <v>1065.4000000000001</v>
      </c>
      <c r="AA85" s="1">
        <f t="shared" si="7"/>
        <v>1009.3</v>
      </c>
      <c r="AB85" s="1">
        <f t="shared" si="7"/>
        <v>1022.7</v>
      </c>
      <c r="AC85" s="1">
        <f t="shared" si="7"/>
        <v>985.5</v>
      </c>
      <c r="AD85" s="1">
        <f t="shared" si="7"/>
        <v>965.40000000000009</v>
      </c>
      <c r="AE85" s="1">
        <f t="shared" si="7"/>
        <v>916</v>
      </c>
      <c r="AF85" s="1">
        <f t="shared" si="7"/>
        <v>910.7</v>
      </c>
      <c r="AG85" s="1">
        <f t="shared" si="7"/>
        <v>926.89999999999986</v>
      </c>
      <c r="AH85" s="1">
        <f t="shared" si="7"/>
        <v>946.99999999999989</v>
      </c>
      <c r="AI85" s="1">
        <f t="shared" si="7"/>
        <v>1000.9999999999999</v>
      </c>
      <c r="AJ85" s="1">
        <f t="shared" si="7"/>
        <v>1019.5999999999999</v>
      </c>
      <c r="AK85" s="1">
        <f t="shared" si="7"/>
        <v>1130.9000000000001</v>
      </c>
      <c r="AL85" s="1">
        <f t="shared" si="7"/>
        <v>1143.3000000000002</v>
      </c>
      <c r="AM85" s="1">
        <f t="shared" si="7"/>
        <v>1078.5</v>
      </c>
      <c r="AN85" s="1">
        <f t="shared" si="7"/>
        <v>985.59999999999991</v>
      </c>
      <c r="AO85" s="1">
        <f t="shared" si="7"/>
        <v>964</v>
      </c>
      <c r="AP85" s="1">
        <f t="shared" si="7"/>
        <v>899.69999999999993</v>
      </c>
      <c r="AQ85" s="1">
        <f t="shared" si="7"/>
        <v>880.9</v>
      </c>
      <c r="AR85" s="1">
        <f t="shared" si="7"/>
        <v>814.90000000000009</v>
      </c>
      <c r="AS85" s="1">
        <f t="shared" si="7"/>
        <v>810.30000000000007</v>
      </c>
      <c r="AT85" s="1">
        <f t="shared" si="7"/>
        <v>862.5</v>
      </c>
      <c r="AU85" s="1">
        <f t="shared" si="7"/>
        <v>810</v>
      </c>
      <c r="AV85" s="1">
        <f t="shared" si="7"/>
        <v>757.19999999999993</v>
      </c>
      <c r="AW85" s="1">
        <f t="shared" si="7"/>
        <v>772.49999999999977</v>
      </c>
      <c r="AX85" s="1">
        <f t="shared" si="7"/>
        <v>787.7</v>
      </c>
      <c r="AY85" s="1">
        <f t="shared" si="7"/>
        <v>787.80000000000007</v>
      </c>
      <c r="AZ85" s="1">
        <f t="shared" si="7"/>
        <v>791.2</v>
      </c>
      <c r="BA85" s="1">
        <f t="shared" si="7"/>
        <v>823.5</v>
      </c>
      <c r="BB85" s="1">
        <f t="shared" si="7"/>
        <v>861.99999999999989</v>
      </c>
      <c r="BC85" s="1">
        <f t="shared" si="7"/>
        <v>863.09999999999991</v>
      </c>
      <c r="BD85" s="1">
        <f t="shared" si="7"/>
        <v>888.7</v>
      </c>
      <c r="BE85" s="1">
        <f t="shared" si="7"/>
        <v>944.49999999999977</v>
      </c>
      <c r="BF85" s="1">
        <f t="shared" si="7"/>
        <v>876.3</v>
      </c>
      <c r="BG85" s="1">
        <f t="shared" si="7"/>
        <v>806.90000000000009</v>
      </c>
      <c r="BH85" s="1">
        <f t="shared" si="7"/>
        <v>780.60000000000014</v>
      </c>
      <c r="BI85" s="1">
        <f t="shared" si="7"/>
        <v>781.9</v>
      </c>
      <c r="BJ85" s="1">
        <f t="shared" si="7"/>
        <v>783.09999999999991</v>
      </c>
      <c r="BK85" s="1">
        <f t="shared" si="7"/>
        <v>788.5</v>
      </c>
      <c r="BL85" s="1">
        <f t="shared" si="7"/>
        <v>763.50000000000011</v>
      </c>
      <c r="BM85" s="1">
        <f t="shared" si="7"/>
        <v>735.1</v>
      </c>
      <c r="BN85" s="1">
        <f t="shared" si="7"/>
        <v>747.69999999999993</v>
      </c>
      <c r="BO85" s="1">
        <f t="shared" ref="BO85:DZ85" si="8">SUM(BO71:BO84)</f>
        <v>742.1</v>
      </c>
      <c r="BP85" s="1">
        <f t="shared" si="8"/>
        <v>710.6</v>
      </c>
      <c r="BQ85" s="1">
        <f t="shared" si="8"/>
        <v>675.8</v>
      </c>
      <c r="BR85" s="1">
        <f t="shared" si="8"/>
        <v>642.29999999999995</v>
      </c>
      <c r="BS85" s="1">
        <f t="shared" si="8"/>
        <v>419.4</v>
      </c>
      <c r="BT85" s="1">
        <f t="shared" si="8"/>
        <v>233.7</v>
      </c>
      <c r="BU85" s="1">
        <f t="shared" si="8"/>
        <v>191.9</v>
      </c>
      <c r="BV85" s="1">
        <f t="shared" si="8"/>
        <v>172.4</v>
      </c>
      <c r="BW85" s="1">
        <f t="shared" si="8"/>
        <v>130.30000000000001</v>
      </c>
      <c r="BX85" s="1">
        <f t="shared" si="8"/>
        <v>61.67</v>
      </c>
      <c r="BY85" s="1">
        <f t="shared" si="8"/>
        <v>77.84</v>
      </c>
      <c r="BZ85" s="1">
        <f t="shared" si="8"/>
        <v>94.94</v>
      </c>
      <c r="CA85" s="1">
        <f t="shared" si="8"/>
        <v>98.539999999999992</v>
      </c>
      <c r="CB85" s="1">
        <f t="shared" si="8"/>
        <v>95.6</v>
      </c>
      <c r="CC85" s="1">
        <f t="shared" si="8"/>
        <v>92.199999999999989</v>
      </c>
      <c r="CD85" s="1">
        <f t="shared" si="8"/>
        <v>90.1</v>
      </c>
      <c r="CE85" s="1">
        <f t="shared" si="8"/>
        <v>100.9</v>
      </c>
      <c r="CF85" s="1">
        <f t="shared" si="8"/>
        <v>105</v>
      </c>
      <c r="CG85" s="1">
        <f t="shared" si="8"/>
        <v>114.6</v>
      </c>
      <c r="CH85" s="1">
        <f t="shared" si="8"/>
        <v>113.6</v>
      </c>
      <c r="CI85" s="1">
        <f t="shared" si="8"/>
        <v>119.8</v>
      </c>
      <c r="CJ85" s="1">
        <f t="shared" si="8"/>
        <v>117.3</v>
      </c>
      <c r="CK85" s="1">
        <f t="shared" si="8"/>
        <v>114.30000000000001</v>
      </c>
      <c r="CL85" s="1">
        <f t="shared" si="8"/>
        <v>101.5</v>
      </c>
      <c r="CM85" s="1">
        <f t="shared" si="8"/>
        <v>103.39999999999999</v>
      </c>
      <c r="CN85" s="1">
        <f t="shared" si="8"/>
        <v>103.3</v>
      </c>
      <c r="CO85" s="1">
        <f t="shared" si="8"/>
        <v>101.5</v>
      </c>
      <c r="CP85" s="1">
        <f t="shared" si="8"/>
        <v>105.4</v>
      </c>
      <c r="CQ85" s="1">
        <f t="shared" si="8"/>
        <v>108.80000000000001</v>
      </c>
      <c r="CR85" s="1">
        <f t="shared" si="8"/>
        <v>107.60000000000001</v>
      </c>
      <c r="CS85" s="1">
        <f t="shared" si="8"/>
        <v>108.5</v>
      </c>
      <c r="CT85" s="1">
        <f t="shared" si="8"/>
        <v>104.70000000000002</v>
      </c>
      <c r="CU85" s="1">
        <f t="shared" si="8"/>
        <v>102.6</v>
      </c>
      <c r="CV85" s="1">
        <f t="shared" si="8"/>
        <v>101.76999999999998</v>
      </c>
      <c r="CW85" s="1">
        <f t="shared" si="8"/>
        <v>103.63999999999999</v>
      </c>
      <c r="CX85" s="1">
        <f t="shared" si="8"/>
        <v>104.94</v>
      </c>
      <c r="CY85" s="1">
        <f t="shared" si="8"/>
        <v>100.1</v>
      </c>
      <c r="CZ85" s="1">
        <f t="shared" si="8"/>
        <v>100.5</v>
      </c>
      <c r="DA85" s="1">
        <f t="shared" si="8"/>
        <v>100.9</v>
      </c>
      <c r="DB85" s="1">
        <f t="shared" si="8"/>
        <v>101.10000000000001</v>
      </c>
      <c r="DC85" s="1">
        <f t="shared" si="8"/>
        <v>87.5</v>
      </c>
      <c r="DD85" s="1">
        <f t="shared" si="8"/>
        <v>81</v>
      </c>
      <c r="DE85" s="1">
        <f t="shared" si="8"/>
        <v>80.199999999999989</v>
      </c>
      <c r="DF85" s="1">
        <f t="shared" si="8"/>
        <v>78.599999999999994</v>
      </c>
      <c r="DG85" s="1">
        <f t="shared" si="8"/>
        <v>79</v>
      </c>
      <c r="DH85" s="1">
        <f t="shared" si="8"/>
        <v>78.100000000000009</v>
      </c>
      <c r="DI85" s="1">
        <f t="shared" si="8"/>
        <v>78</v>
      </c>
      <c r="DJ85" s="1">
        <f t="shared" si="8"/>
        <v>88.5</v>
      </c>
      <c r="DK85" s="1">
        <f t="shared" si="8"/>
        <v>88</v>
      </c>
      <c r="DL85" s="1">
        <f t="shared" si="8"/>
        <v>85.699999999999989</v>
      </c>
      <c r="DM85" s="1">
        <f t="shared" si="8"/>
        <v>87.100000000000009</v>
      </c>
      <c r="DN85" s="1">
        <f t="shared" si="8"/>
        <v>88.300000000000011</v>
      </c>
      <c r="DO85" s="1">
        <f t="shared" si="8"/>
        <v>86.100000000000009</v>
      </c>
      <c r="DP85" s="1">
        <f t="shared" si="8"/>
        <v>80.7</v>
      </c>
      <c r="DQ85" s="1">
        <f t="shared" si="8"/>
        <v>82.200000000000017</v>
      </c>
      <c r="DR85" s="1">
        <f t="shared" si="8"/>
        <v>83.9</v>
      </c>
      <c r="DS85" s="1">
        <f t="shared" si="8"/>
        <v>90.300000000000011</v>
      </c>
      <c r="DT85" s="1">
        <f t="shared" si="8"/>
        <v>92.6</v>
      </c>
      <c r="DU85" s="1">
        <f t="shared" si="8"/>
        <v>98.2</v>
      </c>
      <c r="DV85" s="1">
        <f t="shared" si="8"/>
        <v>138.90000000000003</v>
      </c>
      <c r="DW85" s="1">
        <f t="shared" si="8"/>
        <v>138.29999999999998</v>
      </c>
      <c r="DX85" s="1">
        <f t="shared" si="8"/>
        <v>165.3</v>
      </c>
      <c r="DY85" s="1">
        <f t="shared" si="8"/>
        <v>200.79999999999998</v>
      </c>
      <c r="DZ85" s="1">
        <f t="shared" si="8"/>
        <v>201.70000000000002</v>
      </c>
      <c r="EA85" s="1">
        <f t="shared" ref="EA85:EX85" si="9">SUM(EA71:EA84)</f>
        <v>203.3</v>
      </c>
      <c r="EB85" s="1">
        <f t="shared" si="9"/>
        <v>205.3</v>
      </c>
      <c r="EC85" s="1">
        <f t="shared" si="9"/>
        <v>204.89999999999998</v>
      </c>
      <c r="ED85" s="1">
        <f t="shared" si="9"/>
        <v>204.6</v>
      </c>
      <c r="EE85" s="1">
        <f t="shared" si="9"/>
        <v>205.4</v>
      </c>
      <c r="EF85" s="1">
        <f t="shared" si="9"/>
        <v>205.8</v>
      </c>
      <c r="EG85" s="1">
        <f t="shared" si="9"/>
        <v>209.69999999999996</v>
      </c>
      <c r="EH85" s="1">
        <f t="shared" si="9"/>
        <v>238.39999999999998</v>
      </c>
      <c r="EI85" s="1">
        <f t="shared" si="9"/>
        <v>249.89999999999998</v>
      </c>
      <c r="EJ85" s="1">
        <f t="shared" si="9"/>
        <v>251</v>
      </c>
      <c r="EK85" s="1">
        <f t="shared" si="9"/>
        <v>252.3</v>
      </c>
      <c r="EL85" s="1">
        <f t="shared" si="9"/>
        <v>248.8</v>
      </c>
      <c r="EM85" s="1">
        <f t="shared" si="9"/>
        <v>208.93</v>
      </c>
      <c r="EN85" s="1">
        <f t="shared" si="9"/>
        <v>188.81</v>
      </c>
      <c r="EO85" s="1">
        <f t="shared" si="9"/>
        <v>132.88</v>
      </c>
      <c r="EP85" s="1">
        <f t="shared" si="9"/>
        <v>98.1</v>
      </c>
      <c r="EQ85" s="1">
        <f t="shared" si="9"/>
        <v>88.899999999999991</v>
      </c>
      <c r="ER85" s="1">
        <f t="shared" si="9"/>
        <v>84.5</v>
      </c>
      <c r="ES85" s="1">
        <f t="shared" si="9"/>
        <v>78.3</v>
      </c>
      <c r="ET85" s="1">
        <f t="shared" si="9"/>
        <v>74.800000000000011</v>
      </c>
      <c r="EU85" s="1">
        <f t="shared" si="9"/>
        <v>78.599999999999994</v>
      </c>
      <c r="EV85" s="1">
        <f t="shared" si="9"/>
        <v>56.8</v>
      </c>
      <c r="EW85" s="1">
        <f t="shared" si="9"/>
        <v>41.500000000000007</v>
      </c>
      <c r="EX85" s="1">
        <f t="shared" si="9"/>
        <v>39.800000000000004</v>
      </c>
      <c r="EY85" s="6">
        <f>SUM(B85:EX85)</f>
        <v>61767.30000000001</v>
      </c>
    </row>
    <row r="86" spans="1:15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6"/>
    </row>
    <row r="87" spans="1:155">
      <c r="A87" t="s">
        <v>105</v>
      </c>
      <c r="B87" s="1">
        <f>B124-B123</f>
        <v>-27</v>
      </c>
      <c r="C87" s="1">
        <f t="shared" ref="C87:BN87" si="10">C124-C123</f>
        <v>-16</v>
      </c>
      <c r="D87" s="1">
        <f t="shared" si="10"/>
        <v>-108</v>
      </c>
      <c r="E87" s="1">
        <f t="shared" si="10"/>
        <v>-58</v>
      </c>
      <c r="F87" s="1">
        <f t="shared" si="10"/>
        <v>22</v>
      </c>
      <c r="G87" s="1">
        <f t="shared" si="10"/>
        <v>-18</v>
      </c>
      <c r="H87" s="1">
        <f t="shared" si="10"/>
        <v>-201</v>
      </c>
      <c r="I87" s="1">
        <f t="shared" si="10"/>
        <v>-312</v>
      </c>
      <c r="J87" s="1">
        <f t="shared" si="10"/>
        <v>-154</v>
      </c>
      <c r="K87" s="1">
        <f t="shared" si="10"/>
        <v>-20</v>
      </c>
      <c r="L87" s="1">
        <f t="shared" si="10"/>
        <v>38</v>
      </c>
      <c r="M87" s="1">
        <f t="shared" si="10"/>
        <v>-129</v>
      </c>
      <c r="N87" s="1">
        <f t="shared" si="10"/>
        <v>-209</v>
      </c>
      <c r="O87" s="1">
        <f t="shared" si="10"/>
        <v>0</v>
      </c>
      <c r="P87" s="1">
        <f t="shared" si="10"/>
        <v>25</v>
      </c>
      <c r="Q87" s="1">
        <f t="shared" si="10"/>
        <v>-40</v>
      </c>
      <c r="R87" s="1">
        <f t="shared" si="10"/>
        <v>-84</v>
      </c>
      <c r="S87" s="1">
        <f t="shared" si="10"/>
        <v>-171</v>
      </c>
      <c r="T87" s="1">
        <f t="shared" si="10"/>
        <v>-200</v>
      </c>
      <c r="U87" s="1">
        <f t="shared" si="10"/>
        <v>-250</v>
      </c>
      <c r="V87" s="1">
        <f t="shared" si="10"/>
        <v>-220</v>
      </c>
      <c r="W87" s="1">
        <f t="shared" si="10"/>
        <v>-60</v>
      </c>
      <c r="X87" s="1">
        <f t="shared" si="10"/>
        <v>40</v>
      </c>
      <c r="Y87" s="1">
        <f t="shared" si="10"/>
        <v>90</v>
      </c>
      <c r="Z87" s="1">
        <f t="shared" si="10"/>
        <v>-80</v>
      </c>
      <c r="AA87" s="1">
        <f t="shared" si="10"/>
        <v>10</v>
      </c>
      <c r="AB87" s="1">
        <f t="shared" si="10"/>
        <v>103</v>
      </c>
      <c r="AC87" s="1">
        <f t="shared" si="10"/>
        <v>84</v>
      </c>
      <c r="AD87" s="1">
        <f t="shared" si="10"/>
        <v>51</v>
      </c>
      <c r="AE87" s="1">
        <f t="shared" si="10"/>
        <v>38</v>
      </c>
      <c r="AF87" s="1">
        <f t="shared" si="10"/>
        <v>47</v>
      </c>
      <c r="AG87" s="1">
        <f t="shared" si="10"/>
        <v>10</v>
      </c>
      <c r="AH87" s="1">
        <f t="shared" si="10"/>
        <v>-3</v>
      </c>
      <c r="AI87" s="1">
        <f t="shared" si="10"/>
        <v>-60</v>
      </c>
      <c r="AJ87" s="1">
        <f t="shared" si="10"/>
        <v>80</v>
      </c>
      <c r="AK87" s="1">
        <f t="shared" si="10"/>
        <v>90</v>
      </c>
      <c r="AL87" s="1">
        <f t="shared" si="10"/>
        <v>102</v>
      </c>
      <c r="AM87" s="1">
        <f t="shared" si="10"/>
        <v>138</v>
      </c>
      <c r="AN87" s="1">
        <f t="shared" si="10"/>
        <v>109</v>
      </c>
      <c r="AO87" s="1">
        <f t="shared" si="10"/>
        <v>113</v>
      </c>
      <c r="AP87" s="1">
        <f t="shared" si="10"/>
        <v>-31</v>
      </c>
      <c r="AQ87" s="1">
        <f t="shared" si="10"/>
        <v>-63</v>
      </c>
      <c r="AR87" s="1">
        <f t="shared" si="10"/>
        <v>54</v>
      </c>
      <c r="AS87" s="1">
        <f t="shared" si="10"/>
        <v>110</v>
      </c>
      <c r="AT87" s="1">
        <f t="shared" si="10"/>
        <v>39</v>
      </c>
      <c r="AU87" s="1">
        <f t="shared" si="10"/>
        <v>11</v>
      </c>
      <c r="AV87" s="1">
        <f t="shared" si="10"/>
        <v>83</v>
      </c>
      <c r="AW87" s="1">
        <f t="shared" si="10"/>
        <v>89</v>
      </c>
      <c r="AX87" s="1">
        <f t="shared" si="10"/>
        <v>-81</v>
      </c>
      <c r="AY87" s="1">
        <f t="shared" si="10"/>
        <v>-210</v>
      </c>
      <c r="AZ87" s="1">
        <f t="shared" si="10"/>
        <v>95</v>
      </c>
      <c r="BA87" s="1">
        <f t="shared" si="10"/>
        <v>-210</v>
      </c>
      <c r="BB87" s="1">
        <f t="shared" si="10"/>
        <v>-180</v>
      </c>
      <c r="BC87" s="1">
        <f t="shared" si="10"/>
        <v>160</v>
      </c>
      <c r="BD87" s="1">
        <f t="shared" si="10"/>
        <v>148</v>
      </c>
      <c r="BE87" s="1">
        <f t="shared" si="10"/>
        <v>130</v>
      </c>
      <c r="BF87" s="1">
        <f t="shared" si="10"/>
        <v>59</v>
      </c>
      <c r="BG87" s="1">
        <f t="shared" si="10"/>
        <v>-188</v>
      </c>
      <c r="BH87" s="1">
        <f t="shared" si="10"/>
        <v>88</v>
      </c>
      <c r="BI87" s="1">
        <f t="shared" si="10"/>
        <v>124</v>
      </c>
      <c r="BJ87" s="1">
        <f t="shared" si="10"/>
        <v>128</v>
      </c>
      <c r="BK87" s="1">
        <f t="shared" si="10"/>
        <v>105</v>
      </c>
      <c r="BL87" s="1">
        <f t="shared" si="10"/>
        <v>84</v>
      </c>
      <c r="BM87" s="1">
        <f t="shared" si="10"/>
        <v>-61</v>
      </c>
      <c r="BN87" s="1">
        <f t="shared" si="10"/>
        <v>-51</v>
      </c>
      <c r="BO87" s="1">
        <f t="shared" ref="BO87:DZ87" si="11">BO124-BO123</f>
        <v>51</v>
      </c>
      <c r="BP87" s="1">
        <f t="shared" si="11"/>
        <v>76</v>
      </c>
      <c r="BQ87" s="1">
        <f t="shared" si="11"/>
        <v>100</v>
      </c>
      <c r="BR87" s="1">
        <f t="shared" si="11"/>
        <v>111</v>
      </c>
      <c r="BS87" s="1">
        <f t="shared" si="11"/>
        <v>93</v>
      </c>
      <c r="BT87" s="1">
        <f t="shared" si="11"/>
        <v>74</v>
      </c>
      <c r="BU87" s="1">
        <f t="shared" si="11"/>
        <v>64</v>
      </c>
      <c r="BV87" s="1">
        <f t="shared" si="11"/>
        <v>53</v>
      </c>
      <c r="BW87" s="1">
        <f t="shared" si="11"/>
        <v>35</v>
      </c>
      <c r="BX87" s="1">
        <f t="shared" si="11"/>
        <v>19</v>
      </c>
      <c r="BY87" s="1">
        <f t="shared" si="11"/>
        <v>7</v>
      </c>
      <c r="BZ87" s="1">
        <f t="shared" si="11"/>
        <v>7</v>
      </c>
      <c r="CA87" s="1">
        <f t="shared" si="11"/>
        <v>30</v>
      </c>
      <c r="CB87" s="1">
        <f t="shared" si="11"/>
        <v>29</v>
      </c>
      <c r="CC87" s="1">
        <f t="shared" si="11"/>
        <v>24</v>
      </c>
      <c r="CD87" s="1">
        <f t="shared" si="11"/>
        <v>10</v>
      </c>
      <c r="CE87" s="1">
        <f t="shared" si="11"/>
        <v>12</v>
      </c>
      <c r="CF87" s="1">
        <f t="shared" si="11"/>
        <v>30</v>
      </c>
      <c r="CG87" s="1">
        <f t="shared" si="11"/>
        <v>43</v>
      </c>
      <c r="CH87" s="1">
        <f t="shared" si="11"/>
        <v>33</v>
      </c>
      <c r="CI87" s="1">
        <f t="shared" si="11"/>
        <v>26</v>
      </c>
      <c r="CJ87" s="1">
        <f t="shared" si="11"/>
        <v>25</v>
      </c>
      <c r="CK87" s="1">
        <f t="shared" si="11"/>
        <v>29</v>
      </c>
      <c r="CL87" s="1">
        <f t="shared" si="11"/>
        <v>31</v>
      </c>
      <c r="CM87" s="1">
        <f t="shared" si="11"/>
        <v>33</v>
      </c>
      <c r="CN87" s="1">
        <f t="shared" si="11"/>
        <v>29</v>
      </c>
      <c r="CO87" s="1">
        <f t="shared" si="11"/>
        <v>29</v>
      </c>
      <c r="CP87" s="1">
        <f t="shared" si="11"/>
        <v>30</v>
      </c>
      <c r="CQ87" s="1">
        <f t="shared" si="11"/>
        <v>33</v>
      </c>
      <c r="CR87" s="1">
        <f t="shared" si="11"/>
        <v>40</v>
      </c>
      <c r="CS87" s="1">
        <f t="shared" si="11"/>
        <v>41</v>
      </c>
      <c r="CT87" s="1">
        <f t="shared" si="11"/>
        <v>44</v>
      </c>
      <c r="CU87" s="1">
        <f t="shared" si="11"/>
        <v>45.3</v>
      </c>
      <c r="CV87" s="1">
        <f t="shared" si="11"/>
        <v>46</v>
      </c>
      <c r="CW87" s="1">
        <f t="shared" si="11"/>
        <v>43</v>
      </c>
      <c r="CX87" s="1">
        <f t="shared" si="11"/>
        <v>48</v>
      </c>
      <c r="CY87" s="1">
        <f t="shared" si="11"/>
        <v>53</v>
      </c>
      <c r="CZ87" s="1">
        <f t="shared" si="11"/>
        <v>75</v>
      </c>
      <c r="DA87" s="1">
        <f t="shared" si="11"/>
        <v>67</v>
      </c>
      <c r="DB87" s="1">
        <f t="shared" si="11"/>
        <v>72</v>
      </c>
      <c r="DC87" s="1">
        <f t="shared" si="11"/>
        <v>68</v>
      </c>
      <c r="DD87" s="1">
        <f t="shared" si="11"/>
        <v>60</v>
      </c>
      <c r="DE87" s="1">
        <f t="shared" si="11"/>
        <v>50</v>
      </c>
      <c r="DF87" s="1">
        <f t="shared" si="11"/>
        <v>67</v>
      </c>
      <c r="DG87" s="1">
        <f t="shared" si="11"/>
        <v>70</v>
      </c>
      <c r="DH87" s="1">
        <f t="shared" si="11"/>
        <v>68</v>
      </c>
      <c r="DI87" s="1">
        <f t="shared" si="11"/>
        <v>68</v>
      </c>
      <c r="DJ87" s="1">
        <f t="shared" si="11"/>
        <v>63</v>
      </c>
      <c r="DK87" s="1">
        <f t="shared" si="11"/>
        <v>63</v>
      </c>
      <c r="DL87" s="1">
        <f t="shared" si="11"/>
        <v>67</v>
      </c>
      <c r="DM87" s="1">
        <f t="shared" si="11"/>
        <v>67</v>
      </c>
      <c r="DN87" s="1">
        <f t="shared" si="11"/>
        <v>62</v>
      </c>
      <c r="DO87" s="1">
        <f t="shared" si="11"/>
        <v>60</v>
      </c>
      <c r="DP87" s="1">
        <f t="shared" si="11"/>
        <v>69</v>
      </c>
      <c r="DQ87" s="1">
        <f t="shared" si="11"/>
        <v>72</v>
      </c>
      <c r="DR87" s="1">
        <f t="shared" si="11"/>
        <v>71</v>
      </c>
      <c r="DS87" s="1">
        <f t="shared" si="11"/>
        <v>71</v>
      </c>
      <c r="DT87" s="1">
        <f t="shared" si="11"/>
        <v>156</v>
      </c>
      <c r="DU87" s="1">
        <f t="shared" si="11"/>
        <v>253</v>
      </c>
      <c r="DV87" s="1">
        <f t="shared" si="11"/>
        <v>251</v>
      </c>
      <c r="DW87" s="1">
        <f t="shared" si="11"/>
        <v>247</v>
      </c>
      <c r="DX87" s="1">
        <f t="shared" si="11"/>
        <v>249</v>
      </c>
      <c r="DY87" s="1">
        <f t="shared" si="11"/>
        <v>247</v>
      </c>
      <c r="DZ87" s="1">
        <f t="shared" si="11"/>
        <v>238</v>
      </c>
      <c r="EA87" s="1">
        <f t="shared" ref="EA87:EX87" si="12">EA124-EA123</f>
        <v>233</v>
      </c>
      <c r="EB87" s="1">
        <f t="shared" si="12"/>
        <v>237</v>
      </c>
      <c r="EC87" s="1">
        <f t="shared" si="12"/>
        <v>237</v>
      </c>
      <c r="ED87" s="1">
        <f t="shared" si="12"/>
        <v>237</v>
      </c>
      <c r="EE87" s="1">
        <f t="shared" si="12"/>
        <v>237</v>
      </c>
      <c r="EF87" s="1">
        <f t="shared" si="12"/>
        <v>235</v>
      </c>
      <c r="EG87" s="1">
        <f t="shared" si="12"/>
        <v>233</v>
      </c>
      <c r="EH87" s="1">
        <f t="shared" si="12"/>
        <v>230</v>
      </c>
      <c r="EI87" s="1">
        <f t="shared" si="12"/>
        <v>224</v>
      </c>
      <c r="EJ87" s="1">
        <f t="shared" si="12"/>
        <v>213</v>
      </c>
      <c r="EK87" s="1">
        <f t="shared" si="12"/>
        <v>86</v>
      </c>
      <c r="EL87" s="1">
        <f t="shared" si="12"/>
        <v>-17</v>
      </c>
      <c r="EM87" s="1">
        <f t="shared" si="12"/>
        <v>-27</v>
      </c>
      <c r="EN87" s="1">
        <f t="shared" si="12"/>
        <v>-30</v>
      </c>
      <c r="EO87" s="1">
        <f t="shared" si="12"/>
        <v>-24</v>
      </c>
      <c r="EP87" s="1">
        <f t="shared" si="12"/>
        <v>-25</v>
      </c>
      <c r="EQ87" s="1">
        <f t="shared" si="12"/>
        <v>-17</v>
      </c>
      <c r="ER87" s="1">
        <f t="shared" si="12"/>
        <v>-15</v>
      </c>
      <c r="ES87" s="1">
        <f t="shared" si="12"/>
        <v>-19</v>
      </c>
      <c r="ET87" s="1">
        <f t="shared" si="12"/>
        <v>-14</v>
      </c>
      <c r="EU87" s="1">
        <f t="shared" si="12"/>
        <v>0</v>
      </c>
      <c r="EV87" s="1">
        <f t="shared" si="12"/>
        <v>-6</v>
      </c>
      <c r="EW87" s="1">
        <f t="shared" si="12"/>
        <v>-6</v>
      </c>
      <c r="EX87" s="1">
        <f t="shared" si="12"/>
        <v>-10</v>
      </c>
      <c r="EY87" s="6">
        <f>SUM(B87:EX87)</f>
        <v>5891.3</v>
      </c>
    </row>
    <row r="88" spans="1:1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6"/>
    </row>
    <row r="89" spans="1:155">
      <c r="A89" t="s">
        <v>76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6"/>
    </row>
    <row r="90" spans="1:155">
      <c r="A90" t="s">
        <v>77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2</v>
      </c>
      <c r="AL90" s="10">
        <v>2</v>
      </c>
      <c r="AM90" s="10">
        <v>2</v>
      </c>
      <c r="AN90" s="10">
        <v>2</v>
      </c>
      <c r="AO90" s="10">
        <v>2</v>
      </c>
      <c r="AP90" s="10">
        <v>2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2</v>
      </c>
      <c r="BC90" s="10">
        <v>2</v>
      </c>
      <c r="BD90" s="10">
        <v>2</v>
      </c>
      <c r="BE90" s="10">
        <v>2</v>
      </c>
      <c r="BF90" s="10">
        <v>2</v>
      </c>
      <c r="BG90" s="10">
        <v>2</v>
      </c>
      <c r="BH90" s="10">
        <v>2</v>
      </c>
      <c r="BI90" s="10">
        <v>2</v>
      </c>
      <c r="BJ90" s="10">
        <v>2</v>
      </c>
      <c r="BK90" s="10">
        <v>2</v>
      </c>
      <c r="BL90" s="10">
        <v>2</v>
      </c>
      <c r="BM90" s="10">
        <v>2</v>
      </c>
      <c r="BN90" s="10">
        <v>2</v>
      </c>
      <c r="BO90" s="10">
        <v>2</v>
      </c>
      <c r="BP90" s="10">
        <v>2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2</v>
      </c>
      <c r="BY90" s="10">
        <v>2</v>
      </c>
      <c r="BZ90" s="10">
        <v>2</v>
      </c>
      <c r="CA90" s="10">
        <v>2</v>
      </c>
      <c r="CB90" s="10">
        <v>2</v>
      </c>
      <c r="CC90" s="10">
        <v>2</v>
      </c>
      <c r="CD90" s="10">
        <v>2</v>
      </c>
      <c r="CE90" s="10">
        <v>0</v>
      </c>
      <c r="CF90" s="10">
        <v>0</v>
      </c>
      <c r="CG90" s="10">
        <v>0</v>
      </c>
      <c r="CH90" s="10">
        <v>0</v>
      </c>
      <c r="CI90" s="10">
        <v>0</v>
      </c>
      <c r="CJ90" s="10">
        <v>0</v>
      </c>
      <c r="CK90" s="10">
        <v>0</v>
      </c>
      <c r="CL90" s="10">
        <v>0</v>
      </c>
      <c r="CM90" s="10">
        <v>0</v>
      </c>
      <c r="CN90" s="10">
        <v>0</v>
      </c>
      <c r="CO90" s="10">
        <v>0</v>
      </c>
      <c r="CP90" s="10">
        <v>0</v>
      </c>
      <c r="CQ90" s="10">
        <v>0</v>
      </c>
      <c r="CR90" s="10">
        <v>0</v>
      </c>
      <c r="CS90" s="10">
        <v>0</v>
      </c>
      <c r="CT90" s="10">
        <v>0</v>
      </c>
      <c r="CU90" s="10">
        <v>6</v>
      </c>
      <c r="CV90" s="10">
        <v>6</v>
      </c>
      <c r="CW90" s="10">
        <v>6</v>
      </c>
      <c r="CX90" s="10">
        <v>6</v>
      </c>
      <c r="CY90" s="10">
        <v>6</v>
      </c>
      <c r="CZ90" s="10">
        <v>6</v>
      </c>
      <c r="DA90" s="10">
        <v>6</v>
      </c>
      <c r="DB90" s="10">
        <v>6</v>
      </c>
      <c r="DC90" s="10">
        <v>6</v>
      </c>
      <c r="DD90" s="10">
        <v>6</v>
      </c>
      <c r="DE90" s="10">
        <v>6</v>
      </c>
      <c r="DF90" s="10">
        <v>6</v>
      </c>
      <c r="DG90" s="10">
        <v>6</v>
      </c>
      <c r="DH90" s="10">
        <v>6</v>
      </c>
      <c r="DI90" s="10">
        <v>6</v>
      </c>
      <c r="DJ90" s="10">
        <v>6</v>
      </c>
      <c r="DK90" s="10">
        <v>6</v>
      </c>
      <c r="DL90" s="10">
        <v>6</v>
      </c>
      <c r="DM90" s="10">
        <v>6</v>
      </c>
      <c r="DN90" s="10">
        <v>6</v>
      </c>
      <c r="DO90" s="10">
        <v>6</v>
      </c>
      <c r="DP90" s="10">
        <v>6</v>
      </c>
      <c r="DQ90" s="10">
        <v>6</v>
      </c>
      <c r="DR90" s="10">
        <v>6</v>
      </c>
      <c r="DS90" s="10">
        <v>6</v>
      </c>
      <c r="DT90" s="10">
        <v>6</v>
      </c>
      <c r="DU90" s="10">
        <v>6</v>
      </c>
      <c r="DV90" s="10">
        <v>6</v>
      </c>
      <c r="DW90" s="10">
        <v>6</v>
      </c>
      <c r="DX90" s="10">
        <v>6</v>
      </c>
      <c r="DY90" s="10">
        <v>6</v>
      </c>
      <c r="DZ90" s="10">
        <v>6</v>
      </c>
      <c r="EA90" s="10">
        <v>6</v>
      </c>
      <c r="EB90" s="10">
        <v>6</v>
      </c>
      <c r="EC90" s="10">
        <v>6</v>
      </c>
      <c r="ED90" s="10">
        <v>6</v>
      </c>
      <c r="EE90" s="10">
        <v>6</v>
      </c>
      <c r="EF90" s="10">
        <v>6</v>
      </c>
      <c r="EG90" s="10">
        <v>6</v>
      </c>
      <c r="EH90" s="10">
        <v>6</v>
      </c>
      <c r="EI90" s="10">
        <v>6</v>
      </c>
      <c r="EJ90" s="10">
        <v>6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6">
        <f t="shared" ref="EY90:EY98" si="13">SUM(B90:EX90)</f>
        <v>308</v>
      </c>
    </row>
    <row r="91" spans="1:155" s="8" customFormat="1">
      <c r="A91" t="s">
        <v>78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1.78661904761905</v>
      </c>
      <c r="U91" s="10">
        <v>6.68</v>
      </c>
      <c r="V91" s="10">
        <v>6.68</v>
      </c>
      <c r="W91" s="10">
        <v>6.68</v>
      </c>
      <c r="X91" s="10">
        <v>6.68</v>
      </c>
      <c r="Y91" s="10">
        <v>6.68</v>
      </c>
      <c r="Z91" s="10">
        <v>6.68</v>
      </c>
      <c r="AA91" s="10">
        <v>6.68</v>
      </c>
      <c r="AB91" s="10">
        <v>6.68</v>
      </c>
      <c r="AC91" s="10">
        <v>6.68</v>
      </c>
      <c r="AD91" s="10">
        <v>6.68</v>
      </c>
      <c r="AE91" s="10">
        <v>6.68</v>
      </c>
      <c r="AF91" s="10">
        <v>6.68</v>
      </c>
      <c r="AG91" s="10">
        <v>6.68</v>
      </c>
      <c r="AH91" s="10">
        <v>6.68</v>
      </c>
      <c r="AI91" s="10">
        <v>6.68</v>
      </c>
      <c r="AJ91" s="10">
        <v>3.34</v>
      </c>
      <c r="AK91" s="10">
        <v>3.34</v>
      </c>
      <c r="AL91" s="10">
        <v>3.34</v>
      </c>
      <c r="AM91" s="10">
        <v>3.34</v>
      </c>
      <c r="AN91" s="10">
        <v>3.34</v>
      </c>
      <c r="AO91" s="10">
        <v>3.34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3.34</v>
      </c>
      <c r="AY91" s="10">
        <v>0</v>
      </c>
      <c r="AZ91" s="10">
        <v>0</v>
      </c>
      <c r="BA91" s="10">
        <v>3.34</v>
      </c>
      <c r="BB91" s="10">
        <v>3.34</v>
      </c>
      <c r="BC91" s="10">
        <v>3.34</v>
      </c>
      <c r="BD91" s="10">
        <v>6.68</v>
      </c>
      <c r="BE91" s="10">
        <v>6.68</v>
      </c>
      <c r="BF91" s="10">
        <v>6.68</v>
      </c>
      <c r="BG91" s="10">
        <v>6.68</v>
      </c>
      <c r="BH91" s="10">
        <v>6.68</v>
      </c>
      <c r="BI91" s="10">
        <v>6.68</v>
      </c>
      <c r="BJ91" s="10">
        <v>6.68</v>
      </c>
      <c r="BK91" s="10">
        <v>6.68</v>
      </c>
      <c r="BL91" s="10">
        <v>6.68</v>
      </c>
      <c r="BM91" s="10">
        <v>6.68</v>
      </c>
      <c r="BN91" s="10">
        <v>6.68</v>
      </c>
      <c r="BO91" s="10">
        <v>6.68</v>
      </c>
      <c r="BP91" s="10">
        <v>6.68</v>
      </c>
      <c r="BQ91" s="10">
        <v>6.68</v>
      </c>
      <c r="BR91" s="10">
        <v>6.68</v>
      </c>
      <c r="BS91" s="10">
        <v>6.68</v>
      </c>
      <c r="BT91" s="10">
        <v>6.68</v>
      </c>
      <c r="BU91" s="10">
        <v>6.68</v>
      </c>
      <c r="BV91" s="10">
        <v>6.68</v>
      </c>
      <c r="BW91" s="10">
        <v>6.68</v>
      </c>
      <c r="BX91" s="10">
        <v>5.86354166666667</v>
      </c>
      <c r="BY91" s="10">
        <v>4.0914999999999999</v>
      </c>
      <c r="BZ91" s="10">
        <v>6.68</v>
      </c>
      <c r="CA91" s="10">
        <v>6.6738159722222301</v>
      </c>
      <c r="CB91" s="10">
        <v>4.4062604166666697</v>
      </c>
      <c r="CC91" s="10">
        <v>5.82876388888889</v>
      </c>
      <c r="CD91" s="10">
        <v>6.1697222222222301</v>
      </c>
      <c r="CE91" s="10">
        <v>6.68</v>
      </c>
      <c r="CF91" s="10">
        <v>6.68</v>
      </c>
      <c r="CG91" s="10">
        <v>6.68</v>
      </c>
      <c r="CH91" s="10">
        <v>6.4905520833333403</v>
      </c>
      <c r="CI91" s="10">
        <v>3.5525520833333299</v>
      </c>
      <c r="CJ91" s="10">
        <v>3.34</v>
      </c>
      <c r="CK91" s="10">
        <v>3.34</v>
      </c>
      <c r="CL91" s="10">
        <v>3.34</v>
      </c>
      <c r="CM91" s="10">
        <v>3.34</v>
      </c>
      <c r="CN91" s="10">
        <v>3.34</v>
      </c>
      <c r="CO91" s="10">
        <v>3.34</v>
      </c>
      <c r="CP91" s="10">
        <v>3.34</v>
      </c>
      <c r="CQ91" s="10">
        <v>3.34</v>
      </c>
      <c r="CR91" s="10">
        <v>3.34</v>
      </c>
      <c r="CS91" s="10">
        <v>3.34</v>
      </c>
      <c r="CT91" s="10">
        <v>3.34</v>
      </c>
      <c r="CU91" s="10">
        <v>3.34</v>
      </c>
      <c r="CV91" s="10">
        <v>3.34</v>
      </c>
      <c r="CW91" s="10">
        <v>3.34</v>
      </c>
      <c r="CX91" s="10">
        <v>3.34</v>
      </c>
      <c r="CY91" s="10">
        <v>3.34</v>
      </c>
      <c r="CZ91" s="10">
        <v>3.34</v>
      </c>
      <c r="DA91" s="10">
        <v>3.34</v>
      </c>
      <c r="DB91" s="10">
        <v>3.32929487179487</v>
      </c>
      <c r="DC91" s="10">
        <v>0.706538461538461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M91" s="10">
        <v>0</v>
      </c>
      <c r="DN91" s="10">
        <v>0</v>
      </c>
      <c r="DO91" s="10">
        <v>0</v>
      </c>
      <c r="DP91" s="10">
        <v>0</v>
      </c>
      <c r="DQ91" s="10">
        <v>0</v>
      </c>
      <c r="DR91" s="10">
        <v>0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0</v>
      </c>
      <c r="EA91" s="10">
        <v>0</v>
      </c>
      <c r="EB91" s="10">
        <v>9.2777777777777806E-3</v>
      </c>
      <c r="EC91" s="10">
        <v>2.49572222222222</v>
      </c>
      <c r="ED91" s="10">
        <v>3.34</v>
      </c>
      <c r="EE91" s="10">
        <v>3.34</v>
      </c>
      <c r="EF91" s="10">
        <v>3.34</v>
      </c>
      <c r="EG91" s="10">
        <v>3.34</v>
      </c>
      <c r="EH91" s="10">
        <v>3.34</v>
      </c>
      <c r="EI91" s="10">
        <v>3.34</v>
      </c>
      <c r="EJ91" s="10">
        <v>3.34</v>
      </c>
      <c r="EK91" s="10">
        <v>1.11333333333333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0</v>
      </c>
      <c r="ER91" s="10">
        <v>0</v>
      </c>
      <c r="ES91" s="10">
        <v>0</v>
      </c>
      <c r="ET91" s="10">
        <v>0</v>
      </c>
      <c r="EU91" s="10">
        <v>0</v>
      </c>
      <c r="EV91" s="10">
        <v>0</v>
      </c>
      <c r="EW91" s="10">
        <v>0</v>
      </c>
      <c r="EX91" s="10">
        <v>0</v>
      </c>
      <c r="EY91" s="6">
        <f t="shared" si="13"/>
        <v>429.93749404761866</v>
      </c>
    </row>
    <row r="92" spans="1:155">
      <c r="A92" t="s">
        <v>79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5</v>
      </c>
      <c r="AB92" s="10">
        <v>15</v>
      </c>
      <c r="AC92" s="10">
        <v>15</v>
      </c>
      <c r="AD92" s="10">
        <v>15</v>
      </c>
      <c r="AE92" s="10">
        <v>15</v>
      </c>
      <c r="AF92" s="10">
        <v>15</v>
      </c>
      <c r="AG92" s="10">
        <v>15</v>
      </c>
      <c r="AH92" s="10">
        <v>15</v>
      </c>
      <c r="AI92" s="10">
        <v>15</v>
      </c>
      <c r="AJ92" s="10">
        <v>15</v>
      </c>
      <c r="AK92" s="10">
        <v>19</v>
      </c>
      <c r="AL92" s="10">
        <v>19</v>
      </c>
      <c r="AM92" s="10">
        <v>19</v>
      </c>
      <c r="AN92" s="10">
        <v>5</v>
      </c>
      <c r="AO92" s="10">
        <v>5</v>
      </c>
      <c r="AP92" s="10">
        <v>5</v>
      </c>
      <c r="AQ92" s="10">
        <v>5</v>
      </c>
      <c r="AR92" s="10">
        <v>5</v>
      </c>
      <c r="AS92" s="10">
        <v>5</v>
      </c>
      <c r="AT92" s="10">
        <v>5</v>
      </c>
      <c r="AU92" s="10">
        <v>5</v>
      </c>
      <c r="AV92" s="10">
        <v>5</v>
      </c>
      <c r="AW92" s="10">
        <v>5</v>
      </c>
      <c r="AX92" s="10">
        <v>5</v>
      </c>
      <c r="AY92" s="10">
        <v>5</v>
      </c>
      <c r="AZ92" s="10">
        <v>5</v>
      </c>
      <c r="BA92" s="10">
        <v>5</v>
      </c>
      <c r="BB92" s="10">
        <v>2</v>
      </c>
      <c r="BC92" s="10">
        <v>2</v>
      </c>
      <c r="BD92" s="10">
        <v>2</v>
      </c>
      <c r="BE92" s="10">
        <v>2</v>
      </c>
      <c r="BF92" s="10">
        <v>2</v>
      </c>
      <c r="BG92" s="10">
        <v>2</v>
      </c>
      <c r="BH92" s="10">
        <v>2</v>
      </c>
      <c r="BI92" s="10">
        <v>2</v>
      </c>
      <c r="BJ92" s="10">
        <v>2</v>
      </c>
      <c r="BK92" s="10">
        <v>2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0</v>
      </c>
      <c r="CL92" s="10">
        <v>0</v>
      </c>
      <c r="CM92" s="10">
        <v>0</v>
      </c>
      <c r="CN92" s="10">
        <v>0</v>
      </c>
      <c r="CO92" s="10">
        <v>0</v>
      </c>
      <c r="CP92" s="10">
        <v>0</v>
      </c>
      <c r="CQ92" s="10">
        <v>0</v>
      </c>
      <c r="CR92" s="10">
        <v>0</v>
      </c>
      <c r="CS92" s="10">
        <v>0</v>
      </c>
      <c r="CT92" s="10">
        <v>0</v>
      </c>
      <c r="CU92" s="10">
        <v>0</v>
      </c>
      <c r="CV92" s="10">
        <v>0</v>
      </c>
      <c r="CW92" s="10">
        <v>0</v>
      </c>
      <c r="CX92" s="10">
        <v>0</v>
      </c>
      <c r="CY92" s="10">
        <v>0</v>
      </c>
      <c r="CZ92" s="10">
        <v>0</v>
      </c>
      <c r="DA92" s="10">
        <v>0</v>
      </c>
      <c r="DB92" s="10">
        <v>0</v>
      </c>
      <c r="DC92" s="10">
        <v>0</v>
      </c>
      <c r="DD92" s="10">
        <v>0</v>
      </c>
      <c r="DE92" s="10">
        <v>0</v>
      </c>
      <c r="DF92" s="10">
        <v>0</v>
      </c>
      <c r="DG92" s="10">
        <v>0</v>
      </c>
      <c r="DH92" s="10">
        <v>0</v>
      </c>
      <c r="DI92" s="10">
        <v>0</v>
      </c>
      <c r="DJ92" s="10">
        <v>0</v>
      </c>
      <c r="DK92" s="10">
        <v>0</v>
      </c>
      <c r="DL92" s="10">
        <v>0</v>
      </c>
      <c r="DM92" s="10">
        <v>0</v>
      </c>
      <c r="DN92" s="10">
        <v>0</v>
      </c>
      <c r="DO92" s="10">
        <v>0</v>
      </c>
      <c r="DP92" s="10">
        <v>0</v>
      </c>
      <c r="DQ92" s="10">
        <v>0</v>
      </c>
      <c r="DR92" s="10">
        <v>0</v>
      </c>
      <c r="DS92" s="10">
        <v>0</v>
      </c>
      <c r="DT92" s="10">
        <v>0</v>
      </c>
      <c r="DU92" s="10">
        <v>0</v>
      </c>
      <c r="DV92" s="10">
        <v>0</v>
      </c>
      <c r="DW92" s="10">
        <v>0</v>
      </c>
      <c r="DX92" s="10">
        <v>0</v>
      </c>
      <c r="DY92" s="10">
        <v>0</v>
      </c>
      <c r="DZ92" s="10">
        <v>0</v>
      </c>
      <c r="EA92" s="10">
        <v>0</v>
      </c>
      <c r="EB92" s="10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0">
        <v>0</v>
      </c>
      <c r="EP92" s="10">
        <v>0</v>
      </c>
      <c r="EQ92" s="10">
        <v>0</v>
      </c>
      <c r="ER92" s="10">
        <v>0</v>
      </c>
      <c r="ES92" s="10">
        <v>0</v>
      </c>
      <c r="ET92" s="10">
        <v>0</v>
      </c>
      <c r="EU92" s="10">
        <v>0</v>
      </c>
      <c r="EV92" s="10">
        <v>0</v>
      </c>
      <c r="EW92" s="10">
        <v>0</v>
      </c>
      <c r="EX92" s="10">
        <v>0</v>
      </c>
      <c r="EY92" s="6">
        <f t="shared" si="13"/>
        <v>287</v>
      </c>
    </row>
    <row r="93" spans="1:155">
      <c r="A93" t="s">
        <v>80</v>
      </c>
      <c r="B93" s="10">
        <v>20</v>
      </c>
      <c r="C93" s="10">
        <v>20</v>
      </c>
      <c r="D93" s="10">
        <v>20</v>
      </c>
      <c r="E93" s="10">
        <v>20</v>
      </c>
      <c r="F93" s="10">
        <v>20</v>
      </c>
      <c r="G93" s="10">
        <v>20</v>
      </c>
      <c r="H93" s="10">
        <v>20</v>
      </c>
      <c r="I93" s="10">
        <v>20</v>
      </c>
      <c r="J93" s="10">
        <v>20</v>
      </c>
      <c r="K93" s="10">
        <v>20</v>
      </c>
      <c r="L93" s="10">
        <v>20</v>
      </c>
      <c r="M93" s="10">
        <v>20</v>
      </c>
      <c r="N93" s="10">
        <v>20</v>
      </c>
      <c r="O93" s="10">
        <v>20</v>
      </c>
      <c r="P93" s="10">
        <v>20</v>
      </c>
      <c r="Q93" s="10">
        <v>20</v>
      </c>
      <c r="R93" s="10">
        <v>20</v>
      </c>
      <c r="S93" s="10">
        <v>10</v>
      </c>
      <c r="T93" s="10">
        <v>10</v>
      </c>
      <c r="U93" s="10">
        <v>10</v>
      </c>
      <c r="V93" s="10">
        <v>10</v>
      </c>
      <c r="W93" s="10">
        <v>10</v>
      </c>
      <c r="X93" s="10">
        <v>10</v>
      </c>
      <c r="Y93" s="10">
        <v>10</v>
      </c>
      <c r="Z93" s="10">
        <v>10</v>
      </c>
      <c r="AA93" s="10">
        <v>30</v>
      </c>
      <c r="AB93" s="10">
        <v>30</v>
      </c>
      <c r="AC93" s="10">
        <v>30</v>
      </c>
      <c r="AD93" s="10">
        <v>30</v>
      </c>
      <c r="AE93" s="10">
        <v>30</v>
      </c>
      <c r="AF93" s="10">
        <v>30</v>
      </c>
      <c r="AG93" s="10">
        <v>30</v>
      </c>
      <c r="AH93" s="10">
        <v>30</v>
      </c>
      <c r="AI93" s="10">
        <v>30</v>
      </c>
      <c r="AJ93" s="10">
        <v>30</v>
      </c>
      <c r="AK93" s="10">
        <v>30</v>
      </c>
      <c r="AL93" s="10">
        <v>30</v>
      </c>
      <c r="AM93" s="10">
        <v>30</v>
      </c>
      <c r="AN93" s="10">
        <v>5</v>
      </c>
      <c r="AO93" s="10">
        <v>5</v>
      </c>
      <c r="AP93" s="10">
        <v>5</v>
      </c>
      <c r="AQ93" s="10">
        <v>5</v>
      </c>
      <c r="AR93" s="10">
        <v>5</v>
      </c>
      <c r="AS93" s="10">
        <v>5</v>
      </c>
      <c r="AT93" s="10">
        <v>5</v>
      </c>
      <c r="AU93" s="10">
        <v>5</v>
      </c>
      <c r="AV93" s="10">
        <v>5</v>
      </c>
      <c r="AW93" s="10">
        <v>5</v>
      </c>
      <c r="AX93" s="10">
        <v>5</v>
      </c>
      <c r="AY93" s="10">
        <v>5</v>
      </c>
      <c r="AZ93" s="10">
        <v>5</v>
      </c>
      <c r="BA93" s="10">
        <v>5</v>
      </c>
      <c r="BB93" s="10">
        <v>5</v>
      </c>
      <c r="BC93" s="10">
        <v>5</v>
      </c>
      <c r="BD93" s="10">
        <v>5</v>
      </c>
      <c r="BE93" s="10">
        <v>5</v>
      </c>
      <c r="BF93" s="10">
        <v>5</v>
      </c>
      <c r="BG93" s="10">
        <v>5</v>
      </c>
      <c r="BH93" s="10">
        <v>5</v>
      </c>
      <c r="BI93" s="10">
        <v>5</v>
      </c>
      <c r="BJ93" s="10">
        <v>5</v>
      </c>
      <c r="BK93" s="10">
        <v>5</v>
      </c>
      <c r="BL93" s="10">
        <v>5</v>
      </c>
      <c r="BM93" s="10">
        <v>5</v>
      </c>
      <c r="BN93" s="10">
        <v>5</v>
      </c>
      <c r="BO93" s="10">
        <v>5</v>
      </c>
      <c r="BP93" s="10">
        <v>5</v>
      </c>
      <c r="BQ93" s="10">
        <v>3</v>
      </c>
      <c r="BR93" s="10">
        <v>3</v>
      </c>
      <c r="BS93" s="10">
        <v>3</v>
      </c>
      <c r="BT93" s="10">
        <v>3</v>
      </c>
      <c r="BU93" s="10">
        <v>3</v>
      </c>
      <c r="BV93" s="10">
        <v>3</v>
      </c>
      <c r="BW93" s="10">
        <v>3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0</v>
      </c>
      <c r="CL93" s="10">
        <v>0</v>
      </c>
      <c r="CM93" s="10">
        <v>0</v>
      </c>
      <c r="CN93" s="10">
        <v>0</v>
      </c>
      <c r="CO93" s="10">
        <v>0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0</v>
      </c>
      <c r="DM93" s="10">
        <v>0</v>
      </c>
      <c r="DN93" s="10">
        <v>0</v>
      </c>
      <c r="DO93" s="10">
        <v>0</v>
      </c>
      <c r="DP93" s="10">
        <v>0</v>
      </c>
      <c r="DQ93" s="10">
        <v>0</v>
      </c>
      <c r="DR93" s="10">
        <v>0</v>
      </c>
      <c r="DS93" s="10">
        <v>0</v>
      </c>
      <c r="DT93" s="10">
        <v>0</v>
      </c>
      <c r="DU93" s="10">
        <v>0</v>
      </c>
      <c r="DV93" s="10">
        <v>0</v>
      </c>
      <c r="DW93" s="10">
        <v>0</v>
      </c>
      <c r="DX93" s="10">
        <v>0</v>
      </c>
      <c r="DY93" s="10">
        <v>0</v>
      </c>
      <c r="DZ93" s="10">
        <v>0</v>
      </c>
      <c r="EA93" s="10">
        <v>0</v>
      </c>
      <c r="EB93" s="10">
        <v>3</v>
      </c>
      <c r="EC93" s="10">
        <v>3</v>
      </c>
      <c r="ED93" s="10">
        <v>3</v>
      </c>
      <c r="EE93" s="10">
        <v>3</v>
      </c>
      <c r="EF93" s="10">
        <v>3</v>
      </c>
      <c r="EG93" s="10">
        <v>3</v>
      </c>
      <c r="EH93" s="10">
        <v>3</v>
      </c>
      <c r="EI93" s="10">
        <v>3</v>
      </c>
      <c r="EJ93" s="10">
        <v>3</v>
      </c>
      <c r="EK93" s="10">
        <v>3</v>
      </c>
      <c r="EL93" s="10">
        <v>3</v>
      </c>
      <c r="EM93" s="10">
        <v>3</v>
      </c>
      <c r="EN93" s="10">
        <v>3</v>
      </c>
      <c r="EO93" s="10">
        <v>3</v>
      </c>
      <c r="EP93" s="10">
        <v>1.5</v>
      </c>
      <c r="EQ93" s="10">
        <v>1.5</v>
      </c>
      <c r="ER93" s="10">
        <v>1.5</v>
      </c>
      <c r="ES93" s="10">
        <v>1.5</v>
      </c>
      <c r="ET93" s="10">
        <v>1.5</v>
      </c>
      <c r="EU93" s="10">
        <v>1.5</v>
      </c>
      <c r="EV93" s="10">
        <v>1.5</v>
      </c>
      <c r="EW93" s="10">
        <v>1.5</v>
      </c>
      <c r="EX93" s="10">
        <v>1.5</v>
      </c>
      <c r="EY93" s="6">
        <f t="shared" si="13"/>
        <v>1031.5</v>
      </c>
    </row>
    <row r="94" spans="1:155">
      <c r="A94" t="s">
        <v>81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25.940140564528999</v>
      </c>
      <c r="I94" s="10">
        <v>88.331642663841706</v>
      </c>
      <c r="J94" s="10">
        <v>68.921487538308497</v>
      </c>
      <c r="K94" s="10">
        <v>61.134950248756198</v>
      </c>
      <c r="L94" s="10">
        <v>67.106654228855703</v>
      </c>
      <c r="M94" s="10">
        <v>67.993398392652097</v>
      </c>
      <c r="N94" s="10">
        <v>57.183147806119898</v>
      </c>
      <c r="O94" s="10">
        <v>54.056041905855302</v>
      </c>
      <c r="P94" s="10">
        <v>55.085749138920796</v>
      </c>
      <c r="Q94" s="10">
        <v>55.882247416762297</v>
      </c>
      <c r="R94" s="10">
        <v>49.472588978186003</v>
      </c>
      <c r="S94" s="10">
        <v>44.264925373134297</v>
      </c>
      <c r="T94" s="10">
        <v>44.242312684071301</v>
      </c>
      <c r="U94" s="10">
        <v>70.805854173788205</v>
      </c>
      <c r="V94" s="10">
        <v>113.112422549149</v>
      </c>
      <c r="W94" s="10">
        <v>137.416545638516</v>
      </c>
      <c r="X94" s="10">
        <v>161.27695110542899</v>
      </c>
      <c r="Y94" s="10">
        <v>171.80310401434301</v>
      </c>
      <c r="Z94" s="10">
        <v>175.13636860940699</v>
      </c>
      <c r="AA94" s="10">
        <v>177.40732634783001</v>
      </c>
      <c r="AB94" s="10">
        <v>175.00783042274799</v>
      </c>
      <c r="AC94" s="10">
        <v>175.80564316644899</v>
      </c>
      <c r="AD94" s="10">
        <v>173.844927239349</v>
      </c>
      <c r="AE94" s="10">
        <v>169.330782486256</v>
      </c>
      <c r="AF94" s="10">
        <v>163.85721464007301</v>
      </c>
      <c r="AG94" s="10">
        <v>160.72908008909701</v>
      </c>
      <c r="AH94" s="10">
        <v>174.96928919575501</v>
      </c>
      <c r="AI94" s="10">
        <v>180.21021127931101</v>
      </c>
      <c r="AJ94" s="10">
        <v>185.75630016377801</v>
      </c>
      <c r="AK94" s="10">
        <v>185.13896617255901</v>
      </c>
      <c r="AL94" s="10">
        <v>187.198899256224</v>
      </c>
      <c r="AM94" s="10">
        <v>186.835135007693</v>
      </c>
      <c r="AN94" s="10">
        <v>187.09692260519699</v>
      </c>
      <c r="AO94" s="10">
        <v>187.235180689088</v>
      </c>
      <c r="AP94" s="10">
        <v>183.705209013776</v>
      </c>
      <c r="AQ94" s="10">
        <v>185.20113976722399</v>
      </c>
      <c r="AR94" s="10">
        <v>182.17112135180699</v>
      </c>
      <c r="AS94" s="10">
        <v>190.470590515765</v>
      </c>
      <c r="AT94" s="10">
        <v>195.74434044873999</v>
      </c>
      <c r="AU94" s="10">
        <v>195.911363926408</v>
      </c>
      <c r="AV94" s="10">
        <v>188.03736144829401</v>
      </c>
      <c r="AW94" s="10">
        <v>182.43317568126</v>
      </c>
      <c r="AX94" s="10">
        <v>181.65262366920001</v>
      </c>
      <c r="AY94" s="10">
        <v>180.384712669268</v>
      </c>
      <c r="AZ94" s="10">
        <v>178.43154325920301</v>
      </c>
      <c r="BA94" s="10">
        <v>181.54050284874501</v>
      </c>
      <c r="BB94" s="10">
        <v>177.12945512221</v>
      </c>
      <c r="BC94" s="10">
        <v>185.81695918499</v>
      </c>
      <c r="BD94" s="10">
        <v>185.49764964533301</v>
      </c>
      <c r="BE94" s="10">
        <v>176.03607247865801</v>
      </c>
      <c r="BF94" s="10">
        <v>180.57485587422099</v>
      </c>
      <c r="BG94" s="10">
        <v>164.284421274718</v>
      </c>
      <c r="BH94" s="10">
        <v>140.74426613538199</v>
      </c>
      <c r="BI94" s="10">
        <v>121.054492798887</v>
      </c>
      <c r="BJ94" s="10">
        <v>115.063637557588</v>
      </c>
      <c r="BK94" s="10">
        <v>123.463245956661</v>
      </c>
      <c r="BL94" s="10">
        <v>136.88204711658301</v>
      </c>
      <c r="BM94" s="10">
        <v>104.63952707286001</v>
      </c>
      <c r="BN94" s="10">
        <v>100.28335146993</v>
      </c>
      <c r="BO94" s="10">
        <v>95.927175866999903</v>
      </c>
      <c r="BP94" s="10">
        <v>91.571000264070094</v>
      </c>
      <c r="BQ94" s="10">
        <v>88.9507142975162</v>
      </c>
      <c r="BR94" s="10">
        <v>109.620880234379</v>
      </c>
      <c r="BS94" s="10">
        <v>135.03115950073999</v>
      </c>
      <c r="BT94" s="10">
        <v>59.842125961675997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0</v>
      </c>
      <c r="CK94" s="10">
        <v>0</v>
      </c>
      <c r="CL94" s="10">
        <v>0</v>
      </c>
      <c r="CM94" s="10">
        <v>0</v>
      </c>
      <c r="CN94" s="10">
        <v>0</v>
      </c>
      <c r="CO94" s="10">
        <v>0</v>
      </c>
      <c r="CP94" s="10">
        <v>0</v>
      </c>
      <c r="CQ94" s="10">
        <v>0</v>
      </c>
      <c r="CR94" s="10">
        <v>0</v>
      </c>
      <c r="CS94" s="10">
        <v>0</v>
      </c>
      <c r="CT94" s="10">
        <v>0</v>
      </c>
      <c r="CU94" s="10">
        <v>0</v>
      </c>
      <c r="CV94" s="10">
        <v>0</v>
      </c>
      <c r="CW94" s="10">
        <v>0</v>
      </c>
      <c r="CX94" s="10">
        <v>0</v>
      </c>
      <c r="CY94" s="10">
        <v>0</v>
      </c>
      <c r="CZ94" s="10">
        <v>0</v>
      </c>
      <c r="DA94" s="10">
        <v>0</v>
      </c>
      <c r="DB94" s="10">
        <v>0</v>
      </c>
      <c r="DC94" s="10">
        <v>0</v>
      </c>
      <c r="DD94" s="10">
        <v>0</v>
      </c>
      <c r="DE94" s="10">
        <v>0</v>
      </c>
      <c r="DF94" s="10">
        <v>0</v>
      </c>
      <c r="DG94" s="10">
        <v>0</v>
      </c>
      <c r="DH94" s="10">
        <v>0</v>
      </c>
      <c r="DI94" s="10">
        <v>0</v>
      </c>
      <c r="DJ94" s="10">
        <v>0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0</v>
      </c>
      <c r="DQ94" s="10">
        <v>0</v>
      </c>
      <c r="DR94" s="10">
        <v>0</v>
      </c>
      <c r="DS94" s="10">
        <v>0</v>
      </c>
      <c r="DT94" s="10">
        <v>0</v>
      </c>
      <c r="DU94" s="10">
        <v>0</v>
      </c>
      <c r="DV94" s="10">
        <v>0</v>
      </c>
      <c r="DW94" s="10">
        <v>0</v>
      </c>
      <c r="DX94" s="10">
        <v>0</v>
      </c>
      <c r="DY94" s="10">
        <v>0</v>
      </c>
      <c r="DZ94" s="10">
        <v>0</v>
      </c>
      <c r="EA94" s="10">
        <v>0</v>
      </c>
      <c r="EB94" s="10">
        <v>0</v>
      </c>
      <c r="EC94" s="10">
        <v>0</v>
      </c>
      <c r="ED94" s="10">
        <v>0</v>
      </c>
      <c r="EE94" s="10">
        <v>0</v>
      </c>
      <c r="EF94" s="10">
        <v>0</v>
      </c>
      <c r="EG94" s="10">
        <v>0</v>
      </c>
      <c r="EH94" s="10">
        <v>0</v>
      </c>
      <c r="EI94" s="10">
        <v>0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0">
        <v>0</v>
      </c>
      <c r="EP94" s="10">
        <v>0</v>
      </c>
      <c r="EQ94" s="10">
        <v>0</v>
      </c>
      <c r="ER94" s="10">
        <v>0</v>
      </c>
      <c r="ES94" s="10">
        <v>0</v>
      </c>
      <c r="ET94" s="10">
        <v>0</v>
      </c>
      <c r="EU94" s="10">
        <v>0</v>
      </c>
      <c r="EV94" s="10">
        <v>0</v>
      </c>
      <c r="EW94" s="10">
        <v>0</v>
      </c>
      <c r="EX94" s="10">
        <v>0</v>
      </c>
      <c r="EY94" s="6">
        <f t="shared" si="13"/>
        <v>8957.6869642051224</v>
      </c>
    </row>
    <row r="95" spans="1:155">
      <c r="A95" t="s">
        <v>82</v>
      </c>
      <c r="B95" s="10">
        <v>30</v>
      </c>
      <c r="C95" s="10">
        <v>30</v>
      </c>
      <c r="D95" s="10">
        <v>30</v>
      </c>
      <c r="E95" s="10">
        <v>30</v>
      </c>
      <c r="F95" s="10">
        <v>30</v>
      </c>
      <c r="G95" s="10">
        <v>30</v>
      </c>
      <c r="H95" s="10">
        <v>30</v>
      </c>
      <c r="I95" s="10">
        <v>30</v>
      </c>
      <c r="J95" s="10">
        <v>30</v>
      </c>
      <c r="K95" s="10">
        <v>30</v>
      </c>
      <c r="L95" s="10">
        <v>30</v>
      </c>
      <c r="M95" s="10">
        <v>30</v>
      </c>
      <c r="N95" s="10">
        <v>30</v>
      </c>
      <c r="O95" s="10">
        <v>30</v>
      </c>
      <c r="P95" s="10">
        <v>30</v>
      </c>
      <c r="Q95" s="10">
        <v>30</v>
      </c>
      <c r="R95" s="10">
        <v>30</v>
      </c>
      <c r="S95" s="10">
        <v>30</v>
      </c>
      <c r="T95" s="10">
        <v>30</v>
      </c>
      <c r="U95" s="10">
        <v>30</v>
      </c>
      <c r="V95" s="10">
        <v>10</v>
      </c>
      <c r="W95" s="10">
        <v>10</v>
      </c>
      <c r="X95" s="10">
        <v>10</v>
      </c>
      <c r="Y95" s="10">
        <v>10</v>
      </c>
      <c r="Z95" s="10">
        <v>10</v>
      </c>
      <c r="AA95" s="10">
        <v>10</v>
      </c>
      <c r="AB95" s="10">
        <v>10</v>
      </c>
      <c r="AC95" s="10">
        <v>50</v>
      </c>
      <c r="AD95" s="10">
        <v>50</v>
      </c>
      <c r="AE95" s="10">
        <v>50</v>
      </c>
      <c r="AF95" s="10">
        <v>50</v>
      </c>
      <c r="AG95" s="10">
        <v>50</v>
      </c>
      <c r="AH95" s="10">
        <v>50</v>
      </c>
      <c r="AI95" s="10">
        <v>30</v>
      </c>
      <c r="AJ95" s="10">
        <v>30</v>
      </c>
      <c r="AK95" s="10">
        <v>30</v>
      </c>
      <c r="AL95" s="10">
        <v>30</v>
      </c>
      <c r="AM95" s="10">
        <v>30</v>
      </c>
      <c r="AN95" s="10">
        <v>30</v>
      </c>
      <c r="AO95" s="10">
        <v>30</v>
      </c>
      <c r="AP95" s="10">
        <v>30</v>
      </c>
      <c r="AQ95" s="10">
        <v>30</v>
      </c>
      <c r="AR95" s="10">
        <v>30</v>
      </c>
      <c r="AS95" s="10">
        <v>30</v>
      </c>
      <c r="AT95" s="10">
        <v>30</v>
      </c>
      <c r="AU95" s="10">
        <v>30</v>
      </c>
      <c r="AV95" s="10">
        <v>50</v>
      </c>
      <c r="AW95" s="10">
        <v>50</v>
      </c>
      <c r="AX95" s="10">
        <v>50</v>
      </c>
      <c r="AY95" s="10">
        <v>50</v>
      </c>
      <c r="AZ95" s="10">
        <v>50</v>
      </c>
      <c r="BA95" s="10">
        <v>50</v>
      </c>
      <c r="BB95" s="10">
        <v>50</v>
      </c>
      <c r="BC95" s="10">
        <v>50</v>
      </c>
      <c r="BD95" s="10">
        <v>50</v>
      </c>
      <c r="BE95" s="10">
        <v>50</v>
      </c>
      <c r="BF95" s="10">
        <v>50</v>
      </c>
      <c r="BG95" s="10">
        <v>50</v>
      </c>
      <c r="BH95" s="10">
        <v>50</v>
      </c>
      <c r="BI95" s="10">
        <v>50</v>
      </c>
      <c r="BJ95" s="10">
        <v>50</v>
      </c>
      <c r="BK95" s="10">
        <v>50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0</v>
      </c>
      <c r="CJ95" s="10">
        <v>0</v>
      </c>
      <c r="CK95" s="10">
        <v>0</v>
      </c>
      <c r="CL95" s="10">
        <v>0</v>
      </c>
      <c r="CM95" s="10">
        <v>0</v>
      </c>
      <c r="CN95" s="10">
        <v>0</v>
      </c>
      <c r="CO95" s="10">
        <v>0</v>
      </c>
      <c r="CP95" s="10">
        <v>0</v>
      </c>
      <c r="CQ95" s="10">
        <v>0</v>
      </c>
      <c r="CR95" s="10">
        <v>0</v>
      </c>
      <c r="CS95" s="10">
        <v>0</v>
      </c>
      <c r="CT95" s="10">
        <v>0</v>
      </c>
      <c r="CU95" s="10">
        <v>0</v>
      </c>
      <c r="CV95" s="10">
        <v>0</v>
      </c>
      <c r="CW95" s="10">
        <v>0</v>
      </c>
      <c r="CX95" s="10">
        <v>0</v>
      </c>
      <c r="CY95" s="10">
        <v>0</v>
      </c>
      <c r="CZ95" s="10">
        <v>0</v>
      </c>
      <c r="DA95" s="10">
        <v>0</v>
      </c>
      <c r="DB95" s="10">
        <v>0</v>
      </c>
      <c r="DC95" s="10">
        <v>0</v>
      </c>
      <c r="DD95" s="10">
        <v>0</v>
      </c>
      <c r="DE95" s="10">
        <v>0</v>
      </c>
      <c r="DF95" s="10">
        <v>0</v>
      </c>
      <c r="DG95" s="10">
        <v>0</v>
      </c>
      <c r="DH95" s="10">
        <v>0</v>
      </c>
      <c r="DI95" s="10">
        <v>0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DY95" s="10">
        <v>0</v>
      </c>
      <c r="DZ95" s="10">
        <v>0</v>
      </c>
      <c r="EA95" s="10">
        <v>0</v>
      </c>
      <c r="EB95" s="10">
        <v>0</v>
      </c>
      <c r="EC95" s="10">
        <v>0</v>
      </c>
      <c r="ED95" s="10">
        <v>0</v>
      </c>
      <c r="EE95" s="10">
        <v>0</v>
      </c>
      <c r="EF95" s="10">
        <v>0</v>
      </c>
      <c r="EG95" s="10">
        <v>0</v>
      </c>
      <c r="EH95" s="10">
        <v>0</v>
      </c>
      <c r="EI95" s="10">
        <v>0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0">
        <v>0</v>
      </c>
      <c r="EP95" s="10">
        <v>0</v>
      </c>
      <c r="EQ95" s="10">
        <v>0</v>
      </c>
      <c r="ER95" s="10">
        <v>0</v>
      </c>
      <c r="ES95" s="10">
        <v>0</v>
      </c>
      <c r="ET95" s="10">
        <v>0</v>
      </c>
      <c r="EU95" s="10">
        <v>0</v>
      </c>
      <c r="EV95" s="10">
        <v>0</v>
      </c>
      <c r="EW95" s="10">
        <v>0</v>
      </c>
      <c r="EX95" s="10">
        <v>0</v>
      </c>
      <c r="EY95" s="6">
        <f t="shared" si="13"/>
        <v>2160</v>
      </c>
    </row>
    <row r="96" spans="1:155" s="8" customFormat="1">
      <c r="A96" s="8" t="s">
        <v>83</v>
      </c>
      <c r="B96" s="10">
        <v>64.798293284944705</v>
      </c>
      <c r="C96" s="10">
        <v>62.048628697788203</v>
      </c>
      <c r="D96" s="10">
        <v>61.1959291200602</v>
      </c>
      <c r="E96" s="10">
        <v>63.9171141645161</v>
      </c>
      <c r="F96" s="10">
        <v>68.165043532409499</v>
      </c>
      <c r="G96" s="10">
        <v>74.0845009970148</v>
      </c>
      <c r="H96" s="10">
        <v>77.358706547453593</v>
      </c>
      <c r="I96" s="10">
        <v>71.293173666728606</v>
      </c>
      <c r="J96" s="10">
        <v>62.278110949871099</v>
      </c>
      <c r="K96" s="10">
        <v>47.824053448685603</v>
      </c>
      <c r="L96" s="10">
        <v>53.909666420309499</v>
      </c>
      <c r="M96" s="10">
        <v>58.720348167478498</v>
      </c>
      <c r="N96" s="10">
        <v>48.745951861706899</v>
      </c>
      <c r="O96" s="10">
        <v>39.918393216842802</v>
      </c>
      <c r="P96" s="10">
        <v>38.927445902391902</v>
      </c>
      <c r="Q96" s="10">
        <v>41.722701659766798</v>
      </c>
      <c r="R96" s="10">
        <v>36.877906413168503</v>
      </c>
      <c r="S96" s="10">
        <v>31.9837484024787</v>
      </c>
      <c r="T96" s="10">
        <v>23.563696050585801</v>
      </c>
      <c r="U96" s="10">
        <v>13.566262323824599</v>
      </c>
      <c r="V96" s="10">
        <v>12.871612759871899</v>
      </c>
      <c r="W96" s="10">
        <v>52.641255302561603</v>
      </c>
      <c r="X96" s="10">
        <v>75.753772224954403</v>
      </c>
      <c r="Y96" s="10">
        <v>82.747720873832606</v>
      </c>
      <c r="Z96" s="10">
        <v>92.992576380002703</v>
      </c>
      <c r="AA96" s="10">
        <v>97.132447002409194</v>
      </c>
      <c r="AB96" s="10">
        <v>106.242673527062</v>
      </c>
      <c r="AC96" s="10">
        <v>98.458121457912398</v>
      </c>
      <c r="AD96" s="10">
        <v>87.632151832694603</v>
      </c>
      <c r="AE96" s="10">
        <v>88.4996596568634</v>
      </c>
      <c r="AF96" s="10">
        <v>95</v>
      </c>
      <c r="AG96" s="10">
        <v>93.875080965318404</v>
      </c>
      <c r="AH96" s="10">
        <v>92.870763301402306</v>
      </c>
      <c r="AI96" s="10">
        <v>93.0239654696381</v>
      </c>
      <c r="AJ96" s="10">
        <v>93.334648708913406</v>
      </c>
      <c r="AK96" s="10">
        <v>98.070544408814698</v>
      </c>
      <c r="AL96" s="10">
        <v>101.232774376065</v>
      </c>
      <c r="AM96" s="10">
        <v>104.298169641896</v>
      </c>
      <c r="AN96" s="10">
        <v>105.80949425054401</v>
      </c>
      <c r="AO96" s="10">
        <v>107.52824839526799</v>
      </c>
      <c r="AP96" s="10">
        <v>106.795045639905</v>
      </c>
      <c r="AQ96" s="10">
        <v>103.946793057656</v>
      </c>
      <c r="AR96" s="10">
        <v>102.27784583800199</v>
      </c>
      <c r="AS96" s="10">
        <v>101.894665891218</v>
      </c>
      <c r="AT96" s="10">
        <v>104.845002508782</v>
      </c>
      <c r="AU96" s="10">
        <v>105.110132194804</v>
      </c>
      <c r="AV96" s="10">
        <v>102.91092348781299</v>
      </c>
      <c r="AW96" s="10">
        <v>106.46456243461699</v>
      </c>
      <c r="AX96" s="10">
        <v>104.51658774020601</v>
      </c>
      <c r="AY96" s="10">
        <v>102.482865232024</v>
      </c>
      <c r="AZ96" s="10">
        <v>99.059349019739699</v>
      </c>
      <c r="BA96" s="10">
        <v>97.938833821176701</v>
      </c>
      <c r="BB96" s="10">
        <v>98.945656662185201</v>
      </c>
      <c r="BC96" s="10">
        <v>102.15251770823301</v>
      </c>
      <c r="BD96" s="10">
        <v>104.607331845381</v>
      </c>
      <c r="BE96" s="10">
        <v>108.42893654847499</v>
      </c>
      <c r="BF96" s="10">
        <v>93.090494267812005</v>
      </c>
      <c r="BG96" s="10">
        <v>70.285969540808296</v>
      </c>
      <c r="BH96" s="10">
        <v>56.820428902562497</v>
      </c>
      <c r="BI96" s="10">
        <v>39.320937781336497</v>
      </c>
      <c r="BJ96" s="10">
        <v>29.0454903035935</v>
      </c>
      <c r="BK96" s="10">
        <v>20.6759689156818</v>
      </c>
      <c r="BL96" s="10">
        <v>12.0010966149389</v>
      </c>
      <c r="BM96" s="10">
        <v>5.1788933568527096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0.25083333333333302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0</v>
      </c>
      <c r="CE96" s="10">
        <v>0</v>
      </c>
      <c r="CF96" s="10">
        <v>0</v>
      </c>
      <c r="CG96" s="10">
        <v>0</v>
      </c>
      <c r="CH96" s="10">
        <v>0</v>
      </c>
      <c r="CI96" s="10">
        <v>0</v>
      </c>
      <c r="CJ96" s="10">
        <v>0</v>
      </c>
      <c r="CK96" s="10">
        <v>0</v>
      </c>
      <c r="CL96" s="10">
        <v>0</v>
      </c>
      <c r="CM96" s="10">
        <v>0</v>
      </c>
      <c r="CN96" s="10">
        <v>0</v>
      </c>
      <c r="CO96" s="10">
        <v>0</v>
      </c>
      <c r="CP96" s="10">
        <v>0</v>
      </c>
      <c r="CQ96" s="10">
        <v>0</v>
      </c>
      <c r="CR96" s="10">
        <v>0</v>
      </c>
      <c r="CS96" s="10">
        <v>0</v>
      </c>
      <c r="CT96" s="10">
        <v>0</v>
      </c>
      <c r="CU96" s="10">
        <v>0</v>
      </c>
      <c r="CV96" s="10">
        <v>0</v>
      </c>
      <c r="CW96" s="10">
        <v>0</v>
      </c>
      <c r="CX96" s="10">
        <v>0</v>
      </c>
      <c r="CY96" s="10">
        <v>0</v>
      </c>
      <c r="CZ96" s="10">
        <v>0</v>
      </c>
      <c r="DA96" s="10">
        <v>0</v>
      </c>
      <c r="DB96" s="10">
        <v>0</v>
      </c>
      <c r="DC96" s="10">
        <v>0</v>
      </c>
      <c r="DD96" s="10">
        <v>0</v>
      </c>
      <c r="DE96" s="10">
        <v>0</v>
      </c>
      <c r="DF96" s="10">
        <v>0</v>
      </c>
      <c r="DG96" s="10">
        <v>0</v>
      </c>
      <c r="DH96" s="10">
        <v>0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 s="10">
        <v>0</v>
      </c>
      <c r="DX96" s="10">
        <v>0</v>
      </c>
      <c r="DY96" s="10">
        <v>0</v>
      </c>
      <c r="DZ96" s="10">
        <v>0</v>
      </c>
      <c r="EA96" s="10">
        <v>0</v>
      </c>
      <c r="EB96" s="10">
        <v>0</v>
      </c>
      <c r="EC96" s="10">
        <v>0</v>
      </c>
      <c r="ED96" s="10">
        <v>0</v>
      </c>
      <c r="EE96" s="10">
        <v>0</v>
      </c>
      <c r="EF96" s="10">
        <v>0</v>
      </c>
      <c r="EG96" s="10">
        <v>0</v>
      </c>
      <c r="EH96" s="10">
        <v>0</v>
      </c>
      <c r="EI96" s="10">
        <v>0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0</v>
      </c>
      <c r="ER96" s="10">
        <v>0</v>
      </c>
      <c r="ES96" s="10">
        <v>0</v>
      </c>
      <c r="ET96" s="10">
        <v>0</v>
      </c>
      <c r="EU96" s="10">
        <v>0</v>
      </c>
      <c r="EV96" s="10">
        <v>0</v>
      </c>
      <c r="EW96" s="10">
        <v>0</v>
      </c>
      <c r="EX96" s="10">
        <v>0</v>
      </c>
      <c r="EY96" s="6">
        <f t="shared" si="13"/>
        <v>4799.9625180111861</v>
      </c>
    </row>
    <row r="97" spans="1:155">
      <c r="A97" s="8" t="s">
        <v>112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2.5</v>
      </c>
      <c r="CF97" s="10">
        <v>2.5</v>
      </c>
      <c r="CG97" s="10">
        <v>2.5</v>
      </c>
      <c r="CH97" s="10">
        <v>2.5</v>
      </c>
      <c r="CI97" s="10">
        <v>2.5</v>
      </c>
      <c r="CJ97" s="10">
        <v>2.5</v>
      </c>
      <c r="CK97" s="10">
        <v>2.5</v>
      </c>
      <c r="CL97" s="10">
        <v>2.5</v>
      </c>
      <c r="CM97" s="10">
        <v>2.5</v>
      </c>
      <c r="CN97" s="10">
        <v>2.5</v>
      </c>
      <c r="CO97" s="10">
        <v>2.5</v>
      </c>
      <c r="CP97" s="10">
        <v>2.5</v>
      </c>
      <c r="CQ97" s="10">
        <v>2.5</v>
      </c>
      <c r="CR97" s="10">
        <v>2.5</v>
      </c>
      <c r="CS97" s="10">
        <v>2.5</v>
      </c>
      <c r="CT97" s="10">
        <v>2.5</v>
      </c>
      <c r="CU97" s="10">
        <v>2.5</v>
      </c>
      <c r="CV97" s="10">
        <v>2.5</v>
      </c>
      <c r="CW97" s="10">
        <v>2.5</v>
      </c>
      <c r="CX97" s="10">
        <v>2.5</v>
      </c>
      <c r="CY97" s="10">
        <v>2.5</v>
      </c>
      <c r="CZ97" s="10">
        <v>2.5</v>
      </c>
      <c r="DA97" s="10">
        <v>2.5</v>
      </c>
      <c r="DB97" s="10">
        <v>2.5</v>
      </c>
      <c r="DC97" s="10">
        <v>2.5</v>
      </c>
      <c r="DD97" s="10">
        <v>2.5</v>
      </c>
      <c r="DE97" s="10">
        <v>2.5</v>
      </c>
      <c r="DF97" s="10">
        <v>2.5</v>
      </c>
      <c r="DG97" s="10">
        <v>2.5</v>
      </c>
      <c r="DH97" s="10">
        <v>0</v>
      </c>
      <c r="DI97" s="10">
        <v>0</v>
      </c>
      <c r="DJ97" s="10">
        <v>0</v>
      </c>
      <c r="DK97" s="10">
        <v>0</v>
      </c>
      <c r="DL97" s="10">
        <v>0</v>
      </c>
      <c r="DM97" s="10">
        <v>0</v>
      </c>
      <c r="DN97" s="10">
        <v>0</v>
      </c>
      <c r="DO97" s="10">
        <v>0</v>
      </c>
      <c r="DP97" s="10">
        <v>0</v>
      </c>
      <c r="DQ97" s="10">
        <v>0</v>
      </c>
      <c r="DR97" s="10">
        <v>0</v>
      </c>
      <c r="DS97" s="10">
        <v>0</v>
      </c>
      <c r="DT97" s="10">
        <v>0</v>
      </c>
      <c r="DU97" s="10">
        <v>0</v>
      </c>
      <c r="DV97" s="10">
        <v>0</v>
      </c>
      <c r="DW97" s="10">
        <v>0</v>
      </c>
      <c r="DX97" s="10">
        <v>0</v>
      </c>
      <c r="DY97" s="10">
        <v>0</v>
      </c>
      <c r="DZ97" s="10">
        <v>0</v>
      </c>
      <c r="EA97" s="10">
        <v>0</v>
      </c>
      <c r="EB97" s="10">
        <v>2.5</v>
      </c>
      <c r="EC97" s="10">
        <v>2.5</v>
      </c>
      <c r="ED97" s="10">
        <v>2.5</v>
      </c>
      <c r="EE97" s="10">
        <v>2.5</v>
      </c>
      <c r="EF97" s="10">
        <v>2.5</v>
      </c>
      <c r="EG97" s="10">
        <v>2.5</v>
      </c>
      <c r="EH97" s="10">
        <v>2.5</v>
      </c>
      <c r="EI97" s="10">
        <v>2.5</v>
      </c>
      <c r="EJ97" s="10">
        <v>2.5</v>
      </c>
      <c r="EK97" s="10">
        <v>0</v>
      </c>
      <c r="EL97" s="10">
        <v>0</v>
      </c>
      <c r="EM97" s="10">
        <v>0</v>
      </c>
      <c r="EN97" s="10">
        <v>0</v>
      </c>
      <c r="EO97" s="10">
        <v>0</v>
      </c>
      <c r="EP97" s="10">
        <v>0</v>
      </c>
      <c r="EQ97" s="10">
        <v>0</v>
      </c>
      <c r="ER97" s="10">
        <v>0</v>
      </c>
      <c r="ES97" s="10">
        <v>0</v>
      </c>
      <c r="ET97" s="10">
        <v>0</v>
      </c>
      <c r="EU97" s="10">
        <v>0</v>
      </c>
      <c r="EV97" s="10">
        <v>0</v>
      </c>
      <c r="EW97" s="10">
        <v>0</v>
      </c>
      <c r="EX97" s="10">
        <v>0</v>
      </c>
      <c r="EY97" s="6">
        <f t="shared" si="13"/>
        <v>95</v>
      </c>
    </row>
    <row r="98" spans="1:155">
      <c r="A98" t="s">
        <v>84</v>
      </c>
      <c r="B98" s="1">
        <f>SUM(B90:B97)</f>
        <v>114.79829328494471</v>
      </c>
      <c r="C98" s="1">
        <f t="shared" ref="C98:BN98" si="14">SUM(C90:C97)</f>
        <v>112.0486286977882</v>
      </c>
      <c r="D98" s="1">
        <f t="shared" si="14"/>
        <v>111.1959291200602</v>
      </c>
      <c r="E98" s="1">
        <f t="shared" si="14"/>
        <v>113.91711416451611</v>
      </c>
      <c r="F98" s="1">
        <f t="shared" si="14"/>
        <v>118.1650435324095</v>
      </c>
      <c r="G98" s="1">
        <f t="shared" si="14"/>
        <v>124.0845009970148</v>
      </c>
      <c r="H98" s="1">
        <f t="shared" si="14"/>
        <v>153.29884711198258</v>
      </c>
      <c r="I98" s="1">
        <f t="shared" si="14"/>
        <v>209.6248163305703</v>
      </c>
      <c r="J98" s="1">
        <f t="shared" si="14"/>
        <v>181.19959848817959</v>
      </c>
      <c r="K98" s="1">
        <f t="shared" si="14"/>
        <v>158.9590036974418</v>
      </c>
      <c r="L98" s="1">
        <f t="shared" si="14"/>
        <v>171.01632064916521</v>
      </c>
      <c r="M98" s="1">
        <f t="shared" si="14"/>
        <v>176.7137465601306</v>
      </c>
      <c r="N98" s="1">
        <f t="shared" si="14"/>
        <v>155.92909966782679</v>
      </c>
      <c r="O98" s="1">
        <f t="shared" si="14"/>
        <v>143.97443512269808</v>
      </c>
      <c r="P98" s="1">
        <f t="shared" si="14"/>
        <v>144.01319504131268</v>
      </c>
      <c r="Q98" s="1">
        <f t="shared" si="14"/>
        <v>147.6049490765291</v>
      </c>
      <c r="R98" s="1">
        <f t="shared" si="14"/>
        <v>136.35049539135451</v>
      </c>
      <c r="S98" s="1">
        <f t="shared" si="14"/>
        <v>116.248673775613</v>
      </c>
      <c r="T98" s="1">
        <f t="shared" si="14"/>
        <v>109.59262778227615</v>
      </c>
      <c r="U98" s="1">
        <f t="shared" si="14"/>
        <v>131.05211649761279</v>
      </c>
      <c r="V98" s="1">
        <f t="shared" si="14"/>
        <v>152.6640353090209</v>
      </c>
      <c r="W98" s="1">
        <f t="shared" si="14"/>
        <v>216.73780094107761</v>
      </c>
      <c r="X98" s="1">
        <f t="shared" si="14"/>
        <v>263.71072333038342</v>
      </c>
      <c r="Y98" s="1">
        <f t="shared" si="14"/>
        <v>281.23082488817562</v>
      </c>
      <c r="Z98" s="1">
        <f t="shared" si="14"/>
        <v>294.80894498940972</v>
      </c>
      <c r="AA98" s="1">
        <f t="shared" si="14"/>
        <v>326.21977335023922</v>
      </c>
      <c r="AB98" s="1">
        <f t="shared" si="14"/>
        <v>342.93050394980997</v>
      </c>
      <c r="AC98" s="1">
        <f t="shared" si="14"/>
        <v>375.94376462436139</v>
      </c>
      <c r="AD98" s="1">
        <f t="shared" si="14"/>
        <v>363.15707907204364</v>
      </c>
      <c r="AE98" s="1">
        <f t="shared" si="14"/>
        <v>359.51044214311941</v>
      </c>
      <c r="AF98" s="1">
        <f t="shared" si="14"/>
        <v>360.53721464007299</v>
      </c>
      <c r="AG98" s="1">
        <f t="shared" si="14"/>
        <v>356.28416105441545</v>
      </c>
      <c r="AH98" s="1">
        <f t="shared" si="14"/>
        <v>369.52005249715734</v>
      </c>
      <c r="AI98" s="1">
        <f t="shared" si="14"/>
        <v>354.9141767489491</v>
      </c>
      <c r="AJ98" s="1">
        <f t="shared" si="14"/>
        <v>357.43094887269137</v>
      </c>
      <c r="AK98" s="1">
        <f t="shared" si="14"/>
        <v>367.54951058137374</v>
      </c>
      <c r="AL98" s="1">
        <f t="shared" si="14"/>
        <v>372.77167363228898</v>
      </c>
      <c r="AM98" s="1">
        <f t="shared" si="14"/>
        <v>375.47330464958901</v>
      </c>
      <c r="AN98" s="1">
        <f t="shared" si="14"/>
        <v>338.24641685574102</v>
      </c>
      <c r="AO98" s="1">
        <f t="shared" si="14"/>
        <v>340.10342908435598</v>
      </c>
      <c r="AP98" s="1">
        <f t="shared" si="14"/>
        <v>332.500254653681</v>
      </c>
      <c r="AQ98" s="1">
        <f t="shared" si="14"/>
        <v>329.14793282488</v>
      </c>
      <c r="AR98" s="1">
        <f t="shared" si="14"/>
        <v>324.44896718980897</v>
      </c>
      <c r="AS98" s="1">
        <f t="shared" si="14"/>
        <v>332.36525640698301</v>
      </c>
      <c r="AT98" s="1">
        <f t="shared" si="14"/>
        <v>340.58934295752198</v>
      </c>
      <c r="AU98" s="1">
        <f t="shared" si="14"/>
        <v>341.02149612121201</v>
      </c>
      <c r="AV98" s="1">
        <f t="shared" si="14"/>
        <v>350.94828493610703</v>
      </c>
      <c r="AW98" s="1">
        <f t="shared" si="14"/>
        <v>348.89773811587702</v>
      </c>
      <c r="AX98" s="1">
        <f t="shared" si="14"/>
        <v>349.50921140940602</v>
      </c>
      <c r="AY98" s="1">
        <f t="shared" si="14"/>
        <v>342.86757790129201</v>
      </c>
      <c r="AZ98" s="1">
        <f t="shared" si="14"/>
        <v>337.49089227894274</v>
      </c>
      <c r="BA98" s="1">
        <f t="shared" si="14"/>
        <v>342.81933666992171</v>
      </c>
      <c r="BB98" s="1">
        <f t="shared" si="14"/>
        <v>338.41511178439521</v>
      </c>
      <c r="BC98" s="1">
        <f t="shared" si="14"/>
        <v>350.30947689322301</v>
      </c>
      <c r="BD98" s="1">
        <f t="shared" si="14"/>
        <v>355.78498149071402</v>
      </c>
      <c r="BE98" s="1">
        <f t="shared" si="14"/>
        <v>350.14500902713303</v>
      </c>
      <c r="BF98" s="1">
        <f t="shared" si="14"/>
        <v>339.345350142033</v>
      </c>
      <c r="BG98" s="1">
        <f t="shared" si="14"/>
        <v>300.25039081552632</v>
      </c>
      <c r="BH98" s="1">
        <f t="shared" si="14"/>
        <v>263.2446950379445</v>
      </c>
      <c r="BI98" s="1">
        <f t="shared" si="14"/>
        <v>226.05543058022351</v>
      </c>
      <c r="BJ98" s="1">
        <f t="shared" si="14"/>
        <v>209.7891278611815</v>
      </c>
      <c r="BK98" s="1">
        <f t="shared" si="14"/>
        <v>209.8192148723428</v>
      </c>
      <c r="BL98" s="1">
        <f t="shared" si="14"/>
        <v>162.5631437315219</v>
      </c>
      <c r="BM98" s="1">
        <f t="shared" si="14"/>
        <v>123.49842042971272</v>
      </c>
      <c r="BN98" s="1">
        <f t="shared" si="14"/>
        <v>113.96335146992999</v>
      </c>
      <c r="BO98" s="1">
        <f t="shared" ref="BO98:DZ98" si="15">SUM(BO90:BO97)</f>
        <v>109.60717586699991</v>
      </c>
      <c r="BP98" s="1">
        <f t="shared" si="15"/>
        <v>105.25100026407009</v>
      </c>
      <c r="BQ98" s="1">
        <f t="shared" si="15"/>
        <v>98.630714297516192</v>
      </c>
      <c r="BR98" s="1">
        <f t="shared" si="15"/>
        <v>119.30088023437901</v>
      </c>
      <c r="BS98" s="1">
        <f t="shared" si="15"/>
        <v>144.71115950074</v>
      </c>
      <c r="BT98" s="1">
        <f t="shared" si="15"/>
        <v>69.522125961675997</v>
      </c>
      <c r="BU98" s="1">
        <f t="shared" si="15"/>
        <v>9.9308333333333323</v>
      </c>
      <c r="BV98" s="1">
        <f t="shared" si="15"/>
        <v>9.68</v>
      </c>
      <c r="BW98" s="1">
        <f t="shared" si="15"/>
        <v>9.68</v>
      </c>
      <c r="BX98" s="1">
        <f t="shared" si="15"/>
        <v>7.86354166666667</v>
      </c>
      <c r="BY98" s="1">
        <f t="shared" si="15"/>
        <v>6.0914999999999999</v>
      </c>
      <c r="BZ98" s="1">
        <f t="shared" si="15"/>
        <v>8.68</v>
      </c>
      <c r="CA98" s="1">
        <f t="shared" si="15"/>
        <v>8.6738159722222292</v>
      </c>
      <c r="CB98" s="1">
        <f t="shared" si="15"/>
        <v>6.4062604166666697</v>
      </c>
      <c r="CC98" s="1">
        <f t="shared" si="15"/>
        <v>7.82876388888889</v>
      </c>
      <c r="CD98" s="1">
        <f t="shared" si="15"/>
        <v>8.1697222222222301</v>
      </c>
      <c r="CE98" s="1">
        <f t="shared" si="15"/>
        <v>9.18</v>
      </c>
      <c r="CF98" s="1">
        <f t="shared" si="15"/>
        <v>9.18</v>
      </c>
      <c r="CG98" s="1">
        <f t="shared" si="15"/>
        <v>9.18</v>
      </c>
      <c r="CH98" s="1">
        <f t="shared" si="15"/>
        <v>8.9905520833333412</v>
      </c>
      <c r="CI98" s="1">
        <f t="shared" si="15"/>
        <v>6.0525520833333299</v>
      </c>
      <c r="CJ98" s="1">
        <f t="shared" si="15"/>
        <v>5.84</v>
      </c>
      <c r="CK98" s="1">
        <f t="shared" si="15"/>
        <v>5.84</v>
      </c>
      <c r="CL98" s="1">
        <f t="shared" si="15"/>
        <v>5.84</v>
      </c>
      <c r="CM98" s="1">
        <f t="shared" si="15"/>
        <v>5.84</v>
      </c>
      <c r="CN98" s="1">
        <f t="shared" si="15"/>
        <v>5.84</v>
      </c>
      <c r="CO98" s="1">
        <f t="shared" si="15"/>
        <v>5.84</v>
      </c>
      <c r="CP98" s="1">
        <f t="shared" si="15"/>
        <v>5.84</v>
      </c>
      <c r="CQ98" s="1">
        <f t="shared" si="15"/>
        <v>5.84</v>
      </c>
      <c r="CR98" s="1">
        <f t="shared" si="15"/>
        <v>5.84</v>
      </c>
      <c r="CS98" s="1">
        <f t="shared" si="15"/>
        <v>5.84</v>
      </c>
      <c r="CT98" s="1">
        <f t="shared" si="15"/>
        <v>5.84</v>
      </c>
      <c r="CU98" s="1">
        <f t="shared" si="15"/>
        <v>11.84</v>
      </c>
      <c r="CV98" s="1">
        <f t="shared" si="15"/>
        <v>11.84</v>
      </c>
      <c r="CW98" s="1">
        <f t="shared" si="15"/>
        <v>11.84</v>
      </c>
      <c r="CX98" s="1">
        <f t="shared" si="15"/>
        <v>11.84</v>
      </c>
      <c r="CY98" s="1">
        <f t="shared" si="15"/>
        <v>11.84</v>
      </c>
      <c r="CZ98" s="1">
        <f t="shared" si="15"/>
        <v>11.84</v>
      </c>
      <c r="DA98" s="1">
        <f t="shared" si="15"/>
        <v>11.84</v>
      </c>
      <c r="DB98" s="1">
        <f t="shared" si="15"/>
        <v>11.82929487179487</v>
      </c>
      <c r="DC98" s="1">
        <f t="shared" si="15"/>
        <v>9.2065384615384609</v>
      </c>
      <c r="DD98" s="1">
        <f t="shared" si="15"/>
        <v>8.5</v>
      </c>
      <c r="DE98" s="1">
        <f t="shared" si="15"/>
        <v>8.5</v>
      </c>
      <c r="DF98" s="1">
        <f t="shared" si="15"/>
        <v>8.5</v>
      </c>
      <c r="DG98" s="1">
        <f t="shared" si="15"/>
        <v>8.5</v>
      </c>
      <c r="DH98" s="1">
        <f t="shared" si="15"/>
        <v>6</v>
      </c>
      <c r="DI98" s="1">
        <f t="shared" si="15"/>
        <v>6</v>
      </c>
      <c r="DJ98" s="1">
        <f t="shared" si="15"/>
        <v>6</v>
      </c>
      <c r="DK98" s="1">
        <f t="shared" si="15"/>
        <v>6</v>
      </c>
      <c r="DL98" s="1">
        <f t="shared" si="15"/>
        <v>6</v>
      </c>
      <c r="DM98" s="1">
        <f t="shared" si="15"/>
        <v>6</v>
      </c>
      <c r="DN98" s="1">
        <f t="shared" si="15"/>
        <v>6</v>
      </c>
      <c r="DO98" s="1">
        <f t="shared" si="15"/>
        <v>6</v>
      </c>
      <c r="DP98" s="1">
        <f t="shared" si="15"/>
        <v>6</v>
      </c>
      <c r="DQ98" s="1">
        <f t="shared" si="15"/>
        <v>6</v>
      </c>
      <c r="DR98" s="1">
        <f t="shared" si="15"/>
        <v>6</v>
      </c>
      <c r="DS98" s="1">
        <f t="shared" si="15"/>
        <v>6</v>
      </c>
      <c r="DT98" s="1">
        <f t="shared" si="15"/>
        <v>6</v>
      </c>
      <c r="DU98" s="1">
        <f t="shared" si="15"/>
        <v>6</v>
      </c>
      <c r="DV98" s="1">
        <f t="shared" si="15"/>
        <v>6</v>
      </c>
      <c r="DW98" s="1">
        <f t="shared" si="15"/>
        <v>6</v>
      </c>
      <c r="DX98" s="1">
        <f t="shared" si="15"/>
        <v>6</v>
      </c>
      <c r="DY98" s="1">
        <f t="shared" si="15"/>
        <v>6</v>
      </c>
      <c r="DZ98" s="1">
        <f t="shared" si="15"/>
        <v>6</v>
      </c>
      <c r="EA98" s="1">
        <f t="shared" ref="EA98:EX98" si="16">SUM(EA90:EA97)</f>
        <v>6</v>
      </c>
      <c r="EB98" s="1">
        <f t="shared" si="16"/>
        <v>11.509277777777779</v>
      </c>
      <c r="EC98" s="1">
        <f t="shared" si="16"/>
        <v>13.99572222222222</v>
      </c>
      <c r="ED98" s="1">
        <f t="shared" si="16"/>
        <v>14.84</v>
      </c>
      <c r="EE98" s="1">
        <f t="shared" si="16"/>
        <v>14.84</v>
      </c>
      <c r="EF98" s="1">
        <f t="shared" si="16"/>
        <v>14.84</v>
      </c>
      <c r="EG98" s="1">
        <f t="shared" si="16"/>
        <v>14.84</v>
      </c>
      <c r="EH98" s="1">
        <f t="shared" si="16"/>
        <v>14.84</v>
      </c>
      <c r="EI98" s="1">
        <f t="shared" si="16"/>
        <v>14.84</v>
      </c>
      <c r="EJ98" s="1">
        <f t="shared" si="16"/>
        <v>14.84</v>
      </c>
      <c r="EK98" s="1">
        <f t="shared" si="16"/>
        <v>4.1133333333333297</v>
      </c>
      <c r="EL98" s="1">
        <f t="shared" si="16"/>
        <v>3</v>
      </c>
      <c r="EM98" s="1">
        <f t="shared" si="16"/>
        <v>3</v>
      </c>
      <c r="EN98" s="1">
        <f t="shared" si="16"/>
        <v>3</v>
      </c>
      <c r="EO98" s="1">
        <f t="shared" si="16"/>
        <v>3</v>
      </c>
      <c r="EP98" s="1">
        <f t="shared" si="16"/>
        <v>1.5</v>
      </c>
      <c r="EQ98" s="1">
        <f t="shared" si="16"/>
        <v>1.5</v>
      </c>
      <c r="ER98" s="1">
        <f t="shared" si="16"/>
        <v>1.5</v>
      </c>
      <c r="ES98" s="1">
        <f t="shared" si="16"/>
        <v>1.5</v>
      </c>
      <c r="ET98" s="1">
        <f t="shared" si="16"/>
        <v>1.5</v>
      </c>
      <c r="EU98" s="1">
        <f t="shared" si="16"/>
        <v>1.5</v>
      </c>
      <c r="EV98" s="1">
        <f t="shared" si="16"/>
        <v>1.5</v>
      </c>
      <c r="EW98" s="1">
        <f t="shared" si="16"/>
        <v>1.5</v>
      </c>
      <c r="EX98" s="1">
        <f t="shared" si="16"/>
        <v>1.5</v>
      </c>
      <c r="EY98" s="6">
        <f t="shared" si="13"/>
        <v>18069.086976263945</v>
      </c>
    </row>
    <row r="99" spans="1:1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6"/>
    </row>
    <row r="100" spans="1:155">
      <c r="A100" t="s">
        <v>85</v>
      </c>
      <c r="B100" s="1">
        <v>316</v>
      </c>
      <c r="C100" s="1">
        <v>305</v>
      </c>
      <c r="D100" s="1">
        <v>305</v>
      </c>
      <c r="E100" s="1">
        <v>319</v>
      </c>
      <c r="F100" s="1">
        <v>337</v>
      </c>
      <c r="G100" s="1">
        <v>358</v>
      </c>
      <c r="H100" s="1">
        <v>373</v>
      </c>
      <c r="I100" s="1">
        <v>354</v>
      </c>
      <c r="J100" s="1">
        <v>324</v>
      </c>
      <c r="K100" s="1">
        <v>274</v>
      </c>
      <c r="L100" s="1">
        <v>295</v>
      </c>
      <c r="M100" s="1">
        <v>312</v>
      </c>
      <c r="N100" s="1">
        <v>279</v>
      </c>
      <c r="O100" s="1">
        <v>246</v>
      </c>
      <c r="P100" s="1">
        <v>241</v>
      </c>
      <c r="Q100" s="1">
        <v>248</v>
      </c>
      <c r="R100" s="1">
        <v>225</v>
      </c>
      <c r="S100" s="1">
        <v>204</v>
      </c>
      <c r="T100" s="1">
        <v>171</v>
      </c>
      <c r="U100" s="1">
        <v>130</v>
      </c>
      <c r="V100" s="1">
        <v>91</v>
      </c>
      <c r="W100" s="1">
        <v>85</v>
      </c>
      <c r="X100" s="1">
        <v>141</v>
      </c>
      <c r="Y100" s="1">
        <v>173</v>
      </c>
      <c r="Z100" s="1">
        <v>212</v>
      </c>
      <c r="AA100" s="1">
        <v>232</v>
      </c>
      <c r="AB100" s="1">
        <v>274</v>
      </c>
      <c r="AC100" s="1">
        <v>381</v>
      </c>
      <c r="AD100" s="1">
        <v>405</v>
      </c>
      <c r="AE100" s="1">
        <v>361</v>
      </c>
      <c r="AF100" s="1">
        <v>322</v>
      </c>
      <c r="AG100" s="1">
        <v>318</v>
      </c>
      <c r="AH100" s="1">
        <v>319</v>
      </c>
      <c r="AI100" s="1">
        <v>309</v>
      </c>
      <c r="AJ100" s="1">
        <v>304</v>
      </c>
      <c r="AK100" s="1">
        <v>319</v>
      </c>
      <c r="AL100" s="1">
        <v>337</v>
      </c>
      <c r="AM100" s="1">
        <v>371</v>
      </c>
      <c r="AN100" s="1">
        <v>389</v>
      </c>
      <c r="AO100" s="1">
        <v>417</v>
      </c>
      <c r="AP100" s="1">
        <v>486</v>
      </c>
      <c r="AQ100" s="1">
        <v>502</v>
      </c>
      <c r="AR100" s="1">
        <v>470</v>
      </c>
      <c r="AS100" s="1">
        <v>457</v>
      </c>
      <c r="AT100" s="1">
        <v>478</v>
      </c>
      <c r="AU100" s="1">
        <v>528</v>
      </c>
      <c r="AV100" s="1">
        <v>596</v>
      </c>
      <c r="AW100" s="1">
        <v>603</v>
      </c>
      <c r="AX100" s="1">
        <v>602</v>
      </c>
      <c r="AY100" s="1">
        <v>580</v>
      </c>
      <c r="AZ100" s="1">
        <v>556</v>
      </c>
      <c r="BA100" s="1">
        <v>549</v>
      </c>
      <c r="BB100" s="1">
        <v>554</v>
      </c>
      <c r="BC100" s="1">
        <v>567</v>
      </c>
      <c r="BD100" s="1">
        <v>586</v>
      </c>
      <c r="BE100" s="1">
        <v>650</v>
      </c>
      <c r="BF100" s="1">
        <v>808</v>
      </c>
      <c r="BG100" s="1">
        <v>808</v>
      </c>
      <c r="BH100" s="1">
        <v>714</v>
      </c>
      <c r="BI100" s="1">
        <v>618</v>
      </c>
      <c r="BJ100" s="1">
        <v>548</v>
      </c>
      <c r="BK100" s="1">
        <v>481</v>
      </c>
      <c r="BL100" s="1">
        <v>406</v>
      </c>
      <c r="BM100" s="1">
        <v>393</v>
      </c>
      <c r="BN100" s="1">
        <v>355</v>
      </c>
      <c r="BO100" s="1">
        <v>345</v>
      </c>
      <c r="BP100" s="1">
        <v>348</v>
      </c>
      <c r="BQ100" s="1">
        <v>342</v>
      </c>
      <c r="BR100" s="1">
        <v>358</v>
      </c>
      <c r="BS100" s="1">
        <v>392</v>
      </c>
      <c r="BT100" s="1">
        <v>433</v>
      </c>
      <c r="BU100" s="1">
        <v>453</v>
      </c>
      <c r="BV100" s="1">
        <v>396</v>
      </c>
      <c r="BW100" s="1">
        <v>360</v>
      </c>
      <c r="BX100" s="1">
        <v>317</v>
      </c>
      <c r="BY100" s="1">
        <v>278</v>
      </c>
      <c r="BZ100" s="1">
        <v>243</v>
      </c>
      <c r="CA100" s="1">
        <v>222</v>
      </c>
      <c r="CB100" s="1">
        <v>202</v>
      </c>
      <c r="CC100" s="1">
        <v>176</v>
      </c>
      <c r="CD100" s="1">
        <v>162</v>
      </c>
      <c r="CE100" s="1">
        <v>146</v>
      </c>
      <c r="CF100" s="1">
        <v>132</v>
      </c>
      <c r="CG100" s="1">
        <v>107</v>
      </c>
      <c r="CH100" s="1">
        <v>86</v>
      </c>
      <c r="CI100" s="1">
        <v>82</v>
      </c>
      <c r="CJ100" s="1">
        <v>82</v>
      </c>
      <c r="CK100" s="1">
        <v>74</v>
      </c>
      <c r="CL100" s="1">
        <v>70</v>
      </c>
      <c r="CM100" s="1">
        <v>71</v>
      </c>
      <c r="CN100" s="1">
        <v>68</v>
      </c>
      <c r="CO100" s="1">
        <v>65</v>
      </c>
      <c r="CP100" s="1">
        <v>63</v>
      </c>
      <c r="CQ100" s="1">
        <v>57</v>
      </c>
      <c r="CR100" s="1">
        <v>50</v>
      </c>
      <c r="CS100" s="1">
        <v>46</v>
      </c>
      <c r="CT100" s="1">
        <v>45</v>
      </c>
      <c r="CU100" s="1">
        <v>47</v>
      </c>
      <c r="CV100" s="1">
        <v>47</v>
      </c>
      <c r="CW100" s="1">
        <v>46</v>
      </c>
      <c r="CX100" s="1">
        <v>45</v>
      </c>
      <c r="CY100" s="1">
        <v>46</v>
      </c>
      <c r="CZ100" s="1">
        <v>49</v>
      </c>
      <c r="DA100" s="1">
        <v>51</v>
      </c>
      <c r="DB100" s="1">
        <v>49</v>
      </c>
      <c r="DC100" s="1">
        <v>50</v>
      </c>
      <c r="DD100" s="1">
        <v>55</v>
      </c>
      <c r="DE100" s="1">
        <v>60</v>
      </c>
      <c r="DF100" s="1">
        <v>63</v>
      </c>
      <c r="DG100" s="1">
        <v>64</v>
      </c>
      <c r="DH100" s="1">
        <v>64</v>
      </c>
      <c r="DI100" s="1">
        <v>65</v>
      </c>
      <c r="DJ100" s="1">
        <v>64</v>
      </c>
      <c r="DK100" s="1">
        <v>60</v>
      </c>
      <c r="DL100" s="1">
        <v>54</v>
      </c>
      <c r="DM100" s="1">
        <v>55</v>
      </c>
      <c r="DN100" s="1">
        <v>55</v>
      </c>
      <c r="DO100" s="1">
        <v>53</v>
      </c>
      <c r="DP100" s="1">
        <v>50</v>
      </c>
      <c r="DQ100" s="1">
        <v>45</v>
      </c>
      <c r="DR100" s="1">
        <v>40</v>
      </c>
      <c r="DS100" s="1">
        <v>40</v>
      </c>
      <c r="DT100" s="1">
        <v>39</v>
      </c>
      <c r="DU100" s="1">
        <v>37</v>
      </c>
      <c r="DV100" s="1">
        <v>35</v>
      </c>
      <c r="DW100" s="1">
        <v>32</v>
      </c>
      <c r="DX100" s="1">
        <v>52</v>
      </c>
      <c r="DY100" s="1">
        <v>68</v>
      </c>
      <c r="DZ100" s="1">
        <v>72</v>
      </c>
      <c r="EA100" s="1">
        <v>75</v>
      </c>
      <c r="EB100" s="1">
        <v>77</v>
      </c>
      <c r="EC100" s="1">
        <v>75</v>
      </c>
      <c r="ED100" s="1">
        <v>81</v>
      </c>
      <c r="EE100" s="1">
        <v>85</v>
      </c>
      <c r="EF100" s="1">
        <v>84</v>
      </c>
      <c r="EG100" s="1">
        <v>84</v>
      </c>
      <c r="EH100" s="1">
        <v>87</v>
      </c>
      <c r="EI100" s="1">
        <v>86</v>
      </c>
      <c r="EJ100" s="1">
        <v>72</v>
      </c>
      <c r="EK100" s="1">
        <v>72</v>
      </c>
      <c r="EL100" s="1">
        <v>75</v>
      </c>
      <c r="EM100" s="1">
        <v>76</v>
      </c>
      <c r="EN100" s="1">
        <v>70</v>
      </c>
      <c r="EO100" s="1">
        <v>59</v>
      </c>
      <c r="EP100" s="1">
        <v>52</v>
      </c>
      <c r="EQ100" s="1">
        <v>49</v>
      </c>
      <c r="ER100" s="1">
        <v>48</v>
      </c>
      <c r="ES100" s="1">
        <v>50</v>
      </c>
      <c r="ET100" s="1">
        <v>47</v>
      </c>
      <c r="EU100" s="1">
        <v>44</v>
      </c>
      <c r="EV100" s="1">
        <v>41</v>
      </c>
      <c r="EW100" s="1">
        <v>41</v>
      </c>
      <c r="EX100" s="1">
        <v>53</v>
      </c>
      <c r="EY100" s="6">
        <f>SUM(B100:EX100)</f>
        <v>34777</v>
      </c>
    </row>
    <row r="101" spans="1:1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6"/>
    </row>
    <row r="102" spans="1:1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6"/>
    </row>
    <row r="103" spans="1:155">
      <c r="A103" t="s">
        <v>86</v>
      </c>
      <c r="B103" s="1">
        <f t="shared" ref="B103:AG103" si="17">+B7+B8+B65-B67-B68+B85-B87+B98+B100</f>
        <v>660.59942399839383</v>
      </c>
      <c r="C103" s="1">
        <f t="shared" si="17"/>
        <v>651.84847538764893</v>
      </c>
      <c r="D103" s="1">
        <f t="shared" si="17"/>
        <v>748.78232193944336</v>
      </c>
      <c r="E103" s="1">
        <f t="shared" si="17"/>
        <v>762.53035742409372</v>
      </c>
      <c r="F103" s="1">
        <f t="shared" si="17"/>
        <v>714.10249789073328</v>
      </c>
      <c r="G103" s="1">
        <f t="shared" si="17"/>
        <v>751.29582492091617</v>
      </c>
      <c r="H103" s="1">
        <f t="shared" si="17"/>
        <v>960.40971470000875</v>
      </c>
      <c r="I103" s="1">
        <f t="shared" si="17"/>
        <v>1136.4456266105981</v>
      </c>
      <c r="J103" s="1">
        <f t="shared" si="17"/>
        <v>991.50857195551828</v>
      </c>
      <c r="K103" s="1">
        <f t="shared" si="17"/>
        <v>1022.8931149864713</v>
      </c>
      <c r="L103" s="1">
        <f t="shared" si="17"/>
        <v>1238.575682175876</v>
      </c>
      <c r="M103" s="1">
        <f t="shared" si="17"/>
        <v>1568.0757877754211</v>
      </c>
      <c r="N103" s="1">
        <f t="shared" si="17"/>
        <v>1625.175045255794</v>
      </c>
      <c r="O103" s="1">
        <f t="shared" si="17"/>
        <v>1391.121794406713</v>
      </c>
      <c r="P103" s="1">
        <f t="shared" si="17"/>
        <v>1370.5070804063002</v>
      </c>
      <c r="Q103" s="1">
        <f t="shared" si="17"/>
        <v>1507.3364758597829</v>
      </c>
      <c r="R103" s="1">
        <f t="shared" si="17"/>
        <v>1675.5146981685118</v>
      </c>
      <c r="S103" s="1">
        <f t="shared" si="17"/>
        <v>1732.1719604883529</v>
      </c>
      <c r="T103" s="1">
        <f t="shared" si="17"/>
        <v>1771.9409403364582</v>
      </c>
      <c r="U103" s="1">
        <f t="shared" si="17"/>
        <v>1948.0435265218109</v>
      </c>
      <c r="V103" s="1">
        <f t="shared" si="17"/>
        <v>1939.8688741791116</v>
      </c>
      <c r="W103" s="1">
        <f t="shared" si="17"/>
        <v>1873.8702213990746</v>
      </c>
      <c r="X103" s="1">
        <f t="shared" si="17"/>
        <v>1919.9539890173169</v>
      </c>
      <c r="Y103" s="1">
        <f t="shared" si="17"/>
        <v>1955.5714526814775</v>
      </c>
      <c r="Z103" s="1">
        <f t="shared" si="17"/>
        <v>2155.3616276140115</v>
      </c>
      <c r="AA103" s="1">
        <f t="shared" si="17"/>
        <v>2069.8607059476863</v>
      </c>
      <c r="AB103" s="1">
        <f t="shared" si="17"/>
        <v>2060.1535084645502</v>
      </c>
      <c r="AC103" s="1">
        <f t="shared" si="17"/>
        <v>2181.8926777674169</v>
      </c>
      <c r="AD103" s="1">
        <f t="shared" si="17"/>
        <v>2204.8831260331922</v>
      </c>
      <c r="AE103" s="1">
        <f t="shared" si="17"/>
        <v>2119.0718279203311</v>
      </c>
      <c r="AF103" s="1">
        <f t="shared" si="17"/>
        <v>2087.947625143378</v>
      </c>
      <c r="AG103" s="1">
        <f t="shared" si="17"/>
        <v>2165.9360197760543</v>
      </c>
      <c r="AH103" s="1">
        <f t="shared" ref="AH103:BM103" si="18">+AH7+AH8+AH65-AH67-AH68+AH85-AH87+AH98+AH100</f>
        <v>2216.0707954030368</v>
      </c>
      <c r="AI103" s="1">
        <f t="shared" si="18"/>
        <v>2312.9237128281584</v>
      </c>
      <c r="AJ103" s="1">
        <f t="shared" si="18"/>
        <v>2188.8555604646322</v>
      </c>
      <c r="AK103" s="1">
        <f t="shared" si="18"/>
        <v>2303.4132984838188</v>
      </c>
      <c r="AL103" s="1">
        <f t="shared" si="18"/>
        <v>2312.0184850672899</v>
      </c>
      <c r="AM103" s="1">
        <f t="shared" si="18"/>
        <v>2255.576175035827</v>
      </c>
      <c r="AN103" s="1">
        <f t="shared" si="18"/>
        <v>2163.2403552904198</v>
      </c>
      <c r="AO103" s="1">
        <f t="shared" si="18"/>
        <v>2192.8708452565534</v>
      </c>
      <c r="AP103" s="1">
        <f t="shared" si="18"/>
        <v>2333.0609936165829</v>
      </c>
      <c r="AQ103" s="1">
        <f t="shared" si="18"/>
        <v>2332.743856652964</v>
      </c>
      <c r="AR103" s="1">
        <f t="shared" si="18"/>
        <v>2068.8077662303672</v>
      </c>
      <c r="AS103" s="1">
        <f t="shared" si="18"/>
        <v>2000.3110231557873</v>
      </c>
      <c r="AT103" s="1">
        <f t="shared" si="18"/>
        <v>2159.1557098489147</v>
      </c>
      <c r="AU103" s="1">
        <f t="shared" si="18"/>
        <v>2149.8990655496318</v>
      </c>
      <c r="AV103" s="1">
        <f t="shared" si="18"/>
        <v>2088.6457616636526</v>
      </c>
      <c r="AW103" s="1">
        <f t="shared" si="18"/>
        <v>2118.0209028686904</v>
      </c>
      <c r="AX103" s="1">
        <f t="shared" si="18"/>
        <v>2324.0406806872465</v>
      </c>
      <c r="AY103" s="1">
        <f t="shared" si="18"/>
        <v>2428.8564020899048</v>
      </c>
      <c r="AZ103" s="1">
        <f t="shared" si="18"/>
        <v>2090.2462916181116</v>
      </c>
      <c r="BA103" s="1">
        <f t="shared" si="18"/>
        <v>2451.4124550994575</v>
      </c>
      <c r="BB103" s="1">
        <f t="shared" si="18"/>
        <v>2437.9545425915212</v>
      </c>
      <c r="BC103" s="1">
        <f t="shared" si="18"/>
        <v>2095.4239698795855</v>
      </c>
      <c r="BD103" s="1">
        <f t="shared" si="18"/>
        <v>2165.8763170927105</v>
      </c>
      <c r="BE103" s="1">
        <f t="shared" si="18"/>
        <v>2302.5911899128778</v>
      </c>
      <c r="BF103" s="1">
        <f t="shared" si="18"/>
        <v>2459.3258883045364</v>
      </c>
      <c r="BG103" s="1">
        <f t="shared" si="18"/>
        <v>2587.3122926937749</v>
      </c>
      <c r="BH103" s="1">
        <f t="shared" si="18"/>
        <v>2133.7573686512392</v>
      </c>
      <c r="BI103" s="1">
        <f t="shared" si="18"/>
        <v>1997.1851763292734</v>
      </c>
      <c r="BJ103" s="1">
        <f t="shared" si="18"/>
        <v>1913.1199018722843</v>
      </c>
      <c r="BK103" s="1">
        <f t="shared" si="18"/>
        <v>1864.2787703247957</v>
      </c>
      <c r="BL103" s="1">
        <f t="shared" si="18"/>
        <v>1736.2203211763176</v>
      </c>
      <c r="BM103" s="1">
        <f t="shared" si="18"/>
        <v>1812.2925245779413</v>
      </c>
      <c r="BN103" s="1">
        <f t="shared" ref="BN103:CS103" si="19">+BN7+BN8+BN65-BN67-BN68+BN85-BN87+BN98+BN100</f>
        <v>1740.405512301445</v>
      </c>
      <c r="BO103" s="1">
        <f t="shared" si="19"/>
        <v>1590.9103458910054</v>
      </c>
      <c r="BP103" s="1">
        <f t="shared" si="19"/>
        <v>1524.7343270910346</v>
      </c>
      <c r="BQ103" s="1">
        <f t="shared" si="19"/>
        <v>1466.7642262487352</v>
      </c>
      <c r="BR103" s="1">
        <f t="shared" si="19"/>
        <v>1475.5248157696419</v>
      </c>
      <c r="BS103" s="1">
        <f t="shared" si="19"/>
        <v>1302.8505063314392</v>
      </c>
      <c r="BT103" s="1">
        <f t="shared" si="19"/>
        <v>1037.1393086590992</v>
      </c>
      <c r="BU103" s="1">
        <f t="shared" si="19"/>
        <v>931.80344293399219</v>
      </c>
      <c r="BV103" s="1">
        <f t="shared" si="19"/>
        <v>867.90196550713995</v>
      </c>
      <c r="BW103" s="1">
        <f t="shared" si="19"/>
        <v>814.85133371622805</v>
      </c>
      <c r="BX103" s="1">
        <f t="shared" si="19"/>
        <v>695.45883644182834</v>
      </c>
      <c r="BY103" s="1">
        <f t="shared" si="19"/>
        <v>650.94824506161592</v>
      </c>
      <c r="BZ103" s="1">
        <f t="shared" si="19"/>
        <v>622.04095802414861</v>
      </c>
      <c r="CA103" s="1">
        <f t="shared" si="19"/>
        <v>582.37792987712544</v>
      </c>
      <c r="CB103" s="1">
        <f t="shared" si="19"/>
        <v>552.5603183446724</v>
      </c>
      <c r="CC103" s="1">
        <f t="shared" si="19"/>
        <v>539.17004713629399</v>
      </c>
      <c r="CD103" s="1">
        <f t="shared" si="19"/>
        <v>554.34377327996549</v>
      </c>
      <c r="CE103" s="1">
        <f t="shared" si="19"/>
        <v>556.7353480762265</v>
      </c>
      <c r="CF103" s="1">
        <f t="shared" si="19"/>
        <v>483.87455297428448</v>
      </c>
      <c r="CG103" s="1">
        <f t="shared" si="19"/>
        <v>401.00460696747177</v>
      </c>
      <c r="CH103" s="1">
        <f t="shared" si="19"/>
        <v>377.65792549044784</v>
      </c>
      <c r="CI103" s="1">
        <f t="shared" si="19"/>
        <v>381.58617306178496</v>
      </c>
      <c r="CJ103" s="1">
        <f t="shared" si="19"/>
        <v>395.90994232734761</v>
      </c>
      <c r="CK103" s="1">
        <f t="shared" si="19"/>
        <v>384.59609278743181</v>
      </c>
      <c r="CL103" s="1">
        <f t="shared" si="19"/>
        <v>360.94498876084583</v>
      </c>
      <c r="CM103" s="1">
        <f t="shared" si="19"/>
        <v>347.47442377562726</v>
      </c>
      <c r="CN103" s="1">
        <f t="shared" si="19"/>
        <v>313.16166719426167</v>
      </c>
      <c r="CO103" s="1">
        <f t="shared" si="19"/>
        <v>305.91680674243605</v>
      </c>
      <c r="CP103" s="1">
        <f t="shared" si="19"/>
        <v>298.20393731907097</v>
      </c>
      <c r="CQ103" s="1">
        <f t="shared" si="19"/>
        <v>295.49751648905988</v>
      </c>
      <c r="CR103" s="1">
        <f t="shared" si="19"/>
        <v>265.64852721175737</v>
      </c>
      <c r="CS103" s="1">
        <f t="shared" si="19"/>
        <v>246.71111605861279</v>
      </c>
      <c r="CT103" s="1">
        <f t="shared" ref="CT103:DY103" si="20">+CT7+CT8+CT65-CT67-CT68+CT85-CT87+CT98+CT100</f>
        <v>232.81719721358559</v>
      </c>
      <c r="CU103" s="1">
        <f t="shared" si="20"/>
        <v>232.72495065849219</v>
      </c>
      <c r="CV103" s="1">
        <f t="shared" si="20"/>
        <v>235.40131543921672</v>
      </c>
      <c r="CW103" s="1">
        <f t="shared" si="20"/>
        <v>230.35928372770718</v>
      </c>
      <c r="CX103" s="1">
        <f t="shared" si="20"/>
        <v>231.46247075663703</v>
      </c>
      <c r="CY103" s="1">
        <f t="shared" si="20"/>
        <v>223.3375280274029</v>
      </c>
      <c r="CZ103" s="1">
        <f t="shared" si="20"/>
        <v>209.38575435341062</v>
      </c>
      <c r="DA103" s="1">
        <f t="shared" si="20"/>
        <v>213.93199635066188</v>
      </c>
      <c r="DB103" s="1">
        <f t="shared" si="20"/>
        <v>411.80927979049204</v>
      </c>
      <c r="DC103" s="1">
        <f t="shared" si="20"/>
        <v>189.06479401536544</v>
      </c>
      <c r="DD103" s="1">
        <f t="shared" si="20"/>
        <v>201.21962066936646</v>
      </c>
      <c r="DE103" s="1">
        <f t="shared" si="20"/>
        <v>229.02221519528399</v>
      </c>
      <c r="DF103" s="1">
        <f t="shared" si="20"/>
        <v>205.39449584827645</v>
      </c>
      <c r="DG103" s="1">
        <f t="shared" si="20"/>
        <v>193.22847513380663</v>
      </c>
      <c r="DH103" s="1">
        <f t="shared" si="20"/>
        <v>184.61306832199949</v>
      </c>
      <c r="DI103" s="1">
        <f t="shared" si="20"/>
        <v>176.97236204777352</v>
      </c>
      <c r="DJ103" s="1">
        <f t="shared" si="20"/>
        <v>194.00466648361942</v>
      </c>
      <c r="DK103" s="1">
        <f t="shared" si="20"/>
        <v>185.8661769076777</v>
      </c>
      <c r="DL103" s="1">
        <f t="shared" si="20"/>
        <v>174.95275727960313</v>
      </c>
      <c r="DM103" s="1">
        <f t="shared" si="20"/>
        <v>191.10154289720361</v>
      </c>
      <c r="DN103" s="1">
        <f t="shared" si="20"/>
        <v>180.00407095262401</v>
      </c>
      <c r="DO103" s="1">
        <f t="shared" si="20"/>
        <v>169.52754632571271</v>
      </c>
      <c r="DP103" s="1">
        <f t="shared" si="20"/>
        <v>146.52950810335608</v>
      </c>
      <c r="DQ103" s="1">
        <f t="shared" si="20"/>
        <v>141.28770056951515</v>
      </c>
      <c r="DR103" s="1">
        <f t="shared" si="20"/>
        <v>137.30295284949489</v>
      </c>
      <c r="DS103" s="1">
        <f t="shared" si="20"/>
        <v>160.17796686148085</v>
      </c>
      <c r="DT103" s="1">
        <f t="shared" si="20"/>
        <v>71.449711050952658</v>
      </c>
      <c r="DU103" s="1">
        <f t="shared" si="20"/>
        <v>-6.9474547207095725</v>
      </c>
      <c r="DV103" s="1">
        <f t="shared" si="20"/>
        <v>33.848127086388786</v>
      </c>
      <c r="DW103" s="1">
        <f t="shared" si="20"/>
        <v>40.589346752757308</v>
      </c>
      <c r="DX103" s="1">
        <f t="shared" si="20"/>
        <v>83.933261770348963</v>
      </c>
      <c r="DY103" s="1">
        <f t="shared" si="20"/>
        <v>135.5412524444049</v>
      </c>
      <c r="DZ103" s="1">
        <f t="shared" ref="DZ103:EX103" si="21">+DZ7+DZ8+DZ65-DZ67-DZ68+DZ85-DZ87+DZ98+DZ100</f>
        <v>157.08146494055944</v>
      </c>
      <c r="EA103" s="1">
        <f t="shared" si="21"/>
        <v>157.44960223890314</v>
      </c>
      <c r="EB103" s="1">
        <f t="shared" si="21"/>
        <v>121.04400921398772</v>
      </c>
      <c r="EC103" s="1">
        <f t="shared" si="21"/>
        <v>162.98961327540221</v>
      </c>
      <c r="ED103" s="1">
        <f t="shared" si="21"/>
        <v>166.02997735105774</v>
      </c>
      <c r="EE103" s="1">
        <f t="shared" si="21"/>
        <v>166.85547429371965</v>
      </c>
      <c r="EF103" s="1">
        <f t="shared" si="21"/>
        <v>172.39308301821606</v>
      </c>
      <c r="EG103" s="1">
        <f t="shared" si="21"/>
        <v>183.88594789768169</v>
      </c>
      <c r="EH103" s="1">
        <f t="shared" si="21"/>
        <v>234.41004774584886</v>
      </c>
      <c r="EI103" s="1">
        <f t="shared" si="21"/>
        <v>261.22033848758838</v>
      </c>
      <c r="EJ103" s="1">
        <f t="shared" si="21"/>
        <v>199.33543394040427</v>
      </c>
      <c r="EK103" s="1">
        <f t="shared" si="21"/>
        <v>311.94421531910791</v>
      </c>
      <c r="EL103" s="1">
        <f t="shared" si="21"/>
        <v>388.03536217881356</v>
      </c>
      <c r="EM103" s="1">
        <f t="shared" si="21"/>
        <v>354.52891920920251</v>
      </c>
      <c r="EN103" s="1">
        <f t="shared" si="21"/>
        <v>328.9079554690145</v>
      </c>
      <c r="EO103" s="1">
        <f t="shared" si="21"/>
        <v>257.71895796856944</v>
      </c>
      <c r="EP103" s="1">
        <f t="shared" si="21"/>
        <v>212.47374516194708</v>
      </c>
      <c r="EQ103" s="1">
        <f t="shared" si="21"/>
        <v>185.78081012284912</v>
      </c>
      <c r="ER103" s="1">
        <f t="shared" si="21"/>
        <v>178.84714133358767</v>
      </c>
      <c r="ES103" s="1">
        <f t="shared" si="21"/>
        <v>180.34165995295518</v>
      </c>
      <c r="ET103" s="1">
        <f t="shared" si="21"/>
        <v>174.53070959979527</v>
      </c>
      <c r="EU103" s="1">
        <f t="shared" si="21"/>
        <v>161.00798725767078</v>
      </c>
      <c r="EV103" s="1">
        <f t="shared" si="21"/>
        <v>140.00267510002175</v>
      </c>
      <c r="EW103" s="1">
        <f t="shared" si="21"/>
        <v>134.40216777427767</v>
      </c>
      <c r="EX103" s="1">
        <f t="shared" si="21"/>
        <v>151.27635242350942</v>
      </c>
      <c r="EY103" s="6">
        <f>SUM(B103:EX103)</f>
        <v>152105.87608776108</v>
      </c>
    </row>
    <row r="104" spans="1:1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6"/>
    </row>
    <row r="105" spans="1:155">
      <c r="A105" t="s">
        <v>87</v>
      </c>
      <c r="B105" s="1">
        <f>IF(B103&lt;1250, B103*0.006,"na")</f>
        <v>3.9635965439903629</v>
      </c>
      <c r="C105" s="1">
        <f t="shared" ref="C105:BN105" si="22">IF(C103&lt;1250, C103*0.006,"na")</f>
        <v>3.9110908523258936</v>
      </c>
      <c r="D105" s="1">
        <f t="shared" si="22"/>
        <v>4.4926939316366603</v>
      </c>
      <c r="E105" s="1">
        <f t="shared" si="22"/>
        <v>4.5751821445445628</v>
      </c>
      <c r="F105" s="1">
        <f t="shared" si="22"/>
        <v>4.2846149873443995</v>
      </c>
      <c r="G105" s="1">
        <f t="shared" si="22"/>
        <v>4.5077749495254968</v>
      </c>
      <c r="H105" s="1">
        <f t="shared" si="22"/>
        <v>5.7624582882000528</v>
      </c>
      <c r="I105" s="1">
        <f t="shared" si="22"/>
        <v>6.8186737596635885</v>
      </c>
      <c r="J105" s="1">
        <f t="shared" si="22"/>
        <v>5.9490514317331096</v>
      </c>
      <c r="K105" s="1">
        <f t="shared" si="22"/>
        <v>6.1373586899188286</v>
      </c>
      <c r="L105" s="10">
        <f t="shared" si="22"/>
        <v>7.4314540930552555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>
        <f t="shared" ref="BO105:CK105" si="23">IF(BT103&lt;1250, BT103*0.006,"na")</f>
        <v>6.2228358519545957</v>
      </c>
      <c r="BU105" s="1">
        <f t="shared" si="23"/>
        <v>5.5908206576039534</v>
      </c>
      <c r="BV105" s="1">
        <f t="shared" si="23"/>
        <v>5.2074117930428399</v>
      </c>
      <c r="BW105" s="1">
        <f t="shared" si="23"/>
        <v>4.8891080022973687</v>
      </c>
      <c r="BX105" s="1">
        <f t="shared" si="23"/>
        <v>4.1727530186509698</v>
      </c>
      <c r="BY105" s="1">
        <f t="shared" si="23"/>
        <v>3.9056894703696958</v>
      </c>
      <c r="BZ105" s="1">
        <f t="shared" si="23"/>
        <v>3.7322457481448916</v>
      </c>
      <c r="CA105" s="1">
        <f t="shared" si="23"/>
        <v>3.4942675792627527</v>
      </c>
      <c r="CB105" s="1">
        <f t="shared" si="23"/>
        <v>3.3153619100680345</v>
      </c>
      <c r="CC105" s="1">
        <f t="shared" si="23"/>
        <v>3.2350202828177639</v>
      </c>
      <c r="CD105" s="1">
        <f t="shared" si="23"/>
        <v>3.326062639679793</v>
      </c>
      <c r="CE105" s="1">
        <f t="shared" si="23"/>
        <v>3.3404120884573589</v>
      </c>
      <c r="CF105" s="1">
        <f t="shared" si="23"/>
        <v>2.903247317845707</v>
      </c>
      <c r="CG105" s="1">
        <f t="shared" si="23"/>
        <v>2.4060276418048305</v>
      </c>
      <c r="CH105" s="1">
        <f t="shared" si="23"/>
        <v>2.2659475529426869</v>
      </c>
      <c r="CI105" s="1">
        <f t="shared" si="23"/>
        <v>2.2895170383707097</v>
      </c>
      <c r="CJ105" s="1">
        <f t="shared" si="23"/>
        <v>2.3754596539640858</v>
      </c>
      <c r="CK105" s="1">
        <f t="shared" si="23"/>
        <v>2.3075765567245909</v>
      </c>
      <c r="CL105" s="1">
        <f t="shared" ref="CL105:DZ105" si="24">IF(CL103&lt;1250, CL103*0.006,"na")</f>
        <v>2.1656699325650752</v>
      </c>
      <c r="CM105" s="1">
        <f t="shared" si="24"/>
        <v>2.0848465426537635</v>
      </c>
      <c r="CN105" s="1">
        <f t="shared" si="24"/>
        <v>1.8789700031655701</v>
      </c>
      <c r="CO105" s="1">
        <f t="shared" si="24"/>
        <v>1.8355008404546163</v>
      </c>
      <c r="CP105" s="1">
        <f t="shared" si="24"/>
        <v>1.7892236239144259</v>
      </c>
      <c r="CQ105" s="1">
        <f t="shared" si="24"/>
        <v>1.7729850989343594</v>
      </c>
      <c r="CR105" s="1">
        <f t="shared" si="24"/>
        <v>1.5938911632705441</v>
      </c>
      <c r="CS105" s="1">
        <f t="shared" si="24"/>
        <v>1.4802666963516768</v>
      </c>
      <c r="CT105" s="1">
        <f t="shared" si="24"/>
        <v>1.3969031832815135</v>
      </c>
      <c r="CU105" s="1">
        <f t="shared" si="24"/>
        <v>1.3963497039509531</v>
      </c>
      <c r="CV105" s="1">
        <f t="shared" si="24"/>
        <v>1.4124078926353003</v>
      </c>
      <c r="CW105" s="1">
        <f t="shared" si="24"/>
        <v>1.3821557023662432</v>
      </c>
      <c r="CX105" s="1">
        <f t="shared" si="24"/>
        <v>1.3887748245398222</v>
      </c>
      <c r="CY105" s="1">
        <f t="shared" si="24"/>
        <v>1.3400251681644173</v>
      </c>
      <c r="CZ105" s="1">
        <f t="shared" si="24"/>
        <v>1.2563145261204638</v>
      </c>
      <c r="DA105" s="1">
        <f t="shared" si="24"/>
        <v>1.2835919781039713</v>
      </c>
      <c r="DB105" s="1">
        <f t="shared" si="24"/>
        <v>2.4708556787429523</v>
      </c>
      <c r="DC105" s="1">
        <f t="shared" si="24"/>
        <v>1.1343887640921926</v>
      </c>
      <c r="DD105" s="1">
        <f t="shared" si="24"/>
        <v>1.2073177240161987</v>
      </c>
      <c r="DE105" s="1">
        <f t="shared" si="24"/>
        <v>1.3741332911717039</v>
      </c>
      <c r="DF105" s="1">
        <f t="shared" si="24"/>
        <v>1.2323669750896586</v>
      </c>
      <c r="DG105" s="1">
        <f t="shared" si="24"/>
        <v>1.1593708508028397</v>
      </c>
      <c r="DH105" s="1">
        <f t="shared" si="24"/>
        <v>1.107678409931997</v>
      </c>
      <c r="DI105" s="1">
        <f t="shared" si="24"/>
        <v>1.0618341722866411</v>
      </c>
      <c r="DJ105" s="1">
        <f t="shared" si="24"/>
        <v>1.1640279989017166</v>
      </c>
      <c r="DK105" s="1">
        <f t="shared" si="24"/>
        <v>1.1151970614460662</v>
      </c>
      <c r="DL105" s="1">
        <f t="shared" si="24"/>
        <v>1.0497165436776188</v>
      </c>
      <c r="DM105" s="1">
        <f t="shared" si="24"/>
        <v>1.1466092573832216</v>
      </c>
      <c r="DN105" s="1">
        <f t="shared" si="24"/>
        <v>1.0800244257157441</v>
      </c>
      <c r="DO105" s="1">
        <f t="shared" si="24"/>
        <v>1.0171652779542764</v>
      </c>
      <c r="DP105" s="1">
        <f t="shared" si="24"/>
        <v>0.87917704862013646</v>
      </c>
      <c r="DQ105" s="1">
        <f t="shared" si="24"/>
        <v>0.84772620341709093</v>
      </c>
      <c r="DR105" s="1">
        <f t="shared" si="24"/>
        <v>0.82381771709696938</v>
      </c>
      <c r="DS105" s="1">
        <f t="shared" si="24"/>
        <v>0.96106780116888513</v>
      </c>
      <c r="DT105" s="1">
        <f t="shared" si="24"/>
        <v>0.42869826630571595</v>
      </c>
      <c r="DU105" s="1">
        <f t="shared" si="24"/>
        <v>-4.1684728324257438E-2</v>
      </c>
      <c r="DV105" s="1">
        <f t="shared" si="24"/>
        <v>0.20308876251833272</v>
      </c>
      <c r="DW105" s="1">
        <f t="shared" si="24"/>
        <v>0.24353608051654385</v>
      </c>
      <c r="DX105" s="1">
        <f t="shared" si="24"/>
        <v>0.50359957062209382</v>
      </c>
      <c r="DY105" s="1">
        <f t="shared" si="24"/>
        <v>0.81324751466642942</v>
      </c>
      <c r="DZ105" s="1">
        <f t="shared" si="24"/>
        <v>0.94248878964335669</v>
      </c>
      <c r="EA105" s="1">
        <f t="shared" ref="EA105:EX105" si="25">IF(EA103&lt;1250, EA103*0.006,"na")</f>
        <v>0.94469761343341885</v>
      </c>
      <c r="EB105" s="1">
        <f t="shared" si="25"/>
        <v>0.72626405528392635</v>
      </c>
      <c r="EC105" s="1">
        <f t="shared" si="25"/>
        <v>0.97793767965241329</v>
      </c>
      <c r="ED105" s="1">
        <f t="shared" si="25"/>
        <v>0.9961798641063464</v>
      </c>
      <c r="EE105" s="1">
        <f t="shared" si="25"/>
        <v>1.0011328457623179</v>
      </c>
      <c r="EF105" s="1">
        <f t="shared" si="25"/>
        <v>1.0343584981092964</v>
      </c>
      <c r="EG105" s="1">
        <f t="shared" si="25"/>
        <v>1.1033156873860901</v>
      </c>
      <c r="EH105" s="1">
        <f t="shared" si="25"/>
        <v>1.4064602864750932</v>
      </c>
      <c r="EI105" s="1">
        <f t="shared" si="25"/>
        <v>1.5673220309255302</v>
      </c>
      <c r="EJ105" s="1">
        <f t="shared" si="25"/>
        <v>1.1960126036424257</v>
      </c>
      <c r="EK105" s="1">
        <f t="shared" si="25"/>
        <v>1.8716652919146475</v>
      </c>
      <c r="EL105" s="1">
        <f t="shared" si="25"/>
        <v>2.3282121730728815</v>
      </c>
      <c r="EM105" s="1">
        <f t="shared" si="25"/>
        <v>2.1271735152552149</v>
      </c>
      <c r="EN105" s="1">
        <f t="shared" si="25"/>
        <v>1.9734477328140869</v>
      </c>
      <c r="EO105" s="1">
        <f t="shared" si="25"/>
        <v>1.5463137478114166</v>
      </c>
      <c r="EP105" s="1">
        <f t="shared" si="25"/>
        <v>1.2748424709716826</v>
      </c>
      <c r="EQ105" s="1">
        <f t="shared" si="25"/>
        <v>1.1146848607370947</v>
      </c>
      <c r="ER105" s="1">
        <f t="shared" si="25"/>
        <v>1.073082848001526</v>
      </c>
      <c r="ES105" s="1">
        <f t="shared" si="25"/>
        <v>1.0820499597177311</v>
      </c>
      <c r="ET105" s="1">
        <f t="shared" si="25"/>
        <v>1.0471842575987718</v>
      </c>
      <c r="EU105" s="1">
        <f t="shared" si="25"/>
        <v>0.96604792354602464</v>
      </c>
      <c r="EV105" s="1">
        <f t="shared" si="25"/>
        <v>0.84001605060013051</v>
      </c>
      <c r="EW105" s="1">
        <f t="shared" si="25"/>
        <v>0.80641300664566606</v>
      </c>
      <c r="EX105" s="1">
        <f t="shared" si="25"/>
        <v>0.9076581145410566</v>
      </c>
      <c r="EY105" s="6">
        <f>SUM(B105:EX105)</f>
        <v>202.10951393188256</v>
      </c>
    </row>
    <row r="106" spans="1:155">
      <c r="A106" t="s">
        <v>88</v>
      </c>
      <c r="B106" s="1">
        <f>B7+B8</f>
        <v>5</v>
      </c>
      <c r="C106" s="1">
        <f t="shared" ref="C106:BN106" si="26">C7+C8</f>
        <v>5</v>
      </c>
      <c r="D106" s="1">
        <f t="shared" si="26"/>
        <v>5</v>
      </c>
      <c r="E106" s="1">
        <f t="shared" si="26"/>
        <v>5</v>
      </c>
      <c r="F106" s="1">
        <f t="shared" si="26"/>
        <v>5</v>
      </c>
      <c r="G106" s="1">
        <f t="shared" si="26"/>
        <v>5</v>
      </c>
      <c r="H106" s="1">
        <f t="shared" si="26"/>
        <v>5</v>
      </c>
      <c r="I106" s="1">
        <f t="shared" si="26"/>
        <v>5</v>
      </c>
      <c r="J106" s="1">
        <f t="shared" si="26"/>
        <v>5</v>
      </c>
      <c r="K106" s="1">
        <f t="shared" si="26"/>
        <v>5</v>
      </c>
      <c r="L106" s="1">
        <f t="shared" si="26"/>
        <v>5</v>
      </c>
      <c r="M106" s="1">
        <f t="shared" si="26"/>
        <v>5</v>
      </c>
      <c r="N106" s="1">
        <f t="shared" si="26"/>
        <v>5</v>
      </c>
      <c r="O106" s="1">
        <f t="shared" si="26"/>
        <v>5</v>
      </c>
      <c r="P106" s="1">
        <f t="shared" si="26"/>
        <v>5</v>
      </c>
      <c r="Q106" s="1">
        <f t="shared" si="26"/>
        <v>5</v>
      </c>
      <c r="R106" s="1">
        <f t="shared" si="26"/>
        <v>5</v>
      </c>
      <c r="S106" s="1">
        <f t="shared" si="26"/>
        <v>5</v>
      </c>
      <c r="T106" s="1">
        <f t="shared" si="26"/>
        <v>5</v>
      </c>
      <c r="U106" s="1">
        <f t="shared" si="26"/>
        <v>5</v>
      </c>
      <c r="V106" s="1">
        <f t="shared" si="26"/>
        <v>5</v>
      </c>
      <c r="W106" s="1">
        <f t="shared" si="26"/>
        <v>4.4000000000000004</v>
      </c>
      <c r="X106" s="1">
        <f t="shared" si="26"/>
        <v>3.8</v>
      </c>
      <c r="Y106" s="1">
        <f t="shared" si="26"/>
        <v>3.2</v>
      </c>
      <c r="Z106" s="1">
        <f t="shared" si="26"/>
        <v>2.6</v>
      </c>
      <c r="AA106" s="1">
        <f t="shared" si="26"/>
        <v>2</v>
      </c>
      <c r="AB106" s="1">
        <f t="shared" si="26"/>
        <v>2.4</v>
      </c>
      <c r="AC106" s="1">
        <f t="shared" si="26"/>
        <v>8.8000000000000007</v>
      </c>
      <c r="AD106" s="1">
        <f t="shared" si="26"/>
        <v>15.1</v>
      </c>
      <c r="AE106" s="1">
        <f t="shared" si="26"/>
        <v>15.5</v>
      </c>
      <c r="AF106" s="1">
        <f t="shared" si="26"/>
        <v>15.9</v>
      </c>
      <c r="AG106" s="1">
        <f t="shared" si="26"/>
        <v>16.3</v>
      </c>
      <c r="AH106" s="1">
        <f t="shared" si="26"/>
        <v>16.3</v>
      </c>
      <c r="AI106" s="1">
        <f t="shared" si="26"/>
        <v>16.2</v>
      </c>
      <c r="AJ106" s="1">
        <f t="shared" si="26"/>
        <v>17.100000000000001</v>
      </c>
      <c r="AK106" s="1">
        <f t="shared" si="26"/>
        <v>17.100000000000001</v>
      </c>
      <c r="AL106" s="1">
        <f t="shared" si="26"/>
        <v>17</v>
      </c>
      <c r="AM106" s="1">
        <f t="shared" si="26"/>
        <v>16.899999999999999</v>
      </c>
      <c r="AN106" s="1">
        <f t="shared" si="26"/>
        <v>17.899999999999999</v>
      </c>
      <c r="AO106" s="1">
        <f t="shared" si="26"/>
        <v>17.899999999999999</v>
      </c>
      <c r="AP106" s="1">
        <f t="shared" si="26"/>
        <v>17.899999999999999</v>
      </c>
      <c r="AQ106" s="1">
        <f t="shared" si="26"/>
        <v>17.899999999999999</v>
      </c>
      <c r="AR106" s="1">
        <f t="shared" si="26"/>
        <v>17.899999999999999</v>
      </c>
      <c r="AS106" s="1">
        <f t="shared" si="26"/>
        <v>17.899999999999999</v>
      </c>
      <c r="AT106" s="1">
        <f t="shared" si="26"/>
        <v>17.899999999999999</v>
      </c>
      <c r="AU106" s="1">
        <f t="shared" si="26"/>
        <v>17.899999999999999</v>
      </c>
      <c r="AV106" s="1">
        <f t="shared" si="26"/>
        <v>17.899999999999999</v>
      </c>
      <c r="AW106" s="1">
        <f t="shared" si="26"/>
        <v>20.6</v>
      </c>
      <c r="AX106" s="1">
        <f t="shared" si="26"/>
        <v>23.3</v>
      </c>
      <c r="AY106" s="1">
        <f t="shared" si="26"/>
        <v>23.3</v>
      </c>
      <c r="AZ106" s="1">
        <f t="shared" si="26"/>
        <v>23.3</v>
      </c>
      <c r="BA106" s="1">
        <f t="shared" si="26"/>
        <v>23.3</v>
      </c>
      <c r="BB106" s="1">
        <f t="shared" si="26"/>
        <v>23.3</v>
      </c>
      <c r="BC106" s="1">
        <f t="shared" si="26"/>
        <v>22.6</v>
      </c>
      <c r="BD106" s="1">
        <f t="shared" si="26"/>
        <v>21.9</v>
      </c>
      <c r="BE106" s="1">
        <f t="shared" si="26"/>
        <v>21.1</v>
      </c>
      <c r="BF106" s="1">
        <f t="shared" si="26"/>
        <v>21.4</v>
      </c>
      <c r="BG106" s="1">
        <f t="shared" si="26"/>
        <v>20.7</v>
      </c>
      <c r="BH106" s="1">
        <f t="shared" si="26"/>
        <v>19.899999999999999</v>
      </c>
      <c r="BI106" s="1">
        <f t="shared" si="26"/>
        <v>19.2</v>
      </c>
      <c r="BJ106" s="1">
        <f t="shared" si="26"/>
        <v>19.2</v>
      </c>
      <c r="BK106" s="1">
        <f t="shared" si="26"/>
        <v>19.3</v>
      </c>
      <c r="BL106" s="1">
        <f t="shared" si="26"/>
        <v>18.399999999999999</v>
      </c>
      <c r="BM106" s="1">
        <f t="shared" si="26"/>
        <v>18.399999999999999</v>
      </c>
      <c r="BN106" s="1">
        <f t="shared" si="26"/>
        <v>18.5</v>
      </c>
      <c r="BO106" s="1">
        <f t="shared" ref="BO106:DZ106" si="27">BO7+BO8</f>
        <v>18.600000000000001</v>
      </c>
      <c r="BP106" s="1">
        <f t="shared" si="27"/>
        <v>16.600000000000001</v>
      </c>
      <c r="BQ106" s="1">
        <f t="shared" si="27"/>
        <v>14.3</v>
      </c>
      <c r="BR106" s="1">
        <f t="shared" si="27"/>
        <v>13.8</v>
      </c>
      <c r="BS106" s="1">
        <f t="shared" si="27"/>
        <v>13.2</v>
      </c>
      <c r="BT106" s="1">
        <f t="shared" si="27"/>
        <v>12.6</v>
      </c>
      <c r="BU106" s="1">
        <f t="shared" si="27"/>
        <v>12</v>
      </c>
      <c r="BV106" s="1">
        <f t="shared" si="27"/>
        <v>11.399999999999999</v>
      </c>
      <c r="BW106" s="1">
        <f t="shared" si="27"/>
        <v>10.5</v>
      </c>
      <c r="BX106" s="1">
        <f t="shared" si="27"/>
        <v>9.6999999999999993</v>
      </c>
      <c r="BY106" s="1">
        <f t="shared" si="27"/>
        <v>9.6</v>
      </c>
      <c r="BZ106" s="1">
        <f t="shared" si="27"/>
        <v>9.5</v>
      </c>
      <c r="CA106" s="1">
        <f t="shared" si="27"/>
        <v>9.3000000000000007</v>
      </c>
      <c r="CB106" s="1">
        <f t="shared" si="27"/>
        <v>9.1999999999999993</v>
      </c>
      <c r="CC106" s="1">
        <f t="shared" si="27"/>
        <v>9.1000000000000014</v>
      </c>
      <c r="CD106" s="1">
        <f t="shared" si="27"/>
        <v>9</v>
      </c>
      <c r="CE106" s="1">
        <f t="shared" si="27"/>
        <v>9</v>
      </c>
      <c r="CF106" s="1">
        <f t="shared" si="27"/>
        <v>8.9</v>
      </c>
      <c r="CG106" s="1">
        <f t="shared" si="27"/>
        <v>8.8000000000000007</v>
      </c>
      <c r="CH106" s="1">
        <f t="shared" si="27"/>
        <v>8.8000000000000007</v>
      </c>
      <c r="CI106" s="1">
        <f t="shared" si="27"/>
        <v>8.6999999999999993</v>
      </c>
      <c r="CJ106" s="1">
        <f t="shared" si="27"/>
        <v>8.6000000000000014</v>
      </c>
      <c r="CK106" s="1">
        <f t="shared" si="27"/>
        <v>8.6000000000000014</v>
      </c>
      <c r="CL106" s="1">
        <f t="shared" si="27"/>
        <v>8.5</v>
      </c>
      <c r="CM106" s="1">
        <f t="shared" si="27"/>
        <v>8.5</v>
      </c>
      <c r="CN106" s="1">
        <f t="shared" si="27"/>
        <v>8.6</v>
      </c>
      <c r="CO106" s="1">
        <f t="shared" si="27"/>
        <v>8.6</v>
      </c>
      <c r="CP106" s="1">
        <f t="shared" si="27"/>
        <v>8.6999999999999993</v>
      </c>
      <c r="CQ106" s="1">
        <f t="shared" si="27"/>
        <v>8.3999999999999986</v>
      </c>
      <c r="CR106" s="1">
        <f t="shared" si="27"/>
        <v>8.3000000000000007</v>
      </c>
      <c r="CS106" s="1">
        <f t="shared" si="27"/>
        <v>8.3000000000000007</v>
      </c>
      <c r="CT106" s="1">
        <f t="shared" si="27"/>
        <v>8.3000000000000007</v>
      </c>
      <c r="CU106" s="1">
        <f t="shared" si="27"/>
        <v>8.3000000000000007</v>
      </c>
      <c r="CV106" s="1">
        <f t="shared" si="27"/>
        <v>8.1999999999999993</v>
      </c>
      <c r="CW106" s="1">
        <f t="shared" si="27"/>
        <v>8.1999999999999993</v>
      </c>
      <c r="CX106" s="1">
        <f t="shared" si="27"/>
        <v>8.1999999999999993</v>
      </c>
      <c r="CY106" s="1">
        <f t="shared" si="27"/>
        <v>8.1999999999999993</v>
      </c>
      <c r="CZ106" s="1">
        <f t="shared" si="27"/>
        <v>7.6</v>
      </c>
      <c r="DA106" s="1">
        <f t="shared" si="27"/>
        <v>8.1</v>
      </c>
      <c r="DB106" s="1">
        <f t="shared" si="27"/>
        <v>8</v>
      </c>
      <c r="DC106" s="1">
        <f t="shared" si="27"/>
        <v>7.9</v>
      </c>
      <c r="DD106" s="1">
        <f t="shared" si="27"/>
        <v>7.7</v>
      </c>
      <c r="DE106" s="1">
        <f t="shared" si="27"/>
        <v>7.7</v>
      </c>
      <c r="DF106" s="1">
        <f t="shared" si="27"/>
        <v>7.6000000000000005</v>
      </c>
      <c r="DG106" s="1">
        <f t="shared" si="27"/>
        <v>7.3</v>
      </c>
      <c r="DH106" s="1">
        <f t="shared" si="27"/>
        <v>7.5</v>
      </c>
      <c r="DI106" s="1">
        <f t="shared" si="27"/>
        <v>7.4</v>
      </c>
      <c r="DJ106" s="1">
        <f t="shared" si="27"/>
        <v>7.3000000000000007</v>
      </c>
      <c r="DK106" s="1">
        <f t="shared" si="27"/>
        <v>7.3</v>
      </c>
      <c r="DL106" s="1">
        <f t="shared" si="27"/>
        <v>7.2</v>
      </c>
      <c r="DM106" s="1">
        <f t="shared" si="27"/>
        <v>7.1999999999999993</v>
      </c>
      <c r="DN106" s="1">
        <f t="shared" si="27"/>
        <v>7.1999999999999993</v>
      </c>
      <c r="DO106" s="1">
        <f t="shared" si="27"/>
        <v>7.6999999999999993</v>
      </c>
      <c r="DP106" s="1">
        <f t="shared" si="27"/>
        <v>8.1</v>
      </c>
      <c r="DQ106" s="1">
        <f t="shared" si="27"/>
        <v>8.1</v>
      </c>
      <c r="DR106" s="1">
        <f t="shared" si="27"/>
        <v>8</v>
      </c>
      <c r="DS106" s="1">
        <f t="shared" si="27"/>
        <v>8</v>
      </c>
      <c r="DT106" s="1">
        <f t="shared" si="27"/>
        <v>7</v>
      </c>
      <c r="DU106" s="1">
        <f t="shared" si="27"/>
        <v>6.1000000000000005</v>
      </c>
      <c r="DV106" s="1">
        <f t="shared" si="27"/>
        <v>6.1000000000000005</v>
      </c>
      <c r="DW106" s="1">
        <f t="shared" si="27"/>
        <v>4.4000000000000004</v>
      </c>
      <c r="DX106" s="1">
        <f t="shared" si="27"/>
        <v>4.4000000000000004</v>
      </c>
      <c r="DY106" s="1">
        <f t="shared" si="27"/>
        <v>4.4000000000000004</v>
      </c>
      <c r="DZ106" s="1">
        <f t="shared" si="27"/>
        <v>4.4000000000000004</v>
      </c>
      <c r="EA106" s="1">
        <f t="shared" ref="EA106:EX106" si="28">EA7+EA8</f>
        <v>4.4000000000000004</v>
      </c>
      <c r="EB106" s="1">
        <f t="shared" si="28"/>
        <v>4.4000000000000004</v>
      </c>
      <c r="EC106" s="1">
        <f t="shared" si="28"/>
        <v>4.4000000000000004</v>
      </c>
      <c r="ED106" s="1">
        <f t="shared" si="28"/>
        <v>4.4000000000000004</v>
      </c>
      <c r="EE106" s="1">
        <f t="shared" si="28"/>
        <v>4.4000000000000004</v>
      </c>
      <c r="EF106" s="1">
        <f t="shared" si="28"/>
        <v>4.4000000000000004</v>
      </c>
      <c r="EG106" s="1">
        <f t="shared" si="28"/>
        <v>4.4000000000000004</v>
      </c>
      <c r="EH106" s="1">
        <f t="shared" si="28"/>
        <v>4.4000000000000004</v>
      </c>
      <c r="EI106" s="1">
        <f t="shared" si="28"/>
        <v>4.4000000000000004</v>
      </c>
      <c r="EJ106" s="1">
        <f t="shared" si="28"/>
        <v>4.4000000000000004</v>
      </c>
      <c r="EK106" s="1">
        <f t="shared" si="28"/>
        <v>4.4000000000000004</v>
      </c>
      <c r="EL106" s="1">
        <f t="shared" si="28"/>
        <v>4.4000000000000004</v>
      </c>
      <c r="EM106" s="1">
        <f t="shared" si="28"/>
        <v>4.4000000000000004</v>
      </c>
      <c r="EN106" s="1">
        <f t="shared" si="28"/>
        <v>4.4000000000000004</v>
      </c>
      <c r="EO106" s="1">
        <f t="shared" si="28"/>
        <v>4.4000000000000004</v>
      </c>
      <c r="EP106" s="1">
        <f t="shared" si="28"/>
        <v>4.5</v>
      </c>
      <c r="EQ106" s="1">
        <f t="shared" si="28"/>
        <v>4.5</v>
      </c>
      <c r="ER106" s="1">
        <f t="shared" si="28"/>
        <v>4.5</v>
      </c>
      <c r="ES106" s="1">
        <f t="shared" si="28"/>
        <v>4.5</v>
      </c>
      <c r="ET106" s="1">
        <f t="shared" si="28"/>
        <v>4.5</v>
      </c>
      <c r="EU106" s="1">
        <f t="shared" si="28"/>
        <v>4.5</v>
      </c>
      <c r="EV106" s="1">
        <f t="shared" si="28"/>
        <v>4.5</v>
      </c>
      <c r="EW106" s="1">
        <f t="shared" si="28"/>
        <v>4.5</v>
      </c>
      <c r="EX106" s="1">
        <f t="shared" si="28"/>
        <v>4.5</v>
      </c>
      <c r="EY106" s="6">
        <f>SUM(B106:EX106)</f>
        <v>1497.700000000001</v>
      </c>
    </row>
    <row r="107" spans="1:1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6"/>
    </row>
    <row r="108" spans="1:155">
      <c r="A108" t="s">
        <v>89</v>
      </c>
      <c r="B108" s="1">
        <f>IF(B103&lt;1250, B103*0.493,"na")</f>
        <v>325.67551603120813</v>
      </c>
      <c r="C108" s="1">
        <f t="shared" ref="C108:BN108" si="29">IF(C103&lt;1250, C103*0.493,"na")</f>
        <v>321.36129836611093</v>
      </c>
      <c r="D108" s="1">
        <f t="shared" si="29"/>
        <v>369.1496847161456</v>
      </c>
      <c r="E108" s="1">
        <f t="shared" si="29"/>
        <v>375.92746621007819</v>
      </c>
      <c r="F108" s="1">
        <f t="shared" si="29"/>
        <v>352.05253146013149</v>
      </c>
      <c r="G108" s="1">
        <f t="shared" si="29"/>
        <v>370.38884168601169</v>
      </c>
      <c r="H108" s="1">
        <f t="shared" si="29"/>
        <v>473.48198934710433</v>
      </c>
      <c r="I108" s="1">
        <f t="shared" si="29"/>
        <v>560.26769391902485</v>
      </c>
      <c r="J108" s="1">
        <f t="shared" si="29"/>
        <v>488.81372597407051</v>
      </c>
      <c r="K108" s="1">
        <f t="shared" si="29"/>
        <v>504.28630568833034</v>
      </c>
      <c r="L108" s="10">
        <f t="shared" si="29"/>
        <v>610.61781131270686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>
        <f t="shared" ref="BO108:CF108" si="30">IF(BT103&lt;1250, BT103*0.493,"na")</f>
        <v>511.30967916893593</v>
      </c>
      <c r="BU108" s="1">
        <f t="shared" si="30"/>
        <v>459.37909736645815</v>
      </c>
      <c r="BV108" s="1">
        <f t="shared" si="30"/>
        <v>427.87566899501996</v>
      </c>
      <c r="BW108" s="1">
        <f t="shared" si="30"/>
        <v>401.72170752210042</v>
      </c>
      <c r="BX108" s="1">
        <f t="shared" si="30"/>
        <v>342.86120636582137</v>
      </c>
      <c r="BY108" s="1">
        <f t="shared" si="30"/>
        <v>320.91748481537667</v>
      </c>
      <c r="BZ108" s="1">
        <f t="shared" si="30"/>
        <v>306.66619230590527</v>
      </c>
      <c r="CA108" s="1">
        <f t="shared" si="30"/>
        <v>287.11231942942283</v>
      </c>
      <c r="CB108" s="1">
        <f t="shared" si="30"/>
        <v>272.41223694392346</v>
      </c>
      <c r="CC108" s="1">
        <f t="shared" si="30"/>
        <v>265.81083323819291</v>
      </c>
      <c r="CD108" s="1">
        <f t="shared" si="30"/>
        <v>273.29148022702299</v>
      </c>
      <c r="CE108" s="1">
        <f t="shared" si="30"/>
        <v>274.47052660157965</v>
      </c>
      <c r="CF108" s="1">
        <f t="shared" si="30"/>
        <v>238.55015461632226</v>
      </c>
      <c r="CG108" s="1">
        <f t="shared" ref="CG108:DZ108" si="31">IF(CG103&lt;1250, CG103*0.493,"na")</f>
        <v>197.69527123496357</v>
      </c>
      <c r="CH108" s="1">
        <f t="shared" si="31"/>
        <v>186.18535726679079</v>
      </c>
      <c r="CI108" s="1">
        <f t="shared" si="31"/>
        <v>188.12198331945999</v>
      </c>
      <c r="CJ108" s="1">
        <f t="shared" si="31"/>
        <v>195.18360156738237</v>
      </c>
      <c r="CK108" s="1">
        <f t="shared" si="31"/>
        <v>189.60587374420388</v>
      </c>
      <c r="CL108" s="1">
        <f t="shared" si="31"/>
        <v>177.945879459097</v>
      </c>
      <c r="CM108" s="1">
        <f t="shared" si="31"/>
        <v>171.30489092138424</v>
      </c>
      <c r="CN108" s="1">
        <f t="shared" si="31"/>
        <v>154.38870192677101</v>
      </c>
      <c r="CO108" s="1">
        <f t="shared" si="31"/>
        <v>150.81698572402098</v>
      </c>
      <c r="CP108" s="1">
        <f t="shared" si="31"/>
        <v>147.01454109830198</v>
      </c>
      <c r="CQ108" s="1">
        <f t="shared" si="31"/>
        <v>145.68027562910652</v>
      </c>
      <c r="CR108" s="1">
        <f t="shared" si="31"/>
        <v>130.96472391539638</v>
      </c>
      <c r="CS108" s="1">
        <f t="shared" si="31"/>
        <v>121.6285802168961</v>
      </c>
      <c r="CT108" s="1">
        <f t="shared" si="31"/>
        <v>114.77887822629769</v>
      </c>
      <c r="CU108" s="1">
        <f t="shared" si="31"/>
        <v>114.73340067463664</v>
      </c>
      <c r="CV108" s="1">
        <f t="shared" si="31"/>
        <v>116.05284851153384</v>
      </c>
      <c r="CW108" s="1">
        <f t="shared" si="31"/>
        <v>113.56712687775963</v>
      </c>
      <c r="CX108" s="1">
        <f t="shared" si="31"/>
        <v>114.11099808302205</v>
      </c>
      <c r="CY108" s="1">
        <f t="shared" si="31"/>
        <v>110.10540131750963</v>
      </c>
      <c r="CZ108" s="1">
        <f t="shared" si="31"/>
        <v>103.22717689623143</v>
      </c>
      <c r="DA108" s="1">
        <f t="shared" si="31"/>
        <v>105.4684742008763</v>
      </c>
      <c r="DB108" s="1">
        <f t="shared" si="31"/>
        <v>203.02197493671258</v>
      </c>
      <c r="DC108" s="1">
        <f t="shared" si="31"/>
        <v>93.208943449575159</v>
      </c>
      <c r="DD108" s="1">
        <f t="shared" si="31"/>
        <v>99.201272989997662</v>
      </c>
      <c r="DE108" s="1">
        <f t="shared" si="31"/>
        <v>112.90795209127501</v>
      </c>
      <c r="DF108" s="1">
        <f t="shared" si="31"/>
        <v>101.25948645320028</v>
      </c>
      <c r="DG108" s="1">
        <f t="shared" si="31"/>
        <v>95.261638240966661</v>
      </c>
      <c r="DH108" s="1">
        <f t="shared" si="31"/>
        <v>91.014242682745746</v>
      </c>
      <c r="DI108" s="1">
        <f t="shared" si="31"/>
        <v>87.247374489552342</v>
      </c>
      <c r="DJ108" s="1">
        <f t="shared" si="31"/>
        <v>95.644300576424371</v>
      </c>
      <c r="DK108" s="1">
        <f t="shared" si="31"/>
        <v>91.6320252154851</v>
      </c>
      <c r="DL108" s="1">
        <f t="shared" si="31"/>
        <v>86.25170933884435</v>
      </c>
      <c r="DM108" s="1">
        <f t="shared" si="31"/>
        <v>94.213060648321374</v>
      </c>
      <c r="DN108" s="1">
        <f t="shared" si="31"/>
        <v>88.742006979643634</v>
      </c>
      <c r="DO108" s="1">
        <f t="shared" si="31"/>
        <v>83.577080338576366</v>
      </c>
      <c r="DP108" s="1">
        <f t="shared" si="31"/>
        <v>72.239047494954548</v>
      </c>
      <c r="DQ108" s="1">
        <f t="shared" si="31"/>
        <v>69.654836380770973</v>
      </c>
      <c r="DR108" s="1">
        <f t="shared" si="31"/>
        <v>67.690355754800976</v>
      </c>
      <c r="DS108" s="1">
        <f t="shared" si="31"/>
        <v>78.967737662710064</v>
      </c>
      <c r="DT108" s="1">
        <f t="shared" si="31"/>
        <v>35.22470754811966</v>
      </c>
      <c r="DU108" s="1">
        <f t="shared" si="31"/>
        <v>-3.4250951773098191</v>
      </c>
      <c r="DV108" s="1">
        <f t="shared" si="31"/>
        <v>16.687126653589672</v>
      </c>
      <c r="DW108" s="1">
        <f t="shared" si="31"/>
        <v>20.010547949109352</v>
      </c>
      <c r="DX108" s="1">
        <f t="shared" si="31"/>
        <v>41.379098052782041</v>
      </c>
      <c r="DY108" s="1">
        <f t="shared" si="31"/>
        <v>66.821837455091611</v>
      </c>
      <c r="DZ108" s="1">
        <f t="shared" si="31"/>
        <v>77.441162215695797</v>
      </c>
      <c r="EA108" s="1">
        <f t="shared" ref="EA108:EX108" si="32">IF(EA103&lt;1250, EA103*0.493,"na")</f>
        <v>77.622653903779252</v>
      </c>
      <c r="EB108" s="1">
        <f t="shared" si="32"/>
        <v>59.674696542495944</v>
      </c>
      <c r="EC108" s="1">
        <f t="shared" si="32"/>
        <v>80.35387934477329</v>
      </c>
      <c r="ED108" s="1">
        <f t="shared" si="32"/>
        <v>81.852778834071458</v>
      </c>
      <c r="EE108" s="1">
        <f t="shared" si="32"/>
        <v>82.259748826803786</v>
      </c>
      <c r="EF108" s="1">
        <f t="shared" si="32"/>
        <v>84.98978992798051</v>
      </c>
      <c r="EG108" s="1">
        <f t="shared" si="32"/>
        <v>90.655772313557065</v>
      </c>
      <c r="EH108" s="1">
        <f t="shared" si="32"/>
        <v>115.56415353870348</v>
      </c>
      <c r="EI108" s="1">
        <f t="shared" si="32"/>
        <v>128.78162687438106</v>
      </c>
      <c r="EJ108" s="1">
        <f t="shared" si="32"/>
        <v>98.272368932619301</v>
      </c>
      <c r="EK108" s="1">
        <f t="shared" si="32"/>
        <v>153.78849815232019</v>
      </c>
      <c r="EL108" s="1">
        <f t="shared" si="32"/>
        <v>191.30143355415507</v>
      </c>
      <c r="EM108" s="1">
        <f t="shared" si="32"/>
        <v>174.78275717013685</v>
      </c>
      <c r="EN108" s="1">
        <f t="shared" si="32"/>
        <v>162.15162204622413</v>
      </c>
      <c r="EO108" s="1">
        <f t="shared" si="32"/>
        <v>127.05544627850473</v>
      </c>
      <c r="EP108" s="1">
        <f t="shared" si="32"/>
        <v>104.7495563648399</v>
      </c>
      <c r="EQ108" s="1">
        <f t="shared" si="32"/>
        <v>91.589939390564609</v>
      </c>
      <c r="ER108" s="1">
        <f t="shared" si="32"/>
        <v>88.171640677458726</v>
      </c>
      <c r="ES108" s="1">
        <f t="shared" si="32"/>
        <v>88.908438356806897</v>
      </c>
      <c r="ET108" s="1">
        <f t="shared" si="32"/>
        <v>86.043639832699071</v>
      </c>
      <c r="EU108" s="1">
        <f t="shared" si="32"/>
        <v>79.376937718031698</v>
      </c>
      <c r="EV108" s="1">
        <f t="shared" si="32"/>
        <v>69.021318824310725</v>
      </c>
      <c r="EW108" s="1">
        <f t="shared" si="32"/>
        <v>66.260268712718897</v>
      </c>
      <c r="EX108" s="1">
        <f t="shared" si="32"/>
        <v>74.579241744790139</v>
      </c>
      <c r="EY108" s="6">
        <f>SUM(B108:EX108)</f>
        <v>16606.665061403008</v>
      </c>
    </row>
    <row r="109" spans="1:155">
      <c r="A109" t="s">
        <v>90</v>
      </c>
      <c r="B109" s="1">
        <f t="shared" ref="B109:AG109" si="33">B65-B67-B68-B128</f>
        <v>191.50113071344916</v>
      </c>
      <c r="C109" s="1">
        <f t="shared" si="33"/>
        <v>205.39984668986065</v>
      </c>
      <c r="D109" s="1">
        <f t="shared" si="33"/>
        <v>210.98639281938313</v>
      </c>
      <c r="E109" s="1">
        <f t="shared" si="33"/>
        <v>222.51324325957765</v>
      </c>
      <c r="F109" s="1">
        <f t="shared" si="33"/>
        <v>228.43745435832381</v>
      </c>
      <c r="G109" s="1">
        <f t="shared" si="33"/>
        <v>203.91132392390131</v>
      </c>
      <c r="H109" s="1">
        <f t="shared" si="33"/>
        <v>183.91086758802621</v>
      </c>
      <c r="I109" s="1">
        <f t="shared" si="33"/>
        <v>193.92081028002761</v>
      </c>
      <c r="J109" s="1">
        <f t="shared" si="33"/>
        <v>210.50897346733871</v>
      </c>
      <c r="K109" s="1">
        <f t="shared" si="33"/>
        <v>267.03411128902957</v>
      </c>
      <c r="L109" s="1">
        <f t="shared" si="33"/>
        <v>304.41936152671082</v>
      </c>
      <c r="M109" s="1">
        <f t="shared" si="33"/>
        <v>359.96204121529058</v>
      </c>
      <c r="N109" s="1">
        <f t="shared" si="33"/>
        <v>364.14594558796745</v>
      </c>
      <c r="O109" s="1">
        <f t="shared" si="33"/>
        <v>348.14735928401495</v>
      </c>
      <c r="P109" s="1">
        <f t="shared" si="33"/>
        <v>329.34388536498761</v>
      </c>
      <c r="Q109" s="1">
        <f t="shared" si="33"/>
        <v>355.33152678325376</v>
      </c>
      <c r="R109" s="1">
        <f t="shared" si="33"/>
        <v>391.76420277715715</v>
      </c>
      <c r="S109" s="1">
        <f t="shared" si="33"/>
        <v>422.22328671273988</v>
      </c>
      <c r="T109" s="1">
        <f t="shared" si="33"/>
        <v>465.79831255418173</v>
      </c>
      <c r="U109" s="1">
        <f t="shared" si="33"/>
        <v>495.79141002419834</v>
      </c>
      <c r="V109" s="1">
        <f t="shared" si="33"/>
        <v>503.33483887009055</v>
      </c>
      <c r="W109" s="1">
        <f t="shared" si="33"/>
        <v>489.692420457997</v>
      </c>
      <c r="X109" s="1">
        <f t="shared" si="33"/>
        <v>467.80326568693334</v>
      </c>
      <c r="Y109" s="1">
        <f t="shared" si="33"/>
        <v>435.50062779330182</v>
      </c>
      <c r="Z109" s="1">
        <f t="shared" si="33"/>
        <v>500.55268262460169</v>
      </c>
      <c r="AA109" s="1">
        <f t="shared" si="33"/>
        <v>502.04093259744707</v>
      </c>
      <c r="AB109" s="1">
        <f t="shared" si="33"/>
        <v>464.52300451474036</v>
      </c>
      <c r="AC109" s="1">
        <f t="shared" si="33"/>
        <v>461.04891314305576</v>
      </c>
      <c r="AD109" s="1">
        <f t="shared" si="33"/>
        <v>464.89604696114844</v>
      </c>
      <c r="AE109" s="1">
        <f t="shared" si="33"/>
        <v>473.52138577721138</v>
      </c>
      <c r="AF109" s="1">
        <f t="shared" si="33"/>
        <v>486.80041050330499</v>
      </c>
      <c r="AG109" s="1">
        <f t="shared" si="33"/>
        <v>550.15185872163886</v>
      </c>
      <c r="AH109" s="1">
        <f t="shared" ref="AH109:BM109" si="34">AH65-AH67-AH68-AH128</f>
        <v>561.25074290587929</v>
      </c>
      <c r="AI109" s="1">
        <f t="shared" si="34"/>
        <v>571.80953607920924</v>
      </c>
      <c r="AJ109" s="1">
        <f t="shared" si="34"/>
        <v>513.42461159194102</v>
      </c>
      <c r="AK109" s="1">
        <f t="shared" si="34"/>
        <v>502.16378790244499</v>
      </c>
      <c r="AL109" s="1">
        <f t="shared" si="34"/>
        <v>488.44681143500065</v>
      </c>
      <c r="AM109" s="1">
        <f t="shared" si="34"/>
        <v>499.30287038623783</v>
      </c>
      <c r="AN109" s="1">
        <f t="shared" si="34"/>
        <v>487.79393843467909</v>
      </c>
      <c r="AO109" s="1">
        <f t="shared" si="34"/>
        <v>514.56741617219734</v>
      </c>
      <c r="AP109" s="1">
        <f t="shared" si="34"/>
        <v>565.96073896290181</v>
      </c>
      <c r="AQ109" s="1">
        <f t="shared" si="34"/>
        <v>539.79592382808414</v>
      </c>
      <c r="AR109" s="1">
        <f t="shared" si="34"/>
        <v>450.73879904055826</v>
      </c>
      <c r="AS109" s="1">
        <f t="shared" si="34"/>
        <v>437.34576674880429</v>
      </c>
      <c r="AT109" s="1">
        <f t="shared" si="34"/>
        <v>466.79636689139244</v>
      </c>
      <c r="AU109" s="1">
        <f t="shared" si="34"/>
        <v>454.84756942841994</v>
      </c>
      <c r="AV109" s="1">
        <f t="shared" si="34"/>
        <v>397.19747672754579</v>
      </c>
      <c r="AW109" s="1">
        <f t="shared" si="34"/>
        <v>409.32316475281363</v>
      </c>
      <c r="AX109" s="1">
        <f t="shared" si="34"/>
        <v>480.53146927784064</v>
      </c>
      <c r="AY109" s="1">
        <f t="shared" si="34"/>
        <v>484.8888241886126</v>
      </c>
      <c r="AZ109" s="1">
        <f t="shared" si="34"/>
        <v>414.3553993391688</v>
      </c>
      <c r="BA109" s="1">
        <f t="shared" si="34"/>
        <v>502.7931184295357</v>
      </c>
      <c r="BB109" s="1">
        <f t="shared" si="34"/>
        <v>480.23943080712621</v>
      </c>
      <c r="BC109" s="1">
        <f t="shared" si="34"/>
        <v>389.7144929863623</v>
      </c>
      <c r="BD109" s="1">
        <f t="shared" si="34"/>
        <v>404.59133560199643</v>
      </c>
      <c r="BE109" s="1">
        <f t="shared" si="34"/>
        <v>413.64618088574468</v>
      </c>
      <c r="BF109" s="1">
        <f t="shared" si="34"/>
        <v>424.31053816250324</v>
      </c>
      <c r="BG109" s="1">
        <f t="shared" si="34"/>
        <v>463.46190187824845</v>
      </c>
      <c r="BH109" s="1">
        <f t="shared" si="34"/>
        <v>391.81267361329469</v>
      </c>
      <c r="BI109" s="1">
        <f t="shared" si="34"/>
        <v>425.32974574905001</v>
      </c>
      <c r="BJ109" s="1">
        <f t="shared" si="34"/>
        <v>431.43077401110293</v>
      </c>
      <c r="BK109" s="1">
        <f t="shared" si="34"/>
        <v>426.45955545245283</v>
      </c>
      <c r="BL109" s="1">
        <f t="shared" si="34"/>
        <v>422.15717744479559</v>
      </c>
      <c r="BM109" s="1">
        <f t="shared" si="34"/>
        <v>481.29410414822848</v>
      </c>
      <c r="BN109" s="1">
        <f t="shared" ref="BN109:CS109" si="35">BN65-BN67-BN68-BN128</f>
        <v>454.24216083151526</v>
      </c>
      <c r="BO109" s="1">
        <f t="shared" si="35"/>
        <v>384.27317002400548</v>
      </c>
      <c r="BP109" s="1">
        <f t="shared" si="35"/>
        <v>374.28332682696441</v>
      </c>
      <c r="BQ109" s="1">
        <f t="shared" si="35"/>
        <v>393.03351195121894</v>
      </c>
      <c r="BR109" s="1">
        <f t="shared" si="35"/>
        <v>412.12393553526289</v>
      </c>
      <c r="BS109" s="1">
        <f t="shared" si="35"/>
        <v>388.53934683069912</v>
      </c>
      <c r="BT109" s="1">
        <f t="shared" si="35"/>
        <v>362.31718269742316</v>
      </c>
      <c r="BU109" s="1">
        <f t="shared" si="35"/>
        <v>328.97260960065887</v>
      </c>
      <c r="BV109" s="1">
        <f t="shared" si="35"/>
        <v>331.42196550713987</v>
      </c>
      <c r="BW109" s="1">
        <f t="shared" si="35"/>
        <v>339.37133371622804</v>
      </c>
      <c r="BX109" s="1">
        <f t="shared" si="35"/>
        <v>318.22529477516167</v>
      </c>
      <c r="BY109" s="1">
        <f t="shared" si="35"/>
        <v>286.41674506161593</v>
      </c>
      <c r="BZ109" s="1">
        <f t="shared" si="35"/>
        <v>272.9209580241486</v>
      </c>
      <c r="CA109" s="1">
        <f t="shared" si="35"/>
        <v>273.86411390490321</v>
      </c>
      <c r="CB109" s="1">
        <f t="shared" si="35"/>
        <v>268.35405792800577</v>
      </c>
      <c r="CC109" s="1">
        <f t="shared" si="35"/>
        <v>278.04128324740509</v>
      </c>
      <c r="CD109" s="1">
        <f t="shared" si="35"/>
        <v>295.0740510577433</v>
      </c>
      <c r="CE109" s="1">
        <f t="shared" si="35"/>
        <v>303.65534807622652</v>
      </c>
      <c r="CF109" s="1">
        <f t="shared" si="35"/>
        <v>258.7945529742845</v>
      </c>
      <c r="CG109" s="1">
        <f t="shared" si="35"/>
        <v>204.42460696747176</v>
      </c>
      <c r="CH109" s="1">
        <f t="shared" si="35"/>
        <v>193.26737340711446</v>
      </c>
      <c r="CI109" s="1">
        <f t="shared" si="35"/>
        <v>191.03362097845164</v>
      </c>
      <c r="CJ109" s="1">
        <f t="shared" si="35"/>
        <v>207.1699423273476</v>
      </c>
      <c r="CK109" s="1">
        <f t="shared" si="35"/>
        <v>210.85609278743178</v>
      </c>
      <c r="CL109" s="1">
        <f t="shared" si="35"/>
        <v>206.10498876084586</v>
      </c>
      <c r="CM109" s="1">
        <f t="shared" si="35"/>
        <v>191.73442377562731</v>
      </c>
      <c r="CN109" s="1">
        <f t="shared" si="35"/>
        <v>156.42166719426166</v>
      </c>
      <c r="CO109" s="1">
        <f t="shared" si="35"/>
        <v>153.97680674243605</v>
      </c>
      <c r="CP109" s="1">
        <f t="shared" si="35"/>
        <v>145.26393731907098</v>
      </c>
      <c r="CQ109" s="1">
        <f t="shared" si="35"/>
        <v>148.4575164890598</v>
      </c>
      <c r="CR109" s="1">
        <f t="shared" si="35"/>
        <v>133.90852721175736</v>
      </c>
      <c r="CS109" s="1">
        <f t="shared" si="35"/>
        <v>119.07111605861277</v>
      </c>
      <c r="CT109" s="1">
        <f t="shared" ref="CT109:DY109" si="36">CT65-CT67-CT68-CT128</f>
        <v>112.97719721358555</v>
      </c>
      <c r="CU109" s="1">
        <f t="shared" si="36"/>
        <v>108.28495065849216</v>
      </c>
      <c r="CV109" s="1">
        <f t="shared" si="36"/>
        <v>112.59131543921674</v>
      </c>
      <c r="CW109" s="1">
        <f t="shared" si="36"/>
        <v>103.6792837277072</v>
      </c>
      <c r="CX109" s="1">
        <f t="shared" si="36"/>
        <v>109.48247075663706</v>
      </c>
      <c r="CY109" s="1">
        <f t="shared" si="36"/>
        <v>110.1975280274029</v>
      </c>
      <c r="CZ109" s="1">
        <f t="shared" si="36"/>
        <v>112.54575435341062</v>
      </c>
      <c r="DA109" s="1">
        <f t="shared" si="36"/>
        <v>106.1919963506619</v>
      </c>
      <c r="DB109" s="1">
        <f t="shared" si="36"/>
        <v>254.11998491869718</v>
      </c>
      <c r="DC109" s="1">
        <f t="shared" si="36"/>
        <v>99.75825555382697</v>
      </c>
      <c r="DD109" s="1">
        <f t="shared" si="36"/>
        <v>106.71962066936649</v>
      </c>
      <c r="DE109" s="1">
        <f t="shared" si="36"/>
        <v>120.82221519528403</v>
      </c>
      <c r="DF109" s="1">
        <f t="shared" si="36"/>
        <v>111.69449584827646</v>
      </c>
      <c r="DG109" s="1">
        <f t="shared" si="36"/>
        <v>101.52847513380659</v>
      </c>
      <c r="DH109" s="1">
        <f t="shared" si="36"/>
        <v>94.313068321999495</v>
      </c>
      <c r="DI109" s="1">
        <f t="shared" si="36"/>
        <v>86.17236204777349</v>
      </c>
      <c r="DJ109" s="1">
        <f t="shared" si="36"/>
        <v>89.004666483619388</v>
      </c>
      <c r="DK109" s="1">
        <f t="shared" si="36"/>
        <v>85.366176907677669</v>
      </c>
      <c r="DL109" s="1">
        <f t="shared" si="36"/>
        <v>86.252757279603145</v>
      </c>
      <c r="DM109" s="1">
        <f t="shared" si="36"/>
        <v>100.20154289720364</v>
      </c>
      <c r="DN109" s="1">
        <f t="shared" si="36"/>
        <v>83.304070952624002</v>
      </c>
      <c r="DO109" s="1">
        <f t="shared" si="36"/>
        <v>74.6275463257127</v>
      </c>
      <c r="DP109" s="1">
        <f t="shared" si="36"/>
        <v>67.529508103356093</v>
      </c>
      <c r="DQ109" s="1">
        <f t="shared" si="36"/>
        <v>67.387700569515147</v>
      </c>
      <c r="DR109" s="1">
        <f t="shared" si="36"/>
        <v>65.802952849494886</v>
      </c>
      <c r="DS109" s="1">
        <f t="shared" si="36"/>
        <v>78.577966861480832</v>
      </c>
      <c r="DT109" s="1">
        <f t="shared" si="36"/>
        <v>56.049711050952652</v>
      </c>
      <c r="DU109" s="1">
        <f t="shared" si="36"/>
        <v>50.35254527929041</v>
      </c>
      <c r="DV109" s="1">
        <f t="shared" si="36"/>
        <v>50.748127086388749</v>
      </c>
      <c r="DW109" s="1">
        <f t="shared" si="36"/>
        <v>56.289346752757339</v>
      </c>
      <c r="DX109" s="1">
        <f t="shared" si="36"/>
        <v>55.033261770348957</v>
      </c>
      <c r="DY109" s="1">
        <f t="shared" si="36"/>
        <v>53.141252444404955</v>
      </c>
      <c r="DZ109" s="1">
        <f t="shared" ref="DZ109:EX109" si="37">DZ65-DZ67-DZ68-DZ128</f>
        <v>61.181464940559437</v>
      </c>
      <c r="EA109" s="1">
        <f t="shared" si="37"/>
        <v>52.049602238903162</v>
      </c>
      <c r="EB109" s="1">
        <f t="shared" si="37"/>
        <v>55.23473143620992</v>
      </c>
      <c r="EC109" s="1">
        <f t="shared" si="37"/>
        <v>52.293891053179991</v>
      </c>
      <c r="ED109" s="1">
        <f t="shared" si="37"/>
        <v>55.08997735105774</v>
      </c>
      <c r="EE109" s="1">
        <f t="shared" si="37"/>
        <v>56.815474293719618</v>
      </c>
      <c r="EF109" s="1">
        <f t="shared" si="37"/>
        <v>61.153083018216037</v>
      </c>
      <c r="EG109" s="1">
        <f t="shared" si="37"/>
        <v>66.645947897681708</v>
      </c>
      <c r="EH109" s="1">
        <f t="shared" si="37"/>
        <v>82.170047745848862</v>
      </c>
      <c r="EI109" s="1">
        <f t="shared" si="37"/>
        <v>92.880338487588389</v>
      </c>
      <c r="EJ109" s="1">
        <f t="shared" si="37"/>
        <v>33.195433940404257</v>
      </c>
      <c r="EK109" s="1">
        <f t="shared" si="37"/>
        <v>65.13088198577455</v>
      </c>
      <c r="EL109" s="1">
        <f t="shared" si="37"/>
        <v>39.83536217881354</v>
      </c>
      <c r="EM109" s="1">
        <f t="shared" si="37"/>
        <v>35.198919209202472</v>
      </c>
      <c r="EN109" s="1">
        <f t="shared" si="37"/>
        <v>32.697955469014516</v>
      </c>
      <c r="EO109" s="1">
        <f t="shared" si="37"/>
        <v>34.438957968569433</v>
      </c>
      <c r="EP109" s="1">
        <f t="shared" si="37"/>
        <v>31.373745161947078</v>
      </c>
      <c r="EQ109" s="1">
        <f t="shared" si="37"/>
        <v>24.880810122849134</v>
      </c>
      <c r="ER109" s="1">
        <f t="shared" si="37"/>
        <v>25.347141333587668</v>
      </c>
      <c r="ES109" s="1">
        <f t="shared" si="37"/>
        <v>27.041659952955182</v>
      </c>
      <c r="ET109" s="1">
        <f t="shared" si="37"/>
        <v>32.730709599795262</v>
      </c>
      <c r="EU109" s="1">
        <f t="shared" si="37"/>
        <v>32.407987257670769</v>
      </c>
      <c r="EV109" s="1">
        <f t="shared" si="37"/>
        <v>30.202675100021747</v>
      </c>
      <c r="EW109" s="1">
        <f t="shared" si="37"/>
        <v>39.902167774277672</v>
      </c>
      <c r="EX109" s="1">
        <f t="shared" si="37"/>
        <v>42.476352423509411</v>
      </c>
      <c r="EY109" s="6">
        <f>SUM(B109:EX109)</f>
        <v>39371.439111497086</v>
      </c>
    </row>
    <row r="110" spans="1:1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6"/>
    </row>
    <row r="111" spans="1:155">
      <c r="A111" t="s">
        <v>91</v>
      </c>
      <c r="B111" s="1">
        <f>IF(B103&lt;1250, B103*0.405, "na")</f>
        <v>267.54276671934952</v>
      </c>
      <c r="C111" s="1">
        <f t="shared" ref="C111:BN111" si="38">IF(C103&lt;1250, C103*0.405, "na")</f>
        <v>263.99863253199783</v>
      </c>
      <c r="D111" s="1">
        <f t="shared" si="38"/>
        <v>303.25684038547456</v>
      </c>
      <c r="E111" s="1">
        <f t="shared" si="38"/>
        <v>308.82479475675797</v>
      </c>
      <c r="F111" s="1">
        <f t="shared" si="38"/>
        <v>289.21151164574701</v>
      </c>
      <c r="G111" s="1">
        <f t="shared" si="38"/>
        <v>304.27480909297105</v>
      </c>
      <c r="H111" s="1">
        <f t="shared" si="38"/>
        <v>388.96593445350356</v>
      </c>
      <c r="I111" s="1">
        <f t="shared" si="38"/>
        <v>460.26047877729224</v>
      </c>
      <c r="J111" s="1">
        <f t="shared" si="38"/>
        <v>401.56097164198491</v>
      </c>
      <c r="K111" s="1">
        <f t="shared" si="38"/>
        <v>414.2717115695209</v>
      </c>
      <c r="L111" s="10">
        <f t="shared" si="38"/>
        <v>501.62315128122981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>
        <f t="shared" ref="BO111:CB111" si="39">IF(BT103&lt;1250, BT103*0.405, "na")</f>
        <v>420.0414200069352</v>
      </c>
      <c r="BU111" s="1">
        <f t="shared" si="39"/>
        <v>377.38039438826684</v>
      </c>
      <c r="BV111" s="1">
        <f t="shared" si="39"/>
        <v>351.50029603039172</v>
      </c>
      <c r="BW111" s="1">
        <f t="shared" si="39"/>
        <v>330.01479015507238</v>
      </c>
      <c r="BX111" s="1">
        <f t="shared" si="39"/>
        <v>281.66082875894051</v>
      </c>
      <c r="BY111" s="1">
        <f t="shared" si="39"/>
        <v>263.63403924995447</v>
      </c>
      <c r="BZ111" s="1">
        <f t="shared" si="39"/>
        <v>251.9265879997802</v>
      </c>
      <c r="CA111" s="1">
        <f t="shared" si="39"/>
        <v>235.86306160023582</v>
      </c>
      <c r="CB111" s="1">
        <f t="shared" si="39"/>
        <v>223.78692892959234</v>
      </c>
      <c r="CC111" s="1">
        <f t="shared" ref="CC111:DZ111" si="40">IF(CC103&lt;1250, CC103*0.405, "na")</f>
        <v>218.36386909019907</v>
      </c>
      <c r="CD111" s="1">
        <f t="shared" si="40"/>
        <v>224.50922817838602</v>
      </c>
      <c r="CE111" s="1">
        <f t="shared" si="40"/>
        <v>225.47781597087175</v>
      </c>
      <c r="CF111" s="1">
        <f t="shared" si="40"/>
        <v>195.96919395458522</v>
      </c>
      <c r="CG111" s="1">
        <f t="shared" si="40"/>
        <v>162.40686582182607</v>
      </c>
      <c r="CH111" s="1">
        <f t="shared" si="40"/>
        <v>152.95145982363138</v>
      </c>
      <c r="CI111" s="1">
        <f t="shared" si="40"/>
        <v>154.54240009002291</v>
      </c>
      <c r="CJ111" s="1">
        <f t="shared" si="40"/>
        <v>160.3435266425758</v>
      </c>
      <c r="CK111" s="1">
        <f t="shared" si="40"/>
        <v>155.76141757890989</v>
      </c>
      <c r="CL111" s="1">
        <f t="shared" si="40"/>
        <v>146.18272044814256</v>
      </c>
      <c r="CM111" s="1">
        <f t="shared" si="40"/>
        <v>140.72714162912905</v>
      </c>
      <c r="CN111" s="1">
        <f t="shared" si="40"/>
        <v>126.83047521367598</v>
      </c>
      <c r="CO111" s="1">
        <f t="shared" si="40"/>
        <v>123.8963067306866</v>
      </c>
      <c r="CP111" s="1">
        <f t="shared" si="40"/>
        <v>120.77259461422375</v>
      </c>
      <c r="CQ111" s="1">
        <f t="shared" si="40"/>
        <v>119.67649417806926</v>
      </c>
      <c r="CR111" s="1">
        <f t="shared" si="40"/>
        <v>107.58765352076175</v>
      </c>
      <c r="CS111" s="1">
        <f t="shared" si="40"/>
        <v>99.918002003738181</v>
      </c>
      <c r="CT111" s="1">
        <f t="shared" si="40"/>
        <v>94.290964871502169</v>
      </c>
      <c r="CU111" s="1">
        <f t="shared" si="40"/>
        <v>94.253605016689349</v>
      </c>
      <c r="CV111" s="1">
        <f t="shared" si="40"/>
        <v>95.33753275288278</v>
      </c>
      <c r="CW111" s="1">
        <f t="shared" si="40"/>
        <v>93.295509909721417</v>
      </c>
      <c r="CX111" s="1">
        <f t="shared" si="40"/>
        <v>93.742300656438005</v>
      </c>
      <c r="CY111" s="1">
        <f t="shared" si="40"/>
        <v>90.451698851098186</v>
      </c>
      <c r="CZ111" s="1">
        <f t="shared" si="40"/>
        <v>84.801230513131301</v>
      </c>
      <c r="DA111" s="1">
        <f t="shared" si="40"/>
        <v>86.64245852201806</v>
      </c>
      <c r="DB111" s="1">
        <f t="shared" si="40"/>
        <v>166.78275831514929</v>
      </c>
      <c r="DC111" s="1">
        <f t="shared" si="40"/>
        <v>76.571241576223002</v>
      </c>
      <c r="DD111" s="1">
        <f t="shared" si="40"/>
        <v>81.493946371093429</v>
      </c>
      <c r="DE111" s="1">
        <f t="shared" si="40"/>
        <v>92.753997154090015</v>
      </c>
      <c r="DF111" s="1">
        <f t="shared" si="40"/>
        <v>83.184770818551968</v>
      </c>
      <c r="DG111" s="1">
        <f t="shared" si="40"/>
        <v>78.257532429191684</v>
      </c>
      <c r="DH111" s="1">
        <f t="shared" si="40"/>
        <v>74.768292670409792</v>
      </c>
      <c r="DI111" s="1">
        <f t="shared" si="40"/>
        <v>71.673806629348277</v>
      </c>
      <c r="DJ111" s="1">
        <f t="shared" si="40"/>
        <v>78.571889925865875</v>
      </c>
      <c r="DK111" s="1">
        <f t="shared" si="40"/>
        <v>75.27580164760947</v>
      </c>
      <c r="DL111" s="1">
        <f t="shared" si="40"/>
        <v>70.855866698239268</v>
      </c>
      <c r="DM111" s="1">
        <f t="shared" si="40"/>
        <v>77.396124873367469</v>
      </c>
      <c r="DN111" s="1">
        <f t="shared" si="40"/>
        <v>72.901648735812728</v>
      </c>
      <c r="DO111" s="1">
        <f t="shared" si="40"/>
        <v>68.658656261913649</v>
      </c>
      <c r="DP111" s="1">
        <f t="shared" si="40"/>
        <v>59.344450781859216</v>
      </c>
      <c r="DQ111" s="1">
        <f t="shared" si="40"/>
        <v>57.221518730653642</v>
      </c>
      <c r="DR111" s="1">
        <f t="shared" si="40"/>
        <v>55.607695904045435</v>
      </c>
      <c r="DS111" s="1">
        <f t="shared" si="40"/>
        <v>64.872076578899751</v>
      </c>
      <c r="DT111" s="1">
        <f t="shared" si="40"/>
        <v>28.93713297563583</v>
      </c>
      <c r="DU111" s="1">
        <f t="shared" si="40"/>
        <v>-2.8137191618873771</v>
      </c>
      <c r="DV111" s="1">
        <f t="shared" si="40"/>
        <v>13.708491469987459</v>
      </c>
      <c r="DW111" s="1">
        <f t="shared" si="40"/>
        <v>16.438685434866709</v>
      </c>
      <c r="DX111" s="1">
        <f t="shared" si="40"/>
        <v>33.992971016991333</v>
      </c>
      <c r="DY111" s="1">
        <f t="shared" si="40"/>
        <v>54.894207239983992</v>
      </c>
      <c r="DZ111" s="1">
        <f t="shared" si="40"/>
        <v>63.617993300926578</v>
      </c>
      <c r="EA111" s="1">
        <f t="shared" ref="EA111:EX111" si="41">IF(EA103&lt;1250, EA103*0.405, "na")</f>
        <v>63.767088906755774</v>
      </c>
      <c r="EB111" s="1">
        <f t="shared" si="41"/>
        <v>49.022823731665028</v>
      </c>
      <c r="EC111" s="1">
        <f t="shared" si="41"/>
        <v>66.010793376537904</v>
      </c>
      <c r="ED111" s="1">
        <f t="shared" si="41"/>
        <v>67.242140827178389</v>
      </c>
      <c r="EE111" s="1">
        <f t="shared" si="41"/>
        <v>67.576467088956463</v>
      </c>
      <c r="EF111" s="1">
        <f t="shared" si="41"/>
        <v>69.819198622377513</v>
      </c>
      <c r="EG111" s="1">
        <f t="shared" si="41"/>
        <v>74.473808898561089</v>
      </c>
      <c r="EH111" s="1">
        <f t="shared" si="41"/>
        <v>94.936069337068787</v>
      </c>
      <c r="EI111" s="1">
        <f t="shared" si="41"/>
        <v>105.79423708747331</v>
      </c>
      <c r="EJ111" s="1">
        <f t="shared" si="41"/>
        <v>80.730850745863734</v>
      </c>
      <c r="EK111" s="1">
        <f t="shared" si="41"/>
        <v>126.33740720423872</v>
      </c>
      <c r="EL111" s="1">
        <f t="shared" si="41"/>
        <v>157.15432168241949</v>
      </c>
      <c r="EM111" s="1">
        <f t="shared" si="41"/>
        <v>143.58421227972704</v>
      </c>
      <c r="EN111" s="1">
        <f t="shared" si="41"/>
        <v>133.20772196495088</v>
      </c>
      <c r="EO111" s="1">
        <f t="shared" si="41"/>
        <v>104.37617797727063</v>
      </c>
      <c r="EP111" s="1">
        <f t="shared" si="41"/>
        <v>86.051866790588576</v>
      </c>
      <c r="EQ111" s="1">
        <f t="shared" si="41"/>
        <v>75.241228099753897</v>
      </c>
      <c r="ER111" s="1">
        <f t="shared" si="41"/>
        <v>72.433092240103008</v>
      </c>
      <c r="ES111" s="1">
        <f t="shared" si="41"/>
        <v>73.038372280946859</v>
      </c>
      <c r="ET111" s="1">
        <f t="shared" si="41"/>
        <v>70.684937387917088</v>
      </c>
      <c r="EU111" s="1">
        <f t="shared" si="41"/>
        <v>65.208234839356663</v>
      </c>
      <c r="EV111" s="1">
        <f t="shared" si="41"/>
        <v>56.701083415508812</v>
      </c>
      <c r="EW111" s="1">
        <f t="shared" si="41"/>
        <v>54.432877948582458</v>
      </c>
      <c r="EX111" s="1">
        <f t="shared" si="41"/>
        <v>61.266922731521319</v>
      </c>
      <c r="EY111" s="6">
        <f>SUM(B111:EX111)</f>
        <v>13642.392190402066</v>
      </c>
    </row>
    <row r="112" spans="1:155">
      <c r="A112" t="s">
        <v>92</v>
      </c>
      <c r="B112" s="1">
        <f t="shared" ref="B112:AG112" si="42">IF(B87&gt;0, IF(B85-B130&gt;0, B85-B130,0),B85)</f>
        <v>6.3</v>
      </c>
      <c r="C112" s="1">
        <f t="shared" si="42"/>
        <v>8.4</v>
      </c>
      <c r="D112" s="1">
        <f t="shared" si="42"/>
        <v>8.6</v>
      </c>
      <c r="E112" s="1">
        <f t="shared" si="42"/>
        <v>44.1</v>
      </c>
      <c r="F112" s="1">
        <f t="shared" si="42"/>
        <v>29.240000000000002</v>
      </c>
      <c r="G112" s="1">
        <f t="shared" si="42"/>
        <v>42.3</v>
      </c>
      <c r="H112" s="1">
        <f t="shared" si="42"/>
        <v>44.199999999999996</v>
      </c>
      <c r="I112" s="1">
        <f t="shared" si="42"/>
        <v>61.9</v>
      </c>
      <c r="J112" s="1">
        <f t="shared" si="42"/>
        <v>116.8</v>
      </c>
      <c r="K112" s="1">
        <f t="shared" si="42"/>
        <v>297.89999999999998</v>
      </c>
      <c r="L112" s="1">
        <f t="shared" si="42"/>
        <v>469.6</v>
      </c>
      <c r="M112" s="1">
        <f t="shared" si="42"/>
        <v>585.4</v>
      </c>
      <c r="N112" s="1">
        <f t="shared" si="42"/>
        <v>612.09999999999991</v>
      </c>
      <c r="O112" s="1">
        <f t="shared" si="42"/>
        <v>648</v>
      </c>
      <c r="P112" s="1">
        <f t="shared" si="42"/>
        <v>655.39999999999986</v>
      </c>
      <c r="Q112" s="1">
        <f t="shared" si="42"/>
        <v>711.40000000000009</v>
      </c>
      <c r="R112" s="1">
        <f t="shared" si="42"/>
        <v>833.4</v>
      </c>
      <c r="S112" s="1">
        <f t="shared" si="42"/>
        <v>813.7</v>
      </c>
      <c r="T112" s="1">
        <f t="shared" si="42"/>
        <v>820.55000000000018</v>
      </c>
      <c r="U112" s="1">
        <f t="shared" si="42"/>
        <v>936.19999999999982</v>
      </c>
      <c r="V112" s="1">
        <f t="shared" si="42"/>
        <v>967.87000000000012</v>
      </c>
      <c r="W112" s="1">
        <f t="shared" si="42"/>
        <v>1018.0399999999998</v>
      </c>
      <c r="X112" s="1">
        <f t="shared" si="42"/>
        <v>1050.44</v>
      </c>
      <c r="Y112" s="1">
        <f t="shared" si="42"/>
        <v>1077.94</v>
      </c>
      <c r="Z112" s="1">
        <f t="shared" si="42"/>
        <v>1065.4000000000001</v>
      </c>
      <c r="AA112" s="1">
        <f t="shared" si="42"/>
        <v>1009.3</v>
      </c>
      <c r="AB112" s="1">
        <f t="shared" si="42"/>
        <v>993.81000000000006</v>
      </c>
      <c r="AC112" s="1">
        <f t="shared" si="42"/>
        <v>969.38</v>
      </c>
      <c r="AD112" s="1">
        <f t="shared" si="42"/>
        <v>965.40000000000009</v>
      </c>
      <c r="AE112" s="1">
        <f t="shared" si="42"/>
        <v>916</v>
      </c>
      <c r="AF112" s="1">
        <f t="shared" si="42"/>
        <v>910.7</v>
      </c>
      <c r="AG112" s="1">
        <f t="shared" si="42"/>
        <v>926.89999999999986</v>
      </c>
      <c r="AH112" s="1">
        <f t="shared" ref="AH112:BM112" si="43">IF(AH87&gt;0, IF(AH85-AH130&gt;0, AH85-AH130,0),AH85)</f>
        <v>946.99999999999989</v>
      </c>
      <c r="AI112" s="1">
        <f t="shared" si="43"/>
        <v>1000.9999999999999</v>
      </c>
      <c r="AJ112" s="1">
        <f t="shared" si="43"/>
        <v>1010.4999999999999</v>
      </c>
      <c r="AK112" s="1">
        <f t="shared" si="43"/>
        <v>1112.9000000000001</v>
      </c>
      <c r="AL112" s="1">
        <f t="shared" si="43"/>
        <v>1114.1400000000001</v>
      </c>
      <c r="AM112" s="1">
        <f t="shared" si="43"/>
        <v>1016.36</v>
      </c>
      <c r="AN112" s="1">
        <f t="shared" si="43"/>
        <v>948.82999999999993</v>
      </c>
      <c r="AO112" s="1">
        <f t="shared" si="43"/>
        <v>922.51</v>
      </c>
      <c r="AP112" s="1">
        <f t="shared" si="43"/>
        <v>899.69999999999993</v>
      </c>
      <c r="AQ112" s="1">
        <f t="shared" si="43"/>
        <v>880.9</v>
      </c>
      <c r="AR112" s="1">
        <f t="shared" si="43"/>
        <v>814.90000000000009</v>
      </c>
      <c r="AS112" s="1">
        <f t="shared" si="43"/>
        <v>774.40000000000009</v>
      </c>
      <c r="AT112" s="1">
        <f t="shared" si="43"/>
        <v>862.5</v>
      </c>
      <c r="AU112" s="1">
        <f t="shared" si="43"/>
        <v>810</v>
      </c>
      <c r="AV112" s="1">
        <f t="shared" si="43"/>
        <v>740.70999999999992</v>
      </c>
      <c r="AW112" s="1">
        <f t="shared" si="43"/>
        <v>751.32999999999981</v>
      </c>
      <c r="AX112" s="1">
        <f t="shared" si="43"/>
        <v>787.7</v>
      </c>
      <c r="AY112" s="1">
        <f t="shared" si="43"/>
        <v>787.80000000000007</v>
      </c>
      <c r="AZ112" s="1">
        <f t="shared" si="43"/>
        <v>775.25</v>
      </c>
      <c r="BA112" s="1">
        <f t="shared" si="43"/>
        <v>823.5</v>
      </c>
      <c r="BB112" s="1">
        <f t="shared" si="43"/>
        <v>861.99999999999989</v>
      </c>
      <c r="BC112" s="1">
        <f t="shared" si="43"/>
        <v>792.99999999999989</v>
      </c>
      <c r="BD112" s="1">
        <f t="shared" si="43"/>
        <v>822.7600000000001</v>
      </c>
      <c r="BE112" s="1">
        <f t="shared" si="43"/>
        <v>889.79999999999973</v>
      </c>
      <c r="BF112" s="1">
        <f t="shared" si="43"/>
        <v>876.3</v>
      </c>
      <c r="BG112" s="1">
        <f t="shared" si="43"/>
        <v>806.90000000000009</v>
      </c>
      <c r="BH112" s="1">
        <f t="shared" si="43"/>
        <v>759.7600000000001</v>
      </c>
      <c r="BI112" s="1">
        <f t="shared" si="43"/>
        <v>729.68</v>
      </c>
      <c r="BJ112" s="1">
        <f t="shared" si="43"/>
        <v>726.45999999999992</v>
      </c>
      <c r="BK112" s="1">
        <f t="shared" si="43"/>
        <v>745.55</v>
      </c>
      <c r="BL112" s="1">
        <f t="shared" si="43"/>
        <v>741.38000000000011</v>
      </c>
      <c r="BM112" s="1">
        <f t="shared" si="43"/>
        <v>735.1</v>
      </c>
      <c r="BN112" s="1">
        <f t="shared" ref="BN112:CS112" si="44">IF(BN87&gt;0, IF(BN85-BN130&gt;0, BN85-BN130,0),BN85)</f>
        <v>747.69999999999993</v>
      </c>
      <c r="BO112" s="1">
        <f t="shared" si="44"/>
        <v>742.1</v>
      </c>
      <c r="BP112" s="1">
        <f t="shared" si="44"/>
        <v>693.52</v>
      </c>
      <c r="BQ112" s="1">
        <f t="shared" si="44"/>
        <v>635.79999999999995</v>
      </c>
      <c r="BR112" s="1">
        <f t="shared" si="44"/>
        <v>591.16999999999996</v>
      </c>
      <c r="BS112" s="1">
        <f t="shared" si="44"/>
        <v>380.21</v>
      </c>
      <c r="BT112" s="1">
        <f t="shared" si="44"/>
        <v>172.28</v>
      </c>
      <c r="BU112" s="1">
        <f t="shared" si="44"/>
        <v>138.78</v>
      </c>
      <c r="BV112" s="1">
        <f t="shared" si="44"/>
        <v>128.41000000000003</v>
      </c>
      <c r="BW112" s="1">
        <f t="shared" si="44"/>
        <v>101.25000000000001</v>
      </c>
      <c r="BX112" s="1">
        <f t="shared" si="44"/>
        <v>45.900000000000006</v>
      </c>
      <c r="BY112" s="1">
        <f t="shared" si="44"/>
        <v>72.03</v>
      </c>
      <c r="BZ112" s="1">
        <f t="shared" si="44"/>
        <v>89.13</v>
      </c>
      <c r="CA112" s="1">
        <f t="shared" si="44"/>
        <v>73.639999999999986</v>
      </c>
      <c r="CB112" s="1">
        <f t="shared" si="44"/>
        <v>71.53</v>
      </c>
      <c r="CC112" s="1">
        <f t="shared" si="44"/>
        <v>72.279999999999987</v>
      </c>
      <c r="CD112" s="1">
        <f t="shared" si="44"/>
        <v>81.8</v>
      </c>
      <c r="CE112" s="1">
        <f t="shared" si="44"/>
        <v>90.940000000000012</v>
      </c>
      <c r="CF112" s="1">
        <f t="shared" si="44"/>
        <v>80.099999999999994</v>
      </c>
      <c r="CG112" s="1">
        <f t="shared" si="44"/>
        <v>78.91</v>
      </c>
      <c r="CH112" s="1">
        <f t="shared" si="44"/>
        <v>86.21</v>
      </c>
      <c r="CI112" s="1">
        <f t="shared" si="44"/>
        <v>98.22</v>
      </c>
      <c r="CJ112" s="1">
        <f t="shared" si="44"/>
        <v>96.55</v>
      </c>
      <c r="CK112" s="1">
        <f t="shared" si="44"/>
        <v>90.230000000000018</v>
      </c>
      <c r="CL112" s="1">
        <f t="shared" si="44"/>
        <v>75.77</v>
      </c>
      <c r="CM112" s="1">
        <f t="shared" si="44"/>
        <v>76.009999999999991</v>
      </c>
      <c r="CN112" s="1">
        <f t="shared" si="44"/>
        <v>79.22999999999999</v>
      </c>
      <c r="CO112" s="1">
        <f t="shared" si="44"/>
        <v>77.430000000000007</v>
      </c>
      <c r="CP112" s="1">
        <f t="shared" si="44"/>
        <v>80.5</v>
      </c>
      <c r="CQ112" s="1">
        <f t="shared" si="44"/>
        <v>81.410000000000011</v>
      </c>
      <c r="CR112" s="1">
        <f t="shared" si="44"/>
        <v>74.400000000000006</v>
      </c>
      <c r="CS112" s="1">
        <f t="shared" si="44"/>
        <v>74.47</v>
      </c>
      <c r="CT112" s="1">
        <f t="shared" ref="CT112:DY112" si="45">IF(CT87&gt;0, IF(CT85-CT130&gt;0, CT85-CT130,0),CT85)</f>
        <v>68.180000000000021</v>
      </c>
      <c r="CU112" s="1">
        <f t="shared" si="45"/>
        <v>65.001000000000005</v>
      </c>
      <c r="CV112" s="1">
        <f t="shared" si="45"/>
        <v>63.589999999999982</v>
      </c>
      <c r="CW112" s="1">
        <f t="shared" si="45"/>
        <v>67.949999999999989</v>
      </c>
      <c r="CX112" s="1">
        <f t="shared" si="45"/>
        <v>65.099999999999994</v>
      </c>
      <c r="CY112" s="1">
        <f t="shared" si="45"/>
        <v>56.11</v>
      </c>
      <c r="CZ112" s="1">
        <f t="shared" si="45"/>
        <v>41.15</v>
      </c>
      <c r="DA112" s="1">
        <f t="shared" si="45"/>
        <v>48.190000000000005</v>
      </c>
      <c r="DB112" s="1">
        <f t="shared" si="45"/>
        <v>101.10000000000001</v>
      </c>
      <c r="DC112" s="1">
        <f t="shared" si="45"/>
        <v>33.760000000000005</v>
      </c>
      <c r="DD112" s="1">
        <f t="shared" si="45"/>
        <v>33.5</v>
      </c>
      <c r="DE112" s="1">
        <f t="shared" si="45"/>
        <v>40.499999999999986</v>
      </c>
      <c r="DF112" s="1">
        <f t="shared" si="45"/>
        <v>25.989999999999995</v>
      </c>
      <c r="DG112" s="1">
        <f t="shared" si="45"/>
        <v>23.800000000000011</v>
      </c>
      <c r="DH112" s="1">
        <f t="shared" si="45"/>
        <v>24.360000000000014</v>
      </c>
      <c r="DI112" s="1">
        <f t="shared" si="45"/>
        <v>23.960000000000008</v>
      </c>
      <c r="DJ112" s="1">
        <f t="shared" si="45"/>
        <v>38.410000000000004</v>
      </c>
      <c r="DK112" s="1">
        <f t="shared" si="45"/>
        <v>37.910000000000004</v>
      </c>
      <c r="DL112" s="1">
        <f t="shared" si="45"/>
        <v>32.889999999999986</v>
      </c>
      <c r="DM112" s="1">
        <f t="shared" si="45"/>
        <v>34.090000000000011</v>
      </c>
      <c r="DN112" s="1">
        <f t="shared" si="45"/>
        <v>39.040000000000013</v>
      </c>
      <c r="DO112" s="1">
        <f t="shared" si="45"/>
        <v>38.400000000000013</v>
      </c>
      <c r="DP112" s="1">
        <f t="shared" si="45"/>
        <v>26.63000000000001</v>
      </c>
      <c r="DQ112" s="1">
        <f t="shared" si="45"/>
        <v>27.040000000000013</v>
      </c>
      <c r="DR112" s="1">
        <f t="shared" si="45"/>
        <v>29.570000000000007</v>
      </c>
      <c r="DS112" s="1">
        <f t="shared" si="45"/>
        <v>39.670000000000009</v>
      </c>
      <c r="DT112" s="1">
        <f t="shared" si="45"/>
        <v>0</v>
      </c>
      <c r="DU112" s="1">
        <f t="shared" si="45"/>
        <v>0</v>
      </c>
      <c r="DV112" s="1">
        <f t="shared" si="45"/>
        <v>0</v>
      </c>
      <c r="DW112" s="1">
        <f t="shared" si="45"/>
        <v>0</v>
      </c>
      <c r="DX112" s="1">
        <f t="shared" si="45"/>
        <v>8.8300000000000409</v>
      </c>
      <c r="DY112" s="1">
        <f t="shared" si="45"/>
        <v>45.989999999999981</v>
      </c>
      <c r="DZ112" s="1">
        <f t="shared" ref="DZ112:EX112" si="46">IF(DZ87&gt;0, IF(DZ85-DZ130&gt;0, DZ85-DZ130,0),DZ85)</f>
        <v>53.960000000000036</v>
      </c>
      <c r="EA112" s="1">
        <f t="shared" si="46"/>
        <v>59.610000000000014</v>
      </c>
      <c r="EB112" s="1">
        <f t="shared" si="46"/>
        <v>13.190000000000026</v>
      </c>
      <c r="EC112" s="1">
        <f t="shared" si="46"/>
        <v>57.59</v>
      </c>
      <c r="ED112" s="1">
        <f t="shared" si="46"/>
        <v>50.990000000000009</v>
      </c>
      <c r="EE112" s="1">
        <f t="shared" si="46"/>
        <v>46.090000000000032</v>
      </c>
      <c r="EF112" s="1">
        <f t="shared" si="46"/>
        <v>47.950000000000045</v>
      </c>
      <c r="EG112" s="1">
        <f t="shared" si="46"/>
        <v>53.609999999999985</v>
      </c>
      <c r="EH112" s="1">
        <f t="shared" si="46"/>
        <v>85.1</v>
      </c>
      <c r="EI112" s="1">
        <f t="shared" si="46"/>
        <v>101.18</v>
      </c>
      <c r="EJ112" s="1">
        <f t="shared" si="46"/>
        <v>111.11000000000001</v>
      </c>
      <c r="EK112" s="1">
        <f t="shared" si="46"/>
        <v>180.92000000000002</v>
      </c>
      <c r="EL112" s="1">
        <f t="shared" si="46"/>
        <v>248.8</v>
      </c>
      <c r="EM112" s="1">
        <f t="shared" si="46"/>
        <v>208.93</v>
      </c>
      <c r="EN112" s="1">
        <f t="shared" si="46"/>
        <v>188.81</v>
      </c>
      <c r="EO112" s="1">
        <f t="shared" si="46"/>
        <v>132.88</v>
      </c>
      <c r="EP112" s="1">
        <f t="shared" si="46"/>
        <v>98.1</v>
      </c>
      <c r="EQ112" s="1">
        <f t="shared" si="46"/>
        <v>88.899999999999991</v>
      </c>
      <c r="ER112" s="1">
        <f t="shared" si="46"/>
        <v>84.5</v>
      </c>
      <c r="ES112" s="1">
        <f t="shared" si="46"/>
        <v>78.3</v>
      </c>
      <c r="ET112" s="1">
        <f t="shared" si="46"/>
        <v>74.800000000000011</v>
      </c>
      <c r="EU112" s="1">
        <f t="shared" si="46"/>
        <v>78.599999999999994</v>
      </c>
      <c r="EV112" s="1">
        <f t="shared" si="46"/>
        <v>56.8</v>
      </c>
      <c r="EW112" s="1">
        <f t="shared" si="46"/>
        <v>41.500000000000007</v>
      </c>
      <c r="EX112" s="1">
        <f t="shared" si="46"/>
        <v>39.800000000000004</v>
      </c>
      <c r="EY112" s="6">
        <f>SUM(B112:EX112)</f>
        <v>56427.931000000019</v>
      </c>
    </row>
    <row r="113" spans="1:1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6"/>
    </row>
    <row r="114" spans="1:155">
      <c r="A114" t="s">
        <v>93</v>
      </c>
      <c r="B114" s="1">
        <f>IF(B103&lt;1250,B103*0.096,"na")</f>
        <v>63.417544703845806</v>
      </c>
      <c r="C114" s="1">
        <f t="shared" ref="C114:BN114" si="47">IF(C103&lt;1250,C103*0.096,"na")</f>
        <v>62.577453637214298</v>
      </c>
      <c r="D114" s="1">
        <f t="shared" si="47"/>
        <v>71.883102906186565</v>
      </c>
      <c r="E114" s="1">
        <f t="shared" si="47"/>
        <v>73.202914312713006</v>
      </c>
      <c r="F114" s="1">
        <f t="shared" si="47"/>
        <v>68.553839797510392</v>
      </c>
      <c r="G114" s="1">
        <f t="shared" si="47"/>
        <v>72.124399192407949</v>
      </c>
      <c r="H114" s="1">
        <f t="shared" si="47"/>
        <v>92.199332611200845</v>
      </c>
      <c r="I114" s="1">
        <f t="shared" si="47"/>
        <v>109.09878015461742</v>
      </c>
      <c r="J114" s="1">
        <f t="shared" si="47"/>
        <v>95.184822907729753</v>
      </c>
      <c r="K114" s="1">
        <f t="shared" si="47"/>
        <v>98.197739038701258</v>
      </c>
      <c r="L114" s="10">
        <f t="shared" si="47"/>
        <v>118.90326548888409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>
        <f t="shared" ref="BS114:DZ114" si="48">IF(BT103&lt;1250,BT103*0.096,"na")</f>
        <v>99.56537363127353</v>
      </c>
      <c r="BU114" s="1">
        <f t="shared" si="48"/>
        <v>89.453130521663255</v>
      </c>
      <c r="BV114" s="1">
        <f t="shared" si="48"/>
        <v>83.318588688685438</v>
      </c>
      <c r="BW114" s="1">
        <f t="shared" si="48"/>
        <v>78.2257280367579</v>
      </c>
      <c r="BX114" s="1">
        <f t="shared" si="48"/>
        <v>66.764048298415517</v>
      </c>
      <c r="BY114" s="1">
        <f t="shared" si="48"/>
        <v>62.491031525915133</v>
      </c>
      <c r="BZ114" s="1">
        <f t="shared" si="48"/>
        <v>59.715931970318266</v>
      </c>
      <c r="CA114" s="1">
        <f t="shared" si="48"/>
        <v>55.908281268204043</v>
      </c>
      <c r="CB114" s="1">
        <f t="shared" si="48"/>
        <v>53.045790561088552</v>
      </c>
      <c r="CC114" s="1">
        <f t="shared" si="48"/>
        <v>51.760324525084222</v>
      </c>
      <c r="CD114" s="1">
        <f t="shared" si="48"/>
        <v>53.217002234876688</v>
      </c>
      <c r="CE114" s="1">
        <f t="shared" si="48"/>
        <v>53.446593415317743</v>
      </c>
      <c r="CF114" s="1">
        <f t="shared" si="48"/>
        <v>46.451957085531312</v>
      </c>
      <c r="CG114" s="1">
        <f t="shared" si="48"/>
        <v>38.496442268877288</v>
      </c>
      <c r="CH114" s="1">
        <f t="shared" si="48"/>
        <v>36.25516084708299</v>
      </c>
      <c r="CI114" s="1">
        <f t="shared" si="48"/>
        <v>36.632272613931356</v>
      </c>
      <c r="CJ114" s="1">
        <f t="shared" si="48"/>
        <v>38.007354463425372</v>
      </c>
      <c r="CK114" s="1">
        <f t="shared" si="48"/>
        <v>36.921224907593455</v>
      </c>
      <c r="CL114" s="1">
        <f t="shared" si="48"/>
        <v>34.650718921041204</v>
      </c>
      <c r="CM114" s="1">
        <f t="shared" si="48"/>
        <v>33.357544682460215</v>
      </c>
      <c r="CN114" s="1">
        <f t="shared" si="48"/>
        <v>30.063520050649121</v>
      </c>
      <c r="CO114" s="1">
        <f t="shared" si="48"/>
        <v>29.36801344727386</v>
      </c>
      <c r="CP114" s="1">
        <f t="shared" si="48"/>
        <v>28.627577982630815</v>
      </c>
      <c r="CQ114" s="1">
        <f t="shared" si="48"/>
        <v>28.36776158294975</v>
      </c>
      <c r="CR114" s="1">
        <f t="shared" si="48"/>
        <v>25.502258612328706</v>
      </c>
      <c r="CS114" s="1">
        <f t="shared" si="48"/>
        <v>23.68426714162683</v>
      </c>
      <c r="CT114" s="1">
        <f t="shared" si="48"/>
        <v>22.350450932504216</v>
      </c>
      <c r="CU114" s="1">
        <f t="shared" si="48"/>
        <v>22.34159526321525</v>
      </c>
      <c r="CV114" s="1">
        <f t="shared" si="48"/>
        <v>22.598526282164805</v>
      </c>
      <c r="CW114" s="1">
        <f t="shared" si="48"/>
        <v>22.114491237859891</v>
      </c>
      <c r="CX114" s="1">
        <f t="shared" si="48"/>
        <v>22.220397192637154</v>
      </c>
      <c r="CY114" s="1">
        <f t="shared" si="48"/>
        <v>21.440402690630677</v>
      </c>
      <c r="CZ114" s="1">
        <f t="shared" si="48"/>
        <v>20.101032417927421</v>
      </c>
      <c r="DA114" s="1">
        <f t="shared" si="48"/>
        <v>20.537471649663541</v>
      </c>
      <c r="DB114" s="1">
        <f t="shared" si="48"/>
        <v>39.533690859887237</v>
      </c>
      <c r="DC114" s="1">
        <f t="shared" si="48"/>
        <v>18.150220225475081</v>
      </c>
      <c r="DD114" s="1">
        <f t="shared" si="48"/>
        <v>19.31708358425918</v>
      </c>
      <c r="DE114" s="1">
        <f t="shared" si="48"/>
        <v>21.986132658747263</v>
      </c>
      <c r="DF114" s="1">
        <f t="shared" si="48"/>
        <v>19.717871601434538</v>
      </c>
      <c r="DG114" s="1">
        <f t="shared" si="48"/>
        <v>18.549933612845436</v>
      </c>
      <c r="DH114" s="1">
        <f t="shared" si="48"/>
        <v>17.722854558911951</v>
      </c>
      <c r="DI114" s="1">
        <f t="shared" si="48"/>
        <v>16.989346756586258</v>
      </c>
      <c r="DJ114" s="1">
        <f t="shared" si="48"/>
        <v>18.624447982427466</v>
      </c>
      <c r="DK114" s="1">
        <f t="shared" si="48"/>
        <v>17.84315298313706</v>
      </c>
      <c r="DL114" s="1">
        <f t="shared" si="48"/>
        <v>16.795464698841901</v>
      </c>
      <c r="DM114" s="1">
        <f t="shared" si="48"/>
        <v>18.345748118131546</v>
      </c>
      <c r="DN114" s="1">
        <f t="shared" si="48"/>
        <v>17.280390811451905</v>
      </c>
      <c r="DO114" s="1">
        <f t="shared" si="48"/>
        <v>16.274644447268422</v>
      </c>
      <c r="DP114" s="1">
        <f t="shared" si="48"/>
        <v>14.066832777922183</v>
      </c>
      <c r="DQ114" s="1">
        <f t="shared" si="48"/>
        <v>13.563619254673455</v>
      </c>
      <c r="DR114" s="1">
        <f t="shared" si="48"/>
        <v>13.18108347355151</v>
      </c>
      <c r="DS114" s="1">
        <f t="shared" si="48"/>
        <v>15.377084818702162</v>
      </c>
      <c r="DT114" s="1">
        <f t="shared" si="48"/>
        <v>6.8591722608914552</v>
      </c>
      <c r="DU114" s="1">
        <f t="shared" si="48"/>
        <v>-0.666955653188119</v>
      </c>
      <c r="DV114" s="1">
        <f t="shared" si="48"/>
        <v>3.2494202002933235</v>
      </c>
      <c r="DW114" s="1">
        <f t="shared" si="48"/>
        <v>3.8965772882647016</v>
      </c>
      <c r="DX114" s="1">
        <f t="shared" si="48"/>
        <v>8.0575931299535011</v>
      </c>
      <c r="DY114" s="1">
        <f t="shared" si="48"/>
        <v>13.011960234662871</v>
      </c>
      <c r="DZ114" s="1">
        <f t="shared" si="48"/>
        <v>15.079820634293707</v>
      </c>
      <c r="EA114" s="1">
        <f t="shared" ref="EA114:EX114" si="49">IF(EA103&lt;1250,EA103*0.096,"na")</f>
        <v>15.115161814934702</v>
      </c>
      <c r="EB114" s="1">
        <f t="shared" si="49"/>
        <v>11.620224884542822</v>
      </c>
      <c r="EC114" s="1">
        <f t="shared" si="49"/>
        <v>15.647002874438613</v>
      </c>
      <c r="ED114" s="1">
        <f t="shared" si="49"/>
        <v>15.938877825701542</v>
      </c>
      <c r="EE114" s="1">
        <f t="shared" si="49"/>
        <v>16.018125532197086</v>
      </c>
      <c r="EF114" s="1">
        <f t="shared" si="49"/>
        <v>16.549735969748742</v>
      </c>
      <c r="EG114" s="1">
        <f t="shared" si="49"/>
        <v>17.653050998177441</v>
      </c>
      <c r="EH114" s="1">
        <f t="shared" si="49"/>
        <v>22.503364583601492</v>
      </c>
      <c r="EI114" s="1">
        <f t="shared" si="49"/>
        <v>25.077152494808484</v>
      </c>
      <c r="EJ114" s="1">
        <f t="shared" si="49"/>
        <v>19.136201658278811</v>
      </c>
      <c r="EK114" s="1">
        <f t="shared" si="49"/>
        <v>29.94664467063436</v>
      </c>
      <c r="EL114" s="1">
        <f t="shared" si="49"/>
        <v>37.251394769166104</v>
      </c>
      <c r="EM114" s="1">
        <f t="shared" si="49"/>
        <v>34.034776244083439</v>
      </c>
      <c r="EN114" s="1">
        <f t="shared" si="49"/>
        <v>31.575163725025391</v>
      </c>
      <c r="EO114" s="1">
        <f t="shared" si="49"/>
        <v>24.741019964982666</v>
      </c>
      <c r="EP114" s="1">
        <f t="shared" si="49"/>
        <v>20.397479535546921</v>
      </c>
      <c r="EQ114" s="1">
        <f t="shared" si="49"/>
        <v>17.834957771793515</v>
      </c>
      <c r="ER114" s="1">
        <f t="shared" si="49"/>
        <v>17.169325568024416</v>
      </c>
      <c r="ES114" s="1">
        <f t="shared" si="49"/>
        <v>17.312799355483698</v>
      </c>
      <c r="ET114" s="1">
        <f t="shared" si="49"/>
        <v>16.754948121580348</v>
      </c>
      <c r="EU114" s="1">
        <f t="shared" si="49"/>
        <v>15.456766776736394</v>
      </c>
      <c r="EV114" s="1">
        <f t="shared" si="49"/>
        <v>13.440256809602088</v>
      </c>
      <c r="EW114" s="1">
        <f t="shared" si="49"/>
        <v>12.902608106330657</v>
      </c>
      <c r="EX114" s="1">
        <f t="shared" si="49"/>
        <v>14.522529832656906</v>
      </c>
      <c r="EY114" s="6">
        <f>SUM(B114:EX114)</f>
        <v>3233.752222910121</v>
      </c>
    </row>
    <row r="115" spans="1:155">
      <c r="A115" t="s">
        <v>94</v>
      </c>
      <c r="B115" s="1">
        <f t="shared" ref="B115:AG115" si="50">IF(B87&gt;0,IF(B98-B132&gt;0,B98-B132,0),B98)</f>
        <v>114.79829328494471</v>
      </c>
      <c r="C115" s="1">
        <f t="shared" si="50"/>
        <v>112.0486286977882</v>
      </c>
      <c r="D115" s="1">
        <f t="shared" si="50"/>
        <v>111.1959291200602</v>
      </c>
      <c r="E115" s="1">
        <f t="shared" si="50"/>
        <v>113.91711416451611</v>
      </c>
      <c r="F115" s="1">
        <f t="shared" si="50"/>
        <v>114.4250435324095</v>
      </c>
      <c r="G115" s="1">
        <f t="shared" si="50"/>
        <v>124.0845009970148</v>
      </c>
      <c r="H115" s="1">
        <f t="shared" si="50"/>
        <v>153.29884711198258</v>
      </c>
      <c r="I115" s="1">
        <f t="shared" si="50"/>
        <v>209.6248163305703</v>
      </c>
      <c r="J115" s="1">
        <f t="shared" si="50"/>
        <v>181.19959848817959</v>
      </c>
      <c r="K115" s="1">
        <f t="shared" si="50"/>
        <v>158.9590036974418</v>
      </c>
      <c r="L115" s="1">
        <f t="shared" si="50"/>
        <v>164.5563206491652</v>
      </c>
      <c r="M115" s="1">
        <f t="shared" si="50"/>
        <v>176.7137465601306</v>
      </c>
      <c r="N115" s="1">
        <f t="shared" si="50"/>
        <v>155.92909966782679</v>
      </c>
      <c r="O115" s="1">
        <f t="shared" si="50"/>
        <v>143.97443512269808</v>
      </c>
      <c r="P115" s="1">
        <f t="shared" si="50"/>
        <v>139.76319504131268</v>
      </c>
      <c r="Q115" s="1">
        <f t="shared" si="50"/>
        <v>147.6049490765291</v>
      </c>
      <c r="R115" s="1">
        <f t="shared" si="50"/>
        <v>136.35049539135451</v>
      </c>
      <c r="S115" s="1">
        <f t="shared" si="50"/>
        <v>116.248673775613</v>
      </c>
      <c r="T115" s="1">
        <f t="shared" si="50"/>
        <v>109.59262778227615</v>
      </c>
      <c r="U115" s="1">
        <f t="shared" si="50"/>
        <v>131.05211649761279</v>
      </c>
      <c r="V115" s="1">
        <f t="shared" si="50"/>
        <v>152.6640353090209</v>
      </c>
      <c r="W115" s="1">
        <f t="shared" si="50"/>
        <v>216.73780094107761</v>
      </c>
      <c r="X115" s="1">
        <f t="shared" si="50"/>
        <v>256.91072333038341</v>
      </c>
      <c r="Y115" s="1">
        <f t="shared" si="50"/>
        <v>265.93082488817561</v>
      </c>
      <c r="Z115" s="1">
        <f t="shared" si="50"/>
        <v>294.80894498940972</v>
      </c>
      <c r="AA115" s="1">
        <f t="shared" si="50"/>
        <v>324.51977335023923</v>
      </c>
      <c r="AB115" s="1">
        <f t="shared" si="50"/>
        <v>325.42050394980998</v>
      </c>
      <c r="AC115" s="1">
        <f t="shared" si="50"/>
        <v>361.66376462436142</v>
      </c>
      <c r="AD115" s="1">
        <f t="shared" si="50"/>
        <v>354.48707907204363</v>
      </c>
      <c r="AE115" s="1">
        <f t="shared" si="50"/>
        <v>353.05044214311943</v>
      </c>
      <c r="AF115" s="1">
        <f t="shared" si="50"/>
        <v>352.54721464007298</v>
      </c>
      <c r="AG115" s="1">
        <f t="shared" si="50"/>
        <v>354.58416105441546</v>
      </c>
      <c r="AH115" s="1">
        <f t="shared" ref="AH115:BM115" si="51">IF(AH87&gt;0,IF(AH98-AH132&gt;0,AH98-AH132,0),AH98)</f>
        <v>369.52005249715734</v>
      </c>
      <c r="AI115" s="1">
        <f t="shared" si="51"/>
        <v>354.9141767489491</v>
      </c>
      <c r="AJ115" s="1">
        <f t="shared" si="51"/>
        <v>343.83094887269135</v>
      </c>
      <c r="AK115" s="1">
        <f t="shared" si="51"/>
        <v>352.24951058137373</v>
      </c>
      <c r="AL115" s="1">
        <f t="shared" si="51"/>
        <v>355.43167363228901</v>
      </c>
      <c r="AM115" s="1">
        <f t="shared" si="51"/>
        <v>352.01330464958903</v>
      </c>
      <c r="AN115" s="1">
        <f t="shared" si="51"/>
        <v>319.71641685574104</v>
      </c>
      <c r="AO115" s="1">
        <f t="shared" si="51"/>
        <v>320.893429084356</v>
      </c>
      <c r="AP115" s="1">
        <f t="shared" si="51"/>
        <v>332.500254653681</v>
      </c>
      <c r="AQ115" s="1">
        <f t="shared" si="51"/>
        <v>329.14793282488</v>
      </c>
      <c r="AR115" s="1">
        <f t="shared" si="51"/>
        <v>315.26896718980896</v>
      </c>
      <c r="AS115" s="1">
        <f t="shared" si="51"/>
        <v>313.66525640698302</v>
      </c>
      <c r="AT115" s="1">
        <f t="shared" si="51"/>
        <v>333.95934295752198</v>
      </c>
      <c r="AU115" s="1">
        <f t="shared" si="51"/>
        <v>339.15149612121201</v>
      </c>
      <c r="AV115" s="1">
        <f t="shared" si="51"/>
        <v>336.83828493610702</v>
      </c>
      <c r="AW115" s="1">
        <f t="shared" si="51"/>
        <v>333.76773811587702</v>
      </c>
      <c r="AX115" s="1">
        <f t="shared" si="51"/>
        <v>349.50921140940602</v>
      </c>
      <c r="AY115" s="1">
        <f t="shared" si="51"/>
        <v>342.86757790129201</v>
      </c>
      <c r="AZ115" s="1">
        <f t="shared" si="51"/>
        <v>321.34089227894276</v>
      </c>
      <c r="BA115" s="1">
        <f t="shared" si="51"/>
        <v>342.81933666992171</v>
      </c>
      <c r="BB115" s="1">
        <f t="shared" si="51"/>
        <v>338.41511178439521</v>
      </c>
      <c r="BC115" s="1">
        <f t="shared" si="51"/>
        <v>323.10947689322302</v>
      </c>
      <c r="BD115" s="1">
        <f t="shared" si="51"/>
        <v>330.62498149071399</v>
      </c>
      <c r="BE115" s="1">
        <f t="shared" si="51"/>
        <v>328.04500902713301</v>
      </c>
      <c r="BF115" s="1">
        <f t="shared" si="51"/>
        <v>329.31535014203303</v>
      </c>
      <c r="BG115" s="1">
        <f t="shared" si="51"/>
        <v>300.25039081552632</v>
      </c>
      <c r="BH115" s="1">
        <f t="shared" si="51"/>
        <v>248.28469503794449</v>
      </c>
      <c r="BI115" s="1">
        <f t="shared" si="51"/>
        <v>204.9754305802235</v>
      </c>
      <c r="BJ115" s="1">
        <f t="shared" si="51"/>
        <v>188.02912786118151</v>
      </c>
      <c r="BK115" s="1">
        <f t="shared" si="51"/>
        <v>191.9692148723428</v>
      </c>
      <c r="BL115" s="1">
        <f t="shared" si="51"/>
        <v>148.2831437315219</v>
      </c>
      <c r="BM115" s="1">
        <f t="shared" si="51"/>
        <v>123.49842042971272</v>
      </c>
      <c r="BN115" s="1">
        <f t="shared" ref="BN115:CS115" si="52">IF(BN87&gt;0,IF(BN98-BN132&gt;0,BN98-BN132,0),BN98)</f>
        <v>113.96335146992999</v>
      </c>
      <c r="BO115" s="1">
        <f t="shared" si="52"/>
        <v>100.93717586699991</v>
      </c>
      <c r="BP115" s="1">
        <f t="shared" si="52"/>
        <v>92.331000264070084</v>
      </c>
      <c r="BQ115" s="1">
        <f t="shared" si="52"/>
        <v>81.630714297516192</v>
      </c>
      <c r="BR115" s="1">
        <f t="shared" si="52"/>
        <v>100.430880234379</v>
      </c>
      <c r="BS115" s="1">
        <f t="shared" si="52"/>
        <v>128.90115950073999</v>
      </c>
      <c r="BT115" s="1">
        <f t="shared" si="52"/>
        <v>56.942125961675998</v>
      </c>
      <c r="BU115" s="1">
        <f t="shared" si="52"/>
        <v>0</v>
      </c>
      <c r="BV115" s="1">
        <f t="shared" si="52"/>
        <v>0.66999999999999993</v>
      </c>
      <c r="BW115" s="1">
        <f t="shared" si="52"/>
        <v>3.7299999999999995</v>
      </c>
      <c r="BX115" s="1">
        <f t="shared" si="52"/>
        <v>4.6335416666666696</v>
      </c>
      <c r="BY115" s="1">
        <f t="shared" si="52"/>
        <v>4.9014999999999995</v>
      </c>
      <c r="BZ115" s="1">
        <f t="shared" si="52"/>
        <v>7.4899999999999993</v>
      </c>
      <c r="CA115" s="1">
        <f t="shared" si="52"/>
        <v>3.5738159722222287</v>
      </c>
      <c r="CB115" s="1">
        <f t="shared" si="52"/>
        <v>1.4762604166666691</v>
      </c>
      <c r="CC115" s="1">
        <f t="shared" si="52"/>
        <v>3.7487638888888899</v>
      </c>
      <c r="CD115" s="1">
        <f t="shared" si="52"/>
        <v>6.4697222222222299</v>
      </c>
      <c r="CE115" s="1">
        <f t="shared" si="52"/>
        <v>7.14</v>
      </c>
      <c r="CF115" s="1">
        <f t="shared" si="52"/>
        <v>4.0799999999999992</v>
      </c>
      <c r="CG115" s="1">
        <f t="shared" si="52"/>
        <v>1.8699999999999992</v>
      </c>
      <c r="CH115" s="1">
        <f t="shared" si="52"/>
        <v>3.3805520833333409</v>
      </c>
      <c r="CI115" s="1">
        <f t="shared" si="52"/>
        <v>1.63255208333333</v>
      </c>
      <c r="CJ115" s="1">
        <f t="shared" si="52"/>
        <v>1.5899999999999999</v>
      </c>
      <c r="CK115" s="1">
        <f t="shared" si="52"/>
        <v>0.90999999999999925</v>
      </c>
      <c r="CL115" s="1">
        <f t="shared" si="52"/>
        <v>0.5699999999999994</v>
      </c>
      <c r="CM115" s="1">
        <f t="shared" si="52"/>
        <v>0.22999999999999954</v>
      </c>
      <c r="CN115" s="1">
        <f t="shared" si="52"/>
        <v>0.90999999999999925</v>
      </c>
      <c r="CO115" s="1">
        <f t="shared" si="52"/>
        <v>0.90999999999999925</v>
      </c>
      <c r="CP115" s="1">
        <f t="shared" si="52"/>
        <v>0.73999999999999932</v>
      </c>
      <c r="CQ115" s="1">
        <f t="shared" si="52"/>
        <v>0.22999999999999954</v>
      </c>
      <c r="CR115" s="1">
        <f t="shared" si="52"/>
        <v>0</v>
      </c>
      <c r="CS115" s="1">
        <f t="shared" si="52"/>
        <v>0</v>
      </c>
      <c r="CT115" s="1">
        <f t="shared" ref="CT115:DY115" si="53">IF(CT87&gt;0,IF(CT98-CT132&gt;0,CT98-CT132,0),CT98)</f>
        <v>0</v>
      </c>
      <c r="CU115" s="1">
        <f t="shared" si="53"/>
        <v>4.1389999999999993</v>
      </c>
      <c r="CV115" s="1">
        <f t="shared" si="53"/>
        <v>4.0199999999999996</v>
      </c>
      <c r="CW115" s="1">
        <f t="shared" si="53"/>
        <v>4.5299999999999994</v>
      </c>
      <c r="CX115" s="1">
        <f t="shared" si="53"/>
        <v>3.6799999999999997</v>
      </c>
      <c r="CY115" s="1">
        <f t="shared" si="53"/>
        <v>2.83</v>
      </c>
      <c r="CZ115" s="1">
        <f t="shared" si="53"/>
        <v>0</v>
      </c>
      <c r="DA115" s="1">
        <f t="shared" si="53"/>
        <v>0.44999999999999929</v>
      </c>
      <c r="DB115" s="1">
        <f t="shared" si="53"/>
        <v>0</v>
      </c>
      <c r="DC115" s="1">
        <f t="shared" si="53"/>
        <v>0</v>
      </c>
      <c r="DD115" s="1">
        <f t="shared" si="53"/>
        <v>0</v>
      </c>
      <c r="DE115" s="1">
        <f t="shared" si="53"/>
        <v>0</v>
      </c>
      <c r="DF115" s="1">
        <f t="shared" si="53"/>
        <v>0</v>
      </c>
      <c r="DG115" s="1">
        <f t="shared" si="53"/>
        <v>0</v>
      </c>
      <c r="DH115" s="1">
        <f t="shared" si="53"/>
        <v>0</v>
      </c>
      <c r="DI115" s="1">
        <f t="shared" si="53"/>
        <v>0</v>
      </c>
      <c r="DJ115" s="1">
        <f t="shared" si="53"/>
        <v>0</v>
      </c>
      <c r="DK115" s="1">
        <f t="shared" si="53"/>
        <v>0</v>
      </c>
      <c r="DL115" s="1">
        <f t="shared" si="53"/>
        <v>0</v>
      </c>
      <c r="DM115" s="1">
        <f t="shared" si="53"/>
        <v>0</v>
      </c>
      <c r="DN115" s="1">
        <f t="shared" si="53"/>
        <v>0</v>
      </c>
      <c r="DO115" s="1">
        <f t="shared" si="53"/>
        <v>0</v>
      </c>
      <c r="DP115" s="1">
        <f t="shared" si="53"/>
        <v>0</v>
      </c>
      <c r="DQ115" s="1">
        <f t="shared" si="53"/>
        <v>0</v>
      </c>
      <c r="DR115" s="1">
        <f t="shared" si="53"/>
        <v>0</v>
      </c>
      <c r="DS115" s="1">
        <f t="shared" si="53"/>
        <v>0</v>
      </c>
      <c r="DT115" s="1">
        <f t="shared" si="53"/>
        <v>0</v>
      </c>
      <c r="DU115" s="1">
        <f t="shared" si="53"/>
        <v>0</v>
      </c>
      <c r="DV115" s="1">
        <f t="shared" si="53"/>
        <v>0</v>
      </c>
      <c r="DW115" s="1">
        <f t="shared" si="53"/>
        <v>0</v>
      </c>
      <c r="DX115" s="1">
        <f t="shared" si="53"/>
        <v>0</v>
      </c>
      <c r="DY115" s="1">
        <f t="shared" si="53"/>
        <v>0</v>
      </c>
      <c r="DZ115" s="1">
        <f t="shared" ref="DZ115:EX115" si="54">IF(DZ87&gt;0,IF(DZ98-DZ132&gt;0,DZ98-DZ132,0),DZ98)</f>
        <v>0</v>
      </c>
      <c r="EA115" s="1">
        <f t="shared" si="54"/>
        <v>0</v>
      </c>
      <c r="EB115" s="1">
        <f t="shared" si="54"/>
        <v>0</v>
      </c>
      <c r="EC115" s="1">
        <f t="shared" si="54"/>
        <v>0</v>
      </c>
      <c r="ED115" s="1">
        <f t="shared" si="54"/>
        <v>0</v>
      </c>
      <c r="EE115" s="1">
        <f t="shared" si="54"/>
        <v>0</v>
      </c>
      <c r="EF115" s="1">
        <f t="shared" si="54"/>
        <v>0</v>
      </c>
      <c r="EG115" s="1">
        <f t="shared" si="54"/>
        <v>0</v>
      </c>
      <c r="EH115" s="1">
        <f t="shared" si="54"/>
        <v>0</v>
      </c>
      <c r="EI115" s="1">
        <f t="shared" si="54"/>
        <v>0</v>
      </c>
      <c r="EJ115" s="1">
        <f t="shared" si="54"/>
        <v>0</v>
      </c>
      <c r="EK115" s="1">
        <f t="shared" si="54"/>
        <v>0</v>
      </c>
      <c r="EL115" s="1">
        <f t="shared" si="54"/>
        <v>3</v>
      </c>
      <c r="EM115" s="1">
        <f t="shared" si="54"/>
        <v>3</v>
      </c>
      <c r="EN115" s="1">
        <f t="shared" si="54"/>
        <v>3</v>
      </c>
      <c r="EO115" s="1">
        <f t="shared" si="54"/>
        <v>3</v>
      </c>
      <c r="EP115" s="1">
        <f t="shared" si="54"/>
        <v>1.5</v>
      </c>
      <c r="EQ115" s="1">
        <f t="shared" si="54"/>
        <v>1.5</v>
      </c>
      <c r="ER115" s="1">
        <f t="shared" si="54"/>
        <v>1.5</v>
      </c>
      <c r="ES115" s="1">
        <f t="shared" si="54"/>
        <v>1.5</v>
      </c>
      <c r="ET115" s="1">
        <f t="shared" si="54"/>
        <v>1.5</v>
      </c>
      <c r="EU115" s="1">
        <f t="shared" si="54"/>
        <v>1.5</v>
      </c>
      <c r="EV115" s="1">
        <f t="shared" si="54"/>
        <v>1.5</v>
      </c>
      <c r="EW115" s="1">
        <f t="shared" si="54"/>
        <v>1.5</v>
      </c>
      <c r="EX115" s="1">
        <f t="shared" si="54"/>
        <v>1.5</v>
      </c>
      <c r="EY115" s="6">
        <f>SUM(B115:EX115)</f>
        <v>17024.040976263939</v>
      </c>
    </row>
    <row r="116" spans="1:1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>
      <c r="A118" t="s">
        <v>95</v>
      </c>
      <c r="B118" s="1" t="s">
        <v>96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96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96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96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96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>
      <c r="B119" s="1" t="s">
        <v>97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97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97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97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97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>
      <c r="A123" t="s">
        <v>98</v>
      </c>
      <c r="B123" s="12">
        <v>439</v>
      </c>
      <c r="C123" s="12">
        <v>471</v>
      </c>
      <c r="D123" s="12">
        <v>628</v>
      </c>
      <c r="E123" s="12">
        <v>631</v>
      </c>
      <c r="F123" s="12">
        <v>574</v>
      </c>
      <c r="G123" s="12">
        <v>592</v>
      </c>
      <c r="H123" s="12">
        <v>817</v>
      </c>
      <c r="I123" s="12">
        <v>1110</v>
      </c>
      <c r="J123" s="12">
        <v>1120</v>
      </c>
      <c r="K123" s="12">
        <v>1010</v>
      </c>
      <c r="L123" s="12">
        <v>892</v>
      </c>
      <c r="M123" s="12">
        <v>1030</v>
      </c>
      <c r="N123" s="12">
        <v>1200</v>
      </c>
      <c r="O123" s="12">
        <v>1050</v>
      </c>
      <c r="P123" s="12">
        <v>932</v>
      </c>
      <c r="Q123" s="12">
        <v>964</v>
      </c>
      <c r="R123" s="12">
        <v>1020</v>
      </c>
      <c r="S123" s="12">
        <v>1170</v>
      </c>
      <c r="T123" s="12">
        <v>1360</v>
      </c>
      <c r="U123" s="12">
        <v>1590</v>
      </c>
      <c r="V123" s="12">
        <v>1700</v>
      </c>
      <c r="W123" s="12">
        <v>1540</v>
      </c>
      <c r="X123" s="12">
        <v>1340</v>
      </c>
      <c r="Y123" s="12">
        <v>1140</v>
      </c>
      <c r="Z123" s="12">
        <v>1310</v>
      </c>
      <c r="AA123" s="12">
        <v>1200</v>
      </c>
      <c r="AB123" s="12">
        <v>997</v>
      </c>
      <c r="AC123" s="12">
        <v>913</v>
      </c>
      <c r="AD123" s="12">
        <v>879</v>
      </c>
      <c r="AE123" s="12">
        <v>867</v>
      </c>
      <c r="AF123" s="12">
        <v>822</v>
      </c>
      <c r="AG123" s="12">
        <v>859</v>
      </c>
      <c r="AH123" s="12">
        <v>975</v>
      </c>
      <c r="AI123" s="12">
        <v>1130</v>
      </c>
      <c r="AJ123" s="12">
        <v>1020</v>
      </c>
      <c r="AK123" s="12">
        <v>970</v>
      </c>
      <c r="AL123" s="12">
        <v>857</v>
      </c>
      <c r="AM123" s="12">
        <v>710</v>
      </c>
      <c r="AN123" s="12">
        <v>674</v>
      </c>
      <c r="AO123" s="12">
        <v>610</v>
      </c>
      <c r="AP123" s="12">
        <v>783</v>
      </c>
      <c r="AQ123" s="12">
        <v>918</v>
      </c>
      <c r="AR123" s="12">
        <v>812</v>
      </c>
      <c r="AS123" s="12">
        <v>697</v>
      </c>
      <c r="AT123" s="12">
        <v>754</v>
      </c>
      <c r="AU123" s="12">
        <v>792</v>
      </c>
      <c r="AV123" s="12">
        <v>697</v>
      </c>
      <c r="AW123" s="12">
        <v>635</v>
      </c>
      <c r="AX123" s="12">
        <v>862</v>
      </c>
      <c r="AY123" s="12">
        <v>1240</v>
      </c>
      <c r="AZ123" s="12">
        <v>975</v>
      </c>
      <c r="BA123" s="12">
        <v>1290</v>
      </c>
      <c r="BB123" s="12">
        <v>1470</v>
      </c>
      <c r="BC123" s="12">
        <v>1010</v>
      </c>
      <c r="BD123" s="12">
        <v>825</v>
      </c>
      <c r="BE123" s="12">
        <v>704</v>
      </c>
      <c r="BF123" s="12">
        <v>705</v>
      </c>
      <c r="BG123" s="12">
        <v>1010</v>
      </c>
      <c r="BH123" s="12">
        <v>737</v>
      </c>
      <c r="BI123" s="12">
        <v>595</v>
      </c>
      <c r="BJ123" s="12">
        <v>495</v>
      </c>
      <c r="BK123" s="12">
        <v>420</v>
      </c>
      <c r="BL123" s="12">
        <v>400</v>
      </c>
      <c r="BM123" s="12">
        <v>557</v>
      </c>
      <c r="BN123" s="12">
        <v>607</v>
      </c>
      <c r="BO123" s="12">
        <v>483</v>
      </c>
      <c r="BP123" s="12">
        <v>401</v>
      </c>
      <c r="BQ123" s="12">
        <v>298</v>
      </c>
      <c r="BR123" s="12">
        <v>197</v>
      </c>
      <c r="BS123" s="12">
        <v>145</v>
      </c>
      <c r="BT123" s="12">
        <v>115</v>
      </c>
      <c r="BU123" s="12">
        <v>92</v>
      </c>
      <c r="BV123" s="12">
        <v>79</v>
      </c>
      <c r="BW123" s="12">
        <v>73</v>
      </c>
      <c r="BX123" s="12">
        <v>64</v>
      </c>
      <c r="BY123" s="12">
        <v>58</v>
      </c>
      <c r="BZ123" s="12">
        <v>46</v>
      </c>
      <c r="CA123" s="12">
        <v>39</v>
      </c>
      <c r="CB123" s="12">
        <v>37</v>
      </c>
      <c r="CC123" s="12">
        <v>31</v>
      </c>
      <c r="CD123" s="12">
        <v>30</v>
      </c>
      <c r="CE123" s="12">
        <v>25</v>
      </c>
      <c r="CF123" s="12">
        <v>17</v>
      </c>
      <c r="CG123" s="12">
        <v>12</v>
      </c>
      <c r="CH123" s="12">
        <v>21</v>
      </c>
      <c r="CI123" s="12">
        <v>27</v>
      </c>
      <c r="CJ123" s="12">
        <v>29</v>
      </c>
      <c r="CK123" s="12">
        <v>26</v>
      </c>
      <c r="CL123" s="12">
        <v>23</v>
      </c>
      <c r="CM123" s="12">
        <v>21</v>
      </c>
      <c r="CN123" s="12">
        <v>25</v>
      </c>
      <c r="CO123" s="12">
        <v>25</v>
      </c>
      <c r="CP123" s="12">
        <v>24</v>
      </c>
      <c r="CQ123" s="12">
        <v>21</v>
      </c>
      <c r="CR123" s="12">
        <v>14</v>
      </c>
      <c r="CS123" s="12">
        <v>13</v>
      </c>
      <c r="CT123" s="12">
        <v>10</v>
      </c>
      <c r="CU123" s="12">
        <v>9.6999999999999993</v>
      </c>
      <c r="CV123" s="12">
        <v>9</v>
      </c>
      <c r="CW123" s="12">
        <v>12</v>
      </c>
      <c r="CX123" s="12">
        <v>12</v>
      </c>
      <c r="CY123" s="12">
        <v>32</v>
      </c>
      <c r="CZ123" s="12">
        <v>29</v>
      </c>
      <c r="DA123" s="12">
        <v>37</v>
      </c>
      <c r="DB123" s="12">
        <v>32</v>
      </c>
      <c r="DC123" s="12">
        <v>36</v>
      </c>
      <c r="DD123" s="12">
        <v>43</v>
      </c>
      <c r="DE123" s="12">
        <v>53</v>
      </c>
      <c r="DF123" s="12">
        <v>35</v>
      </c>
      <c r="DG123" s="12">
        <v>32</v>
      </c>
      <c r="DH123" s="12">
        <v>33</v>
      </c>
      <c r="DI123" s="12">
        <v>32</v>
      </c>
      <c r="DJ123" s="12">
        <v>37</v>
      </c>
      <c r="DK123" s="12">
        <v>38</v>
      </c>
      <c r="DL123" s="12">
        <v>34</v>
      </c>
      <c r="DM123" s="12">
        <v>35</v>
      </c>
      <c r="DN123" s="12">
        <v>40</v>
      </c>
      <c r="DO123" s="12">
        <v>42</v>
      </c>
      <c r="DP123" s="12">
        <v>33</v>
      </c>
      <c r="DQ123" s="12">
        <v>30</v>
      </c>
      <c r="DR123" s="12">
        <v>31</v>
      </c>
      <c r="DS123" s="12">
        <v>31</v>
      </c>
      <c r="DT123" s="12">
        <v>31</v>
      </c>
      <c r="DU123" s="12">
        <v>29</v>
      </c>
      <c r="DV123" s="12">
        <v>32</v>
      </c>
      <c r="DW123" s="12">
        <v>34</v>
      </c>
      <c r="DX123" s="12">
        <v>32</v>
      </c>
      <c r="DY123" s="12">
        <v>33</v>
      </c>
      <c r="DZ123" s="12">
        <v>38</v>
      </c>
      <c r="EA123" s="12">
        <v>40</v>
      </c>
      <c r="EB123" s="12">
        <v>35</v>
      </c>
      <c r="EC123" s="12">
        <v>33</v>
      </c>
      <c r="ED123" s="12">
        <v>33</v>
      </c>
      <c r="EE123" s="12">
        <v>31</v>
      </c>
      <c r="EF123" s="12">
        <v>33</v>
      </c>
      <c r="EG123" s="12">
        <v>33</v>
      </c>
      <c r="EH123" s="12">
        <v>33</v>
      </c>
      <c r="EI123" s="12">
        <v>39</v>
      </c>
      <c r="EJ123" s="12">
        <v>49</v>
      </c>
      <c r="EK123" s="12">
        <v>38</v>
      </c>
      <c r="EL123" s="12">
        <v>43</v>
      </c>
      <c r="EM123" s="12">
        <v>51</v>
      </c>
      <c r="EN123" s="12">
        <v>54</v>
      </c>
      <c r="EO123" s="12">
        <v>48</v>
      </c>
      <c r="EP123" s="12">
        <v>49</v>
      </c>
      <c r="EQ123" s="12">
        <v>41</v>
      </c>
      <c r="ER123" s="12">
        <v>39</v>
      </c>
      <c r="ES123" s="12">
        <v>43</v>
      </c>
      <c r="ET123" s="12">
        <v>38</v>
      </c>
      <c r="EU123" s="12">
        <v>25</v>
      </c>
      <c r="EV123" s="12">
        <v>31</v>
      </c>
      <c r="EW123" s="12">
        <v>31</v>
      </c>
      <c r="EX123" s="12">
        <v>34</v>
      </c>
      <c r="EY123" s="1"/>
    </row>
    <row r="124" spans="1:155">
      <c r="A124" t="s">
        <v>99</v>
      </c>
      <c r="B124" s="12">
        <v>412</v>
      </c>
      <c r="C124" s="12">
        <v>455</v>
      </c>
      <c r="D124" s="12">
        <v>520</v>
      </c>
      <c r="E124" s="12">
        <v>573</v>
      </c>
      <c r="F124" s="12">
        <v>596</v>
      </c>
      <c r="G124" s="12">
        <v>574</v>
      </c>
      <c r="H124" s="12">
        <v>616</v>
      </c>
      <c r="I124" s="12">
        <v>798</v>
      </c>
      <c r="J124" s="12">
        <v>966</v>
      </c>
      <c r="K124" s="12">
        <v>990</v>
      </c>
      <c r="L124" s="12">
        <v>930</v>
      </c>
      <c r="M124" s="12">
        <v>901</v>
      </c>
      <c r="N124" s="12">
        <v>991</v>
      </c>
      <c r="O124" s="12">
        <v>1050</v>
      </c>
      <c r="P124" s="12">
        <v>957</v>
      </c>
      <c r="Q124" s="12">
        <v>924</v>
      </c>
      <c r="R124" s="12">
        <v>936</v>
      </c>
      <c r="S124" s="12">
        <v>999</v>
      </c>
      <c r="T124" s="12">
        <v>1160</v>
      </c>
      <c r="U124" s="12">
        <v>1340</v>
      </c>
      <c r="V124" s="12">
        <v>1480</v>
      </c>
      <c r="W124" s="12">
        <v>1480</v>
      </c>
      <c r="X124" s="12">
        <v>1380</v>
      </c>
      <c r="Y124" s="12">
        <v>1230</v>
      </c>
      <c r="Z124" s="12">
        <v>1230</v>
      </c>
      <c r="AA124" s="12">
        <v>1210</v>
      </c>
      <c r="AB124" s="12">
        <v>1100</v>
      </c>
      <c r="AC124" s="12">
        <v>997</v>
      </c>
      <c r="AD124" s="12">
        <v>930</v>
      </c>
      <c r="AE124" s="12">
        <v>905</v>
      </c>
      <c r="AF124" s="12">
        <v>869</v>
      </c>
      <c r="AG124" s="12">
        <v>869</v>
      </c>
      <c r="AH124" s="12">
        <v>972</v>
      </c>
      <c r="AI124" s="12">
        <v>1070</v>
      </c>
      <c r="AJ124" s="12">
        <v>1100</v>
      </c>
      <c r="AK124" s="12">
        <v>1060</v>
      </c>
      <c r="AL124" s="12">
        <v>959</v>
      </c>
      <c r="AM124" s="12">
        <v>848</v>
      </c>
      <c r="AN124" s="12">
        <v>783</v>
      </c>
      <c r="AO124" s="12">
        <v>723</v>
      </c>
      <c r="AP124" s="12">
        <v>752</v>
      </c>
      <c r="AQ124" s="12">
        <v>855</v>
      </c>
      <c r="AR124" s="12">
        <v>866</v>
      </c>
      <c r="AS124" s="12">
        <v>807</v>
      </c>
      <c r="AT124" s="12">
        <v>793</v>
      </c>
      <c r="AU124" s="12">
        <v>803</v>
      </c>
      <c r="AV124" s="12">
        <v>780</v>
      </c>
      <c r="AW124" s="12">
        <v>724</v>
      </c>
      <c r="AX124" s="12">
        <v>781</v>
      </c>
      <c r="AY124" s="12">
        <v>1030</v>
      </c>
      <c r="AZ124" s="12">
        <v>1070</v>
      </c>
      <c r="BA124" s="12">
        <v>1080</v>
      </c>
      <c r="BB124" s="12">
        <v>1290</v>
      </c>
      <c r="BC124" s="12">
        <v>1170</v>
      </c>
      <c r="BD124" s="12">
        <v>973</v>
      </c>
      <c r="BE124" s="12">
        <v>834</v>
      </c>
      <c r="BF124" s="12">
        <v>764</v>
      </c>
      <c r="BG124" s="12">
        <v>822</v>
      </c>
      <c r="BH124" s="12">
        <v>825</v>
      </c>
      <c r="BI124" s="12">
        <v>719</v>
      </c>
      <c r="BJ124" s="12">
        <v>623</v>
      </c>
      <c r="BK124" s="12">
        <v>525</v>
      </c>
      <c r="BL124" s="12">
        <v>484</v>
      </c>
      <c r="BM124" s="12">
        <v>496</v>
      </c>
      <c r="BN124" s="12">
        <v>556</v>
      </c>
      <c r="BO124" s="12">
        <v>534</v>
      </c>
      <c r="BP124" s="12">
        <v>477</v>
      </c>
      <c r="BQ124" s="12">
        <v>398</v>
      </c>
      <c r="BR124" s="12">
        <v>308</v>
      </c>
      <c r="BS124" s="12">
        <v>238</v>
      </c>
      <c r="BT124" s="12">
        <v>189</v>
      </c>
      <c r="BU124" s="12">
        <v>156</v>
      </c>
      <c r="BV124" s="12">
        <v>132</v>
      </c>
      <c r="BW124" s="12">
        <v>108</v>
      </c>
      <c r="BX124" s="12">
        <v>83</v>
      </c>
      <c r="BY124" s="12">
        <v>65</v>
      </c>
      <c r="BZ124" s="12">
        <v>53</v>
      </c>
      <c r="CA124" s="12">
        <v>69</v>
      </c>
      <c r="CB124" s="12">
        <v>66</v>
      </c>
      <c r="CC124" s="12">
        <v>55</v>
      </c>
      <c r="CD124" s="12">
        <v>40</v>
      </c>
      <c r="CE124" s="12">
        <v>37</v>
      </c>
      <c r="CF124" s="12">
        <v>47</v>
      </c>
      <c r="CG124" s="12">
        <v>55</v>
      </c>
      <c r="CH124" s="12">
        <v>54</v>
      </c>
      <c r="CI124" s="12">
        <v>53</v>
      </c>
      <c r="CJ124" s="12">
        <v>54</v>
      </c>
      <c r="CK124" s="12">
        <v>55</v>
      </c>
      <c r="CL124" s="12">
        <v>54</v>
      </c>
      <c r="CM124" s="12">
        <v>54</v>
      </c>
      <c r="CN124" s="12">
        <v>54</v>
      </c>
      <c r="CO124" s="12">
        <v>54</v>
      </c>
      <c r="CP124" s="12">
        <v>54</v>
      </c>
      <c r="CQ124" s="12">
        <v>54</v>
      </c>
      <c r="CR124" s="12">
        <v>54</v>
      </c>
      <c r="CS124" s="12">
        <v>54</v>
      </c>
      <c r="CT124" s="12">
        <v>54</v>
      </c>
      <c r="CU124" s="12">
        <v>55</v>
      </c>
      <c r="CV124" s="12">
        <v>55</v>
      </c>
      <c r="CW124" s="12">
        <v>55</v>
      </c>
      <c r="CX124" s="12">
        <v>60</v>
      </c>
      <c r="CY124" s="12">
        <v>85</v>
      </c>
      <c r="CZ124" s="12">
        <v>104</v>
      </c>
      <c r="DA124" s="12">
        <v>104</v>
      </c>
      <c r="DB124" s="12">
        <v>104</v>
      </c>
      <c r="DC124" s="12">
        <v>104</v>
      </c>
      <c r="DD124" s="12">
        <v>103</v>
      </c>
      <c r="DE124" s="12">
        <v>103</v>
      </c>
      <c r="DF124" s="12">
        <v>102</v>
      </c>
      <c r="DG124" s="12">
        <v>102</v>
      </c>
      <c r="DH124" s="12">
        <v>101</v>
      </c>
      <c r="DI124" s="12">
        <v>100</v>
      </c>
      <c r="DJ124" s="12">
        <v>100</v>
      </c>
      <c r="DK124" s="12">
        <v>101</v>
      </c>
      <c r="DL124" s="12">
        <v>101</v>
      </c>
      <c r="DM124" s="12">
        <v>102</v>
      </c>
      <c r="DN124" s="12">
        <v>102</v>
      </c>
      <c r="DO124" s="12">
        <v>102</v>
      </c>
      <c r="DP124" s="12">
        <v>102</v>
      </c>
      <c r="DQ124" s="12">
        <v>102</v>
      </c>
      <c r="DR124" s="12">
        <v>102</v>
      </c>
      <c r="DS124" s="12">
        <v>102</v>
      </c>
      <c r="DT124" s="12">
        <v>187</v>
      </c>
      <c r="DU124" s="12">
        <v>282</v>
      </c>
      <c r="DV124" s="12">
        <v>283</v>
      </c>
      <c r="DW124" s="12">
        <v>281</v>
      </c>
      <c r="DX124" s="12">
        <v>281</v>
      </c>
      <c r="DY124" s="12">
        <v>280</v>
      </c>
      <c r="DZ124" s="12">
        <v>276</v>
      </c>
      <c r="EA124" s="12">
        <v>273</v>
      </c>
      <c r="EB124" s="12">
        <v>272</v>
      </c>
      <c r="EC124" s="12">
        <v>270</v>
      </c>
      <c r="ED124" s="12">
        <v>270</v>
      </c>
      <c r="EE124" s="12">
        <v>268</v>
      </c>
      <c r="EF124" s="12">
        <v>268</v>
      </c>
      <c r="EG124" s="12">
        <v>266</v>
      </c>
      <c r="EH124" s="12">
        <v>263</v>
      </c>
      <c r="EI124" s="12">
        <v>263</v>
      </c>
      <c r="EJ124" s="12">
        <v>262</v>
      </c>
      <c r="EK124" s="12">
        <v>124</v>
      </c>
      <c r="EL124" s="12">
        <v>26</v>
      </c>
      <c r="EM124" s="12">
        <v>24</v>
      </c>
      <c r="EN124" s="12">
        <v>24</v>
      </c>
      <c r="EO124" s="12">
        <v>24</v>
      </c>
      <c r="EP124" s="12">
        <v>24</v>
      </c>
      <c r="EQ124" s="12">
        <v>24</v>
      </c>
      <c r="ER124" s="12">
        <v>24</v>
      </c>
      <c r="ES124" s="12">
        <v>24</v>
      </c>
      <c r="ET124" s="12">
        <v>24</v>
      </c>
      <c r="EU124" s="12">
        <v>25</v>
      </c>
      <c r="EV124" s="12">
        <v>25</v>
      </c>
      <c r="EW124" s="12">
        <v>25</v>
      </c>
      <c r="EX124" s="12">
        <v>24</v>
      </c>
      <c r="EY124" s="1"/>
    </row>
    <row r="125" spans="1:1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>
      <c r="A127" t="s">
        <v>100</v>
      </c>
      <c r="B127" s="1">
        <f>B63+B64-32</f>
        <v>-0.80000000000000071</v>
      </c>
      <c r="C127" s="1">
        <f t="shared" ref="C127:BN127" si="55">C63+C64-32</f>
        <v>0</v>
      </c>
      <c r="D127" s="1">
        <f t="shared" si="55"/>
        <v>1.1000000000000014</v>
      </c>
      <c r="E127" s="1">
        <f t="shared" si="55"/>
        <v>1.7999999999999972</v>
      </c>
      <c r="F127" s="1">
        <f t="shared" si="55"/>
        <v>2.1000000000000014</v>
      </c>
      <c r="G127" s="1">
        <f t="shared" si="55"/>
        <v>1.9000000000000057</v>
      </c>
      <c r="H127" s="1">
        <f t="shared" si="55"/>
        <v>18.299999999999997</v>
      </c>
      <c r="I127" s="1">
        <f t="shared" si="55"/>
        <v>33.5</v>
      </c>
      <c r="J127" s="1">
        <f t="shared" si="55"/>
        <v>40</v>
      </c>
      <c r="K127" s="1">
        <f t="shared" si="55"/>
        <v>45.2</v>
      </c>
      <c r="L127" s="1">
        <f t="shared" si="55"/>
        <v>52.900000000000006</v>
      </c>
      <c r="M127" s="1">
        <f t="shared" si="55"/>
        <v>56.2</v>
      </c>
      <c r="N127" s="1">
        <f t="shared" si="55"/>
        <v>58.099999999999994</v>
      </c>
      <c r="O127" s="1">
        <f t="shared" si="55"/>
        <v>55.599999999999994</v>
      </c>
      <c r="P127" s="1">
        <f t="shared" si="55"/>
        <v>53.2</v>
      </c>
      <c r="Q127" s="1">
        <f t="shared" si="55"/>
        <v>48.800000000000011</v>
      </c>
      <c r="R127" s="1">
        <f t="shared" si="55"/>
        <v>49</v>
      </c>
      <c r="S127" s="1">
        <f t="shared" si="55"/>
        <v>51.5</v>
      </c>
      <c r="T127" s="1">
        <f t="shared" si="55"/>
        <v>55.7</v>
      </c>
      <c r="U127" s="1">
        <f t="shared" si="55"/>
        <v>60.599999999999994</v>
      </c>
      <c r="V127" s="1">
        <f t="shared" si="55"/>
        <v>65.099999999999994</v>
      </c>
      <c r="W127" s="1">
        <f t="shared" si="55"/>
        <v>67.2</v>
      </c>
      <c r="X127" s="1">
        <f t="shared" si="55"/>
        <v>63.699999999999989</v>
      </c>
      <c r="Y127" s="1">
        <f t="shared" si="55"/>
        <v>60.699999999999989</v>
      </c>
      <c r="Z127" s="1">
        <f t="shared" si="55"/>
        <v>61.2</v>
      </c>
      <c r="AA127" s="1">
        <f t="shared" si="55"/>
        <v>59.900000000000006</v>
      </c>
      <c r="AB127" s="1">
        <f t="shared" si="55"/>
        <v>56.599999999999994</v>
      </c>
      <c r="AC127" s="1">
        <f t="shared" si="55"/>
        <v>53.599999999999994</v>
      </c>
      <c r="AD127" s="1">
        <f t="shared" si="55"/>
        <v>52</v>
      </c>
      <c r="AE127" s="1">
        <f t="shared" si="55"/>
        <v>51.400000000000006</v>
      </c>
      <c r="AF127" s="1">
        <f t="shared" si="55"/>
        <v>51.5</v>
      </c>
      <c r="AG127" s="1">
        <f t="shared" si="55"/>
        <v>51.3</v>
      </c>
      <c r="AH127" s="1">
        <f t="shared" si="55"/>
        <v>54.5</v>
      </c>
      <c r="AI127" s="1">
        <f t="shared" si="55"/>
        <v>57</v>
      </c>
      <c r="AJ127" s="1">
        <f t="shared" si="55"/>
        <v>57.3</v>
      </c>
      <c r="AK127" s="1">
        <f t="shared" si="55"/>
        <v>56.7</v>
      </c>
      <c r="AL127" s="1">
        <f t="shared" si="55"/>
        <v>55.5</v>
      </c>
      <c r="AM127" s="1">
        <f t="shared" si="55"/>
        <v>52.400000000000006</v>
      </c>
      <c r="AN127" s="1">
        <f t="shared" si="55"/>
        <v>53.7</v>
      </c>
      <c r="AO127" s="1">
        <f t="shared" si="55"/>
        <v>52.3</v>
      </c>
      <c r="AP127" s="1">
        <f t="shared" si="55"/>
        <v>53.599999999999994</v>
      </c>
      <c r="AQ127" s="1">
        <f t="shared" si="55"/>
        <v>57.099999999999994</v>
      </c>
      <c r="AR127" s="1">
        <f t="shared" si="55"/>
        <v>57.400000000000006</v>
      </c>
      <c r="AS127" s="1">
        <f t="shared" si="55"/>
        <v>55.400000000000006</v>
      </c>
      <c r="AT127" s="1">
        <f t="shared" si="55"/>
        <v>54.7</v>
      </c>
      <c r="AU127" s="1">
        <f t="shared" si="55"/>
        <v>54.099999999999994</v>
      </c>
      <c r="AV127" s="1">
        <f t="shared" si="55"/>
        <v>52.400000000000006</v>
      </c>
      <c r="AW127" s="1">
        <f t="shared" si="55"/>
        <v>52.7</v>
      </c>
      <c r="AX127" s="1">
        <f t="shared" si="55"/>
        <v>58.5</v>
      </c>
      <c r="AY127" s="1">
        <f t="shared" si="55"/>
        <v>62.8</v>
      </c>
      <c r="AZ127" s="1">
        <f t="shared" si="55"/>
        <v>62.900000000000006</v>
      </c>
      <c r="BA127" s="1">
        <f t="shared" si="55"/>
        <v>67.7</v>
      </c>
      <c r="BB127" s="1">
        <f t="shared" si="55"/>
        <v>68.5</v>
      </c>
      <c r="BC127" s="1">
        <f t="shared" si="55"/>
        <v>62.7</v>
      </c>
      <c r="BD127" s="1">
        <f t="shared" si="55"/>
        <v>56.900000000000006</v>
      </c>
      <c r="BE127" s="1">
        <f t="shared" si="55"/>
        <v>53.2</v>
      </c>
      <c r="BF127" s="1">
        <f t="shared" si="55"/>
        <v>52.099999999999994</v>
      </c>
      <c r="BG127" s="1">
        <f t="shared" si="55"/>
        <v>54.199999999999989</v>
      </c>
      <c r="BH127" s="1">
        <f t="shared" si="55"/>
        <v>52.2</v>
      </c>
      <c r="BI127" s="1">
        <f t="shared" si="55"/>
        <v>50.7</v>
      </c>
      <c r="BJ127" s="1">
        <f t="shared" si="55"/>
        <v>49.599999999999994</v>
      </c>
      <c r="BK127" s="1">
        <f t="shared" si="55"/>
        <v>44.2</v>
      </c>
      <c r="BL127" s="1">
        <f t="shared" si="55"/>
        <v>47.599999999999994</v>
      </c>
      <c r="BM127" s="1">
        <f t="shared" si="55"/>
        <v>48</v>
      </c>
      <c r="BN127" s="1">
        <f t="shared" si="55"/>
        <v>47</v>
      </c>
      <c r="BO127" s="1">
        <f t="shared" ref="BO127:DZ127" si="56">BO63+BO64-32</f>
        <v>45</v>
      </c>
      <c r="BP127" s="1">
        <f t="shared" si="56"/>
        <v>46</v>
      </c>
      <c r="BQ127" s="1">
        <f t="shared" si="56"/>
        <v>43</v>
      </c>
      <c r="BR127" s="1">
        <f t="shared" si="56"/>
        <v>41</v>
      </c>
      <c r="BS127" s="1">
        <f t="shared" si="56"/>
        <v>38</v>
      </c>
      <c r="BT127" s="1">
        <f t="shared" si="56"/>
        <v>-7</v>
      </c>
      <c r="BU127" s="1">
        <f t="shared" si="56"/>
        <v>-31.6</v>
      </c>
      <c r="BV127" s="1">
        <f t="shared" si="56"/>
        <v>-31.6</v>
      </c>
      <c r="BW127" s="1">
        <f t="shared" si="56"/>
        <v>-31.5</v>
      </c>
      <c r="BX127" s="1">
        <f t="shared" si="56"/>
        <v>-31.5</v>
      </c>
      <c r="BY127" s="1">
        <f t="shared" si="56"/>
        <v>-31.6</v>
      </c>
      <c r="BZ127" s="1">
        <f t="shared" si="56"/>
        <v>-31.9</v>
      </c>
      <c r="CA127" s="1">
        <f t="shared" si="56"/>
        <v>-31.9</v>
      </c>
      <c r="CB127" s="1">
        <f t="shared" si="56"/>
        <v>-31.9</v>
      </c>
      <c r="CC127" s="1">
        <f t="shared" si="56"/>
        <v>-31.9</v>
      </c>
      <c r="CD127" s="1">
        <f t="shared" si="56"/>
        <v>-31.5</v>
      </c>
      <c r="CE127" s="1">
        <f t="shared" si="56"/>
        <v>-31.4</v>
      </c>
      <c r="CF127" s="1">
        <f t="shared" si="56"/>
        <v>-31.4</v>
      </c>
      <c r="CG127" s="1">
        <f t="shared" si="56"/>
        <v>-31.5</v>
      </c>
      <c r="CH127" s="1">
        <f t="shared" si="56"/>
        <v>-31.6</v>
      </c>
      <c r="CI127" s="1">
        <f t="shared" si="56"/>
        <v>-31.6</v>
      </c>
      <c r="CJ127" s="1">
        <f t="shared" si="56"/>
        <v>-31.7</v>
      </c>
      <c r="CK127" s="1">
        <f t="shared" si="56"/>
        <v>-31.7</v>
      </c>
      <c r="CL127" s="1">
        <f t="shared" si="56"/>
        <v>-31.8</v>
      </c>
      <c r="CM127" s="1">
        <f t="shared" si="56"/>
        <v>-31.9</v>
      </c>
      <c r="CN127" s="1">
        <f t="shared" si="56"/>
        <v>-31.9</v>
      </c>
      <c r="CO127" s="1">
        <f t="shared" si="56"/>
        <v>-31.9</v>
      </c>
      <c r="CP127" s="1">
        <f t="shared" si="56"/>
        <v>-31.9</v>
      </c>
      <c r="CQ127" s="1">
        <f t="shared" si="56"/>
        <v>-31.8</v>
      </c>
      <c r="CR127" s="1">
        <f t="shared" si="56"/>
        <v>-31.8</v>
      </c>
      <c r="CS127" s="1">
        <f t="shared" si="56"/>
        <v>-31.8</v>
      </c>
      <c r="CT127" s="1">
        <f t="shared" si="56"/>
        <v>-31.8</v>
      </c>
      <c r="CU127" s="1">
        <f t="shared" si="56"/>
        <v>-31.8</v>
      </c>
      <c r="CV127" s="1">
        <f t="shared" si="56"/>
        <v>-31.8</v>
      </c>
      <c r="CW127" s="1">
        <f t="shared" si="56"/>
        <v>-31.8</v>
      </c>
      <c r="CX127" s="1">
        <f t="shared" si="56"/>
        <v>-31.8</v>
      </c>
      <c r="CY127" s="1">
        <f t="shared" si="56"/>
        <v>-9.1999999999999993</v>
      </c>
      <c r="CZ127" s="1">
        <f t="shared" si="56"/>
        <v>2.8999999999999986</v>
      </c>
      <c r="DA127" s="1">
        <f t="shared" si="56"/>
        <v>2.8999999999999986</v>
      </c>
      <c r="DB127" s="1">
        <f t="shared" si="56"/>
        <v>216.4</v>
      </c>
      <c r="DC127" s="1">
        <f t="shared" si="56"/>
        <v>2.7000000000000028</v>
      </c>
      <c r="DD127" s="1">
        <f t="shared" si="56"/>
        <v>2.2999999999999972</v>
      </c>
      <c r="DE127" s="1">
        <f t="shared" si="56"/>
        <v>1.7999999999999972</v>
      </c>
      <c r="DF127" s="1">
        <f t="shared" si="56"/>
        <v>3</v>
      </c>
      <c r="DG127" s="1">
        <f t="shared" si="56"/>
        <v>2.9000000000000057</v>
      </c>
      <c r="DH127" s="1">
        <f t="shared" si="56"/>
        <v>2.7000000000000028</v>
      </c>
      <c r="DI127" s="1">
        <f t="shared" si="56"/>
        <v>2.4000000000000057</v>
      </c>
      <c r="DJ127" s="1">
        <f t="shared" si="56"/>
        <v>2.2000000000000028</v>
      </c>
      <c r="DK127" s="1">
        <f t="shared" si="56"/>
        <v>2.2000000000000028</v>
      </c>
      <c r="DL127" s="1">
        <f t="shared" si="56"/>
        <v>2.7999999999999972</v>
      </c>
      <c r="DM127" s="1">
        <f t="shared" si="56"/>
        <v>2.6000000000000014</v>
      </c>
      <c r="DN127" s="1">
        <f t="shared" si="56"/>
        <v>2.2000000000000028</v>
      </c>
      <c r="DO127" s="1">
        <f t="shared" si="56"/>
        <v>2.1000000000000014</v>
      </c>
      <c r="DP127" s="1">
        <f t="shared" si="56"/>
        <v>3.2000000000000028</v>
      </c>
      <c r="DQ127" s="1">
        <f t="shared" si="56"/>
        <v>4.5999999999999943</v>
      </c>
      <c r="DR127" s="1">
        <f t="shared" si="56"/>
        <v>4.6000000000000014</v>
      </c>
      <c r="DS127" s="1">
        <f t="shared" si="56"/>
        <v>8.2999999999999972</v>
      </c>
      <c r="DT127" s="1">
        <f t="shared" si="56"/>
        <v>26.799999999999997</v>
      </c>
      <c r="DU127" s="1">
        <f t="shared" si="56"/>
        <v>48.400000000000006</v>
      </c>
      <c r="DV127" s="1">
        <f t="shared" si="56"/>
        <v>48.099999999999994</v>
      </c>
      <c r="DW127" s="1">
        <f t="shared" si="56"/>
        <v>50.599999999999994</v>
      </c>
      <c r="DX127" s="1">
        <f t="shared" si="56"/>
        <v>50.2</v>
      </c>
      <c r="DY127" s="1">
        <f t="shared" si="56"/>
        <v>50.2</v>
      </c>
      <c r="DZ127" s="1">
        <f t="shared" si="56"/>
        <v>49.800000000000011</v>
      </c>
      <c r="EA127" s="1">
        <f t="shared" ref="EA127:EX127" si="57">EA63+EA64-32</f>
        <v>49.699999999999989</v>
      </c>
      <c r="EB127" s="1">
        <f t="shared" si="57"/>
        <v>4.6000000000000014</v>
      </c>
      <c r="EC127" s="1">
        <f t="shared" si="57"/>
        <v>49.400000000000006</v>
      </c>
      <c r="ED127" s="1">
        <f t="shared" si="57"/>
        <v>43.099999999999994</v>
      </c>
      <c r="EE127" s="1">
        <f t="shared" si="57"/>
        <v>37.400000000000006</v>
      </c>
      <c r="EF127" s="1">
        <f t="shared" si="57"/>
        <v>37.200000000000003</v>
      </c>
      <c r="EG127" s="1">
        <f t="shared" si="57"/>
        <v>37.300000000000011</v>
      </c>
      <c r="EH127" s="1">
        <f t="shared" si="57"/>
        <v>37.599999999999994</v>
      </c>
      <c r="EI127" s="1">
        <f t="shared" si="57"/>
        <v>37.200000000000003</v>
      </c>
      <c r="EJ127" s="1">
        <f t="shared" si="57"/>
        <v>36.900000000000006</v>
      </c>
      <c r="EK127" s="1">
        <f t="shared" si="57"/>
        <v>-11.399999999999999</v>
      </c>
      <c r="EL127" s="1">
        <f t="shared" si="57"/>
        <v>-30.3</v>
      </c>
      <c r="EM127" s="1">
        <f t="shared" si="57"/>
        <v>-30.5</v>
      </c>
      <c r="EN127" s="1">
        <f t="shared" si="57"/>
        <v>-30.6</v>
      </c>
      <c r="EO127" s="1">
        <f t="shared" si="57"/>
        <v>-29.7</v>
      </c>
      <c r="EP127" s="1">
        <f t="shared" si="57"/>
        <v>-28.4</v>
      </c>
      <c r="EQ127" s="1">
        <f t="shared" si="57"/>
        <v>-28.8</v>
      </c>
      <c r="ER127" s="1">
        <f t="shared" si="57"/>
        <v>-28.7</v>
      </c>
      <c r="ES127" s="1">
        <f t="shared" si="57"/>
        <v>-28.6</v>
      </c>
      <c r="ET127" s="1">
        <f t="shared" si="57"/>
        <v>-28.5</v>
      </c>
      <c r="EU127" s="1">
        <f t="shared" si="57"/>
        <v>-28.4</v>
      </c>
      <c r="EV127" s="1">
        <f t="shared" si="57"/>
        <v>-28.5</v>
      </c>
      <c r="EW127" s="1">
        <f t="shared" si="57"/>
        <v>-28.8</v>
      </c>
      <c r="EX127" s="1">
        <f t="shared" si="57"/>
        <v>-28.3</v>
      </c>
      <c r="EY127" s="1"/>
    </row>
    <row r="128" spans="1:155">
      <c r="A128" t="s">
        <v>101</v>
      </c>
      <c r="B128" s="1">
        <f>IF(AND(B87&gt;0,B63+B64&gt;32),IF(B63+B64-32&lt;0.83*B87,B63+B64-32,0.83*B87),0)</f>
        <v>0</v>
      </c>
      <c r="C128" s="1">
        <f t="shared" ref="C128:BN128" si="58">IF(AND(C87&gt;0,C63+C64&gt;32),IF(C63+C64-32&lt;0.83*C87,C63+C64-32,0.83*C87),0)</f>
        <v>0</v>
      </c>
      <c r="D128" s="1">
        <f t="shared" si="58"/>
        <v>0</v>
      </c>
      <c r="E128" s="1">
        <f t="shared" si="58"/>
        <v>0</v>
      </c>
      <c r="F128" s="1">
        <f t="shared" si="58"/>
        <v>2.1000000000000014</v>
      </c>
      <c r="G128" s="1">
        <f t="shared" si="58"/>
        <v>0</v>
      </c>
      <c r="H128" s="1">
        <f t="shared" si="58"/>
        <v>0</v>
      </c>
      <c r="I128" s="1">
        <f t="shared" si="58"/>
        <v>0</v>
      </c>
      <c r="J128" s="1">
        <f t="shared" si="58"/>
        <v>0</v>
      </c>
      <c r="K128" s="1">
        <f t="shared" si="58"/>
        <v>0</v>
      </c>
      <c r="L128" s="1">
        <f t="shared" si="58"/>
        <v>31.54</v>
      </c>
      <c r="M128" s="1">
        <f t="shared" si="58"/>
        <v>0</v>
      </c>
      <c r="N128" s="1">
        <f t="shared" si="58"/>
        <v>0</v>
      </c>
      <c r="O128" s="1">
        <f t="shared" si="58"/>
        <v>0</v>
      </c>
      <c r="P128" s="1">
        <f t="shared" si="58"/>
        <v>20.75</v>
      </c>
      <c r="Q128" s="1">
        <f t="shared" si="58"/>
        <v>0</v>
      </c>
      <c r="R128" s="1">
        <f t="shared" si="58"/>
        <v>0</v>
      </c>
      <c r="S128" s="1">
        <f t="shared" si="58"/>
        <v>0</v>
      </c>
      <c r="T128" s="1">
        <f t="shared" si="58"/>
        <v>0</v>
      </c>
      <c r="U128" s="1">
        <f t="shared" si="58"/>
        <v>0</v>
      </c>
      <c r="V128" s="1">
        <f t="shared" si="58"/>
        <v>0</v>
      </c>
      <c r="W128" s="1">
        <f t="shared" si="58"/>
        <v>0</v>
      </c>
      <c r="X128" s="1">
        <f t="shared" si="58"/>
        <v>33.199999999999996</v>
      </c>
      <c r="Y128" s="1">
        <f t="shared" si="58"/>
        <v>60.699999999999989</v>
      </c>
      <c r="Z128" s="1">
        <f t="shared" si="58"/>
        <v>0</v>
      </c>
      <c r="AA128" s="1">
        <f t="shared" si="58"/>
        <v>8.2999999999999989</v>
      </c>
      <c r="AB128" s="1">
        <f t="shared" si="58"/>
        <v>56.599999999999994</v>
      </c>
      <c r="AC128" s="1">
        <f t="shared" si="58"/>
        <v>53.599999999999994</v>
      </c>
      <c r="AD128" s="1">
        <f t="shared" si="58"/>
        <v>42.33</v>
      </c>
      <c r="AE128" s="1">
        <f t="shared" si="58"/>
        <v>31.54</v>
      </c>
      <c r="AF128" s="1">
        <f t="shared" si="58"/>
        <v>39.01</v>
      </c>
      <c r="AG128" s="1">
        <f t="shared" si="58"/>
        <v>8.2999999999999989</v>
      </c>
      <c r="AH128" s="1">
        <f t="shared" si="58"/>
        <v>0</v>
      </c>
      <c r="AI128" s="1">
        <f t="shared" si="58"/>
        <v>0</v>
      </c>
      <c r="AJ128" s="1">
        <f t="shared" si="58"/>
        <v>57.3</v>
      </c>
      <c r="AK128" s="1">
        <f t="shared" si="58"/>
        <v>56.7</v>
      </c>
      <c r="AL128" s="1">
        <f t="shared" si="58"/>
        <v>55.5</v>
      </c>
      <c r="AM128" s="1">
        <f t="shared" si="58"/>
        <v>52.400000000000006</v>
      </c>
      <c r="AN128" s="1">
        <f t="shared" si="58"/>
        <v>53.7</v>
      </c>
      <c r="AO128" s="1">
        <f t="shared" si="58"/>
        <v>52.3</v>
      </c>
      <c r="AP128" s="1">
        <f t="shared" si="58"/>
        <v>0</v>
      </c>
      <c r="AQ128" s="1">
        <f t="shared" si="58"/>
        <v>0</v>
      </c>
      <c r="AR128" s="1">
        <f t="shared" si="58"/>
        <v>44.82</v>
      </c>
      <c r="AS128" s="1">
        <f t="shared" si="58"/>
        <v>55.400000000000006</v>
      </c>
      <c r="AT128" s="1">
        <f t="shared" si="58"/>
        <v>32.369999999999997</v>
      </c>
      <c r="AU128" s="1">
        <f t="shared" si="58"/>
        <v>9.129999999999999</v>
      </c>
      <c r="AV128" s="1">
        <f t="shared" si="58"/>
        <v>52.400000000000006</v>
      </c>
      <c r="AW128" s="1">
        <f t="shared" si="58"/>
        <v>52.7</v>
      </c>
      <c r="AX128" s="1">
        <f t="shared" si="58"/>
        <v>0</v>
      </c>
      <c r="AY128" s="1">
        <f t="shared" si="58"/>
        <v>0</v>
      </c>
      <c r="AZ128" s="1">
        <f t="shared" si="58"/>
        <v>62.900000000000006</v>
      </c>
      <c r="BA128" s="1">
        <f t="shared" si="58"/>
        <v>0</v>
      </c>
      <c r="BB128" s="1">
        <f t="shared" si="58"/>
        <v>0</v>
      </c>
      <c r="BC128" s="1">
        <f t="shared" si="58"/>
        <v>62.7</v>
      </c>
      <c r="BD128" s="1">
        <f t="shared" si="58"/>
        <v>56.900000000000006</v>
      </c>
      <c r="BE128" s="1">
        <f t="shared" si="58"/>
        <v>53.2</v>
      </c>
      <c r="BF128" s="1">
        <f t="shared" si="58"/>
        <v>48.97</v>
      </c>
      <c r="BG128" s="1">
        <f t="shared" si="58"/>
        <v>0</v>
      </c>
      <c r="BH128" s="1">
        <f t="shared" si="58"/>
        <v>52.2</v>
      </c>
      <c r="BI128" s="1">
        <f t="shared" si="58"/>
        <v>50.7</v>
      </c>
      <c r="BJ128" s="1">
        <f t="shared" si="58"/>
        <v>49.599999999999994</v>
      </c>
      <c r="BK128" s="1">
        <f t="shared" si="58"/>
        <v>44.2</v>
      </c>
      <c r="BL128" s="1">
        <f t="shared" si="58"/>
        <v>47.599999999999994</v>
      </c>
      <c r="BM128" s="1">
        <f t="shared" si="58"/>
        <v>0</v>
      </c>
      <c r="BN128" s="1">
        <f t="shared" si="58"/>
        <v>0</v>
      </c>
      <c r="BO128" s="1">
        <f t="shared" ref="BO128:DZ128" si="59">IF(AND(BO87&gt;0,BO63+BO64&gt;32),IF(BO63+BO64-32&lt;0.83*BO87,BO63+BO64-32,0.83*BO87),0)</f>
        <v>42.33</v>
      </c>
      <c r="BP128" s="1">
        <f t="shared" si="59"/>
        <v>46</v>
      </c>
      <c r="BQ128" s="1">
        <f t="shared" si="59"/>
        <v>43</v>
      </c>
      <c r="BR128" s="1">
        <f t="shared" si="59"/>
        <v>41</v>
      </c>
      <c r="BS128" s="1">
        <f t="shared" si="59"/>
        <v>38</v>
      </c>
      <c r="BT128" s="1">
        <f t="shared" si="59"/>
        <v>0</v>
      </c>
      <c r="BU128" s="1">
        <f t="shared" si="59"/>
        <v>0</v>
      </c>
      <c r="BV128" s="1">
        <f t="shared" si="59"/>
        <v>0</v>
      </c>
      <c r="BW128" s="1">
        <f t="shared" si="59"/>
        <v>0</v>
      </c>
      <c r="BX128" s="1">
        <f t="shared" si="59"/>
        <v>0</v>
      </c>
      <c r="BY128" s="1">
        <f t="shared" si="59"/>
        <v>0</v>
      </c>
      <c r="BZ128" s="1">
        <f t="shared" si="59"/>
        <v>0</v>
      </c>
      <c r="CA128" s="1">
        <f t="shared" si="59"/>
        <v>0</v>
      </c>
      <c r="CB128" s="1">
        <f t="shared" si="59"/>
        <v>0</v>
      </c>
      <c r="CC128" s="1">
        <f t="shared" si="59"/>
        <v>0</v>
      </c>
      <c r="CD128" s="1">
        <f t="shared" si="59"/>
        <v>0</v>
      </c>
      <c r="CE128" s="1">
        <f t="shared" si="59"/>
        <v>0</v>
      </c>
      <c r="CF128" s="1">
        <f t="shared" si="59"/>
        <v>0</v>
      </c>
      <c r="CG128" s="1">
        <f t="shared" si="59"/>
        <v>0</v>
      </c>
      <c r="CH128" s="1">
        <f t="shared" si="59"/>
        <v>0</v>
      </c>
      <c r="CI128" s="1">
        <f t="shared" si="59"/>
        <v>0</v>
      </c>
      <c r="CJ128" s="1">
        <f t="shared" si="59"/>
        <v>0</v>
      </c>
      <c r="CK128" s="1">
        <f t="shared" si="59"/>
        <v>0</v>
      </c>
      <c r="CL128" s="1">
        <f t="shared" si="59"/>
        <v>0</v>
      </c>
      <c r="CM128" s="1">
        <f t="shared" si="59"/>
        <v>0</v>
      </c>
      <c r="CN128" s="1">
        <f t="shared" si="59"/>
        <v>0</v>
      </c>
      <c r="CO128" s="1">
        <f t="shared" si="59"/>
        <v>0</v>
      </c>
      <c r="CP128" s="1">
        <f t="shared" si="59"/>
        <v>0</v>
      </c>
      <c r="CQ128" s="1">
        <f t="shared" si="59"/>
        <v>0</v>
      </c>
      <c r="CR128" s="1">
        <f t="shared" si="59"/>
        <v>0</v>
      </c>
      <c r="CS128" s="1">
        <f t="shared" si="59"/>
        <v>0</v>
      </c>
      <c r="CT128" s="1">
        <f t="shared" si="59"/>
        <v>0</v>
      </c>
      <c r="CU128" s="1">
        <f t="shared" si="59"/>
        <v>0</v>
      </c>
      <c r="CV128" s="1">
        <f t="shared" si="59"/>
        <v>0</v>
      </c>
      <c r="CW128" s="1">
        <f t="shared" si="59"/>
        <v>0</v>
      </c>
      <c r="CX128" s="1">
        <f t="shared" si="59"/>
        <v>0</v>
      </c>
      <c r="CY128" s="1">
        <f t="shared" si="59"/>
        <v>0</v>
      </c>
      <c r="CZ128" s="1">
        <f t="shared" si="59"/>
        <v>2.8999999999999986</v>
      </c>
      <c r="DA128" s="1">
        <f t="shared" si="59"/>
        <v>2.8999999999999986</v>
      </c>
      <c r="DB128" s="1">
        <f t="shared" si="59"/>
        <v>59.76</v>
      </c>
      <c r="DC128" s="1">
        <f t="shared" si="59"/>
        <v>2.7000000000000028</v>
      </c>
      <c r="DD128" s="1">
        <f t="shared" si="59"/>
        <v>2.2999999999999972</v>
      </c>
      <c r="DE128" s="1">
        <f t="shared" si="59"/>
        <v>1.7999999999999972</v>
      </c>
      <c r="DF128" s="1">
        <f t="shared" si="59"/>
        <v>3</v>
      </c>
      <c r="DG128" s="1">
        <f t="shared" si="59"/>
        <v>2.9000000000000057</v>
      </c>
      <c r="DH128" s="1">
        <f t="shared" si="59"/>
        <v>2.7000000000000028</v>
      </c>
      <c r="DI128" s="1">
        <f t="shared" si="59"/>
        <v>2.4000000000000057</v>
      </c>
      <c r="DJ128" s="1">
        <f t="shared" si="59"/>
        <v>2.2000000000000028</v>
      </c>
      <c r="DK128" s="1">
        <f t="shared" si="59"/>
        <v>2.2000000000000028</v>
      </c>
      <c r="DL128" s="1">
        <f t="shared" si="59"/>
        <v>2.7999999999999972</v>
      </c>
      <c r="DM128" s="1">
        <f t="shared" si="59"/>
        <v>2.6000000000000014</v>
      </c>
      <c r="DN128" s="1">
        <f t="shared" si="59"/>
        <v>2.2000000000000028</v>
      </c>
      <c r="DO128" s="1">
        <f t="shared" si="59"/>
        <v>2.1000000000000014</v>
      </c>
      <c r="DP128" s="1">
        <f t="shared" si="59"/>
        <v>3.2000000000000028</v>
      </c>
      <c r="DQ128" s="1">
        <f t="shared" si="59"/>
        <v>4.5999999999999943</v>
      </c>
      <c r="DR128" s="1">
        <f t="shared" si="59"/>
        <v>4.6000000000000014</v>
      </c>
      <c r="DS128" s="1">
        <f t="shared" si="59"/>
        <v>8.2999999999999972</v>
      </c>
      <c r="DT128" s="1">
        <f t="shared" si="59"/>
        <v>26.799999999999997</v>
      </c>
      <c r="DU128" s="1">
        <f t="shared" si="59"/>
        <v>48.400000000000006</v>
      </c>
      <c r="DV128" s="1">
        <f t="shared" si="59"/>
        <v>48.099999999999994</v>
      </c>
      <c r="DW128" s="1">
        <f t="shared" si="59"/>
        <v>50.599999999999994</v>
      </c>
      <c r="DX128" s="1">
        <f t="shared" si="59"/>
        <v>50.2</v>
      </c>
      <c r="DY128" s="1">
        <f t="shared" si="59"/>
        <v>50.2</v>
      </c>
      <c r="DZ128" s="1">
        <f t="shared" si="59"/>
        <v>49.800000000000011</v>
      </c>
      <c r="EA128" s="1">
        <f t="shared" ref="EA128:EX128" si="60">IF(AND(EA87&gt;0,EA63+EA64&gt;32),IF(EA63+EA64-32&lt;0.83*EA87,EA63+EA64-32,0.83*EA87),0)</f>
        <v>49.699999999999989</v>
      </c>
      <c r="EB128" s="1">
        <f t="shared" si="60"/>
        <v>4.6000000000000014</v>
      </c>
      <c r="EC128" s="1">
        <f t="shared" si="60"/>
        <v>49.400000000000006</v>
      </c>
      <c r="ED128" s="1">
        <f t="shared" si="60"/>
        <v>43.099999999999994</v>
      </c>
      <c r="EE128" s="1">
        <f t="shared" si="60"/>
        <v>37.400000000000006</v>
      </c>
      <c r="EF128" s="1">
        <f t="shared" si="60"/>
        <v>37.200000000000003</v>
      </c>
      <c r="EG128" s="1">
        <f t="shared" si="60"/>
        <v>37.300000000000011</v>
      </c>
      <c r="EH128" s="1">
        <f t="shared" si="60"/>
        <v>37.599999999999994</v>
      </c>
      <c r="EI128" s="1">
        <f t="shared" si="60"/>
        <v>37.200000000000003</v>
      </c>
      <c r="EJ128" s="1">
        <f t="shared" si="60"/>
        <v>36.900000000000006</v>
      </c>
      <c r="EK128" s="1">
        <f t="shared" si="60"/>
        <v>0</v>
      </c>
      <c r="EL128" s="1">
        <f t="shared" si="60"/>
        <v>0</v>
      </c>
      <c r="EM128" s="1">
        <f t="shared" si="60"/>
        <v>0</v>
      </c>
      <c r="EN128" s="1">
        <f t="shared" si="60"/>
        <v>0</v>
      </c>
      <c r="EO128" s="1">
        <f t="shared" si="60"/>
        <v>0</v>
      </c>
      <c r="EP128" s="1">
        <f t="shared" si="60"/>
        <v>0</v>
      </c>
      <c r="EQ128" s="1">
        <f t="shared" si="60"/>
        <v>0</v>
      </c>
      <c r="ER128" s="1">
        <f t="shared" si="60"/>
        <v>0</v>
      </c>
      <c r="ES128" s="1">
        <f t="shared" si="60"/>
        <v>0</v>
      </c>
      <c r="ET128" s="1">
        <f t="shared" si="60"/>
        <v>0</v>
      </c>
      <c r="EU128" s="1">
        <f t="shared" si="60"/>
        <v>0</v>
      </c>
      <c r="EV128" s="1">
        <f t="shared" si="60"/>
        <v>0</v>
      </c>
      <c r="EW128" s="1">
        <f t="shared" si="60"/>
        <v>0</v>
      </c>
      <c r="EX128" s="1">
        <f t="shared" si="60"/>
        <v>0</v>
      </c>
      <c r="EY128" s="1"/>
    </row>
    <row r="129" spans="1:155">
      <c r="A129" t="s">
        <v>102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>
      <c r="A130" t="s">
        <v>103</v>
      </c>
      <c r="B130" s="1">
        <f t="shared" ref="B130:AG130" si="61">IF(B87&gt;0, IF(0.83*B87&gt;B128,0.83*B87-B128,0),0)</f>
        <v>0</v>
      </c>
      <c r="C130" s="1">
        <f t="shared" si="61"/>
        <v>0</v>
      </c>
      <c r="D130" s="1">
        <f t="shared" si="61"/>
        <v>0</v>
      </c>
      <c r="E130" s="1">
        <f t="shared" si="61"/>
        <v>0</v>
      </c>
      <c r="F130" s="1">
        <f t="shared" si="61"/>
        <v>16.159999999999997</v>
      </c>
      <c r="G130" s="1">
        <f t="shared" si="61"/>
        <v>0</v>
      </c>
      <c r="H130" s="1">
        <f t="shared" si="61"/>
        <v>0</v>
      </c>
      <c r="I130" s="1">
        <f t="shared" si="61"/>
        <v>0</v>
      </c>
      <c r="J130" s="1">
        <f t="shared" si="61"/>
        <v>0</v>
      </c>
      <c r="K130" s="1">
        <f t="shared" si="61"/>
        <v>0</v>
      </c>
      <c r="L130" s="1">
        <f t="shared" si="61"/>
        <v>0</v>
      </c>
      <c r="M130" s="1">
        <f t="shared" si="61"/>
        <v>0</v>
      </c>
      <c r="N130" s="1">
        <f t="shared" si="61"/>
        <v>0</v>
      </c>
      <c r="O130" s="1">
        <f t="shared" si="61"/>
        <v>0</v>
      </c>
      <c r="P130" s="1">
        <f t="shared" si="61"/>
        <v>0</v>
      </c>
      <c r="Q130" s="1">
        <f t="shared" si="61"/>
        <v>0</v>
      </c>
      <c r="R130" s="1">
        <f t="shared" si="61"/>
        <v>0</v>
      </c>
      <c r="S130" s="1">
        <f t="shared" si="61"/>
        <v>0</v>
      </c>
      <c r="T130" s="1">
        <f t="shared" si="61"/>
        <v>0</v>
      </c>
      <c r="U130" s="1">
        <f t="shared" si="61"/>
        <v>0</v>
      </c>
      <c r="V130" s="1">
        <f t="shared" si="61"/>
        <v>0</v>
      </c>
      <c r="W130" s="1">
        <f t="shared" si="61"/>
        <v>0</v>
      </c>
      <c r="X130" s="1">
        <f t="shared" si="61"/>
        <v>0</v>
      </c>
      <c r="Y130" s="1">
        <f t="shared" si="61"/>
        <v>14.000000000000014</v>
      </c>
      <c r="Z130" s="1">
        <f t="shared" si="61"/>
        <v>0</v>
      </c>
      <c r="AA130" s="1">
        <f t="shared" si="61"/>
        <v>0</v>
      </c>
      <c r="AB130" s="1">
        <f t="shared" si="61"/>
        <v>28.89</v>
      </c>
      <c r="AC130" s="1">
        <f t="shared" si="61"/>
        <v>16.120000000000005</v>
      </c>
      <c r="AD130" s="1">
        <f t="shared" si="61"/>
        <v>0</v>
      </c>
      <c r="AE130" s="1">
        <f t="shared" si="61"/>
        <v>0</v>
      </c>
      <c r="AF130" s="1">
        <f t="shared" si="61"/>
        <v>0</v>
      </c>
      <c r="AG130" s="1">
        <f t="shared" si="61"/>
        <v>0</v>
      </c>
      <c r="AH130" s="1">
        <f t="shared" ref="AH130:BM130" si="62">IF(AH87&gt;0, IF(0.83*AH87&gt;AH128,0.83*AH87-AH128,0),0)</f>
        <v>0</v>
      </c>
      <c r="AI130" s="1">
        <f t="shared" si="62"/>
        <v>0</v>
      </c>
      <c r="AJ130" s="1">
        <f t="shared" si="62"/>
        <v>9.0999999999999943</v>
      </c>
      <c r="AK130" s="1">
        <f t="shared" si="62"/>
        <v>18</v>
      </c>
      <c r="AL130" s="1">
        <f t="shared" si="62"/>
        <v>29.159999999999997</v>
      </c>
      <c r="AM130" s="1">
        <f t="shared" si="62"/>
        <v>62.139999999999986</v>
      </c>
      <c r="AN130" s="1">
        <f t="shared" si="62"/>
        <v>36.769999999999996</v>
      </c>
      <c r="AO130" s="1">
        <f t="shared" si="62"/>
        <v>41.489999999999995</v>
      </c>
      <c r="AP130" s="1">
        <f t="shared" si="62"/>
        <v>0</v>
      </c>
      <c r="AQ130" s="1">
        <f t="shared" si="62"/>
        <v>0</v>
      </c>
      <c r="AR130" s="1">
        <f t="shared" si="62"/>
        <v>0</v>
      </c>
      <c r="AS130" s="1">
        <f t="shared" si="62"/>
        <v>35.899999999999991</v>
      </c>
      <c r="AT130" s="1">
        <f t="shared" si="62"/>
        <v>0</v>
      </c>
      <c r="AU130" s="1">
        <f t="shared" si="62"/>
        <v>0</v>
      </c>
      <c r="AV130" s="1">
        <f t="shared" si="62"/>
        <v>16.489999999999995</v>
      </c>
      <c r="AW130" s="1">
        <f t="shared" si="62"/>
        <v>21.169999999999987</v>
      </c>
      <c r="AX130" s="1">
        <f t="shared" si="62"/>
        <v>0</v>
      </c>
      <c r="AY130" s="1">
        <f t="shared" si="62"/>
        <v>0</v>
      </c>
      <c r="AZ130" s="1">
        <f t="shared" si="62"/>
        <v>15.949999999999989</v>
      </c>
      <c r="BA130" s="1">
        <f t="shared" si="62"/>
        <v>0</v>
      </c>
      <c r="BB130" s="1">
        <f t="shared" si="62"/>
        <v>0</v>
      </c>
      <c r="BC130" s="1">
        <f t="shared" si="62"/>
        <v>70.09999999999998</v>
      </c>
      <c r="BD130" s="1">
        <f t="shared" si="62"/>
        <v>65.939999999999984</v>
      </c>
      <c r="BE130" s="1">
        <f t="shared" si="62"/>
        <v>54.699999999999989</v>
      </c>
      <c r="BF130" s="1">
        <f t="shared" si="62"/>
        <v>0</v>
      </c>
      <c r="BG130" s="1">
        <f t="shared" si="62"/>
        <v>0</v>
      </c>
      <c r="BH130" s="1">
        <f t="shared" si="62"/>
        <v>20.839999999999989</v>
      </c>
      <c r="BI130" s="1">
        <f t="shared" si="62"/>
        <v>52.22</v>
      </c>
      <c r="BJ130" s="1">
        <f t="shared" si="62"/>
        <v>56.64</v>
      </c>
      <c r="BK130" s="1">
        <f t="shared" si="62"/>
        <v>42.949999999999989</v>
      </c>
      <c r="BL130" s="1">
        <f t="shared" si="62"/>
        <v>22.120000000000005</v>
      </c>
      <c r="BM130" s="1">
        <f t="shared" si="62"/>
        <v>0</v>
      </c>
      <c r="BN130" s="1">
        <f t="shared" ref="BN130:CS130" si="63">IF(BN87&gt;0, IF(0.83*BN87&gt;BN128,0.83*BN87-BN128,0),0)</f>
        <v>0</v>
      </c>
      <c r="BO130" s="1">
        <f t="shared" si="63"/>
        <v>0</v>
      </c>
      <c r="BP130" s="1">
        <f t="shared" si="63"/>
        <v>17.079999999999998</v>
      </c>
      <c r="BQ130" s="1">
        <f t="shared" si="63"/>
        <v>40</v>
      </c>
      <c r="BR130" s="1">
        <f t="shared" si="63"/>
        <v>51.129999999999995</v>
      </c>
      <c r="BS130" s="1">
        <f t="shared" si="63"/>
        <v>39.19</v>
      </c>
      <c r="BT130" s="1">
        <f t="shared" si="63"/>
        <v>61.419999999999995</v>
      </c>
      <c r="BU130" s="1">
        <f t="shared" si="63"/>
        <v>53.12</v>
      </c>
      <c r="BV130" s="1">
        <f t="shared" si="63"/>
        <v>43.989999999999995</v>
      </c>
      <c r="BW130" s="1">
        <f t="shared" si="63"/>
        <v>29.049999999999997</v>
      </c>
      <c r="BX130" s="1">
        <f t="shared" si="63"/>
        <v>15.77</v>
      </c>
      <c r="BY130" s="1">
        <f t="shared" si="63"/>
        <v>5.81</v>
      </c>
      <c r="BZ130" s="1">
        <f t="shared" si="63"/>
        <v>5.81</v>
      </c>
      <c r="CA130" s="1">
        <f t="shared" si="63"/>
        <v>24.9</v>
      </c>
      <c r="CB130" s="1">
        <f t="shared" si="63"/>
        <v>24.07</v>
      </c>
      <c r="CC130" s="1">
        <f t="shared" si="63"/>
        <v>19.919999999999998</v>
      </c>
      <c r="CD130" s="1">
        <f t="shared" si="63"/>
        <v>8.2999999999999989</v>
      </c>
      <c r="CE130" s="1">
        <f t="shared" si="63"/>
        <v>9.9599999999999991</v>
      </c>
      <c r="CF130" s="1">
        <f t="shared" si="63"/>
        <v>24.9</v>
      </c>
      <c r="CG130" s="1">
        <f t="shared" si="63"/>
        <v>35.69</v>
      </c>
      <c r="CH130" s="1">
        <f t="shared" si="63"/>
        <v>27.389999999999997</v>
      </c>
      <c r="CI130" s="1">
        <f t="shared" si="63"/>
        <v>21.58</v>
      </c>
      <c r="CJ130" s="1">
        <f t="shared" si="63"/>
        <v>20.75</v>
      </c>
      <c r="CK130" s="1">
        <f t="shared" si="63"/>
        <v>24.07</v>
      </c>
      <c r="CL130" s="1">
        <f t="shared" si="63"/>
        <v>25.73</v>
      </c>
      <c r="CM130" s="1">
        <f t="shared" si="63"/>
        <v>27.389999999999997</v>
      </c>
      <c r="CN130" s="1">
        <f t="shared" si="63"/>
        <v>24.07</v>
      </c>
      <c r="CO130" s="1">
        <f t="shared" si="63"/>
        <v>24.07</v>
      </c>
      <c r="CP130" s="1">
        <f t="shared" si="63"/>
        <v>24.9</v>
      </c>
      <c r="CQ130" s="1">
        <f t="shared" si="63"/>
        <v>27.389999999999997</v>
      </c>
      <c r="CR130" s="1">
        <f t="shared" si="63"/>
        <v>33.199999999999996</v>
      </c>
      <c r="CS130" s="1">
        <f t="shared" si="63"/>
        <v>34.03</v>
      </c>
      <c r="CT130" s="1">
        <f t="shared" ref="CT130:DY130" si="64">IF(CT87&gt;0, IF(0.83*CT87&gt;CT128,0.83*CT87-CT128,0),0)</f>
        <v>36.519999999999996</v>
      </c>
      <c r="CU130" s="1">
        <f t="shared" si="64"/>
        <v>37.598999999999997</v>
      </c>
      <c r="CV130" s="1">
        <f t="shared" si="64"/>
        <v>38.18</v>
      </c>
      <c r="CW130" s="1">
        <f t="shared" si="64"/>
        <v>35.69</v>
      </c>
      <c r="CX130" s="1">
        <f t="shared" si="64"/>
        <v>39.839999999999996</v>
      </c>
      <c r="CY130" s="1">
        <f t="shared" si="64"/>
        <v>43.989999999999995</v>
      </c>
      <c r="CZ130" s="1">
        <f t="shared" si="64"/>
        <v>59.35</v>
      </c>
      <c r="DA130" s="1">
        <f t="shared" si="64"/>
        <v>52.71</v>
      </c>
      <c r="DB130" s="1">
        <f t="shared" si="64"/>
        <v>0</v>
      </c>
      <c r="DC130" s="1">
        <f t="shared" si="64"/>
        <v>53.739999999999995</v>
      </c>
      <c r="DD130" s="1">
        <f t="shared" si="64"/>
        <v>47.5</v>
      </c>
      <c r="DE130" s="1">
        <f t="shared" si="64"/>
        <v>39.700000000000003</v>
      </c>
      <c r="DF130" s="1">
        <f t="shared" si="64"/>
        <v>52.61</v>
      </c>
      <c r="DG130" s="1">
        <f t="shared" si="64"/>
        <v>55.199999999999989</v>
      </c>
      <c r="DH130" s="1">
        <f t="shared" si="64"/>
        <v>53.739999999999995</v>
      </c>
      <c r="DI130" s="1">
        <f t="shared" si="64"/>
        <v>54.039999999999992</v>
      </c>
      <c r="DJ130" s="1">
        <f t="shared" si="64"/>
        <v>50.089999999999996</v>
      </c>
      <c r="DK130" s="1">
        <f t="shared" si="64"/>
        <v>50.089999999999996</v>
      </c>
      <c r="DL130" s="1">
        <f t="shared" si="64"/>
        <v>52.81</v>
      </c>
      <c r="DM130" s="1">
        <f t="shared" si="64"/>
        <v>53.01</v>
      </c>
      <c r="DN130" s="1">
        <f t="shared" si="64"/>
        <v>49.26</v>
      </c>
      <c r="DO130" s="1">
        <f t="shared" si="64"/>
        <v>47.699999999999996</v>
      </c>
      <c r="DP130" s="1">
        <f t="shared" si="64"/>
        <v>54.069999999999993</v>
      </c>
      <c r="DQ130" s="1">
        <f t="shared" si="64"/>
        <v>55.160000000000004</v>
      </c>
      <c r="DR130" s="1">
        <f t="shared" si="64"/>
        <v>54.33</v>
      </c>
      <c r="DS130" s="1">
        <f t="shared" si="64"/>
        <v>50.63</v>
      </c>
      <c r="DT130" s="1">
        <f t="shared" si="64"/>
        <v>102.67999999999999</v>
      </c>
      <c r="DU130" s="1">
        <f t="shared" si="64"/>
        <v>161.58999999999997</v>
      </c>
      <c r="DV130" s="1">
        <f t="shared" si="64"/>
        <v>160.22999999999999</v>
      </c>
      <c r="DW130" s="1">
        <f t="shared" si="64"/>
        <v>154.41</v>
      </c>
      <c r="DX130" s="1">
        <f t="shared" si="64"/>
        <v>156.46999999999997</v>
      </c>
      <c r="DY130" s="1">
        <f t="shared" si="64"/>
        <v>154.81</v>
      </c>
      <c r="DZ130" s="1">
        <f t="shared" ref="DZ130:EX130" si="65">IF(DZ87&gt;0, IF(0.83*DZ87&gt;DZ128,0.83*DZ87-DZ128,0),0)</f>
        <v>147.73999999999998</v>
      </c>
      <c r="EA130" s="1">
        <f t="shared" si="65"/>
        <v>143.69</v>
      </c>
      <c r="EB130" s="1">
        <f t="shared" si="65"/>
        <v>192.10999999999999</v>
      </c>
      <c r="EC130" s="1">
        <f t="shared" si="65"/>
        <v>147.30999999999997</v>
      </c>
      <c r="ED130" s="1">
        <f t="shared" si="65"/>
        <v>153.60999999999999</v>
      </c>
      <c r="EE130" s="1">
        <f t="shared" si="65"/>
        <v>159.30999999999997</v>
      </c>
      <c r="EF130" s="1">
        <f t="shared" si="65"/>
        <v>157.84999999999997</v>
      </c>
      <c r="EG130" s="1">
        <f t="shared" si="65"/>
        <v>156.08999999999997</v>
      </c>
      <c r="EH130" s="1">
        <f t="shared" si="65"/>
        <v>153.29999999999998</v>
      </c>
      <c r="EI130" s="1">
        <f t="shared" si="65"/>
        <v>148.71999999999997</v>
      </c>
      <c r="EJ130" s="1">
        <f t="shared" si="65"/>
        <v>139.88999999999999</v>
      </c>
      <c r="EK130" s="1">
        <f t="shared" si="65"/>
        <v>71.38</v>
      </c>
      <c r="EL130" s="1">
        <f t="shared" si="65"/>
        <v>0</v>
      </c>
      <c r="EM130" s="1">
        <f t="shared" si="65"/>
        <v>0</v>
      </c>
      <c r="EN130" s="1">
        <f t="shared" si="65"/>
        <v>0</v>
      </c>
      <c r="EO130" s="1">
        <f t="shared" si="65"/>
        <v>0</v>
      </c>
      <c r="EP130" s="1">
        <f t="shared" si="65"/>
        <v>0</v>
      </c>
      <c r="EQ130" s="1">
        <f t="shared" si="65"/>
        <v>0</v>
      </c>
      <c r="ER130" s="1">
        <f t="shared" si="65"/>
        <v>0</v>
      </c>
      <c r="ES130" s="1">
        <f t="shared" si="65"/>
        <v>0</v>
      </c>
      <c r="ET130" s="1">
        <f t="shared" si="65"/>
        <v>0</v>
      </c>
      <c r="EU130" s="1">
        <f t="shared" si="65"/>
        <v>0</v>
      </c>
      <c r="EV130" s="1">
        <f t="shared" si="65"/>
        <v>0</v>
      </c>
      <c r="EW130" s="1">
        <f t="shared" si="65"/>
        <v>0</v>
      </c>
      <c r="EX130" s="1">
        <f t="shared" si="65"/>
        <v>0</v>
      </c>
      <c r="EY130" s="1"/>
    </row>
    <row r="131" spans="1:1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>
      <c r="A132" t="s">
        <v>104</v>
      </c>
      <c r="B132" s="1">
        <f>IF(B87&gt;0,0.17*B87,0)</f>
        <v>0</v>
      </c>
      <c r="C132" s="1">
        <f t="shared" ref="C132:BN132" si="66">IF(C87&gt;0,0.17*C87,0)</f>
        <v>0</v>
      </c>
      <c r="D132" s="1">
        <f t="shared" si="66"/>
        <v>0</v>
      </c>
      <c r="E132" s="1">
        <f t="shared" si="66"/>
        <v>0</v>
      </c>
      <c r="F132" s="1">
        <f t="shared" si="66"/>
        <v>3.74</v>
      </c>
      <c r="G132" s="1">
        <f t="shared" si="66"/>
        <v>0</v>
      </c>
      <c r="H132" s="1">
        <f t="shared" si="66"/>
        <v>0</v>
      </c>
      <c r="I132" s="1">
        <f t="shared" si="66"/>
        <v>0</v>
      </c>
      <c r="J132" s="1">
        <f t="shared" si="66"/>
        <v>0</v>
      </c>
      <c r="K132" s="1">
        <f t="shared" si="66"/>
        <v>0</v>
      </c>
      <c r="L132" s="1">
        <f t="shared" si="66"/>
        <v>6.4600000000000009</v>
      </c>
      <c r="M132" s="1">
        <f t="shared" si="66"/>
        <v>0</v>
      </c>
      <c r="N132" s="1">
        <f t="shared" si="66"/>
        <v>0</v>
      </c>
      <c r="O132" s="1">
        <f t="shared" si="66"/>
        <v>0</v>
      </c>
      <c r="P132" s="1">
        <f t="shared" si="66"/>
        <v>4.25</v>
      </c>
      <c r="Q132" s="1">
        <f t="shared" si="66"/>
        <v>0</v>
      </c>
      <c r="R132" s="1">
        <f t="shared" si="66"/>
        <v>0</v>
      </c>
      <c r="S132" s="1">
        <f t="shared" si="66"/>
        <v>0</v>
      </c>
      <c r="T132" s="1">
        <f t="shared" si="66"/>
        <v>0</v>
      </c>
      <c r="U132" s="1">
        <f t="shared" si="66"/>
        <v>0</v>
      </c>
      <c r="V132" s="1">
        <f t="shared" si="66"/>
        <v>0</v>
      </c>
      <c r="W132" s="1">
        <f t="shared" si="66"/>
        <v>0</v>
      </c>
      <c r="X132" s="1">
        <f t="shared" si="66"/>
        <v>6.8000000000000007</v>
      </c>
      <c r="Y132" s="1">
        <f t="shared" si="66"/>
        <v>15.3</v>
      </c>
      <c r="Z132" s="1">
        <f t="shared" si="66"/>
        <v>0</v>
      </c>
      <c r="AA132" s="1">
        <f t="shared" si="66"/>
        <v>1.7000000000000002</v>
      </c>
      <c r="AB132" s="1">
        <f t="shared" si="66"/>
        <v>17.510000000000002</v>
      </c>
      <c r="AC132" s="1">
        <f t="shared" si="66"/>
        <v>14.280000000000001</v>
      </c>
      <c r="AD132" s="1">
        <f t="shared" si="66"/>
        <v>8.67</v>
      </c>
      <c r="AE132" s="1">
        <f t="shared" si="66"/>
        <v>6.4600000000000009</v>
      </c>
      <c r="AF132" s="1">
        <f t="shared" si="66"/>
        <v>7.99</v>
      </c>
      <c r="AG132" s="1">
        <f t="shared" si="66"/>
        <v>1.7000000000000002</v>
      </c>
      <c r="AH132" s="1">
        <f t="shared" si="66"/>
        <v>0</v>
      </c>
      <c r="AI132" s="1">
        <f t="shared" si="66"/>
        <v>0</v>
      </c>
      <c r="AJ132" s="1">
        <f t="shared" si="66"/>
        <v>13.600000000000001</v>
      </c>
      <c r="AK132" s="1">
        <f t="shared" si="66"/>
        <v>15.3</v>
      </c>
      <c r="AL132" s="1">
        <f t="shared" si="66"/>
        <v>17.34</v>
      </c>
      <c r="AM132" s="1">
        <f t="shared" si="66"/>
        <v>23.46</v>
      </c>
      <c r="AN132" s="1">
        <f t="shared" si="66"/>
        <v>18.53</v>
      </c>
      <c r="AO132" s="1">
        <f t="shared" si="66"/>
        <v>19.21</v>
      </c>
      <c r="AP132" s="1">
        <f t="shared" si="66"/>
        <v>0</v>
      </c>
      <c r="AQ132" s="1">
        <f t="shared" si="66"/>
        <v>0</v>
      </c>
      <c r="AR132" s="1">
        <f t="shared" si="66"/>
        <v>9.1800000000000015</v>
      </c>
      <c r="AS132" s="1">
        <f t="shared" si="66"/>
        <v>18.700000000000003</v>
      </c>
      <c r="AT132" s="1">
        <f t="shared" si="66"/>
        <v>6.6300000000000008</v>
      </c>
      <c r="AU132" s="1">
        <f t="shared" si="66"/>
        <v>1.87</v>
      </c>
      <c r="AV132" s="1">
        <f t="shared" si="66"/>
        <v>14.110000000000001</v>
      </c>
      <c r="AW132" s="1">
        <f t="shared" si="66"/>
        <v>15.13</v>
      </c>
      <c r="AX132" s="1">
        <f t="shared" si="66"/>
        <v>0</v>
      </c>
      <c r="AY132" s="1">
        <f t="shared" si="66"/>
        <v>0</v>
      </c>
      <c r="AZ132" s="1">
        <f t="shared" si="66"/>
        <v>16.150000000000002</v>
      </c>
      <c r="BA132" s="1">
        <f t="shared" si="66"/>
        <v>0</v>
      </c>
      <c r="BB132" s="1">
        <f t="shared" si="66"/>
        <v>0</v>
      </c>
      <c r="BC132" s="1">
        <f t="shared" si="66"/>
        <v>27.200000000000003</v>
      </c>
      <c r="BD132" s="1">
        <f t="shared" si="66"/>
        <v>25.16</v>
      </c>
      <c r="BE132" s="1">
        <f t="shared" si="66"/>
        <v>22.1</v>
      </c>
      <c r="BF132" s="1">
        <f t="shared" si="66"/>
        <v>10.030000000000001</v>
      </c>
      <c r="BG132" s="1">
        <f t="shared" si="66"/>
        <v>0</v>
      </c>
      <c r="BH132" s="1">
        <f t="shared" si="66"/>
        <v>14.96</v>
      </c>
      <c r="BI132" s="1">
        <f t="shared" si="66"/>
        <v>21.080000000000002</v>
      </c>
      <c r="BJ132" s="1">
        <f t="shared" si="66"/>
        <v>21.76</v>
      </c>
      <c r="BK132" s="1">
        <f t="shared" si="66"/>
        <v>17.850000000000001</v>
      </c>
      <c r="BL132" s="1">
        <f t="shared" si="66"/>
        <v>14.280000000000001</v>
      </c>
      <c r="BM132" s="1">
        <f t="shared" si="66"/>
        <v>0</v>
      </c>
      <c r="BN132" s="1">
        <f t="shared" si="66"/>
        <v>0</v>
      </c>
      <c r="BO132" s="1">
        <f t="shared" ref="BO132:DZ132" si="67">IF(BO87&gt;0,0.17*BO87,0)</f>
        <v>8.67</v>
      </c>
      <c r="BP132" s="1">
        <f t="shared" si="67"/>
        <v>12.920000000000002</v>
      </c>
      <c r="BQ132" s="1">
        <f t="shared" si="67"/>
        <v>17</v>
      </c>
      <c r="BR132" s="1">
        <f t="shared" si="67"/>
        <v>18.87</v>
      </c>
      <c r="BS132" s="1">
        <f t="shared" si="67"/>
        <v>15.81</v>
      </c>
      <c r="BT132" s="1">
        <f t="shared" si="67"/>
        <v>12.58</v>
      </c>
      <c r="BU132" s="1">
        <f t="shared" si="67"/>
        <v>10.88</v>
      </c>
      <c r="BV132" s="1">
        <f t="shared" si="67"/>
        <v>9.01</v>
      </c>
      <c r="BW132" s="1">
        <f t="shared" si="67"/>
        <v>5.95</v>
      </c>
      <c r="BX132" s="1">
        <f t="shared" si="67"/>
        <v>3.2300000000000004</v>
      </c>
      <c r="BY132" s="1">
        <f t="shared" si="67"/>
        <v>1.1900000000000002</v>
      </c>
      <c r="BZ132" s="1">
        <f t="shared" si="67"/>
        <v>1.1900000000000002</v>
      </c>
      <c r="CA132" s="1">
        <f t="shared" si="67"/>
        <v>5.1000000000000005</v>
      </c>
      <c r="CB132" s="1">
        <f t="shared" si="67"/>
        <v>4.9300000000000006</v>
      </c>
      <c r="CC132" s="1">
        <f t="shared" si="67"/>
        <v>4.08</v>
      </c>
      <c r="CD132" s="1">
        <f t="shared" si="67"/>
        <v>1.7000000000000002</v>
      </c>
      <c r="CE132" s="1">
        <f t="shared" si="67"/>
        <v>2.04</v>
      </c>
      <c r="CF132" s="1">
        <f t="shared" si="67"/>
        <v>5.1000000000000005</v>
      </c>
      <c r="CG132" s="1">
        <f t="shared" si="67"/>
        <v>7.3100000000000005</v>
      </c>
      <c r="CH132" s="1">
        <f t="shared" si="67"/>
        <v>5.61</v>
      </c>
      <c r="CI132" s="1">
        <f t="shared" si="67"/>
        <v>4.42</v>
      </c>
      <c r="CJ132" s="1">
        <f t="shared" si="67"/>
        <v>4.25</v>
      </c>
      <c r="CK132" s="1">
        <f t="shared" si="67"/>
        <v>4.9300000000000006</v>
      </c>
      <c r="CL132" s="1">
        <f t="shared" si="67"/>
        <v>5.2700000000000005</v>
      </c>
      <c r="CM132" s="1">
        <f t="shared" si="67"/>
        <v>5.61</v>
      </c>
      <c r="CN132" s="1">
        <f t="shared" si="67"/>
        <v>4.9300000000000006</v>
      </c>
      <c r="CO132" s="1">
        <f t="shared" si="67"/>
        <v>4.9300000000000006</v>
      </c>
      <c r="CP132" s="1">
        <f t="shared" si="67"/>
        <v>5.1000000000000005</v>
      </c>
      <c r="CQ132" s="1">
        <f t="shared" si="67"/>
        <v>5.61</v>
      </c>
      <c r="CR132" s="1">
        <f t="shared" si="67"/>
        <v>6.8000000000000007</v>
      </c>
      <c r="CS132" s="1">
        <f t="shared" si="67"/>
        <v>6.9700000000000006</v>
      </c>
      <c r="CT132" s="1">
        <f t="shared" si="67"/>
        <v>7.48</v>
      </c>
      <c r="CU132" s="1">
        <f t="shared" si="67"/>
        <v>7.7010000000000005</v>
      </c>
      <c r="CV132" s="1">
        <f t="shared" si="67"/>
        <v>7.82</v>
      </c>
      <c r="CW132" s="1">
        <f t="shared" si="67"/>
        <v>7.3100000000000005</v>
      </c>
      <c r="CX132" s="1">
        <f t="shared" si="67"/>
        <v>8.16</v>
      </c>
      <c r="CY132" s="1">
        <f t="shared" si="67"/>
        <v>9.01</v>
      </c>
      <c r="CZ132" s="1">
        <f t="shared" si="67"/>
        <v>12.750000000000002</v>
      </c>
      <c r="DA132" s="1">
        <f t="shared" si="67"/>
        <v>11.39</v>
      </c>
      <c r="DB132" s="1">
        <f t="shared" si="67"/>
        <v>12.24</v>
      </c>
      <c r="DC132" s="1">
        <f t="shared" si="67"/>
        <v>11.56</v>
      </c>
      <c r="DD132" s="1">
        <f t="shared" si="67"/>
        <v>10.200000000000001</v>
      </c>
      <c r="DE132" s="1">
        <f t="shared" si="67"/>
        <v>8.5</v>
      </c>
      <c r="DF132" s="1">
        <f t="shared" si="67"/>
        <v>11.39</v>
      </c>
      <c r="DG132" s="1">
        <f t="shared" si="67"/>
        <v>11.9</v>
      </c>
      <c r="DH132" s="1">
        <f t="shared" si="67"/>
        <v>11.56</v>
      </c>
      <c r="DI132" s="1">
        <f t="shared" si="67"/>
        <v>11.56</v>
      </c>
      <c r="DJ132" s="1">
        <f t="shared" si="67"/>
        <v>10.71</v>
      </c>
      <c r="DK132" s="1">
        <f t="shared" si="67"/>
        <v>10.71</v>
      </c>
      <c r="DL132" s="1">
        <f t="shared" si="67"/>
        <v>11.39</v>
      </c>
      <c r="DM132" s="1">
        <f t="shared" si="67"/>
        <v>11.39</v>
      </c>
      <c r="DN132" s="1">
        <f t="shared" si="67"/>
        <v>10.540000000000001</v>
      </c>
      <c r="DO132" s="1">
        <f t="shared" si="67"/>
        <v>10.200000000000001</v>
      </c>
      <c r="DP132" s="1">
        <f t="shared" si="67"/>
        <v>11.73</v>
      </c>
      <c r="DQ132" s="1">
        <f t="shared" si="67"/>
        <v>12.24</v>
      </c>
      <c r="DR132" s="1">
        <f t="shared" si="67"/>
        <v>12.07</v>
      </c>
      <c r="DS132" s="1">
        <f t="shared" si="67"/>
        <v>12.07</v>
      </c>
      <c r="DT132" s="1">
        <f t="shared" si="67"/>
        <v>26.520000000000003</v>
      </c>
      <c r="DU132" s="1">
        <f t="shared" si="67"/>
        <v>43.010000000000005</v>
      </c>
      <c r="DV132" s="1">
        <f t="shared" si="67"/>
        <v>42.67</v>
      </c>
      <c r="DW132" s="1">
        <f t="shared" si="67"/>
        <v>41.99</v>
      </c>
      <c r="DX132" s="1">
        <f t="shared" si="67"/>
        <v>42.330000000000005</v>
      </c>
      <c r="DY132" s="1">
        <f t="shared" si="67"/>
        <v>41.99</v>
      </c>
      <c r="DZ132" s="1">
        <f t="shared" si="67"/>
        <v>40.46</v>
      </c>
      <c r="EA132" s="1">
        <f t="shared" ref="EA132:EX132" si="68">IF(EA87&gt;0,0.17*EA87,0)</f>
        <v>39.61</v>
      </c>
      <c r="EB132" s="1">
        <f t="shared" si="68"/>
        <v>40.290000000000006</v>
      </c>
      <c r="EC132" s="1">
        <f t="shared" si="68"/>
        <v>40.290000000000006</v>
      </c>
      <c r="ED132" s="1">
        <f t="shared" si="68"/>
        <v>40.290000000000006</v>
      </c>
      <c r="EE132" s="1">
        <f t="shared" si="68"/>
        <v>40.290000000000006</v>
      </c>
      <c r="EF132" s="1">
        <f t="shared" si="68"/>
        <v>39.950000000000003</v>
      </c>
      <c r="EG132" s="1">
        <f t="shared" si="68"/>
        <v>39.61</v>
      </c>
      <c r="EH132" s="1">
        <f t="shared" si="68"/>
        <v>39.1</v>
      </c>
      <c r="EI132" s="1">
        <f t="shared" si="68"/>
        <v>38.080000000000005</v>
      </c>
      <c r="EJ132" s="1">
        <f t="shared" si="68"/>
        <v>36.21</v>
      </c>
      <c r="EK132" s="1">
        <f t="shared" si="68"/>
        <v>14.620000000000001</v>
      </c>
      <c r="EL132" s="1">
        <f t="shared" si="68"/>
        <v>0</v>
      </c>
      <c r="EM132" s="1">
        <f t="shared" si="68"/>
        <v>0</v>
      </c>
      <c r="EN132" s="1">
        <f t="shared" si="68"/>
        <v>0</v>
      </c>
      <c r="EO132" s="1">
        <f t="shared" si="68"/>
        <v>0</v>
      </c>
      <c r="EP132" s="1">
        <f t="shared" si="68"/>
        <v>0</v>
      </c>
      <c r="EQ132" s="1">
        <f t="shared" si="68"/>
        <v>0</v>
      </c>
      <c r="ER132" s="1">
        <f t="shared" si="68"/>
        <v>0</v>
      </c>
      <c r="ES132" s="1">
        <f t="shared" si="68"/>
        <v>0</v>
      </c>
      <c r="ET132" s="1">
        <f t="shared" si="68"/>
        <v>0</v>
      </c>
      <c r="EU132" s="1">
        <f t="shared" si="68"/>
        <v>0</v>
      </c>
      <c r="EV132" s="1">
        <f t="shared" si="68"/>
        <v>0</v>
      </c>
      <c r="EW132" s="1">
        <f t="shared" si="68"/>
        <v>0</v>
      </c>
      <c r="EX132" s="1">
        <f t="shared" si="68"/>
        <v>0</v>
      </c>
      <c r="EY132" s="1"/>
    </row>
    <row r="133" spans="1:1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2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alignWithMargins="0"/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Sheet2</vt:lpstr>
      <vt:lpstr>Sheet3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 Barnett</cp:lastModifiedBy>
  <cp:lastPrinted>2011-11-04T00:17:41Z</cp:lastPrinted>
  <dcterms:created xsi:type="dcterms:W3CDTF">2007-04-14T17:46:43Z</dcterms:created>
  <dcterms:modified xsi:type="dcterms:W3CDTF">2011-11-06T03:03:48Z</dcterms:modified>
</cp:coreProperties>
</file>