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xhwan\Documents\BaiduSyncdisk\论文文档\08. An Empirical Study of the Impact of the Data Complexity on the Performance of Defect Prediction Models [TOSEM 2022]\figures\"/>
    </mc:Choice>
  </mc:AlternateContent>
  <xr:revisionPtr revIDLastSave="0" documentId="13_ncr:1_{4F14D43C-1BFB-4498-B9EF-44504324891B}" xr6:coauthVersionLast="47" xr6:coauthVersionMax="47" xr10:uidLastSave="{00000000-0000-0000-0000-000000000000}"/>
  <bookViews>
    <workbookView xWindow="-110" yWindow="-110" windowWidth="25820" windowHeight="14020" tabRatio="861" activeTab="6" xr2:uid="{00000000-000D-0000-FFFF-FFFF00000000}"/>
  </bookViews>
  <sheets>
    <sheet name="dist_of_ih" sheetId="3" r:id="rId1"/>
    <sheet name="ih_vs_hm" sheetId="10" r:id="rId2"/>
    <sheet name="dataset_ih_vs_hm" sheetId="11" r:id="rId3"/>
    <sheet name="radar_of_hms" sheetId="12" r:id="rId4"/>
    <sheet name="dataset_dcm" sheetId="15" r:id="rId5"/>
    <sheet name="dataset_dc_vs_dcm" sheetId="7" r:id="rId6"/>
    <sheet name="Sheet1" sheetId="19" r:id="rId7"/>
    <sheet name="bagging_hm" sheetId="13" r:id="rId8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8" i="19" l="1"/>
  <c r="K38" i="19"/>
  <c r="I38" i="19"/>
  <c r="G38" i="19"/>
  <c r="E38" i="19"/>
  <c r="C38" i="19"/>
  <c r="B38" i="19"/>
  <c r="D2" i="19"/>
  <c r="F2" i="19"/>
  <c r="H2" i="19"/>
  <c r="J2" i="19"/>
  <c r="P38" i="19"/>
  <c r="O38" i="19"/>
  <c r="Q37" i="19"/>
  <c r="Q36" i="19"/>
  <c r="Q35" i="19"/>
  <c r="Q34" i="19"/>
  <c r="Q33" i="19"/>
  <c r="Q32" i="19"/>
  <c r="Q31" i="19"/>
  <c r="Q30" i="19"/>
  <c r="Q29" i="19"/>
  <c r="Q28" i="19"/>
  <c r="Q27" i="19"/>
  <c r="Q26" i="19"/>
  <c r="Q25" i="19"/>
  <c r="Q24" i="19"/>
  <c r="Q23" i="19"/>
  <c r="Q22" i="19"/>
  <c r="Q21" i="19"/>
  <c r="Q20" i="19"/>
  <c r="Q19" i="19"/>
  <c r="Q18" i="19"/>
  <c r="Q17" i="19"/>
  <c r="Q16" i="19"/>
  <c r="Q15" i="19"/>
  <c r="Q14" i="19"/>
  <c r="Q13" i="19"/>
  <c r="Q12" i="19"/>
  <c r="Q11" i="19"/>
  <c r="Q10" i="19"/>
  <c r="Q9" i="19"/>
  <c r="Q8" i="19"/>
  <c r="Q7" i="19"/>
  <c r="Q6" i="19"/>
  <c r="Q5" i="19"/>
  <c r="Q4" i="19"/>
  <c r="Q3" i="19"/>
  <c r="Q2" i="19"/>
  <c r="N3" i="19"/>
  <c r="N4" i="19"/>
  <c r="N5" i="19"/>
  <c r="N6" i="19"/>
  <c r="N7" i="19"/>
  <c r="N8" i="19"/>
  <c r="N9" i="19"/>
  <c r="N10" i="19"/>
  <c r="N11" i="19"/>
  <c r="N12" i="19"/>
  <c r="N13" i="19"/>
  <c r="N14" i="19"/>
  <c r="N15" i="19"/>
  <c r="N16" i="19"/>
  <c r="N17" i="19"/>
  <c r="N18" i="19"/>
  <c r="N19" i="19"/>
  <c r="N20" i="19"/>
  <c r="N21" i="19"/>
  <c r="N22" i="19"/>
  <c r="N23" i="19"/>
  <c r="N24" i="19"/>
  <c r="N25" i="19"/>
  <c r="N26" i="19"/>
  <c r="N27" i="19"/>
  <c r="N28" i="19"/>
  <c r="N29" i="19"/>
  <c r="N30" i="19"/>
  <c r="N31" i="19"/>
  <c r="N32" i="19"/>
  <c r="N33" i="19"/>
  <c r="N34" i="19"/>
  <c r="N35" i="19"/>
  <c r="N36" i="19"/>
  <c r="N37" i="19"/>
  <c r="N2" i="19"/>
  <c r="L3" i="19"/>
  <c r="L4" i="19"/>
  <c r="L5" i="19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L27" i="19"/>
  <c r="L28" i="19"/>
  <c r="L29" i="19"/>
  <c r="L30" i="19"/>
  <c r="L31" i="19"/>
  <c r="L32" i="19"/>
  <c r="L33" i="19"/>
  <c r="L34" i="19"/>
  <c r="L35" i="19"/>
  <c r="L36" i="19"/>
  <c r="L37" i="19"/>
  <c r="L2" i="19"/>
  <c r="J3" i="19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J33" i="19"/>
  <c r="J34" i="19"/>
  <c r="J35" i="19"/>
  <c r="J36" i="19"/>
  <c r="J37" i="19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D3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" i="13"/>
  <c r="J39" i="13"/>
  <c r="I39" i="13"/>
  <c r="C39" i="13"/>
  <c r="H39" i="13"/>
  <c r="G39" i="13"/>
  <c r="F39" i="13"/>
  <c r="E39" i="13"/>
  <c r="D39" i="13"/>
  <c r="B39" i="13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B40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C38" i="7"/>
  <c r="B38" i="7"/>
  <c r="C40" i="15"/>
  <c r="D40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S40" i="15"/>
  <c r="T40" i="15"/>
  <c r="U40" i="15"/>
  <c r="V40" i="15"/>
  <c r="W40" i="15"/>
  <c r="X40" i="15"/>
  <c r="Y40" i="15"/>
  <c r="B40" i="15"/>
  <c r="C39" i="15"/>
  <c r="D39" i="15"/>
  <c r="E39" i="15"/>
  <c r="F39" i="15"/>
  <c r="G39" i="15"/>
  <c r="H39" i="15"/>
  <c r="I39" i="15"/>
  <c r="J39" i="15"/>
  <c r="K39" i="15"/>
  <c r="L39" i="15"/>
  <c r="M39" i="15"/>
  <c r="N39" i="15"/>
  <c r="O39" i="15"/>
  <c r="P39" i="15"/>
  <c r="Q39" i="15"/>
  <c r="R39" i="15"/>
  <c r="S39" i="15"/>
  <c r="T39" i="15"/>
  <c r="U39" i="15"/>
  <c r="V39" i="15"/>
  <c r="W39" i="15"/>
  <c r="X39" i="15"/>
  <c r="Y39" i="15"/>
  <c r="B39" i="15"/>
  <c r="D38" i="15"/>
  <c r="E38" i="15"/>
  <c r="F38" i="15"/>
  <c r="G38" i="15"/>
  <c r="H38" i="15"/>
  <c r="I38" i="15"/>
  <c r="J38" i="15"/>
  <c r="K38" i="15"/>
  <c r="L38" i="15"/>
  <c r="M38" i="15"/>
  <c r="N38" i="15"/>
  <c r="O38" i="15"/>
  <c r="P38" i="15"/>
  <c r="Q38" i="15"/>
  <c r="R38" i="15"/>
  <c r="S38" i="15"/>
  <c r="T38" i="15"/>
  <c r="U38" i="15"/>
  <c r="V38" i="15"/>
  <c r="W38" i="15"/>
  <c r="X38" i="15"/>
  <c r="Y38" i="15"/>
  <c r="C38" i="15"/>
  <c r="B38" i="15"/>
  <c r="B39" i="7"/>
  <c r="F38" i="19" l="1"/>
  <c r="L38" i="19"/>
  <c r="D38" i="19"/>
  <c r="J38" i="19"/>
  <c r="H38" i="19"/>
  <c r="N38" i="19"/>
  <c r="Q38" i="19"/>
  <c r="K39" i="13"/>
  <c r="F38" i="11"/>
  <c r="C38" i="11"/>
  <c r="D38" i="11"/>
  <c r="E38" i="11"/>
  <c r="G38" i="11"/>
  <c r="H38" i="11"/>
  <c r="I38" i="11"/>
  <c r="J38" i="11"/>
  <c r="K38" i="11"/>
  <c r="L38" i="11"/>
  <c r="M38" i="11"/>
  <c r="N38" i="11"/>
  <c r="O38" i="11"/>
  <c r="P38" i="11"/>
  <c r="Q38" i="11"/>
  <c r="B38" i="11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C31" i="10"/>
  <c r="B31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</calcChain>
</file>

<file path=xl/sharedStrings.xml><?xml version="1.0" encoding="utf-8"?>
<sst xmlns="http://schemas.openxmlformats.org/spreadsheetml/2006/main" count="362" uniqueCount="121">
  <si>
    <t>≥0.1</t>
    <phoneticPr fontId="1" type="noConversion"/>
  </si>
  <si>
    <t>≥0.2</t>
    <phoneticPr fontId="1" type="noConversion"/>
  </si>
  <si>
    <t>＞0.0</t>
    <phoneticPr fontId="1" type="noConversion"/>
  </si>
  <si>
    <t>≥0.3</t>
    <phoneticPr fontId="1" type="noConversion"/>
  </si>
  <si>
    <t>≥0.4</t>
    <phoneticPr fontId="1" type="noConversion"/>
  </si>
  <si>
    <t>≥0.5</t>
    <phoneticPr fontId="1" type="noConversion"/>
  </si>
  <si>
    <t>≥0.6</t>
    <phoneticPr fontId="1" type="noConversion"/>
  </si>
  <si>
    <t>≥0.7</t>
    <phoneticPr fontId="1" type="noConversion"/>
  </si>
  <si>
    <t>≥0.8</t>
    <phoneticPr fontId="1" type="noConversion"/>
  </si>
  <si>
    <t>≥0.9</t>
    <phoneticPr fontId="1" type="noConversion"/>
  </si>
  <si>
    <t>interval</t>
    <phoneticPr fontId="1" type="noConversion"/>
  </si>
  <si>
    <t>total</t>
    <phoneticPr fontId="1" type="noConversion"/>
  </si>
  <si>
    <t>defective</t>
    <phoneticPr fontId="1" type="noConversion"/>
  </si>
  <si>
    <t>non-defective</t>
    <phoneticPr fontId="1" type="noConversion"/>
  </si>
  <si>
    <t>kDN</t>
  </si>
  <si>
    <t>DS</t>
  </si>
  <si>
    <t>DCP</t>
  </si>
  <si>
    <t>TD_P</t>
  </si>
  <si>
    <t>TD_U</t>
  </si>
  <si>
    <t>CL</t>
  </si>
  <si>
    <t>MV</t>
  </si>
  <si>
    <t>CB</t>
  </si>
  <si>
    <t>F1</t>
  </si>
  <si>
    <t>N1</t>
  </si>
  <si>
    <t>N2</t>
  </si>
  <si>
    <t>LSC</t>
  </si>
  <si>
    <t>LSR</t>
  </si>
  <si>
    <t>H</t>
  </si>
  <si>
    <t>U</t>
  </si>
  <si>
    <t>IH</t>
    <phoneticPr fontId="1" type="noConversion"/>
  </si>
  <si>
    <t>KNN</t>
    <phoneticPr fontId="1" type="noConversion"/>
  </si>
  <si>
    <t>NB</t>
    <phoneticPr fontId="1" type="noConversion"/>
  </si>
  <si>
    <t>CART</t>
    <phoneticPr fontId="1" type="noConversion"/>
  </si>
  <si>
    <t>LR</t>
    <phoneticPr fontId="1" type="noConversion"/>
  </si>
  <si>
    <t>SVM</t>
    <phoneticPr fontId="1" type="noConversion"/>
  </si>
  <si>
    <t>MLP</t>
    <phoneticPr fontId="1" type="noConversion"/>
  </si>
  <si>
    <t>Boosted_RS</t>
    <phoneticPr fontId="1" type="noConversion"/>
  </si>
  <si>
    <t>Greedy_RL</t>
    <phoneticPr fontId="1" type="noConversion"/>
  </si>
  <si>
    <t>RF</t>
    <phoneticPr fontId="1" type="noConversion"/>
  </si>
  <si>
    <t>SVMBoosting</t>
    <phoneticPr fontId="1" type="noConversion"/>
  </si>
  <si>
    <t>MLPBoosting</t>
    <phoneticPr fontId="1" type="noConversion"/>
  </si>
  <si>
    <t>NA</t>
    <phoneticPr fontId="1" type="noConversion"/>
  </si>
  <si>
    <t>_</t>
    <phoneticPr fontId="1" type="noConversion"/>
  </si>
  <si>
    <t>avg</t>
    <phoneticPr fontId="1" type="noConversion"/>
  </si>
  <si>
    <t>std</t>
    <phoneticPr fontId="1" type="noConversion"/>
  </si>
  <si>
    <t>3/12</t>
    <phoneticPr fontId="1" type="noConversion"/>
  </si>
  <si>
    <t>0/3</t>
    <phoneticPr fontId="1" type="noConversion"/>
  </si>
  <si>
    <t>8/12</t>
    <phoneticPr fontId="1" type="noConversion"/>
  </si>
  <si>
    <t>0/0</t>
    <phoneticPr fontId="1" type="noConversion"/>
  </si>
  <si>
    <t>1/3</t>
    <phoneticPr fontId="1" type="noConversion"/>
  </si>
  <si>
    <t>0/1</t>
    <phoneticPr fontId="1" type="noConversion"/>
  </si>
  <si>
    <t>0/2</t>
    <phoneticPr fontId="1" type="noConversion"/>
  </si>
  <si>
    <t>Defective Class</t>
    <phoneticPr fontId="1" type="noConversion"/>
  </si>
  <si>
    <t>Non-defective Class</t>
    <phoneticPr fontId="1" type="noConversion"/>
  </si>
  <si>
    <t>Top-Count</t>
    <phoneticPr fontId="1" type="noConversion"/>
  </si>
  <si>
    <t>3/9</t>
    <phoneticPr fontId="1" type="noConversion"/>
  </si>
  <si>
    <t>6/9</t>
    <phoneticPr fontId="1" type="noConversion"/>
  </si>
  <si>
    <t>1/6</t>
    <phoneticPr fontId="1" type="noConversion"/>
  </si>
  <si>
    <t>0/5</t>
    <phoneticPr fontId="1" type="noConversion"/>
  </si>
  <si>
    <t>1/1</t>
    <phoneticPr fontId="1" type="noConversion"/>
  </si>
  <si>
    <t>3/11</t>
    <phoneticPr fontId="1" type="noConversion"/>
  </si>
  <si>
    <t>1/2</t>
    <phoneticPr fontId="1" type="noConversion"/>
  </si>
  <si>
    <t>2/14</t>
    <phoneticPr fontId="1" type="noConversion"/>
  </si>
  <si>
    <t>6/21</t>
    <phoneticPr fontId="1" type="noConversion"/>
  </si>
  <si>
    <t>Lin</t>
    <phoneticPr fontId="1" type="noConversion"/>
  </si>
  <si>
    <t>mean</t>
    <phoneticPr fontId="1" type="noConversion"/>
  </si>
  <si>
    <t>Hard Instance</t>
    <phoneticPr fontId="1" type="noConversion"/>
  </si>
  <si>
    <t>Easy Instance</t>
    <phoneticPr fontId="1" type="noConversion"/>
  </si>
  <si>
    <t>DSH</t>
    <phoneticPr fontId="1" type="noConversion"/>
  </si>
  <si>
    <t>——</t>
    <phoneticPr fontId="1" type="noConversion"/>
  </si>
  <si>
    <t>8/15</t>
    <phoneticPr fontId="1" type="noConversion"/>
  </si>
  <si>
    <t>5/11</t>
    <phoneticPr fontId="1" type="noConversion"/>
  </si>
  <si>
    <t>11/21</t>
    <phoneticPr fontId="1" type="noConversion"/>
  </si>
  <si>
    <t>F1</t>
    <phoneticPr fontId="5" type="noConversion"/>
  </si>
  <si>
    <t>F1v</t>
  </si>
  <si>
    <t>F2</t>
  </si>
  <si>
    <t>F3</t>
  </si>
  <si>
    <t>F4</t>
  </si>
  <si>
    <t>L1</t>
  </si>
  <si>
    <t>L2</t>
  </si>
  <si>
    <t>L3</t>
  </si>
  <si>
    <t>N3</t>
    <phoneticPr fontId="5" type="noConversion"/>
  </si>
  <si>
    <t>N4</t>
  </si>
  <si>
    <t>T1</t>
  </si>
  <si>
    <t>Lsc</t>
  </si>
  <si>
    <t>Density</t>
  </si>
  <si>
    <t>ClsCoef</t>
  </si>
  <si>
    <t>Hubs</t>
  </si>
  <si>
    <t>T2</t>
  </si>
  <si>
    <t>T3</t>
  </si>
  <si>
    <t>T4</t>
  </si>
  <si>
    <t>C1</t>
  </si>
  <si>
    <t>C2</t>
  </si>
  <si>
    <t>IB3</t>
  </si>
  <si>
    <t>cv</t>
    <phoneticPr fontId="1" type="noConversion"/>
  </si>
  <si>
    <t>rho</t>
    <phoneticPr fontId="1" type="noConversion"/>
  </si>
  <si>
    <t>__</t>
    <phoneticPr fontId="1" type="noConversion"/>
  </si>
  <si>
    <t>___</t>
    <phoneticPr fontId="1" type="noConversion"/>
  </si>
  <si>
    <t>IDSH</t>
    <phoneticPr fontId="1" type="noConversion"/>
  </si>
  <si>
    <t>Item</t>
    <phoneticPr fontId="1" type="noConversion"/>
  </si>
  <si>
    <t>Baseline</t>
    <phoneticPr fontId="1" type="noConversion"/>
  </si>
  <si>
    <t>kDN</t>
    <phoneticPr fontId="1" type="noConversion"/>
  </si>
  <si>
    <t>DS</t>
    <phoneticPr fontId="1" type="noConversion"/>
  </si>
  <si>
    <t>DCP</t>
    <phoneticPr fontId="1" type="noConversion"/>
  </si>
  <si>
    <t>CL</t>
    <phoneticPr fontId="1" type="noConversion"/>
  </si>
  <si>
    <t>LSC</t>
    <phoneticPr fontId="1" type="noConversion"/>
  </si>
  <si>
    <t>U</t>
    <phoneticPr fontId="1" type="noConversion"/>
  </si>
  <si>
    <t>Avg.</t>
    <phoneticPr fontId="1" type="noConversion"/>
  </si>
  <si>
    <t>7/15</t>
    <phoneticPr fontId="1" type="noConversion"/>
  </si>
  <si>
    <t>4/17</t>
    <phoneticPr fontId="1" type="noConversion"/>
  </si>
  <si>
    <t>8/16</t>
    <phoneticPr fontId="1" type="noConversion"/>
  </si>
  <si>
    <t>10/24</t>
    <phoneticPr fontId="1" type="noConversion"/>
  </si>
  <si>
    <t>3/8</t>
    <phoneticPr fontId="1" type="noConversion"/>
  </si>
  <si>
    <t>3/17</t>
    <phoneticPr fontId="1" type="noConversion"/>
  </si>
  <si>
    <t>default</t>
    <phoneticPr fontId="1" type="noConversion"/>
  </si>
  <si>
    <t>adaptive</t>
    <phoneticPr fontId="1" type="noConversion"/>
  </si>
  <si>
    <t>baseline</t>
    <phoneticPr fontId="1" type="noConversion"/>
  </si>
  <si>
    <t>Results for Section 5.4.2</t>
    <phoneticPr fontId="1" type="noConversion"/>
  </si>
  <si>
    <t>imp. (%)</t>
    <phoneticPr fontId="1" type="noConversion"/>
  </si>
  <si>
    <t>Imp. (%)</t>
    <phoneticPr fontId="1" type="noConversion"/>
  </si>
  <si>
    <t>Comparision results for Section 5.4.1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</si>
</sst>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"/>
    <numFmt numFmtId="177" formatCode="0.0"/>
    <numFmt numFmtId="178" formatCode="0.000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u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78" fontId="0" fillId="0" borderId="1" xfId="0" applyNumberFormat="1" applyBorder="1" applyAlignment="1">
      <alignment horizontal="center"/>
    </xf>
    <xf numFmtId="0" fontId="0" fillId="0" borderId="1" xfId="0" applyBorder="1"/>
    <xf numFmtId="178" fontId="3" fillId="0" borderId="1" xfId="0" applyNumberFormat="1" applyFont="1" applyBorder="1" applyAlignment="1">
      <alignment horizontal="center" vertical="center"/>
    </xf>
    <xf numFmtId="178" fontId="0" fillId="3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178" fontId="0" fillId="4" borderId="0" xfId="0" applyNumberFormat="1" applyFill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178" fontId="0" fillId="0" borderId="0" xfId="0" applyNumberFormat="1" applyBorder="1" applyAlignment="1">
      <alignment horizontal="center"/>
    </xf>
    <xf numFmtId="178" fontId="0" fillId="0" borderId="0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3" xfId="0" applyFont="1" applyBorder="1" applyAlignment="1">
      <alignment horizontal="center"/>
    </xf>
    <xf numFmtId="178" fontId="0" fillId="0" borderId="0" xfId="0" applyNumberFormat="1"/>
    <xf numFmtId="178" fontId="0" fillId="0" borderId="3" xfId="0" applyNumberFormat="1" applyBorder="1" applyAlignment="1">
      <alignment horizontal="center"/>
    </xf>
    <xf numFmtId="178" fontId="2" fillId="0" borderId="3" xfId="0" applyNumberFormat="1" applyFont="1" applyBorder="1" applyAlignment="1">
      <alignment horizontal="center"/>
    </xf>
    <xf numFmtId="178" fontId="0" fillId="0" borderId="3" xfId="0" applyNumberFormat="1" applyBorder="1" applyAlignment="1">
      <alignment horizontal="center" vertical="center"/>
    </xf>
    <xf numFmtId="178" fontId="2" fillId="0" borderId="3" xfId="0" applyNumberFormat="1" applyFont="1" applyBorder="1" applyAlignment="1">
      <alignment horizontal="center" vertical="center"/>
    </xf>
    <xf numFmtId="178" fontId="4" fillId="0" borderId="3" xfId="0" applyNumberFormat="1" applyFont="1" applyBorder="1" applyAlignment="1">
      <alignment horizontal="center" vertical="center"/>
    </xf>
    <xf numFmtId="178" fontId="0" fillId="2" borderId="0" xfId="0" applyNumberFormat="1" applyFill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178" fontId="0" fillId="5" borderId="1" xfId="0" applyNumberFormat="1" applyFill="1" applyBorder="1" applyAlignment="1">
      <alignment horizontal="center" vertical="center"/>
    </xf>
    <xf numFmtId="178" fontId="0" fillId="0" borderId="0" xfId="0" applyNumberFormat="1" applyFill="1" applyAlignment="1">
      <alignment horizontal="center"/>
    </xf>
    <xf numFmtId="178" fontId="3" fillId="0" borderId="0" xfId="0" applyNumberFormat="1" applyFont="1" applyFill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/>
    <xf numFmtId="178" fontId="2" fillId="0" borderId="0" xfId="0" applyNumberFormat="1" applyFont="1" applyBorder="1" applyAlignment="1">
      <alignment horizontal="center" vertical="center"/>
    </xf>
    <xf numFmtId="178" fontId="4" fillId="0" borderId="0" xfId="0" applyNumberFormat="1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6" xfId="0" applyBorder="1"/>
    <xf numFmtId="0" fontId="0" fillId="0" borderId="6" xfId="0" applyBorder="1" applyAlignment="1">
      <alignment horizontal="center"/>
    </xf>
    <xf numFmtId="178" fontId="0" fillId="0" borderId="4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78" fontId="3" fillId="0" borderId="0" xfId="0" applyNumberFormat="1" applyFont="1" applyBorder="1" applyAlignment="1">
      <alignment horizontal="center"/>
    </xf>
    <xf numFmtId="178" fontId="3" fillId="0" borderId="2" xfId="0" applyNumberFormat="1" applyFont="1" applyBorder="1" applyAlignment="1">
      <alignment horizontal="center"/>
    </xf>
    <xf numFmtId="178" fontId="0" fillId="0" borderId="5" xfId="0" applyNumberFormat="1" applyBorder="1" applyAlignment="1">
      <alignment horizontal="center"/>
    </xf>
    <xf numFmtId="178" fontId="0" fillId="3" borderId="0" xfId="0" applyNumberFormat="1" applyFill="1" applyAlignment="1">
      <alignment horizontal="center"/>
    </xf>
    <xf numFmtId="178" fontId="3" fillId="3" borderId="0" xfId="0" applyNumberFormat="1" applyFont="1" applyFill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8" fontId="2" fillId="0" borderId="2" xfId="0" applyNumberFormat="1" applyFont="1" applyBorder="1" applyAlignment="1">
      <alignment horizontal="center" vertical="center"/>
    </xf>
    <xf numFmtId="178" fontId="4" fillId="0" borderId="2" xfId="0" applyNumberFormat="1" applyFont="1" applyBorder="1" applyAlignment="1">
      <alignment horizontal="center" vertical="center"/>
    </xf>
    <xf numFmtId="178" fontId="0" fillId="0" borderId="0" xfId="0" applyNumberFormat="1" applyFill="1" applyAlignment="1"/>
    <xf numFmtId="178" fontId="0" fillId="0" borderId="4" xfId="0" applyNumberFormat="1" applyFill="1" applyBorder="1" applyAlignment="1">
      <alignment horizontal="center"/>
    </xf>
    <xf numFmtId="178" fontId="0" fillId="0" borderId="0" xfId="0" applyNumberFormat="1" applyFill="1" applyBorder="1" applyAlignment="1">
      <alignment horizontal="center"/>
    </xf>
    <xf numFmtId="178" fontId="3" fillId="0" borderId="0" xfId="0" applyNumberFormat="1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178" fontId="0" fillId="0" borderId="5" xfId="0" applyNumberFormat="1" applyFill="1" applyBorder="1" applyAlignment="1">
      <alignment horizontal="center"/>
    </xf>
    <xf numFmtId="178" fontId="3" fillId="0" borderId="2" xfId="0" applyNumberFormat="1" applyFont="1" applyFill="1" applyBorder="1" applyAlignment="1">
      <alignment horizontal="center"/>
    </xf>
    <xf numFmtId="178" fontId="0" fillId="3" borderId="0" xfId="0" applyNumberFormat="1" applyFill="1" applyAlignment="1"/>
    <xf numFmtId="178" fontId="3" fillId="3" borderId="2" xfId="0" applyNumberFormat="1" applyFont="1" applyFill="1" applyBorder="1" applyAlignment="1">
      <alignment horizontal="center" vertical="center"/>
    </xf>
    <xf numFmtId="178" fontId="3" fillId="3" borderId="2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dist_of_ih!$B$1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dist_of_ih!$A$2:$A$13</c:f>
              <c:strCache>
                <c:ptCount val="12"/>
                <c:pt idx="0">
                  <c:v>0.0</c:v>
                </c:pt>
                <c:pt idx="1">
                  <c:v>＞0.0</c:v>
                </c:pt>
                <c:pt idx="2">
                  <c:v>≥0.1</c:v>
                </c:pt>
                <c:pt idx="3">
                  <c:v>≥0.2</c:v>
                </c:pt>
                <c:pt idx="4">
                  <c:v>≥0.3</c:v>
                </c:pt>
                <c:pt idx="5">
                  <c:v>≥0.4</c:v>
                </c:pt>
                <c:pt idx="6">
                  <c:v>≥0.5</c:v>
                </c:pt>
                <c:pt idx="7">
                  <c:v>≥0.6</c:v>
                </c:pt>
                <c:pt idx="8">
                  <c:v>≥0.7</c:v>
                </c:pt>
                <c:pt idx="9">
                  <c:v>≥0.8</c:v>
                </c:pt>
                <c:pt idx="10">
                  <c:v>≥0.9</c:v>
                </c:pt>
                <c:pt idx="11">
                  <c:v>1.0</c:v>
                </c:pt>
              </c:strCache>
            </c:strRef>
          </c:cat>
          <c:val>
            <c:numRef>
              <c:f>dist_of_ih!$B$2:$B$13</c:f>
              <c:numCache>
                <c:formatCode>0.00</c:formatCode>
                <c:ptCount val="12"/>
                <c:pt idx="0">
                  <c:v>5.3726700000000003</c:v>
                </c:pt>
                <c:pt idx="1">
                  <c:v>94.627330000000001</c:v>
                </c:pt>
                <c:pt idx="2">
                  <c:v>80.774339999999995</c:v>
                </c:pt>
                <c:pt idx="3">
                  <c:v>51.102319999999999</c:v>
                </c:pt>
                <c:pt idx="4">
                  <c:v>36.427880000000002</c:v>
                </c:pt>
                <c:pt idx="5">
                  <c:v>28.403600000000001</c:v>
                </c:pt>
                <c:pt idx="6">
                  <c:v>21.282309999999999</c:v>
                </c:pt>
                <c:pt idx="7">
                  <c:v>15.47475</c:v>
                </c:pt>
                <c:pt idx="8">
                  <c:v>10.89635</c:v>
                </c:pt>
                <c:pt idx="9">
                  <c:v>6.5263299999999997</c:v>
                </c:pt>
                <c:pt idx="10">
                  <c:v>1.5885499999999999</c:v>
                </c:pt>
                <c:pt idx="11">
                  <c:v>3.9260000000000003E-2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93-469E-ABE5-85CD4FCA0E43}"/>
            </c:ext>
          </c:extLst>
        </c:ser>
        <c:ser>
          <c:idx val="1"/>
          <c:order val="1"/>
          <c:tx>
            <c:strRef>
              <c:f>dist_of_ih!$C$1</c:f>
              <c:strCache>
                <c:ptCount val="1"/>
                <c:pt idx="0">
                  <c:v>defective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dist_of_ih!$A$2:$A$13</c:f>
              <c:strCache>
                <c:ptCount val="12"/>
                <c:pt idx="0">
                  <c:v>0.0</c:v>
                </c:pt>
                <c:pt idx="1">
                  <c:v>＞0.0</c:v>
                </c:pt>
                <c:pt idx="2">
                  <c:v>≥0.1</c:v>
                </c:pt>
                <c:pt idx="3">
                  <c:v>≥0.2</c:v>
                </c:pt>
                <c:pt idx="4">
                  <c:v>≥0.3</c:v>
                </c:pt>
                <c:pt idx="5">
                  <c:v>≥0.4</c:v>
                </c:pt>
                <c:pt idx="6">
                  <c:v>≥0.5</c:v>
                </c:pt>
                <c:pt idx="7">
                  <c:v>≥0.6</c:v>
                </c:pt>
                <c:pt idx="8">
                  <c:v>≥0.7</c:v>
                </c:pt>
                <c:pt idx="9">
                  <c:v>≥0.8</c:v>
                </c:pt>
                <c:pt idx="10">
                  <c:v>≥0.9</c:v>
                </c:pt>
                <c:pt idx="11">
                  <c:v>1.0</c:v>
                </c:pt>
              </c:strCache>
            </c:strRef>
          </c:cat>
          <c:val>
            <c:numRef>
              <c:f>dist_of_ih!$C$2:$C$13</c:f>
              <c:numCache>
                <c:formatCode>0.00</c:formatCode>
                <c:ptCount val="12"/>
                <c:pt idx="0">
                  <c:v>11.818300000000001</c:v>
                </c:pt>
                <c:pt idx="1">
                  <c:v>88.181700000000006</c:v>
                </c:pt>
                <c:pt idx="2">
                  <c:v>72.823120000000003</c:v>
                </c:pt>
                <c:pt idx="3">
                  <c:v>57.646749999999997</c:v>
                </c:pt>
                <c:pt idx="4">
                  <c:v>45.242739999999998</c:v>
                </c:pt>
                <c:pt idx="5">
                  <c:v>36.352989999999998</c:v>
                </c:pt>
                <c:pt idx="6">
                  <c:v>29.285440000000001</c:v>
                </c:pt>
                <c:pt idx="7">
                  <c:v>22.972799999999999</c:v>
                </c:pt>
                <c:pt idx="8">
                  <c:v>17.805540000000001</c:v>
                </c:pt>
                <c:pt idx="9">
                  <c:v>12.078620000000001</c:v>
                </c:pt>
                <c:pt idx="10">
                  <c:v>2.2647400000000002</c:v>
                </c:pt>
                <c:pt idx="11">
                  <c:v>3.9050000000000001E-2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93-469E-ABE5-85CD4FCA0E43}"/>
            </c:ext>
          </c:extLst>
        </c:ser>
        <c:ser>
          <c:idx val="2"/>
          <c:order val="2"/>
          <c:tx>
            <c:strRef>
              <c:f>dist_of_ih!$D$1</c:f>
              <c:strCache>
                <c:ptCount val="1"/>
                <c:pt idx="0">
                  <c:v>non-defective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dist_of_ih!$A$2:$A$13</c:f>
              <c:strCache>
                <c:ptCount val="12"/>
                <c:pt idx="0">
                  <c:v>0.0</c:v>
                </c:pt>
                <c:pt idx="1">
                  <c:v>＞0.0</c:v>
                </c:pt>
                <c:pt idx="2">
                  <c:v>≥0.1</c:v>
                </c:pt>
                <c:pt idx="3">
                  <c:v>≥0.2</c:v>
                </c:pt>
                <c:pt idx="4">
                  <c:v>≥0.3</c:v>
                </c:pt>
                <c:pt idx="5">
                  <c:v>≥0.4</c:v>
                </c:pt>
                <c:pt idx="6">
                  <c:v>≥0.5</c:v>
                </c:pt>
                <c:pt idx="7">
                  <c:v>≥0.6</c:v>
                </c:pt>
                <c:pt idx="8">
                  <c:v>≥0.7</c:v>
                </c:pt>
                <c:pt idx="9">
                  <c:v>≥0.8</c:v>
                </c:pt>
                <c:pt idx="10">
                  <c:v>≥0.9</c:v>
                </c:pt>
                <c:pt idx="11">
                  <c:v>1.0</c:v>
                </c:pt>
              </c:strCache>
            </c:strRef>
          </c:cat>
          <c:val>
            <c:numRef>
              <c:f>dist_of_ih!$D$2:$D$13</c:f>
              <c:numCache>
                <c:formatCode>0.00</c:formatCode>
                <c:ptCount val="12"/>
                <c:pt idx="0">
                  <c:v>3.4252199999999999</c:v>
                </c:pt>
                <c:pt idx="1">
                  <c:v>96.574780000000004</c:v>
                </c:pt>
                <c:pt idx="2">
                  <c:v>83.176689999999994</c:v>
                </c:pt>
                <c:pt idx="3">
                  <c:v>49.125010000000003</c:v>
                </c:pt>
                <c:pt idx="4">
                  <c:v>33.764600000000002</c:v>
                </c:pt>
                <c:pt idx="5">
                  <c:v>26.001809999999999</c:v>
                </c:pt>
                <c:pt idx="6">
                  <c:v>18.86429</c:v>
                </c:pt>
                <c:pt idx="7">
                  <c:v>13.20933</c:v>
                </c:pt>
                <c:pt idx="8">
                  <c:v>8.80884</c:v>
                </c:pt>
                <c:pt idx="9">
                  <c:v>4.8487900000000002</c:v>
                </c:pt>
                <c:pt idx="10">
                  <c:v>1.38425</c:v>
                </c:pt>
                <c:pt idx="11">
                  <c:v>3.9329999999999997E-2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93-469E-ABE5-85CD4FCA0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96294256"/>
        <c:axId val="96295088"/>
      </c:barChart>
      <c:catAx>
        <c:axId val="9629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/>
                </a:solidFill>
                <a:latin typeface="DejaVu"/>
                <a:ea typeface="+mn-ea"/>
                <a:cs typeface="+mn-cs"/>
              </a:defRPr>
            </a:pPr>
            <a:endParaRPr lang="zh-CN"/>
          </a:p>
        </c:txPr>
        <c:crossAx val="96295088"/>
        <c:crosses val="autoZero"/>
        <c:auto val="1"/>
        <c:lblAlgn val="ctr"/>
        <c:lblOffset val="100"/>
        <c:noMultiLvlLbl val="0"/>
      </c:catAx>
      <c:valAx>
        <c:axId val="962950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none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cap="none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% of Instances</a:t>
                </a:r>
                <a:endParaRPr lang="zh-CN" sz="1100" cap="none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none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6294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solidFill>
            <a:schemeClr val="bg1"/>
          </a:solidFill>
          <a:ln w="9525">
            <a:solidFill>
              <a:schemeClr val="bg1">
                <a:alpha val="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chemeClr val="tx1"/>
          </a:solidFill>
          <a:latin typeface="DejaVu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radar_of_hms!$A$31</c:f>
              <c:strCache>
                <c:ptCount val="1"/>
                <c:pt idx="0">
                  <c:v>Hard Instance</c:v>
                </c:pt>
              </c:strCache>
            </c:strRef>
          </c:tx>
          <c:spPr>
            <a:ln w="25400" cap="rnd" cmpd="sng" algn="ctr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0"/>
                  <c:y val="3.54654774096079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B71-46A0-847A-8AFD76C0B729}"/>
                </c:ext>
              </c:extLst>
            </c:dLbl>
            <c:dLbl>
              <c:idx val="1"/>
              <c:layout>
                <c:manualLayout>
                  <c:x val="-4.6712802768166091E-2"/>
                  <c:y val="6.33312096600141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40E6-4AE1-9FCB-26DCD5328834}"/>
                </c:ext>
              </c:extLst>
            </c:dLbl>
            <c:dLbl>
              <c:idx val="2"/>
              <c:layout>
                <c:manualLayout>
                  <c:x val="-3.4602076124567475E-3"/>
                  <c:y val="3.54654774096078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40E6-4AE1-9FCB-26DCD532883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0E6-4AE1-9FCB-26DCD532883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0E6-4AE1-9FCB-26DCD5328834}"/>
                </c:ext>
              </c:extLst>
            </c:dLbl>
            <c:dLbl>
              <c:idx val="5"/>
              <c:layout>
                <c:manualLayout>
                  <c:x val="-1.7301038062283863E-2"/>
                  <c:y val="-2.27992354776051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40E6-4AE1-9FCB-26DCD532883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0E6-4AE1-9FCB-26DCD532883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0E6-4AE1-9FCB-26DCD5328834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0E6-4AE1-9FCB-26DCD5328834}"/>
                </c:ext>
              </c:extLst>
            </c:dLbl>
            <c:dLbl>
              <c:idx val="9"/>
              <c:layout>
                <c:manualLayout>
                  <c:x val="3.4602076124567475E-3"/>
                  <c:y val="-3.79987257960085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0E6-4AE1-9FCB-26DCD5328834}"/>
                </c:ext>
              </c:extLst>
            </c:dLbl>
            <c:dLbl>
              <c:idx val="10"/>
              <c:layout>
                <c:manualLayout>
                  <c:x val="1.7301038062283801E-2"/>
                  <c:y val="-2.02659870912045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0E6-4AE1-9FCB-26DCD5328834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0E6-4AE1-9FCB-26DCD5328834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0E6-4AE1-9FCB-26DCD5328834}"/>
                </c:ext>
              </c:extLst>
            </c:dLbl>
            <c:dLbl>
              <c:idx val="13"/>
              <c:layout>
                <c:manualLayout>
                  <c:x val="-4.6712802768166091E-2"/>
                  <c:y val="-5.57314645008125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0E6-4AE1-9FCB-26DCD5328834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0E6-4AE1-9FCB-26DCD53288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5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radar_of_hms!$B$30:$P$30</c:f>
              <c:strCache>
                <c:ptCount val="15"/>
                <c:pt idx="0">
                  <c:v>kDN</c:v>
                </c:pt>
                <c:pt idx="1">
                  <c:v>DS</c:v>
                </c:pt>
                <c:pt idx="2">
                  <c:v>DCP</c:v>
                </c:pt>
                <c:pt idx="3">
                  <c:v>TD_P</c:v>
                </c:pt>
                <c:pt idx="4">
                  <c:v>TD_U</c:v>
                </c:pt>
                <c:pt idx="5">
                  <c:v>CL</c:v>
                </c:pt>
                <c:pt idx="6">
                  <c:v>MV</c:v>
                </c:pt>
                <c:pt idx="7">
                  <c:v>CB</c:v>
                </c:pt>
                <c:pt idx="8">
                  <c:v>F1</c:v>
                </c:pt>
                <c:pt idx="9">
                  <c:v>N1</c:v>
                </c:pt>
                <c:pt idx="10">
                  <c:v>N2</c:v>
                </c:pt>
                <c:pt idx="11">
                  <c:v>LSC</c:v>
                </c:pt>
                <c:pt idx="12">
                  <c:v>LSR</c:v>
                </c:pt>
                <c:pt idx="13">
                  <c:v>H</c:v>
                </c:pt>
                <c:pt idx="14">
                  <c:v>U</c:v>
                </c:pt>
              </c:strCache>
            </c:strRef>
          </c:cat>
          <c:val>
            <c:numRef>
              <c:f>radar_of_hms!$B$31:$P$31</c:f>
              <c:numCache>
                <c:formatCode>0.000</c:formatCode>
                <c:ptCount val="15"/>
                <c:pt idx="0">
                  <c:v>0.54520999999999997</c:v>
                </c:pt>
                <c:pt idx="1">
                  <c:v>0.92586000000000002</c:v>
                </c:pt>
                <c:pt idx="2">
                  <c:v>0.51863999999999999</c:v>
                </c:pt>
                <c:pt idx="3">
                  <c:v>0.87155000000000005</c:v>
                </c:pt>
                <c:pt idx="4">
                  <c:v>0.49360999999999999</c:v>
                </c:pt>
                <c:pt idx="5">
                  <c:v>0.47348000000000001</c:v>
                </c:pt>
                <c:pt idx="6">
                  <c:v>0.25383</c:v>
                </c:pt>
                <c:pt idx="7">
                  <c:v>0.60928000000000004</c:v>
                </c:pt>
                <c:pt idx="8">
                  <c:v>0.79635</c:v>
                </c:pt>
                <c:pt idx="9">
                  <c:v>0.54320999999999997</c:v>
                </c:pt>
                <c:pt idx="10">
                  <c:v>0.51553000000000004</c:v>
                </c:pt>
                <c:pt idx="11">
                  <c:v>0.99807999999999997</c:v>
                </c:pt>
                <c:pt idx="12">
                  <c:v>0.94155999999999995</c:v>
                </c:pt>
                <c:pt idx="13">
                  <c:v>9.2800000000000001E-3</c:v>
                </c:pt>
                <c:pt idx="14">
                  <c:v>0.99741000000000002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7B-4BBB-9313-ACBE5AA4F581}"/>
            </c:ext>
          </c:extLst>
        </c:ser>
        <c:ser>
          <c:idx val="1"/>
          <c:order val="1"/>
          <c:tx>
            <c:strRef>
              <c:f>radar_of_hms!$A$32</c:f>
              <c:strCache>
                <c:ptCount val="1"/>
                <c:pt idx="0">
                  <c:v>Easy Instance</c:v>
                </c:pt>
              </c:strCache>
            </c:strRef>
          </c:tx>
          <c:spPr>
            <a:ln w="25400" cap="rnd" cmpd="sng" algn="ctr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1.7301038062283738E-3"/>
                  <c:y val="1.51994903184033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B71-46A0-847A-8AFD76C0B729}"/>
                </c:ext>
              </c:extLst>
            </c:dLbl>
            <c:dLbl>
              <c:idx val="1"/>
              <c:layout>
                <c:manualLayout>
                  <c:x val="-1.5570934256055427E-2"/>
                  <c:y val="4.55984709552101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40E6-4AE1-9FCB-26DCD5328834}"/>
                </c:ext>
              </c:extLst>
            </c:dLbl>
            <c:dLbl>
              <c:idx val="2"/>
              <c:layout>
                <c:manualLayout>
                  <c:x val="-1.5570934256055427E-2"/>
                  <c:y val="2.53324838640056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40E6-4AE1-9FCB-26DCD532883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0E6-4AE1-9FCB-26DCD532883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0E6-4AE1-9FCB-26DCD5328834}"/>
                </c:ext>
              </c:extLst>
            </c:dLbl>
            <c:dLbl>
              <c:idx val="5"/>
              <c:layout>
                <c:manualLayout>
                  <c:x val="-1.7301038062283738E-2"/>
                  <c:y val="-2.53324838640056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0E6-4AE1-9FCB-26DCD532883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0E6-4AE1-9FCB-26DCD532883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0E6-4AE1-9FCB-26DCD5328834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0E6-4AE1-9FCB-26DCD5328834}"/>
                </c:ext>
              </c:extLst>
            </c:dLbl>
            <c:dLbl>
              <c:idx val="9"/>
              <c:layout>
                <c:manualLayout>
                  <c:x val="1.2110726643598616E-2"/>
                  <c:y val="-4.30652225688096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0E6-4AE1-9FCB-26DCD5328834}"/>
                </c:ext>
              </c:extLst>
            </c:dLbl>
            <c:dLbl>
              <c:idx val="10"/>
              <c:layout>
                <c:manualLayout>
                  <c:x val="2.2491349480968859E-2"/>
                  <c:y val="-2.02659870912045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0E6-4AE1-9FCB-26DCD5328834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0E6-4AE1-9FCB-26DCD5328834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0E6-4AE1-9FCB-26DCD5328834}"/>
                </c:ext>
              </c:extLst>
            </c:dLbl>
            <c:dLbl>
              <c:idx val="13"/>
              <c:layout>
                <c:manualLayout>
                  <c:x val="-2.5951557093425604E-2"/>
                  <c:y val="-1.01329935456023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0E6-4AE1-9FCB-26DCD5328834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0E6-4AE1-9FCB-26DCD53288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radar_of_hms!$B$30:$P$30</c:f>
              <c:strCache>
                <c:ptCount val="15"/>
                <c:pt idx="0">
                  <c:v>kDN</c:v>
                </c:pt>
                <c:pt idx="1">
                  <c:v>DS</c:v>
                </c:pt>
                <c:pt idx="2">
                  <c:v>DCP</c:v>
                </c:pt>
                <c:pt idx="3">
                  <c:v>TD_P</c:v>
                </c:pt>
                <c:pt idx="4">
                  <c:v>TD_U</c:v>
                </c:pt>
                <c:pt idx="5">
                  <c:v>CL</c:v>
                </c:pt>
                <c:pt idx="6">
                  <c:v>MV</c:v>
                </c:pt>
                <c:pt idx="7">
                  <c:v>CB</c:v>
                </c:pt>
                <c:pt idx="8">
                  <c:v>F1</c:v>
                </c:pt>
                <c:pt idx="9">
                  <c:v>N1</c:v>
                </c:pt>
                <c:pt idx="10">
                  <c:v>N2</c:v>
                </c:pt>
                <c:pt idx="11">
                  <c:v>LSC</c:v>
                </c:pt>
                <c:pt idx="12">
                  <c:v>LSR</c:v>
                </c:pt>
                <c:pt idx="13">
                  <c:v>H</c:v>
                </c:pt>
                <c:pt idx="14">
                  <c:v>U</c:v>
                </c:pt>
              </c:strCache>
            </c:strRef>
          </c:cat>
          <c:val>
            <c:numRef>
              <c:f>radar_of_hms!$B$32:$P$32</c:f>
              <c:numCache>
                <c:formatCode>0.000</c:formatCode>
                <c:ptCount val="15"/>
                <c:pt idx="0">
                  <c:v>0.10827000000000001</c:v>
                </c:pt>
                <c:pt idx="1">
                  <c:v>0.47864000000000001</c:v>
                </c:pt>
                <c:pt idx="2">
                  <c:v>0.11763999999999999</c:v>
                </c:pt>
                <c:pt idx="3">
                  <c:v>0.81716</c:v>
                </c:pt>
                <c:pt idx="4">
                  <c:v>0.43802999999999997</c:v>
                </c:pt>
                <c:pt idx="5">
                  <c:v>0.18962999999999999</c:v>
                </c:pt>
                <c:pt idx="6">
                  <c:v>8.1490000000000007E-2</c:v>
                </c:pt>
                <c:pt idx="7">
                  <c:v>0.49603999999999998</c:v>
                </c:pt>
                <c:pt idx="8">
                  <c:v>0.63251000000000002</c:v>
                </c:pt>
                <c:pt idx="9">
                  <c:v>9.332E-2</c:v>
                </c:pt>
                <c:pt idx="10">
                  <c:v>0.26906999999999998</c:v>
                </c:pt>
                <c:pt idx="11">
                  <c:v>0.95043</c:v>
                </c:pt>
                <c:pt idx="12">
                  <c:v>0.93291999999999997</c:v>
                </c:pt>
                <c:pt idx="13">
                  <c:v>7.6000000000000004E-4</c:v>
                </c:pt>
                <c:pt idx="14">
                  <c:v>0.95126999999999995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7B-4BBB-9313-ACBE5AA4F58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50154560"/>
        <c:axId val="750143744"/>
      </c:radarChart>
      <c:catAx>
        <c:axId val="75015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50143744"/>
        <c:crosses val="autoZero"/>
        <c:auto val="1"/>
        <c:lblAlgn val="ctr"/>
        <c:lblOffset val="100"/>
        <c:noMultiLvlLbl val="0"/>
      </c:catAx>
      <c:valAx>
        <c:axId val="7501437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75015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radar_of_hms!$A$26</c:f>
              <c:strCache>
                <c:ptCount val="1"/>
                <c:pt idx="0">
                  <c:v>Defective Class</c:v>
                </c:pt>
              </c:strCache>
            </c:strRef>
          </c:tx>
          <c:spPr>
            <a:ln w="25400" cap="rnd" cmpd="sng" algn="ctr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2780748663101605E-3"/>
                  <c:y val="2.25829166459212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C9A2-42E2-8AF4-6FFE7D6A1D28}"/>
                </c:ext>
              </c:extLst>
            </c:dLbl>
            <c:dLbl>
              <c:idx val="1"/>
              <c:layout>
                <c:manualLayout>
                  <c:x val="2.9946524064171046E-2"/>
                  <c:y val="5.36344270340628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C9A2-42E2-8AF4-6FFE7D6A1D28}"/>
                </c:ext>
              </c:extLst>
            </c:dLbl>
            <c:dLbl>
              <c:idx val="2"/>
              <c:layout>
                <c:manualLayout>
                  <c:x val="0"/>
                  <c:y val="1.97600520651810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C9A2-42E2-8AF4-6FFE7D6A1D2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9A2-42E2-8AF4-6FFE7D6A1D2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9A2-42E2-8AF4-6FFE7D6A1D28}"/>
                </c:ext>
              </c:extLst>
            </c:dLbl>
            <c:dLbl>
              <c:idx val="5"/>
              <c:layout>
                <c:manualLayout>
                  <c:x val="-8.5561497326203211E-3"/>
                  <c:y val="-3.38743749688818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C9A2-42E2-8AF4-6FFE7D6A1D2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9A2-42E2-8AF4-6FFE7D6A1D2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9A2-42E2-8AF4-6FFE7D6A1D28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9A2-42E2-8AF4-6FFE7D6A1D28}"/>
                </c:ext>
              </c:extLst>
            </c:dLbl>
            <c:dLbl>
              <c:idx val="9"/>
              <c:layout>
                <c:manualLayout>
                  <c:x val="2.1390374331550803E-3"/>
                  <c:y val="-2.54057812266613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9A2-42E2-8AF4-6FFE7D6A1D28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9A2-42E2-8AF4-6FFE7D6A1D28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9A2-42E2-8AF4-6FFE7D6A1D28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9A2-42E2-8AF4-6FFE7D6A1D28}"/>
                </c:ext>
              </c:extLst>
            </c:dLbl>
            <c:dLbl>
              <c:idx val="13"/>
              <c:layout>
                <c:manualLayout>
                  <c:x val="-4.705882352941184E-2"/>
                  <c:y val="-3.95201041303621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9A2-42E2-8AF4-6FFE7D6A1D28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9A2-42E2-8AF4-6FFE7D6A1D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5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radar_of_hms!$B$25:$P$25</c:f>
              <c:strCache>
                <c:ptCount val="15"/>
                <c:pt idx="0">
                  <c:v>kDN</c:v>
                </c:pt>
                <c:pt idx="1">
                  <c:v>DS</c:v>
                </c:pt>
                <c:pt idx="2">
                  <c:v>DCP</c:v>
                </c:pt>
                <c:pt idx="3">
                  <c:v>TD_P</c:v>
                </c:pt>
                <c:pt idx="4">
                  <c:v>TD_U</c:v>
                </c:pt>
                <c:pt idx="5">
                  <c:v>CL</c:v>
                </c:pt>
                <c:pt idx="6">
                  <c:v>MV</c:v>
                </c:pt>
                <c:pt idx="7">
                  <c:v>CB</c:v>
                </c:pt>
                <c:pt idx="8">
                  <c:v>F1</c:v>
                </c:pt>
                <c:pt idx="9">
                  <c:v>N1</c:v>
                </c:pt>
                <c:pt idx="10">
                  <c:v>N2</c:v>
                </c:pt>
                <c:pt idx="11">
                  <c:v>LSC</c:v>
                </c:pt>
                <c:pt idx="12">
                  <c:v>LSR</c:v>
                </c:pt>
                <c:pt idx="13">
                  <c:v>H</c:v>
                </c:pt>
                <c:pt idx="14">
                  <c:v>U</c:v>
                </c:pt>
              </c:strCache>
            </c:strRef>
          </c:cat>
          <c:val>
            <c:numRef>
              <c:f>radar_of_hms!$B$26:$P$26</c:f>
              <c:numCache>
                <c:formatCode>0.000</c:formatCode>
                <c:ptCount val="15"/>
                <c:pt idx="0">
                  <c:v>0.47428999999999999</c:v>
                </c:pt>
                <c:pt idx="1">
                  <c:v>0.72714000000000001</c:v>
                </c:pt>
                <c:pt idx="2">
                  <c:v>0.45136999999999999</c:v>
                </c:pt>
                <c:pt idx="3">
                  <c:v>0.79468000000000005</c:v>
                </c:pt>
                <c:pt idx="4">
                  <c:v>0.48613000000000001</c:v>
                </c:pt>
                <c:pt idx="5">
                  <c:v>0.54454999999999998</c:v>
                </c:pt>
                <c:pt idx="6">
                  <c:v>0.48392000000000002</c:v>
                </c:pt>
                <c:pt idx="7">
                  <c:v>0.73541000000000001</c:v>
                </c:pt>
                <c:pt idx="8">
                  <c:v>0.71941999999999995</c:v>
                </c:pt>
                <c:pt idx="9">
                  <c:v>0.42447000000000001</c:v>
                </c:pt>
                <c:pt idx="10">
                  <c:v>0.41759000000000002</c:v>
                </c:pt>
                <c:pt idx="11">
                  <c:v>0.96021000000000001</c:v>
                </c:pt>
                <c:pt idx="12">
                  <c:v>0.91639999999999999</c:v>
                </c:pt>
                <c:pt idx="13">
                  <c:v>4.6899999999999997E-3</c:v>
                </c:pt>
                <c:pt idx="14">
                  <c:v>0.96031999999999995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E-4DCA-BEBB-023026600C60}"/>
            </c:ext>
          </c:extLst>
        </c:ser>
        <c:ser>
          <c:idx val="1"/>
          <c:order val="1"/>
          <c:tx>
            <c:strRef>
              <c:f>radar_of_hms!$A$27</c:f>
              <c:strCache>
                <c:ptCount val="1"/>
                <c:pt idx="0">
                  <c:v>Non-defective Class</c:v>
                </c:pt>
              </c:strCache>
            </c:strRef>
          </c:tx>
          <c:spPr>
            <a:ln w="25400" cap="rnd" cmpd="sng" algn="ctr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0"/>
                  <c:y val="5.645729161480301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C9A2-42E2-8AF4-6FFE7D6A1D28}"/>
                </c:ext>
              </c:extLst>
            </c:dLbl>
            <c:dLbl>
              <c:idx val="1"/>
              <c:layout>
                <c:manualLayout>
                  <c:x val="4.0641711229946524E-2"/>
                  <c:y val="5.36344270340628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9A2-42E2-8AF4-6FFE7D6A1D28}"/>
                </c:ext>
              </c:extLst>
            </c:dLbl>
            <c:dLbl>
              <c:idx val="2"/>
              <c:layout>
                <c:manualLayout>
                  <c:x val="7.8430466513577708E-17"/>
                  <c:y val="1.97600520651810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C9A2-42E2-8AF4-6FFE7D6A1D2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9A2-42E2-8AF4-6FFE7D6A1D2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9A2-42E2-8AF4-6FFE7D6A1D28}"/>
                </c:ext>
              </c:extLst>
            </c:dLbl>
            <c:dLbl>
              <c:idx val="5"/>
              <c:layout>
                <c:manualLayout>
                  <c:x val="-1.2834224598930482E-2"/>
                  <c:y val="-1.12914583229606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C9A2-42E2-8AF4-6FFE7D6A1D2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9A2-42E2-8AF4-6FFE7D6A1D2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9A2-42E2-8AF4-6FFE7D6A1D28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9A2-42E2-8AF4-6FFE7D6A1D28}"/>
                </c:ext>
              </c:extLst>
            </c:dLbl>
            <c:dLbl>
              <c:idx val="9"/>
              <c:layout>
                <c:manualLayout>
                  <c:x val="8.5561497326203211E-3"/>
                  <c:y val="-1.69371874844409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9A2-42E2-8AF4-6FFE7D6A1D28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9A2-42E2-8AF4-6FFE7D6A1D28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9A2-42E2-8AF4-6FFE7D6A1D28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9A2-42E2-8AF4-6FFE7D6A1D28}"/>
                </c:ext>
              </c:extLst>
            </c:dLbl>
            <c:dLbl>
              <c:idx val="13"/>
              <c:layout>
                <c:manualLayout>
                  <c:x val="-1.2834224598930482E-2"/>
                  <c:y val="5.64572916148024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9A2-42E2-8AF4-6FFE7D6A1D28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9A2-42E2-8AF4-6FFE7D6A1D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radar_of_hms!$B$25:$P$25</c:f>
              <c:strCache>
                <c:ptCount val="15"/>
                <c:pt idx="0">
                  <c:v>kDN</c:v>
                </c:pt>
                <c:pt idx="1">
                  <c:v>DS</c:v>
                </c:pt>
                <c:pt idx="2">
                  <c:v>DCP</c:v>
                </c:pt>
                <c:pt idx="3">
                  <c:v>TD_P</c:v>
                </c:pt>
                <c:pt idx="4">
                  <c:v>TD_U</c:v>
                </c:pt>
                <c:pt idx="5">
                  <c:v>CL</c:v>
                </c:pt>
                <c:pt idx="6">
                  <c:v>MV</c:v>
                </c:pt>
                <c:pt idx="7">
                  <c:v>CB</c:v>
                </c:pt>
                <c:pt idx="8">
                  <c:v>F1</c:v>
                </c:pt>
                <c:pt idx="9">
                  <c:v>N1</c:v>
                </c:pt>
                <c:pt idx="10">
                  <c:v>N2</c:v>
                </c:pt>
                <c:pt idx="11">
                  <c:v>LSC</c:v>
                </c:pt>
                <c:pt idx="12">
                  <c:v>LSR</c:v>
                </c:pt>
                <c:pt idx="13">
                  <c:v>H</c:v>
                </c:pt>
                <c:pt idx="14">
                  <c:v>U</c:v>
                </c:pt>
              </c:strCache>
            </c:strRef>
          </c:cat>
          <c:val>
            <c:numRef>
              <c:f>radar_of_hms!$B$27:$P$27</c:f>
              <c:numCache>
                <c:formatCode>0.000</c:formatCode>
                <c:ptCount val="15"/>
                <c:pt idx="0">
                  <c:v>0.12354999999999999</c:v>
                </c:pt>
                <c:pt idx="1">
                  <c:v>0.57989000000000002</c:v>
                </c:pt>
                <c:pt idx="2">
                  <c:v>0.13636999999999999</c:v>
                </c:pt>
                <c:pt idx="3">
                  <c:v>0.85218000000000005</c:v>
                </c:pt>
                <c:pt idx="4">
                  <c:v>0.44309999999999999</c:v>
                </c:pt>
                <c:pt idx="5">
                  <c:v>0.16192999999999999</c:v>
                </c:pt>
                <c:pt idx="6">
                  <c:v>9.4199999999999996E-3</c:v>
                </c:pt>
                <c:pt idx="7">
                  <c:v>0.45480999999999999</c:v>
                </c:pt>
                <c:pt idx="8">
                  <c:v>0.67503999999999997</c:v>
                </c:pt>
                <c:pt idx="9">
                  <c:v>0.11999</c:v>
                </c:pt>
                <c:pt idx="10">
                  <c:v>0.30639</c:v>
                </c:pt>
                <c:pt idx="11">
                  <c:v>0.9677</c:v>
                </c:pt>
                <c:pt idx="12">
                  <c:v>0.93984999999999996</c:v>
                </c:pt>
                <c:pt idx="13">
                  <c:v>1.42E-3</c:v>
                </c:pt>
                <c:pt idx="14">
                  <c:v>0.96777000000000002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1E-4DCA-BEBB-023026600C6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391577552"/>
        <c:axId val="391580464"/>
      </c:radarChart>
      <c:catAx>
        <c:axId val="39157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91580464"/>
        <c:crosses val="autoZero"/>
        <c:auto val="1"/>
        <c:lblAlgn val="ctr"/>
        <c:lblOffset val="100"/>
        <c:noMultiLvlLbl val="0"/>
      </c:catAx>
      <c:valAx>
        <c:axId val="3915804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39157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5400" cap="rnd" cmpd="sng" algn="ctr">
        <a:solidFill>
          <a:schemeClr val="phClr"/>
        </a:solidFill>
        <a:prstDash val="sysDot"/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5400" cap="rnd" cmpd="sng" algn="ctr">
        <a:solidFill>
          <a:schemeClr val="phClr"/>
        </a:solidFill>
        <a:prstDash val="sysDot"/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2</xdr:row>
      <xdr:rowOff>117474</xdr:rowOff>
    </xdr:from>
    <xdr:to>
      <xdr:col>15</xdr:col>
      <xdr:colOff>228600</xdr:colOff>
      <xdr:row>22</xdr:row>
      <xdr:rowOff>82550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F355D67-019F-474A-AAC2-3D73E0E652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336550</xdr:colOff>
      <xdr:row>21</xdr:row>
      <xdr:rowOff>12700</xdr:rowOff>
    </xdr:from>
    <xdr:to>
      <xdr:col>18</xdr:col>
      <xdr:colOff>412750</xdr:colOff>
      <xdr:row>49</xdr:row>
      <xdr:rowOff>47626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A5D520EB-E60F-45CF-8A91-86202EC62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158750</xdr:colOff>
      <xdr:row>23</xdr:row>
      <xdr:rowOff>28574</xdr:rowOff>
    </xdr:from>
    <xdr:to>
      <xdr:col>8</xdr:col>
      <xdr:colOff>12700</xdr:colOff>
      <xdr:row>48</xdr:row>
      <xdr:rowOff>82550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C286DD36-8F12-4A66-867F-22973B265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067DA-61FC-4675-AB78-1F02350B82CA}">
  <dimension ref="A1:D13"/>
  <sheetViews>
    <sheetView workbookViewId="0">
      <selection activeCell="E17" sqref="E17"/>
    </sheetView>
  </sheetViews>
  <sheetFormatPr defaultRowHeight="14" x14ac:dyDescent="0.3"/>
  <cols>
    <col min="1" max="4" width="8.6640625" style="1"/>
  </cols>
  <sheetData>
    <row r="1" spans="1:4" x14ac:dyDescent="0.3">
      <c r="A1" s="1" t="s">
        <v>10</v>
      </c>
      <c r="B1" s="1" t="s">
        <v>11</v>
      </c>
      <c r="C1" s="1" t="s">
        <v>12</v>
      </c>
      <c r="D1" s="1" t="s">
        <v>13</v>
      </c>
    </row>
    <row r="2" spans="1:4" x14ac:dyDescent="0.3">
      <c r="A2" s="4">
        <v>0</v>
      </c>
      <c r="B2" s="3">
        <v>5.3726700000000003</v>
      </c>
      <c r="C2" s="3">
        <v>11.818300000000001</v>
      </c>
      <c r="D2" s="3">
        <v>3.4252199999999999</v>
      </c>
    </row>
    <row r="3" spans="1:4" x14ac:dyDescent="0.3">
      <c r="A3" s="2" t="s">
        <v>2</v>
      </c>
      <c r="B3" s="3">
        <v>94.627330000000001</v>
      </c>
      <c r="C3" s="3">
        <v>88.181700000000006</v>
      </c>
      <c r="D3" s="3">
        <v>96.574780000000004</v>
      </c>
    </row>
    <row r="4" spans="1:4" x14ac:dyDescent="0.3">
      <c r="A4" s="2" t="s">
        <v>0</v>
      </c>
      <c r="B4" s="3">
        <v>80.774339999999995</v>
      </c>
      <c r="C4" s="3">
        <v>72.823120000000003</v>
      </c>
      <c r="D4" s="3">
        <v>83.176689999999994</v>
      </c>
    </row>
    <row r="5" spans="1:4" x14ac:dyDescent="0.3">
      <c r="A5" s="2" t="s">
        <v>1</v>
      </c>
      <c r="B5" s="3">
        <v>51.102319999999999</v>
      </c>
      <c r="C5" s="3">
        <v>57.646749999999997</v>
      </c>
      <c r="D5" s="3">
        <v>49.125010000000003</v>
      </c>
    </row>
    <row r="6" spans="1:4" x14ac:dyDescent="0.3">
      <c r="A6" s="2" t="s">
        <v>3</v>
      </c>
      <c r="B6" s="3">
        <v>36.427880000000002</v>
      </c>
      <c r="C6" s="3">
        <v>45.242739999999998</v>
      </c>
      <c r="D6" s="3">
        <v>33.764600000000002</v>
      </c>
    </row>
    <row r="7" spans="1:4" x14ac:dyDescent="0.3">
      <c r="A7" s="2" t="s">
        <v>4</v>
      </c>
      <c r="B7" s="3">
        <v>28.403600000000001</v>
      </c>
      <c r="C7" s="3">
        <v>36.352989999999998</v>
      </c>
      <c r="D7" s="3">
        <v>26.001809999999999</v>
      </c>
    </row>
    <row r="8" spans="1:4" x14ac:dyDescent="0.3">
      <c r="A8" s="2" t="s">
        <v>5</v>
      </c>
      <c r="B8" s="3">
        <v>21.282309999999999</v>
      </c>
      <c r="C8" s="3">
        <v>29.285440000000001</v>
      </c>
      <c r="D8" s="3">
        <v>18.86429</v>
      </c>
    </row>
    <row r="9" spans="1:4" x14ac:dyDescent="0.3">
      <c r="A9" s="2" t="s">
        <v>6</v>
      </c>
      <c r="B9" s="3">
        <v>15.47475</v>
      </c>
      <c r="C9" s="3">
        <v>22.972799999999999</v>
      </c>
      <c r="D9" s="3">
        <v>13.20933</v>
      </c>
    </row>
    <row r="10" spans="1:4" x14ac:dyDescent="0.3">
      <c r="A10" s="2" t="s">
        <v>7</v>
      </c>
      <c r="B10" s="3">
        <v>10.89635</v>
      </c>
      <c r="C10" s="3">
        <v>17.805540000000001</v>
      </c>
      <c r="D10" s="3">
        <v>8.80884</v>
      </c>
    </row>
    <row r="11" spans="1:4" x14ac:dyDescent="0.3">
      <c r="A11" s="2" t="s">
        <v>8</v>
      </c>
      <c r="B11" s="3">
        <v>6.5263299999999997</v>
      </c>
      <c r="C11" s="3">
        <v>12.078620000000001</v>
      </c>
      <c r="D11" s="3">
        <v>4.8487900000000002</v>
      </c>
    </row>
    <row r="12" spans="1:4" x14ac:dyDescent="0.3">
      <c r="A12" s="2" t="s">
        <v>9</v>
      </c>
      <c r="B12" s="3">
        <v>1.5885499999999999</v>
      </c>
      <c r="C12" s="3">
        <v>2.2647400000000002</v>
      </c>
      <c r="D12" s="3">
        <v>1.38425</v>
      </c>
    </row>
    <row r="13" spans="1:4" x14ac:dyDescent="0.3">
      <c r="A13" s="4">
        <v>1</v>
      </c>
      <c r="B13" s="3">
        <v>3.9260000000000003E-2</v>
      </c>
      <c r="C13" s="3">
        <v>3.9050000000000001E-2</v>
      </c>
      <c r="D13" s="3">
        <v>3.9329999999999997E-2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81B21-CC0E-4AC0-97A0-0772CF4414CD}">
  <dimension ref="A1:Q49"/>
  <sheetViews>
    <sheetView zoomScale="85" zoomScaleNormal="85" workbookViewId="0">
      <selection activeCell="B32" sqref="B32"/>
    </sheetView>
  </sheetViews>
  <sheetFormatPr defaultRowHeight="14" x14ac:dyDescent="0.3"/>
  <cols>
    <col min="1" max="1" width="18.83203125" customWidth="1"/>
    <col min="2" max="2" width="15.33203125" customWidth="1"/>
    <col min="3" max="17" width="10.6640625" bestFit="1" customWidth="1"/>
  </cols>
  <sheetData>
    <row r="1" spans="1:17" x14ac:dyDescent="0.3">
      <c r="A1" s="6" t="s">
        <v>52</v>
      </c>
      <c r="B1" s="6" t="s">
        <v>14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  <c r="I1" s="6" t="s">
        <v>21</v>
      </c>
      <c r="J1" s="6" t="s">
        <v>22</v>
      </c>
      <c r="K1" s="6" t="s">
        <v>23</v>
      </c>
      <c r="L1" s="6" t="s">
        <v>24</v>
      </c>
      <c r="M1" s="6" t="s">
        <v>25</v>
      </c>
      <c r="N1" s="6" t="s">
        <v>26</v>
      </c>
      <c r="O1" s="6" t="s">
        <v>27</v>
      </c>
      <c r="P1" s="6" t="s">
        <v>28</v>
      </c>
      <c r="Q1" s="21" t="s">
        <v>64</v>
      </c>
    </row>
    <row r="2" spans="1:17" x14ac:dyDescent="0.3">
      <c r="A2" s="17" t="s">
        <v>29</v>
      </c>
      <c r="B2" s="8">
        <v>0.73599999999999999</v>
      </c>
      <c r="C2" s="5">
        <v>0.66300000000000003</v>
      </c>
      <c r="D2" s="9">
        <v>0.76800000000000002</v>
      </c>
      <c r="E2" s="5">
        <v>0.252</v>
      </c>
      <c r="F2" s="5">
        <v>0.16800000000000001</v>
      </c>
      <c r="G2" s="8">
        <v>0.69499999999999995</v>
      </c>
      <c r="H2" s="5">
        <v>0.42199999999999999</v>
      </c>
      <c r="I2" s="5">
        <v>0.45100000000000001</v>
      </c>
      <c r="J2" s="5">
        <v>0.16200000000000001</v>
      </c>
      <c r="K2" s="5">
        <v>0.59899999999999998</v>
      </c>
      <c r="L2" s="5">
        <v>0.58399999999999996</v>
      </c>
      <c r="M2" s="5">
        <v>0.63700000000000001</v>
      </c>
      <c r="N2" s="5">
        <v>0.57499999999999996</v>
      </c>
      <c r="O2" s="5">
        <v>0.54</v>
      </c>
      <c r="P2" s="5">
        <v>0.63500000000000001</v>
      </c>
      <c r="Q2" s="5">
        <v>0.85399999999999998</v>
      </c>
    </row>
    <row r="3" spans="1:17" x14ac:dyDescent="0.3">
      <c r="A3" s="17" t="s">
        <v>30</v>
      </c>
      <c r="B3" s="9">
        <v>0.66400000000000003</v>
      </c>
      <c r="C3" s="5">
        <v>0.56299999999999994</v>
      </c>
      <c r="D3" s="8">
        <v>0.627</v>
      </c>
      <c r="E3" s="5">
        <v>0.18</v>
      </c>
      <c r="F3" s="5">
        <v>0.187</v>
      </c>
      <c r="G3" s="5">
        <v>0.55400000000000005</v>
      </c>
      <c r="H3" s="5">
        <v>0.36699999999999999</v>
      </c>
      <c r="I3" s="5">
        <v>0.38800000000000001</v>
      </c>
      <c r="J3" s="5">
        <v>0.13</v>
      </c>
      <c r="K3" s="5">
        <v>0.56200000000000006</v>
      </c>
      <c r="L3" s="8">
        <v>0.59</v>
      </c>
      <c r="M3" s="8">
        <v>0.59</v>
      </c>
      <c r="N3" s="5">
        <v>0.42299999999999999</v>
      </c>
      <c r="O3" s="5">
        <v>0.50600000000000001</v>
      </c>
      <c r="P3" s="5">
        <v>0.57299999999999995</v>
      </c>
      <c r="Q3" s="5">
        <v>0.73099999999999998</v>
      </c>
    </row>
    <row r="4" spans="1:17" x14ac:dyDescent="0.3">
      <c r="A4" s="17" t="s">
        <v>31</v>
      </c>
      <c r="B4" s="8">
        <v>0.44</v>
      </c>
      <c r="C4" s="5">
        <v>0.39</v>
      </c>
      <c r="D4" s="8">
        <v>0.51</v>
      </c>
      <c r="E4" s="5">
        <v>0.307</v>
      </c>
      <c r="F4" s="5">
        <v>0.08</v>
      </c>
      <c r="G4" s="9">
        <v>0.56699999999999995</v>
      </c>
      <c r="H4" s="5">
        <v>0.183</v>
      </c>
      <c r="I4" s="5">
        <v>0.21199999999999999</v>
      </c>
      <c r="J4" s="5">
        <v>0.2</v>
      </c>
      <c r="K4" s="5">
        <v>0.36199999999999999</v>
      </c>
      <c r="L4" s="5">
        <v>0.29499999999999998</v>
      </c>
      <c r="M4" s="5">
        <v>0.38800000000000001</v>
      </c>
      <c r="N4" s="5">
        <v>0.69899999999999995</v>
      </c>
      <c r="O4" s="5">
        <v>0.315</v>
      </c>
      <c r="P4" s="5">
        <v>0.38</v>
      </c>
      <c r="Q4" s="5">
        <v>0.77200000000000002</v>
      </c>
    </row>
    <row r="5" spans="1:17" x14ac:dyDescent="0.3">
      <c r="A5" s="17" t="s">
        <v>32</v>
      </c>
      <c r="B5" s="9">
        <v>0.73399999999999999</v>
      </c>
      <c r="C5" s="5">
        <v>0.64800000000000002</v>
      </c>
      <c r="D5" s="8">
        <v>0.71299999999999997</v>
      </c>
      <c r="E5" s="5">
        <v>0.23</v>
      </c>
      <c r="F5" s="5">
        <v>0.18</v>
      </c>
      <c r="G5" s="5">
        <v>0.64700000000000002</v>
      </c>
      <c r="H5" s="5">
        <v>0.51200000000000001</v>
      </c>
      <c r="I5" s="5">
        <v>0.53300000000000003</v>
      </c>
      <c r="J5" s="5">
        <v>0.252</v>
      </c>
      <c r="K5" s="5">
        <v>0.60699999999999998</v>
      </c>
      <c r="L5" s="5">
        <v>0.65</v>
      </c>
      <c r="M5" s="8">
        <v>0.65700000000000003</v>
      </c>
      <c r="N5" s="5">
        <v>0.40799999999999997</v>
      </c>
      <c r="O5" s="5">
        <v>0.53100000000000003</v>
      </c>
      <c r="P5" s="5">
        <v>0.65400000000000003</v>
      </c>
      <c r="Q5" s="5">
        <v>0.78300000000000003</v>
      </c>
    </row>
    <row r="6" spans="1:17" x14ac:dyDescent="0.3">
      <c r="A6" s="17" t="s">
        <v>33</v>
      </c>
      <c r="B6" s="8">
        <v>0.51300000000000001</v>
      </c>
      <c r="C6" s="5">
        <v>0.47399999999999998</v>
      </c>
      <c r="D6" s="9">
        <v>0.55100000000000005</v>
      </c>
      <c r="E6" s="5">
        <v>6.3E-2</v>
      </c>
      <c r="F6" s="5">
        <v>0.24199999999999999</v>
      </c>
      <c r="G6" s="5">
        <v>0.46400000000000002</v>
      </c>
      <c r="H6" s="5">
        <v>0.17599999999999999</v>
      </c>
      <c r="I6" s="5">
        <v>0.185</v>
      </c>
      <c r="J6" s="5">
        <v>-4.2000000000000003E-2</v>
      </c>
      <c r="K6" s="5">
        <v>0.40100000000000002</v>
      </c>
      <c r="L6" s="5">
        <v>0.34399999999999997</v>
      </c>
      <c r="M6" s="5">
        <v>0.40500000000000003</v>
      </c>
      <c r="N6" s="8">
        <v>0.49299999999999999</v>
      </c>
      <c r="O6" s="5">
        <v>0.41</v>
      </c>
      <c r="P6" s="5">
        <v>0.40699999999999997</v>
      </c>
      <c r="Q6" s="5">
        <v>0.73699999999999999</v>
      </c>
    </row>
    <row r="7" spans="1:17" x14ac:dyDescent="0.3">
      <c r="A7" s="17" t="s">
        <v>34</v>
      </c>
      <c r="B7" s="8">
        <v>0.49099999999999999</v>
      </c>
      <c r="C7" s="5">
        <v>0.45400000000000001</v>
      </c>
      <c r="D7" s="9">
        <v>0.52100000000000002</v>
      </c>
      <c r="E7" s="5">
        <v>0.25700000000000001</v>
      </c>
      <c r="F7" s="19">
        <v>-8.9999999999999993E-3</v>
      </c>
      <c r="G7" s="5">
        <v>0.46800000000000003</v>
      </c>
      <c r="H7" s="5">
        <v>0.39100000000000001</v>
      </c>
      <c r="I7" s="5">
        <v>0.41199999999999998</v>
      </c>
      <c r="J7" s="5">
        <v>0.27800000000000002</v>
      </c>
      <c r="K7" s="5">
        <v>0.38900000000000001</v>
      </c>
      <c r="L7" s="5">
        <v>0.41</v>
      </c>
      <c r="M7" s="5">
        <v>0.46600000000000003</v>
      </c>
      <c r="N7" s="5">
        <v>0.35599999999999998</v>
      </c>
      <c r="O7" s="5">
        <v>0.29599999999999999</v>
      </c>
      <c r="P7" s="8">
        <v>0.48399999999999999</v>
      </c>
      <c r="Q7" s="5">
        <v>0.55400000000000005</v>
      </c>
    </row>
    <row r="8" spans="1:17" x14ac:dyDescent="0.3">
      <c r="A8" s="17" t="s">
        <v>35</v>
      </c>
      <c r="B8" s="8">
        <v>0.55800000000000005</v>
      </c>
      <c r="C8" s="8">
        <v>0.47899999999999998</v>
      </c>
      <c r="D8" s="9">
        <v>0.58199999999999996</v>
      </c>
      <c r="E8" s="5">
        <v>6.3E-2</v>
      </c>
      <c r="F8" s="5">
        <v>0.19800000000000001</v>
      </c>
      <c r="G8" s="5">
        <v>0.46</v>
      </c>
      <c r="H8" s="5">
        <v>0.21</v>
      </c>
      <c r="I8" s="5">
        <v>0.23100000000000001</v>
      </c>
      <c r="J8" s="5">
        <v>-3.5000000000000003E-2</v>
      </c>
      <c r="K8" s="5">
        <v>0.437</v>
      </c>
      <c r="L8" s="5">
        <v>0.40699999999999997</v>
      </c>
      <c r="M8" s="5">
        <v>0.43</v>
      </c>
      <c r="N8" s="5">
        <v>0.42299999999999999</v>
      </c>
      <c r="O8" s="5">
        <v>0.44500000000000001</v>
      </c>
      <c r="P8" s="5">
        <v>0.437</v>
      </c>
      <c r="Q8" s="5">
        <v>0.70399999999999996</v>
      </c>
    </row>
    <row r="9" spans="1:17" x14ac:dyDescent="0.3">
      <c r="A9" s="17" t="s">
        <v>36</v>
      </c>
      <c r="B9" s="8">
        <v>0.66100000000000003</v>
      </c>
      <c r="C9" s="8">
        <v>0.56799999999999995</v>
      </c>
      <c r="D9" s="9">
        <v>0.67500000000000004</v>
      </c>
      <c r="E9" s="5">
        <v>0.10100000000000001</v>
      </c>
      <c r="F9" s="5">
        <v>0.19500000000000001</v>
      </c>
      <c r="G9" s="5">
        <v>0.56599999999999995</v>
      </c>
      <c r="H9" s="5">
        <v>0.374</v>
      </c>
      <c r="I9" s="5">
        <v>0.39700000000000002</v>
      </c>
      <c r="J9" s="5">
        <v>5.5E-2</v>
      </c>
      <c r="K9" s="5">
        <v>0.52600000000000002</v>
      </c>
      <c r="L9" s="5">
        <v>0.54300000000000004</v>
      </c>
      <c r="M9" s="5">
        <v>0.53</v>
      </c>
      <c r="N9" s="5">
        <v>0.36499999999999999</v>
      </c>
      <c r="O9" s="5">
        <v>0.52300000000000002</v>
      </c>
      <c r="P9" s="5">
        <v>0.53100000000000003</v>
      </c>
      <c r="Q9" s="5">
        <v>0.73099999999999998</v>
      </c>
    </row>
    <row r="10" spans="1:17" x14ac:dyDescent="0.3">
      <c r="A10" s="17" t="s">
        <v>37</v>
      </c>
      <c r="B10" s="8">
        <v>0.439</v>
      </c>
      <c r="C10" s="5">
        <v>0.371</v>
      </c>
      <c r="D10" s="9">
        <v>0.49199999999999999</v>
      </c>
      <c r="E10" s="5">
        <v>2.8000000000000001E-2</v>
      </c>
      <c r="F10" s="5">
        <v>0.14099999999999999</v>
      </c>
      <c r="G10" s="5">
        <v>0.33900000000000002</v>
      </c>
      <c r="H10" s="5">
        <v>0.105</v>
      </c>
      <c r="I10" s="5">
        <v>0.11700000000000001</v>
      </c>
      <c r="J10" s="5">
        <v>-6.9000000000000006E-2</v>
      </c>
      <c r="K10" s="5">
        <v>0.34</v>
      </c>
      <c r="L10" s="5">
        <v>0.309</v>
      </c>
      <c r="M10" s="5">
        <v>0.32800000000000001</v>
      </c>
      <c r="N10" s="8">
        <v>0.38200000000000001</v>
      </c>
      <c r="O10" s="5">
        <v>0.32</v>
      </c>
      <c r="P10" s="5">
        <v>0.32500000000000001</v>
      </c>
      <c r="Q10" s="5">
        <v>0.64100000000000001</v>
      </c>
    </row>
    <row r="11" spans="1:17" x14ac:dyDescent="0.3">
      <c r="A11" s="17" t="s">
        <v>38</v>
      </c>
      <c r="B11" s="9">
        <v>0.72399999999999998</v>
      </c>
      <c r="C11" s="5">
        <v>0.624</v>
      </c>
      <c r="D11" s="8">
        <v>0.69299999999999995</v>
      </c>
      <c r="E11" s="5">
        <v>0.20300000000000001</v>
      </c>
      <c r="F11" s="5">
        <v>0.19600000000000001</v>
      </c>
      <c r="G11" s="8">
        <v>0.63500000000000001</v>
      </c>
      <c r="H11" s="5">
        <v>0.48299999999999998</v>
      </c>
      <c r="I11" s="5">
        <v>0.498</v>
      </c>
      <c r="J11" s="5">
        <v>0.185</v>
      </c>
      <c r="K11" s="5">
        <v>0.60299999999999998</v>
      </c>
      <c r="L11" s="5">
        <v>0.63200000000000001</v>
      </c>
      <c r="M11" s="5">
        <v>0.629</v>
      </c>
      <c r="N11" s="5">
        <v>0.41899999999999998</v>
      </c>
      <c r="O11" s="5">
        <v>0.53</v>
      </c>
      <c r="P11" s="5">
        <v>0.63100000000000001</v>
      </c>
      <c r="Q11" s="5">
        <v>0.77</v>
      </c>
    </row>
    <row r="12" spans="1:17" x14ac:dyDescent="0.3">
      <c r="A12" s="7" t="s">
        <v>39</v>
      </c>
      <c r="B12" s="8">
        <v>0.29199999999999998</v>
      </c>
      <c r="C12" s="5">
        <v>0.28699999999999998</v>
      </c>
      <c r="D12" s="9">
        <v>0.314</v>
      </c>
      <c r="E12" s="5">
        <v>0.115</v>
      </c>
      <c r="F12" s="19">
        <v>-0.02</v>
      </c>
      <c r="G12" s="10">
        <v>0.28999999999999998</v>
      </c>
      <c r="H12" s="5">
        <v>0.27700000000000002</v>
      </c>
      <c r="I12" s="8">
        <v>0.308</v>
      </c>
      <c r="J12" s="5">
        <v>2.8000000000000001E-2</v>
      </c>
      <c r="K12" s="5">
        <v>0.22600000000000001</v>
      </c>
      <c r="L12" s="5">
        <v>0.25800000000000001</v>
      </c>
      <c r="M12" s="5">
        <v>0.27</v>
      </c>
      <c r="N12" s="5">
        <v>3.4000000000000002E-2</v>
      </c>
      <c r="O12" s="5">
        <v>0.20799999999999999</v>
      </c>
      <c r="P12" s="5">
        <v>0.28499999999999998</v>
      </c>
      <c r="Q12" s="5">
        <v>0.46</v>
      </c>
    </row>
    <row r="13" spans="1:17" x14ac:dyDescent="0.3">
      <c r="A13" s="7" t="s">
        <v>40</v>
      </c>
      <c r="B13" s="8">
        <v>0.61099999999999999</v>
      </c>
      <c r="C13" s="8">
        <v>0.53500000000000003</v>
      </c>
      <c r="D13" s="9">
        <v>0.63100000000000001</v>
      </c>
      <c r="E13" s="5">
        <v>0.13700000000000001</v>
      </c>
      <c r="F13" s="5">
        <v>0.14799999999999999</v>
      </c>
      <c r="G13" s="5">
        <v>0.52400000000000002</v>
      </c>
      <c r="H13" s="5">
        <v>0.34</v>
      </c>
      <c r="I13" s="5">
        <v>0.36099999999999999</v>
      </c>
      <c r="J13" s="5">
        <v>2.3E-2</v>
      </c>
      <c r="K13" s="5">
        <v>0.49099999999999999</v>
      </c>
      <c r="L13" s="5">
        <v>0.48499999999999999</v>
      </c>
      <c r="M13" s="5">
        <v>0.48399999999999999</v>
      </c>
      <c r="N13" s="5">
        <v>0.375</v>
      </c>
      <c r="O13" s="5">
        <v>0.47599999999999998</v>
      </c>
      <c r="P13" s="5">
        <v>0.48699999999999999</v>
      </c>
      <c r="Q13" s="24">
        <v>0.68899999999999995</v>
      </c>
    </row>
    <row r="14" spans="1:17" x14ac:dyDescent="0.3">
      <c r="A14" s="27" t="s">
        <v>43</v>
      </c>
      <c r="B14" s="30">
        <f>AVERAGE(B2:B13)</f>
        <v>0.57191666666666674</v>
      </c>
      <c r="C14" s="29">
        <f t="shared" ref="C14" si="0">AVERAGE(C2:C13)</f>
        <v>0.50466666666666671</v>
      </c>
      <c r="D14" s="30">
        <f t="shared" ref="D14" si="1">AVERAGE(D2:D13)</f>
        <v>0.58975</v>
      </c>
      <c r="E14" s="29">
        <f t="shared" ref="E14" si="2">AVERAGE(E2:E13)</f>
        <v>0.16133333333333336</v>
      </c>
      <c r="F14" s="29">
        <f t="shared" ref="F14" si="3">AVERAGE(F2:F13)</f>
        <v>0.14216666666666666</v>
      </c>
      <c r="G14" s="29">
        <f t="shared" ref="G14" si="4">AVERAGE(G2:G13)</f>
        <v>0.51741666666666675</v>
      </c>
      <c r="H14" s="29">
        <f t="shared" ref="H14" si="5">AVERAGE(H2:H13)</f>
        <v>0.32</v>
      </c>
      <c r="I14" s="29">
        <f t="shared" ref="I14" si="6">AVERAGE(I2:I13)</f>
        <v>0.34108333333333335</v>
      </c>
      <c r="J14" s="29">
        <f t="shared" ref="J14" si="7">AVERAGE(J2:J13)</f>
        <v>9.7250000000000003E-2</v>
      </c>
      <c r="K14" s="29">
        <f t="shared" ref="K14" si="8">AVERAGE(K2:K13)</f>
        <v>0.46191666666666659</v>
      </c>
      <c r="L14" s="29">
        <f t="shared" ref="L14" si="9">AVERAGE(L2:L13)</f>
        <v>0.45891666666666664</v>
      </c>
      <c r="M14" s="29">
        <f t="shared" ref="M14" si="10">AVERAGE(M2:M13)</f>
        <v>0.48449999999999999</v>
      </c>
      <c r="N14" s="29">
        <f t="shared" ref="N14" si="11">AVERAGE(N2:N13)</f>
        <v>0.41266666666666657</v>
      </c>
      <c r="O14" s="29">
        <f t="shared" ref="O14" si="12">AVERAGE(O2:O13)</f>
        <v>0.42499999999999999</v>
      </c>
      <c r="P14" s="29">
        <f t="shared" ref="P14" si="13">AVERAGE(P2:P13)</f>
        <v>0.48575000000000007</v>
      </c>
      <c r="Q14" s="29">
        <f t="shared" ref="Q14" si="14">AVERAGE(Q2:Q13)</f>
        <v>0.70216666666666649</v>
      </c>
    </row>
    <row r="15" spans="1:17" x14ac:dyDescent="0.3">
      <c r="A15" s="25" t="s">
        <v>54</v>
      </c>
      <c r="B15" s="26" t="s">
        <v>45</v>
      </c>
      <c r="C15" s="12" t="s">
        <v>46</v>
      </c>
      <c r="D15" s="26" t="s">
        <v>47</v>
      </c>
      <c r="E15" s="12" t="s">
        <v>48</v>
      </c>
      <c r="F15" s="12" t="s">
        <v>48</v>
      </c>
      <c r="G15" s="26" t="s">
        <v>49</v>
      </c>
      <c r="H15" s="12" t="s">
        <v>48</v>
      </c>
      <c r="I15" s="12" t="s">
        <v>50</v>
      </c>
      <c r="J15" s="12" t="s">
        <v>48</v>
      </c>
      <c r="K15" s="12" t="s">
        <v>48</v>
      </c>
      <c r="L15" s="12" t="s">
        <v>50</v>
      </c>
      <c r="M15" s="12" t="s">
        <v>51</v>
      </c>
      <c r="N15" s="12" t="s">
        <v>51</v>
      </c>
      <c r="O15" s="12" t="s">
        <v>48</v>
      </c>
      <c r="P15" s="12" t="s">
        <v>50</v>
      </c>
      <c r="Q15" s="12" t="s">
        <v>42</v>
      </c>
    </row>
    <row r="17" spans="1:17" x14ac:dyDescent="0.3">
      <c r="Q17" s="14"/>
    </row>
    <row r="18" spans="1:17" x14ac:dyDescent="0.3">
      <c r="A18" s="18" t="s">
        <v>53</v>
      </c>
      <c r="B18" s="18" t="s">
        <v>14</v>
      </c>
      <c r="C18" s="18" t="s">
        <v>15</v>
      </c>
      <c r="D18" s="18" t="s">
        <v>16</v>
      </c>
      <c r="E18" s="18" t="s">
        <v>17</v>
      </c>
      <c r="F18" s="18" t="s">
        <v>18</v>
      </c>
      <c r="G18" s="18" t="s">
        <v>19</v>
      </c>
      <c r="H18" s="18" t="s">
        <v>20</v>
      </c>
      <c r="I18" s="18" t="s">
        <v>21</v>
      </c>
      <c r="J18" s="18" t="s">
        <v>22</v>
      </c>
      <c r="K18" s="18" t="s">
        <v>23</v>
      </c>
      <c r="L18" s="18" t="s">
        <v>24</v>
      </c>
      <c r="M18" s="18" t="s">
        <v>25</v>
      </c>
      <c r="N18" s="18" t="s">
        <v>26</v>
      </c>
      <c r="O18" s="18" t="s">
        <v>27</v>
      </c>
      <c r="P18" s="18" t="s">
        <v>28</v>
      </c>
      <c r="Q18" s="21" t="s">
        <v>64</v>
      </c>
    </row>
    <row r="19" spans="1:17" x14ac:dyDescent="0.3">
      <c r="A19" s="17" t="s">
        <v>29</v>
      </c>
      <c r="B19" s="8">
        <v>0.53</v>
      </c>
      <c r="C19" s="8">
        <v>0.54100000000000004</v>
      </c>
      <c r="D19" s="9">
        <v>0.57799999999999996</v>
      </c>
      <c r="E19" s="5">
        <v>7.6999999999999999E-2</v>
      </c>
      <c r="F19" s="5">
        <v>7.8E-2</v>
      </c>
      <c r="G19" s="5">
        <v>0.33300000000000002</v>
      </c>
      <c r="H19" s="5">
        <v>-1.4E-2</v>
      </c>
      <c r="I19" s="5">
        <v>3.2000000000000001E-2</v>
      </c>
      <c r="J19" s="5">
        <v>0.45</v>
      </c>
      <c r="K19" s="5">
        <v>0.33300000000000002</v>
      </c>
      <c r="L19" s="5">
        <v>0.51400000000000001</v>
      </c>
      <c r="M19" s="5">
        <v>0.51200000000000001</v>
      </c>
      <c r="N19" s="5">
        <v>-9.1999999999999998E-2</v>
      </c>
      <c r="O19" s="5">
        <v>0.27400000000000002</v>
      </c>
      <c r="P19" s="5">
        <v>0.50700000000000001</v>
      </c>
      <c r="Q19" s="5">
        <v>0.76200000000000001</v>
      </c>
    </row>
    <row r="20" spans="1:17" x14ac:dyDescent="0.3">
      <c r="A20" s="17" t="s">
        <v>30</v>
      </c>
      <c r="B20" s="9">
        <v>0.51600000000000001</v>
      </c>
      <c r="C20" s="5">
        <v>0.41799999999999998</v>
      </c>
      <c r="D20" s="5">
        <v>0.47399999999999998</v>
      </c>
      <c r="E20" s="5">
        <v>-2.5000000000000001E-2</v>
      </c>
      <c r="F20" s="5">
        <v>0.10100000000000001</v>
      </c>
      <c r="G20" s="5">
        <v>0.317</v>
      </c>
      <c r="H20" s="5">
        <v>2.1999999999999999E-2</v>
      </c>
      <c r="I20" s="5">
        <v>0.14299999999999999</v>
      </c>
      <c r="J20" s="5">
        <v>0.36099999999999999</v>
      </c>
      <c r="K20" s="5">
        <v>0.35099999999999998</v>
      </c>
      <c r="L20" s="8">
        <v>0.51400000000000001</v>
      </c>
      <c r="M20" s="8">
        <v>0.48199999999999998</v>
      </c>
      <c r="N20" s="5">
        <v>-4.2999999999999997E-2</v>
      </c>
      <c r="O20" s="5">
        <v>0.29499999999999998</v>
      </c>
      <c r="P20" s="5">
        <v>0.46300000000000002</v>
      </c>
      <c r="Q20" s="5">
        <v>0.62</v>
      </c>
    </row>
    <row r="21" spans="1:17" x14ac:dyDescent="0.3">
      <c r="A21" s="17" t="s">
        <v>31</v>
      </c>
      <c r="B21" s="5">
        <v>0.13200000000000001</v>
      </c>
      <c r="C21" s="8">
        <v>0.17</v>
      </c>
      <c r="D21" s="5">
        <v>8.6999999999999994E-2</v>
      </c>
      <c r="E21" s="5">
        <v>0.109</v>
      </c>
      <c r="F21" s="19">
        <v>0</v>
      </c>
      <c r="G21" s="5">
        <v>2.1999999999999999E-2</v>
      </c>
      <c r="H21" s="19">
        <v>2E-3</v>
      </c>
      <c r="I21" s="8">
        <v>-0.255</v>
      </c>
      <c r="J21" s="5">
        <v>0.14499999999999999</v>
      </c>
      <c r="K21" s="5">
        <v>9.1999999999999998E-2</v>
      </c>
      <c r="L21" s="5">
        <v>0.13500000000000001</v>
      </c>
      <c r="M21" s="5">
        <v>2.1999999999999999E-2</v>
      </c>
      <c r="N21" s="9">
        <v>-0.35299999999999998</v>
      </c>
      <c r="O21" s="5">
        <v>0.104</v>
      </c>
      <c r="P21" s="5">
        <v>2.3E-2</v>
      </c>
      <c r="Q21" s="5">
        <v>0.53300000000000003</v>
      </c>
    </row>
    <row r="22" spans="1:17" x14ac:dyDescent="0.3">
      <c r="A22" s="17" t="s">
        <v>32</v>
      </c>
      <c r="B22" s="9">
        <v>0.51900000000000002</v>
      </c>
      <c r="C22" s="5">
        <v>0.433</v>
      </c>
      <c r="D22" s="8">
        <v>0.51400000000000001</v>
      </c>
      <c r="E22" s="5">
        <v>-2.1000000000000001E-2</v>
      </c>
      <c r="F22" s="5">
        <v>0.11600000000000001</v>
      </c>
      <c r="G22" s="5">
        <v>0.36699999999999999</v>
      </c>
      <c r="H22" s="5">
        <v>4.8000000000000001E-2</v>
      </c>
      <c r="I22" s="5">
        <v>0.221</v>
      </c>
      <c r="J22" s="5">
        <v>0.38300000000000001</v>
      </c>
      <c r="K22" s="5">
        <v>0.34</v>
      </c>
      <c r="L22" s="5">
        <v>0.50600000000000001</v>
      </c>
      <c r="M22" s="8">
        <v>0.50900000000000001</v>
      </c>
      <c r="N22" s="5">
        <v>2.3E-2</v>
      </c>
      <c r="O22" s="5">
        <v>0.28499999999999998</v>
      </c>
      <c r="P22" s="8">
        <v>0.50900000000000001</v>
      </c>
      <c r="Q22" s="5">
        <v>0.626</v>
      </c>
    </row>
    <row r="23" spans="1:17" x14ac:dyDescent="0.3">
      <c r="A23" s="17" t="s">
        <v>33</v>
      </c>
      <c r="B23" s="8">
        <v>0.38900000000000001</v>
      </c>
      <c r="C23" s="8">
        <v>0.379</v>
      </c>
      <c r="D23" s="9">
        <v>0.39</v>
      </c>
      <c r="E23" s="5">
        <v>8.5999999999999993E-2</v>
      </c>
      <c r="F23" s="5">
        <v>6.3E-2</v>
      </c>
      <c r="G23" s="5">
        <v>0.191</v>
      </c>
      <c r="H23" s="19">
        <v>1.0999999999999999E-2</v>
      </c>
      <c r="I23" s="5">
        <v>-5.8999999999999997E-2</v>
      </c>
      <c r="J23" s="5">
        <v>0.318</v>
      </c>
      <c r="K23" s="5">
        <v>0.24</v>
      </c>
      <c r="L23" s="5">
        <v>0.33</v>
      </c>
      <c r="M23" s="5">
        <v>0.29199999999999998</v>
      </c>
      <c r="N23" s="5">
        <v>-0.29499999999999998</v>
      </c>
      <c r="O23" s="5">
        <v>0.217</v>
      </c>
      <c r="P23" s="5">
        <v>0.32500000000000001</v>
      </c>
      <c r="Q23" s="5">
        <v>0.60799999999999998</v>
      </c>
    </row>
    <row r="24" spans="1:17" x14ac:dyDescent="0.3">
      <c r="A24" s="17" t="s">
        <v>34</v>
      </c>
      <c r="B24" s="5">
        <v>0.1</v>
      </c>
      <c r="C24" s="9">
        <v>0.222</v>
      </c>
      <c r="D24" s="8">
        <v>0.185</v>
      </c>
      <c r="E24" s="19">
        <v>-2E-3</v>
      </c>
      <c r="F24" s="5">
        <v>0.05</v>
      </c>
      <c r="G24" s="5">
        <v>4.3999999999999997E-2</v>
      </c>
      <c r="H24" s="5">
        <v>-3.5999999999999997E-2</v>
      </c>
      <c r="I24" s="5">
        <v>-0.104</v>
      </c>
      <c r="J24" s="19">
        <v>1.0999999999999999E-2</v>
      </c>
      <c r="K24" s="5">
        <v>7.8E-2</v>
      </c>
      <c r="L24" s="5">
        <v>0.154</v>
      </c>
      <c r="M24" s="8">
        <v>0.159</v>
      </c>
      <c r="N24" s="19">
        <v>0</v>
      </c>
      <c r="O24" s="5">
        <v>6.6000000000000003E-2</v>
      </c>
      <c r="P24" s="5">
        <v>0.13900000000000001</v>
      </c>
      <c r="Q24" s="5">
        <v>0.33500000000000002</v>
      </c>
    </row>
    <row r="25" spans="1:17" x14ac:dyDescent="0.3">
      <c r="A25" s="17" t="s">
        <v>35</v>
      </c>
      <c r="B25" s="8">
        <v>0.46500000000000002</v>
      </c>
      <c r="C25" s="8">
        <v>0.43099999999999999</v>
      </c>
      <c r="D25" s="9">
        <v>0.48</v>
      </c>
      <c r="E25" s="5">
        <v>8.5999999999999993E-2</v>
      </c>
      <c r="F25" s="5">
        <v>9.1999999999999998E-2</v>
      </c>
      <c r="G25" s="5">
        <v>0.24099999999999999</v>
      </c>
      <c r="H25" s="19">
        <v>7.0000000000000001E-3</v>
      </c>
      <c r="I25" s="5">
        <v>1.7999999999999999E-2</v>
      </c>
      <c r="J25" s="5">
        <v>0.36199999999999999</v>
      </c>
      <c r="K25" s="5">
        <v>0.28699999999999998</v>
      </c>
      <c r="L25" s="5">
        <v>0.41399999999999998</v>
      </c>
      <c r="M25" s="5">
        <v>0.376</v>
      </c>
      <c r="N25" s="5">
        <v>-0.23100000000000001</v>
      </c>
      <c r="O25" s="5">
        <v>0.253</v>
      </c>
      <c r="P25" s="5">
        <v>0.39500000000000002</v>
      </c>
      <c r="Q25" s="5">
        <v>0.64600000000000002</v>
      </c>
    </row>
    <row r="26" spans="1:17" x14ac:dyDescent="0.3">
      <c r="A26" s="17" t="s">
        <v>36</v>
      </c>
      <c r="B26" s="8">
        <v>0.53800000000000003</v>
      </c>
      <c r="C26" s="5">
        <v>0.46500000000000002</v>
      </c>
      <c r="D26" s="9">
        <v>0.57699999999999996</v>
      </c>
      <c r="E26" s="5">
        <v>5.6000000000000001E-2</v>
      </c>
      <c r="F26" s="5">
        <v>8.8999999999999996E-2</v>
      </c>
      <c r="G26" s="5">
        <v>0.36599999999999999</v>
      </c>
      <c r="H26" s="5">
        <v>5.0999999999999997E-2</v>
      </c>
      <c r="I26" s="5">
        <v>0.18</v>
      </c>
      <c r="J26" s="5">
        <v>0.4</v>
      </c>
      <c r="K26" s="5">
        <v>0.34599999999999997</v>
      </c>
      <c r="L26" s="8">
        <v>0.48</v>
      </c>
      <c r="M26" s="5">
        <v>0.45300000000000001</v>
      </c>
      <c r="N26" s="5">
        <v>-0.124</v>
      </c>
      <c r="O26" s="5">
        <v>0.30099999999999999</v>
      </c>
      <c r="P26" s="5">
        <v>0.46</v>
      </c>
      <c r="Q26" s="5">
        <v>0.66100000000000003</v>
      </c>
    </row>
    <row r="27" spans="1:17" x14ac:dyDescent="0.3">
      <c r="A27" s="17" t="s">
        <v>37</v>
      </c>
      <c r="B27" s="8">
        <v>0.377</v>
      </c>
      <c r="C27" s="8">
        <v>0.41899999999999998</v>
      </c>
      <c r="D27" s="9">
        <v>0.44400000000000001</v>
      </c>
      <c r="E27" s="5">
        <v>0.121</v>
      </c>
      <c r="F27" s="5">
        <v>0.08</v>
      </c>
      <c r="G27" s="5">
        <v>0.16400000000000001</v>
      </c>
      <c r="H27" s="5">
        <v>-1.6E-2</v>
      </c>
      <c r="I27" s="5">
        <v>-6.6000000000000003E-2</v>
      </c>
      <c r="J27" s="5">
        <v>0.35899999999999999</v>
      </c>
      <c r="K27" s="5">
        <v>0.22800000000000001</v>
      </c>
      <c r="L27" s="5">
        <v>0.35799999999999998</v>
      </c>
      <c r="M27" s="5">
        <v>0.28499999999999998</v>
      </c>
      <c r="N27" s="5">
        <v>-0.27700000000000002</v>
      </c>
      <c r="O27" s="5">
        <v>0.2</v>
      </c>
      <c r="P27" s="5">
        <v>0.29399999999999998</v>
      </c>
      <c r="Q27" s="5">
        <v>0.67600000000000005</v>
      </c>
    </row>
    <row r="28" spans="1:17" x14ac:dyDescent="0.3">
      <c r="A28" s="17" t="s">
        <v>38</v>
      </c>
      <c r="B28" s="9">
        <v>0.499</v>
      </c>
      <c r="C28" s="5">
        <v>0.40200000000000002</v>
      </c>
      <c r="D28" s="8">
        <v>0.48099999999999998</v>
      </c>
      <c r="E28" s="19">
        <v>8.0000000000000002E-3</v>
      </c>
      <c r="F28" s="5">
        <v>0.106</v>
      </c>
      <c r="G28" s="5">
        <v>0.35299999999999998</v>
      </c>
      <c r="H28" s="5">
        <v>6.0999999999999999E-2</v>
      </c>
      <c r="I28" s="5">
        <v>0.21299999999999999</v>
      </c>
      <c r="J28" s="5">
        <v>0.35</v>
      </c>
      <c r="K28" s="5">
        <v>0.35399999999999998</v>
      </c>
      <c r="L28" s="5">
        <v>0.46500000000000002</v>
      </c>
      <c r="M28" s="8">
        <v>0.47</v>
      </c>
      <c r="N28" s="5">
        <v>4.5999999999999999E-2</v>
      </c>
      <c r="O28" s="5">
        <v>0.307</v>
      </c>
      <c r="P28" s="5">
        <v>0.45600000000000002</v>
      </c>
      <c r="Q28" s="5">
        <v>0.57299999999999995</v>
      </c>
    </row>
    <row r="29" spans="1:17" x14ac:dyDescent="0.3">
      <c r="A29" s="7" t="s">
        <v>39</v>
      </c>
      <c r="B29" s="5">
        <v>0.19700000000000001</v>
      </c>
      <c r="C29" s="5">
        <v>0.22</v>
      </c>
      <c r="D29" s="5">
        <v>0.27600000000000002</v>
      </c>
      <c r="E29" s="5">
        <v>4.1000000000000002E-2</v>
      </c>
      <c r="F29" s="5">
        <v>-8.5999999999999993E-2</v>
      </c>
      <c r="G29" s="5">
        <v>0.26300000000000001</v>
      </c>
      <c r="H29" s="5">
        <v>-5.8999999999999997E-2</v>
      </c>
      <c r="I29" s="5">
        <v>9.5000000000000001E-2</v>
      </c>
      <c r="J29" s="8">
        <v>0.28299999999999997</v>
      </c>
      <c r="K29" s="5">
        <v>0.10199999999999999</v>
      </c>
      <c r="L29" s="5">
        <v>0.16500000000000001</v>
      </c>
      <c r="M29" s="8">
        <v>0.309</v>
      </c>
      <c r="N29" s="5">
        <v>0.27500000000000002</v>
      </c>
      <c r="O29" s="5">
        <v>5.6000000000000001E-2</v>
      </c>
      <c r="P29" s="8">
        <v>0.28399999999999997</v>
      </c>
      <c r="Q29" s="5">
        <v>0.40100000000000002</v>
      </c>
    </row>
    <row r="30" spans="1:17" x14ac:dyDescent="0.3">
      <c r="A30" s="7" t="s">
        <v>40</v>
      </c>
      <c r="B30" s="8">
        <v>0.51400000000000001</v>
      </c>
      <c r="C30" s="5">
        <v>0.42699999999999999</v>
      </c>
      <c r="D30" s="9">
        <v>0.51800000000000002</v>
      </c>
      <c r="E30" s="5">
        <v>7.4999999999999997E-2</v>
      </c>
      <c r="F30" s="5">
        <v>9.8000000000000004E-2</v>
      </c>
      <c r="G30" s="5">
        <v>0.307</v>
      </c>
      <c r="H30" s="5">
        <v>3.5999999999999997E-2</v>
      </c>
      <c r="I30" s="5">
        <v>0.122</v>
      </c>
      <c r="J30" s="5">
        <v>0.36</v>
      </c>
      <c r="K30" s="5">
        <v>0.33600000000000002</v>
      </c>
      <c r="L30" s="8">
        <v>0.44900000000000001</v>
      </c>
      <c r="M30" s="5">
        <v>0.42599999999999999</v>
      </c>
      <c r="N30" s="5">
        <v>-0.13</v>
      </c>
      <c r="O30" s="5">
        <v>0.29799999999999999</v>
      </c>
      <c r="P30" s="5">
        <v>0.42499999999999999</v>
      </c>
      <c r="Q30" s="24">
        <v>0.61399999999999999</v>
      </c>
    </row>
    <row r="31" spans="1:17" x14ac:dyDescent="0.3">
      <c r="A31" s="27" t="s">
        <v>43</v>
      </c>
      <c r="B31" s="29">
        <f>AVERAGE(B19:B30)</f>
        <v>0.39799999999999996</v>
      </c>
      <c r="C31" s="29">
        <f t="shared" ref="C31" si="15">AVERAGE(C19:C30)</f>
        <v>0.37725000000000003</v>
      </c>
      <c r="D31" s="29">
        <f t="shared" ref="D31" si="16">AVERAGE(D19:D30)</f>
        <v>0.41699999999999998</v>
      </c>
      <c r="E31" s="29">
        <f t="shared" ref="E31" si="17">AVERAGE(E19:E30)</f>
        <v>5.0916666666666666E-2</v>
      </c>
      <c r="F31" s="29">
        <f t="shared" ref="F31" si="18">AVERAGE(F19:F30)</f>
        <v>6.5583333333333327E-2</v>
      </c>
      <c r="G31" s="29">
        <f t="shared" ref="G31" si="19">AVERAGE(G19:G30)</f>
        <v>0.24733333333333338</v>
      </c>
      <c r="H31" s="29">
        <f t="shared" ref="H31" si="20">AVERAGE(H19:H30)</f>
        <v>9.4166666666666687E-3</v>
      </c>
      <c r="I31" s="29">
        <f t="shared" ref="I31" si="21">AVERAGE(I19:I30)</f>
        <v>4.4999999999999991E-2</v>
      </c>
      <c r="J31" s="29">
        <f t="shared" ref="J31" si="22">AVERAGE(J19:J30)</f>
        <v>0.31516666666666665</v>
      </c>
      <c r="K31" s="29">
        <f t="shared" ref="K31" si="23">AVERAGE(K19:K30)</f>
        <v>0.25724999999999998</v>
      </c>
      <c r="L31" s="29">
        <f t="shared" ref="L31" si="24">AVERAGE(L19:L30)</f>
        <v>0.37366666666666665</v>
      </c>
      <c r="M31" s="29">
        <f t="shared" ref="M31" si="25">AVERAGE(M19:M30)</f>
        <v>0.35791666666666666</v>
      </c>
      <c r="N31" s="29">
        <f t="shared" ref="N31" si="26">AVERAGE(N19:N30)</f>
        <v>-0.1000833333333333</v>
      </c>
      <c r="O31" s="29">
        <f t="shared" ref="O31" si="27">AVERAGE(O19:O30)</f>
        <v>0.22133333333333335</v>
      </c>
      <c r="P31" s="29">
        <f t="shared" ref="P31" si="28">AVERAGE(P19:P30)</f>
        <v>0.35666666666666663</v>
      </c>
      <c r="Q31" s="29">
        <f t="shared" ref="Q31" si="29">AVERAGE(Q19:Q30)</f>
        <v>0.58791666666666675</v>
      </c>
    </row>
    <row r="32" spans="1:17" x14ac:dyDescent="0.3">
      <c r="A32" s="25" t="s">
        <v>54</v>
      </c>
      <c r="B32" s="26" t="s">
        <v>55</v>
      </c>
      <c r="C32" s="26" t="s">
        <v>57</v>
      </c>
      <c r="D32" s="26" t="s">
        <v>56</v>
      </c>
      <c r="E32" s="12" t="s">
        <v>48</v>
      </c>
      <c r="F32" s="12" t="s">
        <v>48</v>
      </c>
      <c r="G32" s="26" t="s">
        <v>48</v>
      </c>
      <c r="H32" s="12" t="s">
        <v>48</v>
      </c>
      <c r="I32" s="12" t="s">
        <v>50</v>
      </c>
      <c r="J32" s="12" t="s">
        <v>50</v>
      </c>
      <c r="K32" s="12" t="s">
        <v>48</v>
      </c>
      <c r="L32" s="12" t="s">
        <v>46</v>
      </c>
      <c r="M32" s="12" t="s">
        <v>58</v>
      </c>
      <c r="N32" s="26" t="s">
        <v>59</v>
      </c>
      <c r="O32" s="12" t="s">
        <v>48</v>
      </c>
      <c r="P32" s="12" t="s">
        <v>51</v>
      </c>
      <c r="Q32" s="12" t="s">
        <v>42</v>
      </c>
    </row>
    <row r="48" spans="2:17" x14ac:dyDescent="0.3"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</row>
    <row r="49" spans="2:17" x14ac:dyDescent="0.3"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ACAFD-29CB-46AF-B80A-1900AE343613}">
  <dimension ref="A1:Q39"/>
  <sheetViews>
    <sheetView topLeftCell="A19" workbookViewId="0">
      <selection activeCell="A39" sqref="A39"/>
    </sheetView>
  </sheetViews>
  <sheetFormatPr defaultRowHeight="14" x14ac:dyDescent="0.3"/>
  <cols>
    <col min="1" max="1" width="10.25" customWidth="1"/>
    <col min="2" max="5" width="10.6640625" bestFit="1" customWidth="1"/>
    <col min="6" max="11" width="11.6640625" bestFit="1" customWidth="1"/>
    <col min="12" max="12" width="10.6640625" bestFit="1" customWidth="1"/>
    <col min="13" max="13" width="11.6640625" bestFit="1" customWidth="1"/>
    <col min="14" max="14" width="10.6640625" bestFit="1" customWidth="1"/>
    <col min="15" max="15" width="11.6640625" bestFit="1" customWidth="1"/>
    <col min="16" max="17" width="10.6640625" bestFit="1" customWidth="1"/>
  </cols>
  <sheetData>
    <row r="1" spans="1:17" x14ac:dyDescent="0.3">
      <c r="A1" s="6"/>
      <c r="B1" s="6" t="s">
        <v>68</v>
      </c>
      <c r="C1" s="6" t="s">
        <v>14</v>
      </c>
      <c r="D1" s="6" t="s">
        <v>15</v>
      </c>
      <c r="E1" s="6" t="s">
        <v>16</v>
      </c>
      <c r="F1" s="6" t="s">
        <v>17</v>
      </c>
      <c r="G1" s="6" t="s">
        <v>18</v>
      </c>
      <c r="H1" s="6" t="s">
        <v>19</v>
      </c>
      <c r="I1" s="6" t="s">
        <v>20</v>
      </c>
      <c r="J1" s="6" t="s">
        <v>21</v>
      </c>
      <c r="K1" s="6" t="s">
        <v>22</v>
      </c>
      <c r="L1" s="6" t="s">
        <v>23</v>
      </c>
      <c r="M1" s="6" t="s">
        <v>24</v>
      </c>
      <c r="N1" s="6" t="s">
        <v>25</v>
      </c>
      <c r="O1" s="6" t="s">
        <v>26</v>
      </c>
      <c r="P1" s="6" t="s">
        <v>27</v>
      </c>
      <c r="Q1" s="6" t="s">
        <v>28</v>
      </c>
    </row>
    <row r="2" spans="1:17" x14ac:dyDescent="0.3">
      <c r="A2" s="17">
        <v>1</v>
      </c>
      <c r="B2" s="5">
        <v>0.28473625140291697</v>
      </c>
      <c r="C2" s="9">
        <v>0.74474484276541997</v>
      </c>
      <c r="D2" s="8">
        <v>0.71084570492634602</v>
      </c>
      <c r="E2" s="5">
        <v>0.51227777390674301</v>
      </c>
      <c r="F2" s="5">
        <v>0.57803103545188905</v>
      </c>
      <c r="G2" s="5">
        <v>0.544236842200435</v>
      </c>
      <c r="H2" s="5">
        <v>0.55922688435258505</v>
      </c>
      <c r="I2" s="5">
        <v>0.17281147906139699</v>
      </c>
      <c r="J2" s="5">
        <v>0.17281147906139699</v>
      </c>
      <c r="K2" s="5">
        <v>0.53380989274816804</v>
      </c>
      <c r="L2" s="5">
        <v>0.50844704283900399</v>
      </c>
      <c r="M2" s="5">
        <v>0.589372381088622</v>
      </c>
      <c r="N2" s="5">
        <v>0.67072061529165905</v>
      </c>
      <c r="O2" s="5">
        <v>-0.34559145521044299</v>
      </c>
      <c r="P2" s="5">
        <v>0.49258753210126599</v>
      </c>
      <c r="Q2" s="8">
        <v>0.71976063728669704</v>
      </c>
    </row>
    <row r="3" spans="1:17" x14ac:dyDescent="0.3">
      <c r="A3" s="17">
        <v>2</v>
      </c>
      <c r="B3" s="5">
        <v>0.26552384426005099</v>
      </c>
      <c r="C3" s="8">
        <v>0.639182514983755</v>
      </c>
      <c r="D3" s="5">
        <v>0.51603801764830204</v>
      </c>
      <c r="E3" s="8">
        <v>0.59713124227968595</v>
      </c>
      <c r="F3" s="5">
        <v>-0.41886448912272001</v>
      </c>
      <c r="G3" s="5">
        <v>-0.13661434189843299</v>
      </c>
      <c r="H3" s="5">
        <v>0.59207317483937905</v>
      </c>
      <c r="I3" s="5">
        <v>0.31057176165668199</v>
      </c>
      <c r="J3" s="5">
        <v>0.31057176165668199</v>
      </c>
      <c r="K3" s="5">
        <v>0.45340767247562502</v>
      </c>
      <c r="L3" s="5">
        <v>0.49239415061175201</v>
      </c>
      <c r="M3" s="5">
        <v>0.58863579461686</v>
      </c>
      <c r="N3" s="5">
        <v>0.59015283037550803</v>
      </c>
      <c r="O3" s="5">
        <v>-0.32002049352421902</v>
      </c>
      <c r="P3" s="5">
        <v>0.49265857201434898</v>
      </c>
      <c r="Q3" s="9">
        <v>0.63956372778415105</v>
      </c>
    </row>
    <row r="4" spans="1:17" x14ac:dyDescent="0.3">
      <c r="A4" s="17">
        <v>3</v>
      </c>
      <c r="B4" s="5">
        <v>0.29488225233521798</v>
      </c>
      <c r="C4" s="5">
        <v>0.46014157059587302</v>
      </c>
      <c r="D4" s="5">
        <v>0.50657236988572196</v>
      </c>
      <c r="E4" s="5">
        <v>0.54447968417083903</v>
      </c>
      <c r="F4" s="34">
        <v>5.6261740324952098E-2</v>
      </c>
      <c r="G4" s="5">
        <v>0.48650307794437597</v>
      </c>
      <c r="H4" s="5">
        <v>0.48829999292089299</v>
      </c>
      <c r="I4" s="5">
        <v>0.19314512748447199</v>
      </c>
      <c r="J4" s="5">
        <v>0.19314512748447199</v>
      </c>
      <c r="K4" s="8">
        <v>0.58066915447182199</v>
      </c>
      <c r="L4" s="5">
        <v>0.400614942324163</v>
      </c>
      <c r="M4" s="8">
        <v>0.56706516458080902</v>
      </c>
      <c r="N4" s="5">
        <v>0.54064958919413897</v>
      </c>
      <c r="O4" s="5">
        <v>-0.27725975458183499</v>
      </c>
      <c r="P4" s="5">
        <v>0.41035613679173399</v>
      </c>
      <c r="Q4" s="9">
        <v>0.63656371665282696</v>
      </c>
    </row>
    <row r="5" spans="1:17" x14ac:dyDescent="0.3">
      <c r="A5" s="17">
        <v>4</v>
      </c>
      <c r="B5" s="5">
        <v>0.32114051362171497</v>
      </c>
      <c r="C5" s="5">
        <v>0.48390459753562098</v>
      </c>
      <c r="D5" s="8">
        <v>0.56876708457856795</v>
      </c>
      <c r="E5" s="9">
        <v>0.74103577498798701</v>
      </c>
      <c r="F5" s="5">
        <v>-0.38586927961906198</v>
      </c>
      <c r="G5" s="5">
        <v>8.98845563035197E-2</v>
      </c>
      <c r="H5" s="5">
        <v>0.56609358490218897</v>
      </c>
      <c r="I5" s="5">
        <v>0.21121930950159801</v>
      </c>
      <c r="J5" s="5">
        <v>0.21121930950159801</v>
      </c>
      <c r="K5" s="5">
        <v>0.33211732842071201</v>
      </c>
      <c r="L5" s="5">
        <v>0.39590639411275202</v>
      </c>
      <c r="M5" s="5">
        <v>0.52439423380560501</v>
      </c>
      <c r="N5" s="5">
        <v>0.505720910906309</v>
      </c>
      <c r="O5" s="5">
        <v>-0.245497785106776</v>
      </c>
      <c r="P5" s="5">
        <v>0.36583978457783001</v>
      </c>
      <c r="Q5" s="8">
        <v>0.58703199241878901</v>
      </c>
    </row>
    <row r="6" spans="1:17" x14ac:dyDescent="0.3">
      <c r="A6" s="17">
        <v>5</v>
      </c>
      <c r="B6" s="5">
        <v>0.31526082467966099</v>
      </c>
      <c r="C6" s="5">
        <v>0.51939927587726298</v>
      </c>
      <c r="D6" s="5">
        <v>0.48131815611192702</v>
      </c>
      <c r="E6" s="8">
        <v>0.60632706888144094</v>
      </c>
      <c r="F6" s="5">
        <v>0.42976698116329398</v>
      </c>
      <c r="G6" s="5">
        <v>0.12954027317001199</v>
      </c>
      <c r="H6" s="8">
        <v>0.60826453858538398</v>
      </c>
      <c r="I6" s="5">
        <v>0.26591996052370898</v>
      </c>
      <c r="J6" s="5">
        <v>0.26591996052370898</v>
      </c>
      <c r="K6" s="5">
        <v>0.53616297539992097</v>
      </c>
      <c r="L6" s="5">
        <v>0.40976703172187001</v>
      </c>
      <c r="M6" s="5">
        <v>0.53310220734285296</v>
      </c>
      <c r="N6" s="5">
        <v>0.53988942630637005</v>
      </c>
      <c r="O6" s="5">
        <v>-0.44834392484404001</v>
      </c>
      <c r="P6" s="5">
        <v>0.374499180741449</v>
      </c>
      <c r="Q6" s="9">
        <v>0.63397437330520501</v>
      </c>
    </row>
    <row r="7" spans="1:17" x14ac:dyDescent="0.3">
      <c r="A7" s="17">
        <v>6</v>
      </c>
      <c r="B7" s="5">
        <v>0.38281901584653799</v>
      </c>
      <c r="C7" s="5">
        <v>0.66332124385485702</v>
      </c>
      <c r="D7" s="5">
        <v>0.57159569298197099</v>
      </c>
      <c r="E7" s="8">
        <v>0.68087057698129205</v>
      </c>
      <c r="F7" s="34" t="s">
        <v>41</v>
      </c>
      <c r="G7" s="5">
        <v>0.39017605278112</v>
      </c>
      <c r="H7" s="9">
        <v>0.72421064541515201</v>
      </c>
      <c r="I7" s="5">
        <v>0.139438134797921</v>
      </c>
      <c r="J7" s="5">
        <v>0.139438134797921</v>
      </c>
      <c r="K7" s="5">
        <v>0.58353461812381802</v>
      </c>
      <c r="L7" s="5">
        <v>0.40359598172442401</v>
      </c>
      <c r="M7" s="5">
        <v>0.58988724118934099</v>
      </c>
      <c r="N7" s="8">
        <v>0.68027665320366504</v>
      </c>
      <c r="O7" s="34">
        <v>-6.7128075599669199E-2</v>
      </c>
      <c r="P7" s="5">
        <v>0.328676328688085</v>
      </c>
      <c r="Q7" s="5">
        <v>0.60235339031197299</v>
      </c>
    </row>
    <row r="8" spans="1:17" x14ac:dyDescent="0.3">
      <c r="A8" s="17">
        <v>7</v>
      </c>
      <c r="B8" s="5">
        <v>0.36961610927931299</v>
      </c>
      <c r="C8" s="8">
        <v>0.52595362943270996</v>
      </c>
      <c r="D8" s="5">
        <v>0.40499580862367901</v>
      </c>
      <c r="E8" s="9">
        <v>0.61917024526796305</v>
      </c>
      <c r="F8" s="5">
        <v>9.3198667776666605E-2</v>
      </c>
      <c r="G8" s="5">
        <v>-2.59773396696431E-2</v>
      </c>
      <c r="H8" s="5">
        <v>0.50027137523174403</v>
      </c>
      <c r="I8" s="5">
        <v>0.222728672828721</v>
      </c>
      <c r="J8" s="5">
        <v>0.222728672828721</v>
      </c>
      <c r="K8" s="5">
        <v>0.32603912665555701</v>
      </c>
      <c r="L8" s="5">
        <v>0.37685101780540797</v>
      </c>
      <c r="M8" s="5">
        <v>0.44461627434386097</v>
      </c>
      <c r="N8" s="5">
        <v>0.43698493510088199</v>
      </c>
      <c r="O8" s="5">
        <v>-0.21852712598886601</v>
      </c>
      <c r="P8" s="5">
        <v>0.39273862238826301</v>
      </c>
      <c r="Q8" s="8">
        <v>0.51049846687712197</v>
      </c>
    </row>
    <row r="9" spans="1:17" x14ac:dyDescent="0.3">
      <c r="A9" s="17">
        <v>8</v>
      </c>
      <c r="B9" s="5">
        <v>0.37928336723517397</v>
      </c>
      <c r="C9" s="8">
        <v>0.55575841769092305</v>
      </c>
      <c r="D9" s="5">
        <v>0.469750843873113</v>
      </c>
      <c r="E9" s="5">
        <v>9.0068946796489094E-2</v>
      </c>
      <c r="F9" s="34" t="s">
        <v>41</v>
      </c>
      <c r="G9" s="5">
        <v>0.163655036250375</v>
      </c>
      <c r="H9" s="9">
        <v>0.56777167905779602</v>
      </c>
      <c r="I9" s="5">
        <v>9.0068946796489094E-2</v>
      </c>
      <c r="J9" s="5">
        <v>9.0068946796489094E-2</v>
      </c>
      <c r="K9" s="5">
        <v>0.33375724666698098</v>
      </c>
      <c r="L9" s="5">
        <v>0.34498193253114001</v>
      </c>
      <c r="M9" s="5">
        <v>0.459862299891033</v>
      </c>
      <c r="N9" s="5">
        <v>0.478924353406323</v>
      </c>
      <c r="O9" s="5">
        <v>-0.19000291882695899</v>
      </c>
      <c r="P9" s="5">
        <v>0.37235146165048599</v>
      </c>
      <c r="Q9" s="8">
        <v>0.52025075525097597</v>
      </c>
    </row>
    <row r="10" spans="1:17" x14ac:dyDescent="0.3">
      <c r="A10" s="17">
        <v>9</v>
      </c>
      <c r="B10" s="5">
        <v>0.28912839737582002</v>
      </c>
      <c r="C10" s="8">
        <v>0.62847070859099397</v>
      </c>
      <c r="D10" s="5">
        <v>0.625951008854569</v>
      </c>
      <c r="E10" s="5">
        <v>0.57781923811381097</v>
      </c>
      <c r="F10" s="5">
        <v>-0.255681631783994</v>
      </c>
      <c r="G10" s="34">
        <v>4.40305231495699E-2</v>
      </c>
      <c r="H10" s="9">
        <v>0.73573637247841595</v>
      </c>
      <c r="I10" s="5">
        <v>0.36928128397049598</v>
      </c>
      <c r="J10" s="5">
        <v>0.36928128397049598</v>
      </c>
      <c r="K10" s="5">
        <v>0.38465896738148903</v>
      </c>
      <c r="L10" s="5">
        <v>0.45356867876899098</v>
      </c>
      <c r="M10" s="5">
        <v>0.57291444534212699</v>
      </c>
      <c r="N10" s="5">
        <v>0.56439459055918995</v>
      </c>
      <c r="O10" s="5">
        <v>-0.310622244307933</v>
      </c>
      <c r="P10" s="5">
        <v>0.40571111485092498</v>
      </c>
      <c r="Q10" s="8">
        <v>0.63086005391609801</v>
      </c>
    </row>
    <row r="11" spans="1:17" x14ac:dyDescent="0.3">
      <c r="A11" s="17">
        <v>10</v>
      </c>
      <c r="B11" s="5">
        <v>0.21695230998509499</v>
      </c>
      <c r="C11" s="5">
        <v>0.35932762542653901</v>
      </c>
      <c r="D11" s="5">
        <v>0.46873751674554498</v>
      </c>
      <c r="E11" s="5">
        <v>0.40808435676333699</v>
      </c>
      <c r="F11" s="34" t="s">
        <v>41</v>
      </c>
      <c r="G11" s="5">
        <v>0.31042675928694802</v>
      </c>
      <c r="H11" s="9">
        <v>0.63945408021901395</v>
      </c>
      <c r="I11" s="5">
        <v>0.17650744952762101</v>
      </c>
      <c r="J11" s="5">
        <v>0.17650744952762101</v>
      </c>
      <c r="K11" s="5">
        <v>0.390678548232331</v>
      </c>
      <c r="L11" s="5">
        <v>0.25648826582325102</v>
      </c>
      <c r="M11" s="5">
        <v>0.28881385538131699</v>
      </c>
      <c r="N11" s="8">
        <v>0.55755687266843701</v>
      </c>
      <c r="O11" s="5">
        <v>0.17357529871255001</v>
      </c>
      <c r="P11" s="5">
        <v>0.235322487299018</v>
      </c>
      <c r="Q11" s="8">
        <v>0.54964190926328205</v>
      </c>
    </row>
    <row r="12" spans="1:17" x14ac:dyDescent="0.3">
      <c r="A12" s="17">
        <v>11</v>
      </c>
      <c r="B12" s="5">
        <v>0.35351906158357699</v>
      </c>
      <c r="C12" s="9">
        <v>0.743597200056756</v>
      </c>
      <c r="D12" s="10">
        <v>0.572417109612259</v>
      </c>
      <c r="E12" s="5">
        <v>0.52980323699865695</v>
      </c>
      <c r="F12" s="34" t="s">
        <v>41</v>
      </c>
      <c r="G12" s="5">
        <v>0.309933810178743</v>
      </c>
      <c r="H12" s="8">
        <v>0.644773226393905</v>
      </c>
      <c r="I12" s="5">
        <v>0.40190683627254298</v>
      </c>
      <c r="J12" s="5">
        <v>0.40190683627254298</v>
      </c>
      <c r="K12" s="5">
        <v>0.41576600807903202</v>
      </c>
      <c r="L12" s="5">
        <v>0.59036376617645603</v>
      </c>
      <c r="M12" s="5">
        <v>0.499275024866768</v>
      </c>
      <c r="N12" s="8">
        <v>0.65528855696477495</v>
      </c>
      <c r="O12" s="34">
        <v>0.11897097686168499</v>
      </c>
      <c r="P12" s="5">
        <v>0.52124633566561096</v>
      </c>
      <c r="Q12" s="5">
        <v>0.55150850370523496</v>
      </c>
    </row>
    <row r="13" spans="1:17" x14ac:dyDescent="0.3">
      <c r="A13" s="17">
        <v>12</v>
      </c>
      <c r="B13" s="5">
        <v>0.255927272727273</v>
      </c>
      <c r="C13" s="5">
        <v>0.64075335421629598</v>
      </c>
      <c r="D13" s="9">
        <v>0.71910312651428299</v>
      </c>
      <c r="E13" s="34">
        <v>6.14453975627813E-2</v>
      </c>
      <c r="F13" s="5">
        <v>0.27115241876395102</v>
      </c>
      <c r="G13" s="5">
        <v>0.32110140553113098</v>
      </c>
      <c r="H13" s="8">
        <v>0.70563965177284704</v>
      </c>
      <c r="I13" s="5">
        <v>0.27348552863193498</v>
      </c>
      <c r="J13" s="5">
        <v>0.27348552863193498</v>
      </c>
      <c r="K13" s="5">
        <v>0.464503236884376</v>
      </c>
      <c r="L13" s="5">
        <v>0.532277586820324</v>
      </c>
      <c r="M13" s="5">
        <v>0.619374423369625</v>
      </c>
      <c r="N13" s="8">
        <v>0.66602954869599795</v>
      </c>
      <c r="O13" s="34">
        <v>-7.3957917021631001E-2</v>
      </c>
      <c r="P13" s="5">
        <v>0.46594392646140897</v>
      </c>
      <c r="Q13" s="5">
        <v>0.62542192102049199</v>
      </c>
    </row>
    <row r="14" spans="1:17" x14ac:dyDescent="0.3">
      <c r="A14" s="17">
        <v>13</v>
      </c>
      <c r="B14" s="5">
        <v>0.28450930512786099</v>
      </c>
      <c r="C14" s="5">
        <v>0.58341967790258298</v>
      </c>
      <c r="D14" s="5">
        <v>0.68362004949659405</v>
      </c>
      <c r="E14" s="5">
        <v>0.59126517667064604</v>
      </c>
      <c r="F14" s="34" t="s">
        <v>41</v>
      </c>
      <c r="G14" s="8">
        <v>0.73831792878664204</v>
      </c>
      <c r="H14" s="5">
        <v>0.64147270780931798</v>
      </c>
      <c r="I14" s="5">
        <v>0.12966358252675</v>
      </c>
      <c r="J14" s="5">
        <v>0.12966358252675</v>
      </c>
      <c r="K14" s="5">
        <v>0.61577712967166998</v>
      </c>
      <c r="L14" s="5">
        <v>0.35058519025934598</v>
      </c>
      <c r="M14" s="5">
        <v>0.51985937142845295</v>
      </c>
      <c r="N14" s="8">
        <v>0.73689273082351403</v>
      </c>
      <c r="O14" s="5">
        <v>0.167083433752516</v>
      </c>
      <c r="P14" s="5">
        <v>0.34118661859398303</v>
      </c>
      <c r="Q14" s="9">
        <v>0.73855537387097403</v>
      </c>
    </row>
    <row r="15" spans="1:17" x14ac:dyDescent="0.3">
      <c r="A15" s="17">
        <v>14</v>
      </c>
      <c r="B15" s="5">
        <v>0.182372198438679</v>
      </c>
      <c r="C15" s="5">
        <v>0.45238044715102899</v>
      </c>
      <c r="D15" s="8">
        <v>0.74465729206869202</v>
      </c>
      <c r="E15" s="5">
        <v>0.72805656159860399</v>
      </c>
      <c r="F15" s="34" t="s">
        <v>41</v>
      </c>
      <c r="G15" s="8">
        <v>0.74402056940553996</v>
      </c>
      <c r="H15" s="9">
        <v>0.87930024475019597</v>
      </c>
      <c r="I15" s="5">
        <v>0.18261577432923601</v>
      </c>
      <c r="J15" s="5">
        <v>0.18261577432923601</v>
      </c>
      <c r="K15" s="5">
        <v>0.6056488828212</v>
      </c>
      <c r="L15" s="5">
        <v>0.29637405559980401</v>
      </c>
      <c r="M15" s="5">
        <v>0.59984581549692995</v>
      </c>
      <c r="N15" s="5">
        <v>0.69663044706533594</v>
      </c>
      <c r="O15" s="5">
        <v>0.23353289455916801</v>
      </c>
      <c r="P15" s="5">
        <v>0.24981460501404201</v>
      </c>
      <c r="Q15" s="5">
        <v>0.54285363651838403</v>
      </c>
    </row>
    <row r="16" spans="1:17" x14ac:dyDescent="0.3">
      <c r="A16" s="17">
        <v>15</v>
      </c>
      <c r="B16" s="5">
        <v>0.371458171458171</v>
      </c>
      <c r="C16" s="5">
        <v>0.43516000693441498</v>
      </c>
      <c r="D16" s="5">
        <v>0.51062232318678202</v>
      </c>
      <c r="E16" s="5">
        <v>0.39495851058676201</v>
      </c>
      <c r="F16" s="34" t="s">
        <v>41</v>
      </c>
      <c r="G16" s="5">
        <v>0.50747345184478199</v>
      </c>
      <c r="H16" s="8">
        <v>0.52717399682059995</v>
      </c>
      <c r="I16" s="5">
        <v>-8.0843102921865098E-2</v>
      </c>
      <c r="J16" s="5">
        <v>-8.0843102921865098E-2</v>
      </c>
      <c r="K16" s="5">
        <v>0.46489769195080599</v>
      </c>
      <c r="L16" s="5">
        <v>0.23583355541739301</v>
      </c>
      <c r="M16" s="5">
        <v>0.44974727552313298</v>
      </c>
      <c r="N16" s="8">
        <v>0.58096535319531095</v>
      </c>
      <c r="O16" s="5">
        <v>0.20820865512018799</v>
      </c>
      <c r="P16" s="5">
        <v>0.20643898193508201</v>
      </c>
      <c r="Q16" s="9">
        <v>0.59325486529530203</v>
      </c>
    </row>
    <row r="17" spans="1:17" x14ac:dyDescent="0.3">
      <c r="A17" s="17">
        <v>16</v>
      </c>
      <c r="B17" s="5">
        <v>0.24861846814602501</v>
      </c>
      <c r="C17" s="5">
        <v>0.58010410591762096</v>
      </c>
      <c r="D17" s="8">
        <v>0.69681069103376803</v>
      </c>
      <c r="E17" s="5">
        <v>0.63612549192225898</v>
      </c>
      <c r="F17" s="9">
        <v>0.77086572687496902</v>
      </c>
      <c r="G17" s="8">
        <v>0.71463611447589903</v>
      </c>
      <c r="H17" s="5">
        <v>0.62619742195768002</v>
      </c>
      <c r="I17" s="5">
        <v>0.18394867634381701</v>
      </c>
      <c r="J17" s="5">
        <v>0.18394867634381701</v>
      </c>
      <c r="K17" s="5">
        <v>0.54892501491825996</v>
      </c>
      <c r="L17" s="5">
        <v>0.373908387014183</v>
      </c>
      <c r="M17" s="5">
        <v>0.54071772374911697</v>
      </c>
      <c r="N17" s="5">
        <v>0.61393719647882605</v>
      </c>
      <c r="O17" s="34">
        <v>5.8182787455886599E-3</v>
      </c>
      <c r="P17" s="5">
        <v>0.36359043271457497</v>
      </c>
      <c r="Q17" s="5">
        <v>0.60456843411633199</v>
      </c>
    </row>
    <row r="18" spans="1:17" x14ac:dyDescent="0.3">
      <c r="A18" s="17">
        <v>17</v>
      </c>
      <c r="B18" s="5">
        <v>0.37958570355264498</v>
      </c>
      <c r="C18" s="5">
        <v>0.53674463104783099</v>
      </c>
      <c r="D18" s="5">
        <v>0.53952606604340003</v>
      </c>
      <c r="E18" s="9">
        <v>0.61455980758120099</v>
      </c>
      <c r="F18" s="8">
        <v>0.587574752088869</v>
      </c>
      <c r="G18" s="5">
        <v>0.51149179820270896</v>
      </c>
      <c r="H18" s="8">
        <v>0.59144828063588895</v>
      </c>
      <c r="I18" s="5">
        <v>8.4183735305629906E-2</v>
      </c>
      <c r="J18" s="5">
        <v>8.4183735305629906E-2</v>
      </c>
      <c r="K18" s="5">
        <v>0.402049691173889</v>
      </c>
      <c r="L18" s="5">
        <v>0.38761843288758702</v>
      </c>
      <c r="M18" s="5">
        <v>0.43186626418860002</v>
      </c>
      <c r="N18" s="5">
        <v>0.50153281799109595</v>
      </c>
      <c r="O18" s="5">
        <v>-7.3083860477219001E-2</v>
      </c>
      <c r="P18" s="5">
        <v>0.40813610648057602</v>
      </c>
      <c r="Q18" s="5">
        <v>0.55242978288117395</v>
      </c>
    </row>
    <row r="19" spans="1:17" x14ac:dyDescent="0.3">
      <c r="A19" s="17">
        <v>18</v>
      </c>
      <c r="B19" s="5">
        <v>0.28600366076876099</v>
      </c>
      <c r="C19" s="5">
        <v>0.50519758993653197</v>
      </c>
      <c r="D19" s="5">
        <v>0.44926058354294401</v>
      </c>
      <c r="E19" s="5">
        <v>0.53099406390346804</v>
      </c>
      <c r="F19" s="5">
        <v>-1.72783639069931E-2</v>
      </c>
      <c r="G19" s="5">
        <v>0.21017187748101401</v>
      </c>
      <c r="H19" s="8">
        <v>0.58934138257283097</v>
      </c>
      <c r="I19" s="34">
        <v>5.89389436040529E-3</v>
      </c>
      <c r="J19" s="34">
        <v>5.89389436040529E-3</v>
      </c>
      <c r="K19" s="5">
        <v>0.36841639099111001</v>
      </c>
      <c r="L19" s="5">
        <v>0.37229431210060698</v>
      </c>
      <c r="M19" s="5">
        <v>0.51717119504451003</v>
      </c>
      <c r="N19" s="8">
        <v>0.56326113330855598</v>
      </c>
      <c r="O19" s="34">
        <v>-5.6932216935241697E-2</v>
      </c>
      <c r="P19" s="5">
        <v>0.43493226096217602</v>
      </c>
      <c r="Q19" s="9">
        <v>0.59122805580746896</v>
      </c>
    </row>
    <row r="20" spans="1:17" x14ac:dyDescent="0.3">
      <c r="A20" s="17">
        <v>19</v>
      </c>
      <c r="B20" s="5">
        <v>0.29984459984459899</v>
      </c>
      <c r="C20" s="5">
        <v>0.60303893061966096</v>
      </c>
      <c r="D20" s="8">
        <v>0.60710877486541404</v>
      </c>
      <c r="E20" s="5">
        <v>0.21972298569273299</v>
      </c>
      <c r="F20" s="34" t="s">
        <v>41</v>
      </c>
      <c r="G20" s="5">
        <v>0.53477317378863898</v>
      </c>
      <c r="H20" s="5">
        <v>0.58329283044591795</v>
      </c>
      <c r="I20" s="5">
        <v>0.21972298569273299</v>
      </c>
      <c r="J20" s="5">
        <v>0.21972298569273299</v>
      </c>
      <c r="K20" s="5">
        <v>0.38257400609810099</v>
      </c>
      <c r="L20" s="5">
        <v>0.49262590229179198</v>
      </c>
      <c r="M20" s="8">
        <v>0.62017556108303495</v>
      </c>
      <c r="N20" s="9">
        <v>0.64720476417990502</v>
      </c>
      <c r="O20" s="34">
        <v>0.100634584476139</v>
      </c>
      <c r="P20" s="5">
        <v>0.40987202921943999</v>
      </c>
      <c r="Q20" s="5">
        <v>0.52942541098490503</v>
      </c>
    </row>
    <row r="21" spans="1:17" x14ac:dyDescent="0.3">
      <c r="A21" s="17">
        <v>20</v>
      </c>
      <c r="B21" s="5">
        <v>0.36237399905793599</v>
      </c>
      <c r="C21" s="8">
        <v>0.57664102089157698</v>
      </c>
      <c r="D21" s="5">
        <v>0.50912592947822799</v>
      </c>
      <c r="E21" s="5">
        <v>0.32288251428663101</v>
      </c>
      <c r="F21" s="34" t="s">
        <v>41</v>
      </c>
      <c r="G21" s="5">
        <v>0.47433442305349399</v>
      </c>
      <c r="H21" s="9">
        <v>0.61207994495712703</v>
      </c>
      <c r="I21" s="5">
        <v>0.32288251428663101</v>
      </c>
      <c r="J21" s="5">
        <v>0.32288251428663101</v>
      </c>
      <c r="K21" s="5">
        <v>0.33528750711514199</v>
      </c>
      <c r="L21" s="5">
        <v>0.45663882616234203</v>
      </c>
      <c r="M21" s="8">
        <v>0.58758659386953604</v>
      </c>
      <c r="N21" s="5">
        <v>0.55638311907598403</v>
      </c>
      <c r="O21" s="5">
        <v>-0.129117776827017</v>
      </c>
      <c r="P21" s="5">
        <v>0.45079261216912597</v>
      </c>
      <c r="Q21" s="5">
        <v>0.55293921955551195</v>
      </c>
    </row>
    <row r="22" spans="1:17" x14ac:dyDescent="0.3">
      <c r="A22" s="17">
        <v>21</v>
      </c>
      <c r="B22" s="5">
        <v>0.27334710743801599</v>
      </c>
      <c r="C22" s="5">
        <v>0.68658015175925002</v>
      </c>
      <c r="D22" s="5">
        <v>0.692238349143252</v>
      </c>
      <c r="E22" s="5">
        <v>0.57219033100096195</v>
      </c>
      <c r="F22" s="34" t="s">
        <v>41</v>
      </c>
      <c r="G22" s="5">
        <v>0.69521647708952805</v>
      </c>
      <c r="H22" s="9">
        <v>0.786716724260486</v>
      </c>
      <c r="I22" s="5">
        <v>0.24579472374970801</v>
      </c>
      <c r="J22" s="5">
        <v>0.24579472374970801</v>
      </c>
      <c r="K22" s="5">
        <v>0.55942238342393502</v>
      </c>
      <c r="L22" s="5">
        <v>0.48545358193835703</v>
      </c>
      <c r="M22" s="8">
        <v>0.72992385874660104</v>
      </c>
      <c r="N22" s="5">
        <v>0.71563931833089001</v>
      </c>
      <c r="O22" s="5">
        <v>-0.12831511720807501</v>
      </c>
      <c r="P22" s="5">
        <v>0.440556011175602</v>
      </c>
      <c r="Q22" s="8">
        <v>0.75712533339341903</v>
      </c>
    </row>
    <row r="23" spans="1:17" x14ac:dyDescent="0.3">
      <c r="A23" s="17">
        <v>22</v>
      </c>
      <c r="B23" s="5">
        <v>0.23518107908351801</v>
      </c>
      <c r="C23" s="5">
        <v>0.37381957370883601</v>
      </c>
      <c r="D23" s="9">
        <v>0.50741592158431703</v>
      </c>
      <c r="E23" s="5">
        <v>0.38401070158009398</v>
      </c>
      <c r="F23" s="5">
        <v>-0.14925318034615001</v>
      </c>
      <c r="G23" s="8">
        <v>0.46344219151308202</v>
      </c>
      <c r="H23" s="5">
        <v>-0.21561969689920599</v>
      </c>
      <c r="I23" s="5">
        <v>0.22343435127476499</v>
      </c>
      <c r="J23" s="5">
        <v>0.22343435127476499</v>
      </c>
      <c r="K23" s="8">
        <v>0.41634978078867602</v>
      </c>
      <c r="L23" s="5">
        <v>0.31354231904165802</v>
      </c>
      <c r="M23" s="5">
        <v>0.29849690348728303</v>
      </c>
      <c r="N23" s="5">
        <v>0.189044099107995</v>
      </c>
      <c r="O23" s="5">
        <v>-0.24239142713467399</v>
      </c>
      <c r="P23" s="5">
        <v>0.290325440105836</v>
      </c>
      <c r="Q23" s="5">
        <v>0.257022697108303</v>
      </c>
    </row>
    <row r="24" spans="1:17" x14ac:dyDescent="0.3">
      <c r="A24" s="17">
        <v>23</v>
      </c>
      <c r="B24" s="5">
        <v>0.32496674057649599</v>
      </c>
      <c r="C24" s="5">
        <v>0.41245042020330702</v>
      </c>
      <c r="D24" s="9">
        <v>0.63590862273117199</v>
      </c>
      <c r="E24" s="8">
        <v>0.62494507045618497</v>
      </c>
      <c r="F24" s="5">
        <v>0.46845059148799101</v>
      </c>
      <c r="G24" s="8">
        <v>0.59528288605407897</v>
      </c>
      <c r="H24" s="5">
        <v>0.55099478130046697</v>
      </c>
      <c r="I24" s="5">
        <v>0.34539245538414498</v>
      </c>
      <c r="J24" s="5">
        <v>0.34539245538414498</v>
      </c>
      <c r="K24" s="5">
        <v>0.184514204355854</v>
      </c>
      <c r="L24" s="5">
        <v>0.35789201888013999</v>
      </c>
      <c r="M24" s="5">
        <v>0.20191037408479001</v>
      </c>
      <c r="N24" s="5">
        <v>0.32678229678264498</v>
      </c>
      <c r="O24" s="5">
        <v>0.241840341545704</v>
      </c>
      <c r="P24" s="5">
        <v>0.39394172860249799</v>
      </c>
      <c r="Q24" s="5">
        <v>0.19141294962163199</v>
      </c>
    </row>
    <row r="25" spans="1:17" x14ac:dyDescent="0.3">
      <c r="A25" s="17">
        <v>24</v>
      </c>
      <c r="B25" s="5">
        <v>0.40866310160427799</v>
      </c>
      <c r="C25" s="9">
        <v>0.65755648822965995</v>
      </c>
      <c r="D25" s="5">
        <v>0.360920720922628</v>
      </c>
      <c r="E25" s="5">
        <v>0.39733027890853401</v>
      </c>
      <c r="F25" s="34">
        <v>6.9139950624950597E-2</v>
      </c>
      <c r="G25" s="5">
        <v>0.35317898345878102</v>
      </c>
      <c r="H25" s="5">
        <v>0.49591463028684601</v>
      </c>
      <c r="I25" s="34">
        <v>1.7907844832092099E-2</v>
      </c>
      <c r="J25" s="34">
        <v>1.7907844832092099E-2</v>
      </c>
      <c r="K25" s="34">
        <v>7.8137420806309796E-2</v>
      </c>
      <c r="L25" s="5">
        <v>0.35463146922592698</v>
      </c>
      <c r="M25" s="5">
        <v>0.48315968656139502</v>
      </c>
      <c r="N25" s="8">
        <v>0.52463856413936205</v>
      </c>
      <c r="O25" s="5">
        <v>0.24896394490521301</v>
      </c>
      <c r="P25" s="5">
        <v>0.43380314185297703</v>
      </c>
      <c r="Q25" s="8">
        <v>0.54748725545281096</v>
      </c>
    </row>
    <row r="26" spans="1:17" x14ac:dyDescent="0.3">
      <c r="A26" s="17">
        <v>25</v>
      </c>
      <c r="B26" s="5">
        <v>0.26791443850267299</v>
      </c>
      <c r="C26" s="9">
        <v>0.72252043167934998</v>
      </c>
      <c r="D26" s="5">
        <v>0.58893723796851605</v>
      </c>
      <c r="E26" s="5">
        <v>0.64345219773891105</v>
      </c>
      <c r="F26" s="34" t="s">
        <v>41</v>
      </c>
      <c r="G26" s="5">
        <v>0.275527685755041</v>
      </c>
      <c r="H26" s="5">
        <v>0.39351060679247801</v>
      </c>
      <c r="I26" s="34">
        <v>4.5714586609148997E-2</v>
      </c>
      <c r="J26" s="34">
        <v>4.5714586609148997E-2</v>
      </c>
      <c r="K26" s="5">
        <v>-0.23064727598958401</v>
      </c>
      <c r="L26" s="5">
        <v>0.54640272170044701</v>
      </c>
      <c r="M26" s="5">
        <v>0.53511094706086904</v>
      </c>
      <c r="N26" s="8">
        <v>0.68802027978453695</v>
      </c>
      <c r="O26" s="5">
        <v>0.141761751892861</v>
      </c>
      <c r="P26" s="5">
        <v>0.530438931335388</v>
      </c>
      <c r="Q26" s="8">
        <v>0.64999439682045901</v>
      </c>
    </row>
    <row r="27" spans="1:17" x14ac:dyDescent="0.3">
      <c r="A27" s="17">
        <v>26</v>
      </c>
      <c r="B27" s="5">
        <v>0.31044077134986198</v>
      </c>
      <c r="C27" s="5">
        <v>0.53374042356780305</v>
      </c>
      <c r="D27" s="5">
        <v>0.50883855810610301</v>
      </c>
      <c r="E27" s="8">
        <v>0.55718553870417697</v>
      </c>
      <c r="F27" s="5">
        <v>-0.39298294880944601</v>
      </c>
      <c r="G27" s="34">
        <v>6.9826775634260305E-2</v>
      </c>
      <c r="H27" s="9">
        <v>0.611094847313012</v>
      </c>
      <c r="I27" s="5">
        <v>0.204155601755453</v>
      </c>
      <c r="J27" s="5">
        <v>0.204155601755453</v>
      </c>
      <c r="K27" s="5">
        <v>0.46287530478903999</v>
      </c>
      <c r="L27" s="5">
        <v>0.40103833555381502</v>
      </c>
      <c r="M27" s="5">
        <v>0.49234932308996898</v>
      </c>
      <c r="N27" s="8">
        <v>0.54927431666909399</v>
      </c>
      <c r="O27" s="5">
        <v>0.1626651381368</v>
      </c>
      <c r="P27" s="5">
        <v>0.41574708956628098</v>
      </c>
      <c r="Q27" s="5">
        <v>0.47556888714581402</v>
      </c>
    </row>
    <row r="28" spans="1:17" x14ac:dyDescent="0.3">
      <c r="A28" s="17">
        <v>27</v>
      </c>
      <c r="B28" s="5">
        <v>0.21394628099173499</v>
      </c>
      <c r="C28" s="8">
        <v>0.64097555804165196</v>
      </c>
      <c r="D28" s="5">
        <v>0.39527953679364097</v>
      </c>
      <c r="E28" s="5">
        <v>0.27166464274268098</v>
      </c>
      <c r="F28" s="34" t="s">
        <v>41</v>
      </c>
      <c r="G28" s="5">
        <v>0.36320177584607299</v>
      </c>
      <c r="H28" s="5">
        <v>0.49180978781012502</v>
      </c>
      <c r="I28" s="5">
        <v>0.18236606765569799</v>
      </c>
      <c r="J28" s="5">
        <v>0.18236606765569799</v>
      </c>
      <c r="K28" s="5">
        <v>0.331494161910036</v>
      </c>
      <c r="L28" s="5">
        <v>0.517439952740395</v>
      </c>
      <c r="M28" s="5">
        <v>0.44846782369850802</v>
      </c>
      <c r="N28" s="9">
        <v>0.69827948000226303</v>
      </c>
      <c r="O28" s="5">
        <v>0.26762284440716</v>
      </c>
      <c r="P28" s="5">
        <v>0.46910396510610403</v>
      </c>
      <c r="Q28" s="8">
        <v>0.67490601841709497</v>
      </c>
    </row>
    <row r="29" spans="1:17" x14ac:dyDescent="0.3">
      <c r="A29" s="17">
        <v>28</v>
      </c>
      <c r="B29" s="5">
        <v>0.30845170454545401</v>
      </c>
      <c r="C29" s="9">
        <v>0.71618092423815805</v>
      </c>
      <c r="D29" s="5">
        <v>0.60886504792562801</v>
      </c>
      <c r="E29" s="5">
        <v>0.55382189681499305</v>
      </c>
      <c r="F29" s="34" t="s">
        <v>41</v>
      </c>
      <c r="G29" s="5">
        <v>0.2369007161269</v>
      </c>
      <c r="H29" s="8">
        <v>0.644953637014408</v>
      </c>
      <c r="I29" s="5">
        <v>0.18570319728786999</v>
      </c>
      <c r="J29" s="5">
        <v>0.18570319728786999</v>
      </c>
      <c r="K29" s="5">
        <v>0.24792757960620801</v>
      </c>
      <c r="L29" s="5">
        <v>0.48365560608823399</v>
      </c>
      <c r="M29" s="5">
        <v>0.58288377696887705</v>
      </c>
      <c r="N29" s="8">
        <v>0.64715825605196697</v>
      </c>
      <c r="O29" s="34">
        <v>0.104745498568382</v>
      </c>
      <c r="P29" s="5">
        <v>0.50235843064433605</v>
      </c>
      <c r="Q29" s="5">
        <v>0.63211531368502705</v>
      </c>
    </row>
    <row r="30" spans="1:17" x14ac:dyDescent="0.3">
      <c r="A30" s="17">
        <v>29</v>
      </c>
      <c r="B30" s="5">
        <v>0.27240940877304398</v>
      </c>
      <c r="C30" s="5">
        <v>0.60328842914465397</v>
      </c>
      <c r="D30" s="5">
        <v>0.45509718731111698</v>
      </c>
      <c r="E30" s="5">
        <v>0.59894757329067405</v>
      </c>
      <c r="F30" s="34">
        <v>2.82664135608349E-2</v>
      </c>
      <c r="G30" s="5">
        <v>0.36644426386941997</v>
      </c>
      <c r="H30" s="9">
        <v>0.75918290937983202</v>
      </c>
      <c r="I30" s="5">
        <v>0.195097454208848</v>
      </c>
      <c r="J30" s="5">
        <v>0.195097454208848</v>
      </c>
      <c r="K30" s="5">
        <v>0.474663716061551</v>
      </c>
      <c r="L30" s="5">
        <v>0.39218423710851003</v>
      </c>
      <c r="M30" s="8">
        <v>0.70085942545429103</v>
      </c>
      <c r="N30" s="5">
        <v>0.670622304039169</v>
      </c>
      <c r="O30" s="34">
        <v>9.81306954247673E-4</v>
      </c>
      <c r="P30" s="5">
        <v>0.35924268235678702</v>
      </c>
      <c r="Q30" s="8">
        <v>0.68688917029387797</v>
      </c>
    </row>
    <row r="31" spans="1:17" x14ac:dyDescent="0.3">
      <c r="A31" s="17">
        <v>30</v>
      </c>
      <c r="B31" s="5">
        <v>0.35212385867407697</v>
      </c>
      <c r="C31" s="9">
        <v>0.73887150508892196</v>
      </c>
      <c r="D31" s="8">
        <v>0.63457053819298703</v>
      </c>
      <c r="E31" s="5">
        <v>0.31330127712563699</v>
      </c>
      <c r="F31" s="5">
        <v>0.48282808100512598</v>
      </c>
      <c r="G31" s="5">
        <v>0.40693219614100401</v>
      </c>
      <c r="H31" s="8">
        <v>0.69680297931304003</v>
      </c>
      <c r="I31" s="5">
        <v>0.35845204549298199</v>
      </c>
      <c r="J31" s="5">
        <v>0.35845204549298199</v>
      </c>
      <c r="K31" s="5">
        <v>0.323597057444865</v>
      </c>
      <c r="L31" s="5">
        <v>0.54571443419460997</v>
      </c>
      <c r="M31" s="5">
        <v>0.60475019572661803</v>
      </c>
      <c r="N31" s="5">
        <v>0.62555290692422605</v>
      </c>
      <c r="O31" s="34">
        <v>-1.0134615103938799E-3</v>
      </c>
      <c r="P31" s="5">
        <v>0.46618703668337202</v>
      </c>
      <c r="Q31" s="5">
        <v>0.52184730955532699</v>
      </c>
    </row>
    <row r="32" spans="1:17" x14ac:dyDescent="0.3">
      <c r="A32" s="17">
        <v>31</v>
      </c>
      <c r="B32" s="5">
        <v>5.6925692569256899E-2</v>
      </c>
      <c r="C32" s="5">
        <v>0.315617135546227</v>
      </c>
      <c r="D32" s="5">
        <v>0.53317444892374199</v>
      </c>
      <c r="E32" s="5">
        <v>0.351340573704291</v>
      </c>
      <c r="F32" s="5">
        <v>0.43495623394579502</v>
      </c>
      <c r="G32" s="5">
        <v>0.46240485689570898</v>
      </c>
      <c r="H32" s="9">
        <v>0.68105152456960405</v>
      </c>
      <c r="I32" s="5">
        <v>0.16637031253797699</v>
      </c>
      <c r="J32" s="5">
        <v>0.16637031253797699</v>
      </c>
      <c r="K32" s="5">
        <v>-8.2243061829856606E-2</v>
      </c>
      <c r="L32" s="5">
        <v>0.26340437079710999</v>
      </c>
      <c r="M32" s="5">
        <v>-0.14209682705198201</v>
      </c>
      <c r="N32" s="8">
        <v>0.58965840315231899</v>
      </c>
      <c r="O32" s="8">
        <v>0.63556424515562104</v>
      </c>
      <c r="P32" s="5">
        <v>0.21330563876498701</v>
      </c>
      <c r="Q32" s="5">
        <v>0.33336684732459398</v>
      </c>
    </row>
    <row r="33" spans="1:17" x14ac:dyDescent="0.3">
      <c r="A33" s="17">
        <v>32</v>
      </c>
      <c r="B33" s="5">
        <v>0.158874458874458</v>
      </c>
      <c r="C33" s="5">
        <v>0.58805184610049799</v>
      </c>
      <c r="D33" s="8">
        <v>0.70671856808174505</v>
      </c>
      <c r="E33" s="9">
        <v>0.75425955826824098</v>
      </c>
      <c r="F33" s="5">
        <v>0.206214922746594</v>
      </c>
      <c r="G33" s="5">
        <v>0.29342656822913499</v>
      </c>
      <c r="H33" s="8">
        <v>0.71610702116939695</v>
      </c>
      <c r="I33" s="5">
        <v>0.33403913624541898</v>
      </c>
      <c r="J33" s="5">
        <v>0.33403913624541898</v>
      </c>
      <c r="K33" s="5">
        <v>-0.492765508531949</v>
      </c>
      <c r="L33" s="5">
        <v>0.48896341008136301</v>
      </c>
      <c r="M33" s="5">
        <v>0.18754032570097201</v>
      </c>
      <c r="N33" s="5">
        <v>0.56602864038346301</v>
      </c>
      <c r="O33" s="5">
        <v>0.63191922412927204</v>
      </c>
      <c r="P33" s="5">
        <v>0.46041758508484498</v>
      </c>
      <c r="Q33" s="5">
        <v>0.54786793233647801</v>
      </c>
    </row>
    <row r="34" spans="1:17" x14ac:dyDescent="0.3">
      <c r="A34" s="17">
        <v>33</v>
      </c>
      <c r="B34" s="5">
        <v>0.31396438612933403</v>
      </c>
      <c r="C34" s="9">
        <v>0.76213939568380396</v>
      </c>
      <c r="D34" s="5">
        <v>0.55467281564759097</v>
      </c>
      <c r="E34" s="8">
        <v>0.66278145708652203</v>
      </c>
      <c r="F34" s="5">
        <v>-0.16370578149670501</v>
      </c>
      <c r="G34" s="5">
        <v>0.35767278583915302</v>
      </c>
      <c r="H34" s="5">
        <v>-0.547287411267388</v>
      </c>
      <c r="I34" s="5">
        <v>-0.14727285665416501</v>
      </c>
      <c r="J34" s="5">
        <v>-0.14727285665416501</v>
      </c>
      <c r="K34" s="5">
        <v>0.147809820331712</v>
      </c>
      <c r="L34" s="5">
        <v>0.45545134466655901</v>
      </c>
      <c r="M34" s="5">
        <v>0.48670001723990503</v>
      </c>
      <c r="N34" s="5">
        <v>0.51908135909695297</v>
      </c>
      <c r="O34" s="34">
        <v>1.4011243112861199E-2</v>
      </c>
      <c r="P34" s="5">
        <v>0.51686112321018596</v>
      </c>
      <c r="Q34" s="8">
        <v>0.62292706287311495</v>
      </c>
    </row>
    <row r="35" spans="1:17" x14ac:dyDescent="0.3">
      <c r="A35" s="17">
        <v>34</v>
      </c>
      <c r="B35" s="5">
        <v>3.5339308578745099E-3</v>
      </c>
      <c r="C35" s="8">
        <v>0.25102194343665901</v>
      </c>
      <c r="D35" s="5">
        <v>0.16478081145419801</v>
      </c>
      <c r="E35" s="34" t="s">
        <v>41</v>
      </c>
      <c r="F35" s="34" t="s">
        <v>41</v>
      </c>
      <c r="G35" s="34" t="s">
        <v>41</v>
      </c>
      <c r="H35" s="9">
        <v>0.33653292174966098</v>
      </c>
      <c r="I35" s="5">
        <v>0.16478081145419801</v>
      </c>
      <c r="J35" s="5">
        <v>0.16478081145419801</v>
      </c>
      <c r="K35" s="5">
        <v>3.1991910868482298E-2</v>
      </c>
      <c r="L35" s="5">
        <v>0.160530582525098</v>
      </c>
      <c r="M35" s="5">
        <v>0.21571534886081001</v>
      </c>
      <c r="N35" s="5">
        <v>0.232644248606871</v>
      </c>
      <c r="O35" s="5">
        <v>-0.111719104847571</v>
      </c>
      <c r="P35" s="5">
        <v>0.17473578759679401</v>
      </c>
      <c r="Q35" s="8">
        <v>0.27790998741355699</v>
      </c>
    </row>
    <row r="36" spans="1:17" x14ac:dyDescent="0.3">
      <c r="A36" s="7">
        <v>35</v>
      </c>
      <c r="B36" s="5">
        <v>0.22693602693602599</v>
      </c>
      <c r="C36" s="5">
        <v>0.54406407554541403</v>
      </c>
      <c r="D36" s="8">
        <v>0.57479006521380704</v>
      </c>
      <c r="E36" s="9">
        <v>0.65012278597211604</v>
      </c>
      <c r="F36" s="34" t="s">
        <v>41</v>
      </c>
      <c r="G36" s="5">
        <v>0.25522644230982</v>
      </c>
      <c r="H36" s="5">
        <v>0.41277921711777499</v>
      </c>
      <c r="I36" s="5">
        <v>-5.5201393789874903E-2</v>
      </c>
      <c r="J36" s="5">
        <v>-5.5201393789874903E-2</v>
      </c>
      <c r="K36" s="5">
        <v>0.231658868045406</v>
      </c>
      <c r="L36" s="5">
        <v>0.46885206003359098</v>
      </c>
      <c r="M36" s="5">
        <v>0.319942422611941</v>
      </c>
      <c r="N36" s="5">
        <v>0.52908888635572104</v>
      </c>
      <c r="O36" s="34">
        <v>9.1039995817159703E-3</v>
      </c>
      <c r="P36" s="5">
        <v>0.45901807850042198</v>
      </c>
      <c r="Q36" s="8">
        <v>0.58296517652820801</v>
      </c>
    </row>
    <row r="37" spans="1:17" x14ac:dyDescent="0.3">
      <c r="A37" s="7">
        <v>36</v>
      </c>
      <c r="B37" s="5">
        <v>0.41052631578947302</v>
      </c>
      <c r="C37" s="9">
        <v>0.55895353574627205</v>
      </c>
      <c r="D37" s="5">
        <v>0.44478950006889301</v>
      </c>
      <c r="E37" s="5">
        <v>0.49993130989548501</v>
      </c>
      <c r="F37" s="34" t="s">
        <v>41</v>
      </c>
      <c r="G37" s="5">
        <v>0.19914279459468501</v>
      </c>
      <c r="H37" s="8">
        <v>0.55291357661057305</v>
      </c>
      <c r="I37" s="5">
        <v>0.132986642406907</v>
      </c>
      <c r="J37" s="5">
        <v>0.132986642406907</v>
      </c>
      <c r="K37" s="5">
        <v>0.29875414457760302</v>
      </c>
      <c r="L37" s="5">
        <v>0.40133309549284502</v>
      </c>
      <c r="M37" s="5">
        <v>0.467810075740903</v>
      </c>
      <c r="N37" s="5">
        <v>0.51522489320129194</v>
      </c>
      <c r="O37" s="5">
        <v>-0.31382175353839298</v>
      </c>
      <c r="P37" s="5">
        <v>0.38605910813824101</v>
      </c>
      <c r="Q37" s="8">
        <v>0.54182504725839398</v>
      </c>
    </row>
    <row r="38" spans="1:17" x14ac:dyDescent="0.3">
      <c r="A38" s="27" t="s">
        <v>43</v>
      </c>
      <c r="B38" s="31">
        <f>AVERAGE(B2:B37)</f>
        <v>0.28560446192840561</v>
      </c>
      <c r="C38" s="32">
        <f t="shared" ref="C38:Q38" si="0">AVERAGE(C2:C37)</f>
        <v>0.56508536747635341</v>
      </c>
      <c r="D38" s="31">
        <f t="shared" si="0"/>
        <v>0.54788394667059559</v>
      </c>
      <c r="E38" s="31">
        <f t="shared" si="0"/>
        <v>0.50978182423550955</v>
      </c>
      <c r="F38" s="31">
        <f>AVERAGE(F2:F37)</f>
        <v>0.13465359203654059</v>
      </c>
      <c r="G38" s="31">
        <f t="shared" si="0"/>
        <v>0.35588409690352979</v>
      </c>
      <c r="H38" s="31">
        <f t="shared" si="0"/>
        <v>0.5485994464622217</v>
      </c>
      <c r="I38" s="31">
        <f t="shared" si="0"/>
        <v>0.17985759809522478</v>
      </c>
      <c r="J38" s="31">
        <f t="shared" si="0"/>
        <v>0.17985759809522478</v>
      </c>
      <c r="K38" s="31">
        <f t="shared" si="0"/>
        <v>0.33450615547050833</v>
      </c>
      <c r="L38" s="31">
        <f t="shared" si="0"/>
        <v>0.41021180536281243</v>
      </c>
      <c r="M38" s="31">
        <f t="shared" si="0"/>
        <v>0.47660574511621906</v>
      </c>
      <c r="N38" s="33">
        <f t="shared" si="0"/>
        <v>0.56583707492834867</v>
      </c>
      <c r="O38" s="31">
        <f t="shared" si="0"/>
        <v>-2.3984098020356573E-3</v>
      </c>
      <c r="P38" s="31">
        <f t="shared" si="0"/>
        <v>0.3954110252512244</v>
      </c>
      <c r="Q38" s="32">
        <f t="shared" si="0"/>
        <v>0.56149765589030587</v>
      </c>
    </row>
    <row r="39" spans="1:17" x14ac:dyDescent="0.3">
      <c r="A39" s="25" t="s">
        <v>54</v>
      </c>
      <c r="B39" s="12" t="s">
        <v>69</v>
      </c>
      <c r="C39" s="26" t="s">
        <v>70</v>
      </c>
      <c r="D39" s="26" t="s">
        <v>60</v>
      </c>
      <c r="E39" s="26" t="s">
        <v>71</v>
      </c>
      <c r="F39" s="26" t="s">
        <v>61</v>
      </c>
      <c r="G39" s="26" t="s">
        <v>58</v>
      </c>
      <c r="H39" s="26" t="s">
        <v>72</v>
      </c>
      <c r="I39" s="26" t="s">
        <v>48</v>
      </c>
      <c r="J39" s="26" t="s">
        <v>48</v>
      </c>
      <c r="K39" s="26" t="s">
        <v>51</v>
      </c>
      <c r="L39" s="26" t="s">
        <v>48</v>
      </c>
      <c r="M39" s="26" t="s">
        <v>58</v>
      </c>
      <c r="N39" s="26" t="s">
        <v>62</v>
      </c>
      <c r="O39" s="26" t="s">
        <v>50</v>
      </c>
      <c r="P39" s="26" t="s">
        <v>48</v>
      </c>
      <c r="Q39" s="26" t="s">
        <v>63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9DE14-C9C7-4BEC-A8BF-8E7E913B3B1F}">
  <dimension ref="A1:P32"/>
  <sheetViews>
    <sheetView topLeftCell="A16" workbookViewId="0">
      <selection activeCell="D22" sqref="D22"/>
    </sheetView>
  </sheetViews>
  <sheetFormatPr defaultRowHeight="14" x14ac:dyDescent="0.3"/>
  <cols>
    <col min="1" max="1" width="19.1640625" customWidth="1"/>
  </cols>
  <sheetData>
    <row r="1" spans="1:16" x14ac:dyDescent="0.3">
      <c r="A1" s="12" t="s">
        <v>52</v>
      </c>
      <c r="B1" s="6" t="s">
        <v>14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  <c r="I1" s="6" t="s">
        <v>21</v>
      </c>
      <c r="J1" s="6" t="s">
        <v>22</v>
      </c>
      <c r="K1" s="6" t="s">
        <v>23</v>
      </c>
      <c r="L1" s="6" t="s">
        <v>24</v>
      </c>
      <c r="M1" s="6" t="s">
        <v>25</v>
      </c>
      <c r="N1" s="6" t="s">
        <v>26</v>
      </c>
      <c r="O1" s="6" t="s">
        <v>27</v>
      </c>
      <c r="P1" s="6" t="s">
        <v>28</v>
      </c>
    </row>
    <row r="2" spans="1:16" x14ac:dyDescent="0.3">
      <c r="A2" s="10" t="s">
        <v>65</v>
      </c>
      <c r="B2" s="11">
        <v>0.47428999999999999</v>
      </c>
      <c r="C2" s="11">
        <v>0.72714000000000001</v>
      </c>
      <c r="D2" s="11">
        <v>0.45136999999999999</v>
      </c>
      <c r="E2" s="11">
        <v>0.79468000000000005</v>
      </c>
      <c r="F2" s="11">
        <v>0.48613000000000001</v>
      </c>
      <c r="G2" s="11">
        <v>0.54454999999999998</v>
      </c>
      <c r="H2" s="11">
        <v>0.48392000000000002</v>
      </c>
      <c r="I2" s="11">
        <v>0.73541000000000001</v>
      </c>
      <c r="J2" s="11">
        <v>0.71941999999999995</v>
      </c>
      <c r="K2" s="11">
        <v>0.42447000000000001</v>
      </c>
      <c r="L2" s="11">
        <v>0.41759000000000002</v>
      </c>
      <c r="M2" s="11">
        <v>0.96021000000000001</v>
      </c>
      <c r="N2" s="11">
        <v>0.91639999999999999</v>
      </c>
      <c r="O2" s="11">
        <v>4.6899999999999997E-3</v>
      </c>
      <c r="P2" s="11">
        <v>0.96031999999999995</v>
      </c>
    </row>
    <row r="3" spans="1:16" x14ac:dyDescent="0.3">
      <c r="A3" s="15" t="s">
        <v>44</v>
      </c>
      <c r="B3" s="13">
        <v>0.34788000000000002</v>
      </c>
      <c r="C3" s="13">
        <v>0.37762000000000001</v>
      </c>
      <c r="D3" s="13">
        <v>0.34792000000000001</v>
      </c>
      <c r="E3" s="13">
        <v>0.25295000000000001</v>
      </c>
      <c r="F3" s="13">
        <v>0.21176</v>
      </c>
      <c r="G3" s="13">
        <v>0.31248999999999999</v>
      </c>
      <c r="H3" s="13">
        <v>0.34173999999999999</v>
      </c>
      <c r="I3" s="13">
        <v>0.19284999999999999</v>
      </c>
      <c r="J3" s="13">
        <v>0.21775</v>
      </c>
      <c r="K3" s="13">
        <v>0.44018000000000002</v>
      </c>
      <c r="L3" s="13">
        <v>0.20910000000000001</v>
      </c>
      <c r="M3" s="13">
        <v>8.9450000000000002E-2</v>
      </c>
      <c r="N3" s="13">
        <v>0.10987</v>
      </c>
      <c r="O3" s="13">
        <v>1.6660000000000001E-2</v>
      </c>
      <c r="P3" s="13">
        <v>7.5660000000000005E-2</v>
      </c>
    </row>
    <row r="5" spans="1:16" x14ac:dyDescent="0.3">
      <c r="A5" s="12" t="s">
        <v>53</v>
      </c>
      <c r="B5" s="6" t="s">
        <v>14</v>
      </c>
      <c r="C5" s="6" t="s">
        <v>15</v>
      </c>
      <c r="D5" s="6" t="s">
        <v>16</v>
      </c>
      <c r="E5" s="6" t="s">
        <v>17</v>
      </c>
      <c r="F5" s="6" t="s">
        <v>18</v>
      </c>
      <c r="G5" s="6" t="s">
        <v>19</v>
      </c>
      <c r="H5" s="6" t="s">
        <v>20</v>
      </c>
      <c r="I5" s="6" t="s">
        <v>21</v>
      </c>
      <c r="J5" s="6" t="s">
        <v>22</v>
      </c>
      <c r="K5" s="6" t="s">
        <v>23</v>
      </c>
      <c r="L5" s="6" t="s">
        <v>24</v>
      </c>
      <c r="M5" s="6" t="s">
        <v>25</v>
      </c>
      <c r="N5" s="6" t="s">
        <v>26</v>
      </c>
      <c r="O5" s="6" t="s">
        <v>27</v>
      </c>
      <c r="P5" s="6" t="s">
        <v>28</v>
      </c>
    </row>
    <row r="6" spans="1:16" x14ac:dyDescent="0.3">
      <c r="A6" s="10" t="s">
        <v>65</v>
      </c>
      <c r="B6" s="11">
        <v>0.12354999999999999</v>
      </c>
      <c r="C6" s="11">
        <v>0.57989000000000002</v>
      </c>
      <c r="D6" s="11">
        <v>0.13636999999999999</v>
      </c>
      <c r="E6" s="11">
        <v>0.85218000000000005</v>
      </c>
      <c r="F6" s="11">
        <v>0.44309999999999999</v>
      </c>
      <c r="G6" s="11">
        <v>0.16192999999999999</v>
      </c>
      <c r="H6" s="11">
        <v>9.4199999999999996E-3</v>
      </c>
      <c r="I6" s="11">
        <v>0.45480999999999999</v>
      </c>
      <c r="J6" s="11">
        <v>0.67503999999999997</v>
      </c>
      <c r="K6" s="11">
        <v>0.11999</v>
      </c>
      <c r="L6" s="11">
        <v>0.30639</v>
      </c>
      <c r="M6" s="11">
        <v>0.9677</v>
      </c>
      <c r="N6" s="11">
        <v>0.93984999999999996</v>
      </c>
      <c r="O6" s="11">
        <v>1.42E-3</v>
      </c>
      <c r="P6" s="11">
        <v>0.96777000000000002</v>
      </c>
    </row>
    <row r="7" spans="1:16" x14ac:dyDescent="0.3">
      <c r="A7" s="15" t="s">
        <v>44</v>
      </c>
      <c r="B7" s="13">
        <v>0.16617999999999999</v>
      </c>
      <c r="C7" s="13">
        <v>0.38436999999999999</v>
      </c>
      <c r="D7" s="13">
        <v>0.14019000000000001</v>
      </c>
      <c r="E7" s="13">
        <v>0.23205000000000001</v>
      </c>
      <c r="F7" s="13">
        <v>0.2142</v>
      </c>
      <c r="G7" s="13">
        <v>0.13103999999999999</v>
      </c>
      <c r="H7" s="13">
        <v>7.1620000000000003E-2</v>
      </c>
      <c r="I7" s="13">
        <v>7.8420000000000004E-2</v>
      </c>
      <c r="J7" s="13">
        <v>0.22506999999999999</v>
      </c>
      <c r="K7" s="13">
        <v>0.26851000000000003</v>
      </c>
      <c r="L7" s="13">
        <v>0.17385</v>
      </c>
      <c r="M7" s="13">
        <v>6.019E-2</v>
      </c>
      <c r="N7" s="13">
        <v>6.812E-2</v>
      </c>
      <c r="O7" s="13">
        <v>7.9299999999999995E-3</v>
      </c>
      <c r="P7" s="13">
        <v>5.3170000000000002E-2</v>
      </c>
    </row>
    <row r="9" spans="1:16" x14ac:dyDescent="0.3">
      <c r="A9" s="12" t="s">
        <v>66</v>
      </c>
      <c r="B9" s="6" t="s">
        <v>14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19</v>
      </c>
      <c r="H9" s="6" t="s">
        <v>20</v>
      </c>
      <c r="I9" s="6" t="s">
        <v>21</v>
      </c>
      <c r="J9" s="6" t="s">
        <v>22</v>
      </c>
      <c r="K9" s="6" t="s">
        <v>23</v>
      </c>
      <c r="L9" s="6" t="s">
        <v>24</v>
      </c>
      <c r="M9" s="6" t="s">
        <v>25</v>
      </c>
      <c r="N9" s="6" t="s">
        <v>26</v>
      </c>
      <c r="O9" s="6" t="s">
        <v>27</v>
      </c>
      <c r="P9" s="6" t="s">
        <v>28</v>
      </c>
    </row>
    <row r="10" spans="1:16" x14ac:dyDescent="0.3">
      <c r="A10" s="10" t="s">
        <v>65</v>
      </c>
      <c r="B10" s="11">
        <v>0.54520999999999997</v>
      </c>
      <c r="C10" s="11">
        <v>0.92586000000000002</v>
      </c>
      <c r="D10" s="11">
        <v>0.51863999999999999</v>
      </c>
      <c r="E10" s="11">
        <v>0.87155000000000005</v>
      </c>
      <c r="F10" s="11">
        <v>0.49360999999999999</v>
      </c>
      <c r="G10" s="11">
        <v>0.47348000000000001</v>
      </c>
      <c r="H10" s="11">
        <v>0.25383</v>
      </c>
      <c r="I10" s="11">
        <v>0.60928000000000004</v>
      </c>
      <c r="J10" s="11">
        <v>0.79635</v>
      </c>
      <c r="K10" s="11">
        <v>0.54320999999999997</v>
      </c>
      <c r="L10" s="11">
        <v>0.51553000000000004</v>
      </c>
      <c r="M10" s="11">
        <v>0.99807999999999997</v>
      </c>
      <c r="N10" s="11">
        <v>0.94155999999999995</v>
      </c>
      <c r="O10" s="11">
        <v>9.2800000000000001E-3</v>
      </c>
      <c r="P10" s="11">
        <v>0.99741000000000002</v>
      </c>
    </row>
    <row r="11" spans="1:16" x14ac:dyDescent="0.3">
      <c r="A11" s="15" t="s">
        <v>44</v>
      </c>
      <c r="B11" s="13">
        <v>0.29770999999999997</v>
      </c>
      <c r="C11" s="13">
        <v>0.11216</v>
      </c>
      <c r="D11" s="13">
        <v>0.28193000000000001</v>
      </c>
      <c r="E11" s="13">
        <v>0.19353999999999999</v>
      </c>
      <c r="F11" s="13">
        <v>0.19614999999999999</v>
      </c>
      <c r="G11" s="13">
        <v>0.28952</v>
      </c>
      <c r="H11" s="13">
        <v>0.34852</v>
      </c>
      <c r="I11" s="13">
        <v>0.19213</v>
      </c>
      <c r="J11" s="13">
        <v>0.18632000000000001</v>
      </c>
      <c r="K11" s="13">
        <v>0.42813000000000001</v>
      </c>
      <c r="L11" s="13">
        <v>0.14951999999999999</v>
      </c>
      <c r="M11" s="13">
        <v>4.8599999999999997E-3</v>
      </c>
      <c r="N11" s="13">
        <v>7.3760000000000006E-2</v>
      </c>
      <c r="O11" s="13">
        <v>2.6200000000000001E-2</v>
      </c>
      <c r="P11" s="13">
        <v>7.3200000000000001E-3</v>
      </c>
    </row>
    <row r="13" spans="1:16" x14ac:dyDescent="0.3">
      <c r="A13" s="12" t="s">
        <v>67</v>
      </c>
      <c r="B13" s="6" t="s">
        <v>14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19</v>
      </c>
      <c r="H13" s="6" t="s">
        <v>20</v>
      </c>
      <c r="I13" s="6" t="s">
        <v>21</v>
      </c>
      <c r="J13" s="6" t="s">
        <v>22</v>
      </c>
      <c r="K13" s="6" t="s">
        <v>23</v>
      </c>
      <c r="L13" s="6" t="s">
        <v>24</v>
      </c>
      <c r="M13" s="6" t="s">
        <v>25</v>
      </c>
      <c r="N13" s="6" t="s">
        <v>26</v>
      </c>
      <c r="O13" s="6" t="s">
        <v>27</v>
      </c>
      <c r="P13" s="6" t="s">
        <v>28</v>
      </c>
    </row>
    <row r="14" spans="1:16" x14ac:dyDescent="0.3">
      <c r="A14" s="10" t="s">
        <v>65</v>
      </c>
      <c r="B14" s="11">
        <v>0.10827000000000001</v>
      </c>
      <c r="C14" s="11">
        <v>0.47864000000000001</v>
      </c>
      <c r="D14" s="11">
        <v>0.11763999999999999</v>
      </c>
      <c r="E14" s="11">
        <v>0.81716</v>
      </c>
      <c r="F14" s="11">
        <v>0.43802999999999997</v>
      </c>
      <c r="G14" s="11">
        <v>0.18962999999999999</v>
      </c>
      <c r="H14" s="11">
        <v>8.1490000000000007E-2</v>
      </c>
      <c r="I14" s="11">
        <v>0.49603999999999998</v>
      </c>
      <c r="J14" s="11">
        <v>0.63251000000000002</v>
      </c>
      <c r="K14" s="11">
        <v>9.332E-2</v>
      </c>
      <c r="L14" s="11">
        <v>0.26906999999999998</v>
      </c>
      <c r="M14" s="11">
        <v>0.95043</v>
      </c>
      <c r="N14" s="11">
        <v>0.93291999999999997</v>
      </c>
      <c r="O14" s="11">
        <v>7.6000000000000004E-4</v>
      </c>
      <c r="P14" s="11">
        <v>0.95126999999999995</v>
      </c>
    </row>
    <row r="15" spans="1:16" x14ac:dyDescent="0.3">
      <c r="A15" s="15" t="s">
        <v>44</v>
      </c>
      <c r="B15" s="13">
        <v>0.18146000000000001</v>
      </c>
      <c r="C15" s="13">
        <v>0.39944000000000002</v>
      </c>
      <c r="D15" s="13">
        <v>0.16381999999999999</v>
      </c>
      <c r="E15" s="13">
        <v>0.25840999999999997</v>
      </c>
      <c r="F15" s="13">
        <v>0.22294</v>
      </c>
      <c r="G15" s="13">
        <v>0.19717999999999999</v>
      </c>
      <c r="H15" s="13">
        <v>0.22241</v>
      </c>
      <c r="I15" s="13">
        <v>0.14746999999999999</v>
      </c>
      <c r="J15" s="13">
        <v>0.22953000000000001</v>
      </c>
      <c r="K15" s="13">
        <v>0.24263000000000001</v>
      </c>
      <c r="L15" s="13">
        <v>0.17307</v>
      </c>
      <c r="M15" s="13">
        <v>8.0360000000000001E-2</v>
      </c>
      <c r="N15" s="13">
        <v>8.4099999999999994E-2</v>
      </c>
      <c r="O15" s="13">
        <v>4.7400000000000003E-3</v>
      </c>
      <c r="P15" s="13">
        <v>6.8419999999999995E-2</v>
      </c>
    </row>
    <row r="25" spans="1:16" x14ac:dyDescent="0.3">
      <c r="A25" s="12"/>
      <c r="B25" s="6" t="s">
        <v>14</v>
      </c>
      <c r="C25" s="6" t="s">
        <v>15</v>
      </c>
      <c r="D25" s="6" t="s">
        <v>16</v>
      </c>
      <c r="E25" s="6" t="s">
        <v>17</v>
      </c>
      <c r="F25" s="6" t="s">
        <v>18</v>
      </c>
      <c r="G25" s="6" t="s">
        <v>19</v>
      </c>
      <c r="H25" s="6" t="s">
        <v>20</v>
      </c>
      <c r="I25" s="6" t="s">
        <v>21</v>
      </c>
      <c r="J25" s="6" t="s">
        <v>22</v>
      </c>
      <c r="K25" s="6" t="s">
        <v>23</v>
      </c>
      <c r="L25" s="6" t="s">
        <v>24</v>
      </c>
      <c r="M25" s="6" t="s">
        <v>25</v>
      </c>
      <c r="N25" s="6" t="s">
        <v>26</v>
      </c>
      <c r="O25" s="6" t="s">
        <v>27</v>
      </c>
      <c r="P25" s="6" t="s">
        <v>28</v>
      </c>
    </row>
    <row r="26" spans="1:16" x14ac:dyDescent="0.3">
      <c r="A26" s="22" t="s">
        <v>52</v>
      </c>
      <c r="B26" s="11">
        <v>0.47428999999999999</v>
      </c>
      <c r="C26" s="11">
        <v>0.72714000000000001</v>
      </c>
      <c r="D26" s="11">
        <v>0.45136999999999999</v>
      </c>
      <c r="E26" s="11">
        <v>0.79468000000000005</v>
      </c>
      <c r="F26" s="11">
        <v>0.48613000000000001</v>
      </c>
      <c r="G26" s="11">
        <v>0.54454999999999998</v>
      </c>
      <c r="H26" s="11">
        <v>0.48392000000000002</v>
      </c>
      <c r="I26" s="11">
        <v>0.73541000000000001</v>
      </c>
      <c r="J26" s="11">
        <v>0.71941999999999995</v>
      </c>
      <c r="K26" s="11">
        <v>0.42447000000000001</v>
      </c>
      <c r="L26" s="11">
        <v>0.41759000000000002</v>
      </c>
      <c r="M26" s="11">
        <v>0.96021000000000001</v>
      </c>
      <c r="N26" s="11">
        <v>0.91639999999999999</v>
      </c>
      <c r="O26" s="11">
        <v>4.6899999999999997E-3</v>
      </c>
      <c r="P26" s="11">
        <v>0.96031999999999995</v>
      </c>
    </row>
    <row r="27" spans="1:16" x14ac:dyDescent="0.3">
      <c r="A27" s="12" t="s">
        <v>53</v>
      </c>
      <c r="B27" s="13">
        <v>0.12354999999999999</v>
      </c>
      <c r="C27" s="13">
        <v>0.57989000000000002</v>
      </c>
      <c r="D27" s="13">
        <v>0.13636999999999999</v>
      </c>
      <c r="E27" s="13">
        <v>0.85218000000000005</v>
      </c>
      <c r="F27" s="13">
        <v>0.44309999999999999</v>
      </c>
      <c r="G27" s="13">
        <v>0.16192999999999999</v>
      </c>
      <c r="H27" s="13">
        <v>9.4199999999999996E-3</v>
      </c>
      <c r="I27" s="13">
        <v>0.45480999999999999</v>
      </c>
      <c r="J27" s="13">
        <v>0.67503999999999997</v>
      </c>
      <c r="K27" s="13">
        <v>0.11999</v>
      </c>
      <c r="L27" s="13">
        <v>0.30639</v>
      </c>
      <c r="M27" s="13">
        <v>0.9677</v>
      </c>
      <c r="N27" s="13">
        <v>0.93984999999999996</v>
      </c>
      <c r="O27" s="13">
        <v>1.42E-3</v>
      </c>
      <c r="P27" s="13">
        <v>0.96777000000000002</v>
      </c>
    </row>
    <row r="30" spans="1:16" x14ac:dyDescent="0.3">
      <c r="A30" s="12"/>
      <c r="B30" s="6" t="s">
        <v>14</v>
      </c>
      <c r="C30" s="6" t="s">
        <v>15</v>
      </c>
      <c r="D30" s="6" t="s">
        <v>16</v>
      </c>
      <c r="E30" s="6" t="s">
        <v>17</v>
      </c>
      <c r="F30" s="6" t="s">
        <v>18</v>
      </c>
      <c r="G30" s="6" t="s">
        <v>19</v>
      </c>
      <c r="H30" s="6" t="s">
        <v>20</v>
      </c>
      <c r="I30" s="6" t="s">
        <v>21</v>
      </c>
      <c r="J30" s="6" t="s">
        <v>22</v>
      </c>
      <c r="K30" s="6" t="s">
        <v>23</v>
      </c>
      <c r="L30" s="6" t="s">
        <v>24</v>
      </c>
      <c r="M30" s="6" t="s">
        <v>25</v>
      </c>
      <c r="N30" s="6" t="s">
        <v>26</v>
      </c>
      <c r="O30" s="6" t="s">
        <v>27</v>
      </c>
      <c r="P30" s="6" t="s">
        <v>28</v>
      </c>
    </row>
    <row r="31" spans="1:16" x14ac:dyDescent="0.3">
      <c r="A31" s="22" t="s">
        <v>66</v>
      </c>
      <c r="B31" s="23">
        <v>0.54520999999999997</v>
      </c>
      <c r="C31" s="23">
        <v>0.92586000000000002</v>
      </c>
      <c r="D31" s="23">
        <v>0.51863999999999999</v>
      </c>
      <c r="E31" s="23">
        <v>0.87155000000000005</v>
      </c>
      <c r="F31" s="23">
        <v>0.49360999999999999</v>
      </c>
      <c r="G31" s="23">
        <v>0.47348000000000001</v>
      </c>
      <c r="H31" s="23">
        <v>0.25383</v>
      </c>
      <c r="I31" s="23">
        <v>0.60928000000000004</v>
      </c>
      <c r="J31" s="23">
        <v>0.79635</v>
      </c>
      <c r="K31" s="23">
        <v>0.54320999999999997</v>
      </c>
      <c r="L31" s="23">
        <v>0.51553000000000004</v>
      </c>
      <c r="M31" s="23">
        <v>0.99807999999999997</v>
      </c>
      <c r="N31" s="23">
        <v>0.94155999999999995</v>
      </c>
      <c r="O31" s="23">
        <v>9.2800000000000001E-3</v>
      </c>
      <c r="P31" s="23">
        <v>0.99741000000000002</v>
      </c>
    </row>
    <row r="32" spans="1:16" x14ac:dyDescent="0.3">
      <c r="A32" s="12" t="s">
        <v>67</v>
      </c>
      <c r="B32" s="13">
        <v>0.10827000000000001</v>
      </c>
      <c r="C32" s="13">
        <v>0.47864000000000001</v>
      </c>
      <c r="D32" s="13">
        <v>0.11763999999999999</v>
      </c>
      <c r="E32" s="13">
        <v>0.81716</v>
      </c>
      <c r="F32" s="13">
        <v>0.43802999999999997</v>
      </c>
      <c r="G32" s="13">
        <v>0.18962999999999999</v>
      </c>
      <c r="H32" s="13">
        <v>8.1490000000000007E-2</v>
      </c>
      <c r="I32" s="13">
        <v>0.49603999999999998</v>
      </c>
      <c r="J32" s="13">
        <v>0.63251000000000002</v>
      </c>
      <c r="K32" s="13">
        <v>9.332E-2</v>
      </c>
      <c r="L32" s="13">
        <v>0.26906999999999998</v>
      </c>
      <c r="M32" s="13">
        <v>0.95043</v>
      </c>
      <c r="N32" s="13">
        <v>0.93291999999999997</v>
      </c>
      <c r="O32" s="13">
        <v>7.6000000000000004E-4</v>
      </c>
      <c r="P32" s="13">
        <v>0.95126999999999995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17A84-AAC3-4898-A517-B4E64B68CE73}">
  <dimension ref="A1:Y41"/>
  <sheetViews>
    <sheetView workbookViewId="0">
      <selection activeCell="B21" sqref="B21"/>
    </sheetView>
  </sheetViews>
  <sheetFormatPr defaultRowHeight="14" x14ac:dyDescent="0.3"/>
  <cols>
    <col min="2" max="25" width="8.6640625" style="1"/>
  </cols>
  <sheetData>
    <row r="1" spans="1:25" x14ac:dyDescent="0.3">
      <c r="A1" s="35"/>
      <c r="B1" s="17" t="s">
        <v>98</v>
      </c>
      <c r="C1" s="36" t="s">
        <v>73</v>
      </c>
      <c r="D1" s="36" t="s">
        <v>74</v>
      </c>
      <c r="E1" s="37" t="s">
        <v>75</v>
      </c>
      <c r="F1" s="36" t="s">
        <v>76</v>
      </c>
      <c r="G1" s="36" t="s">
        <v>77</v>
      </c>
      <c r="H1" s="36" t="s">
        <v>78</v>
      </c>
      <c r="I1" s="36" t="s">
        <v>79</v>
      </c>
      <c r="J1" s="36" t="s">
        <v>80</v>
      </c>
      <c r="K1" s="36" t="s">
        <v>23</v>
      </c>
      <c r="L1" s="36" t="s">
        <v>24</v>
      </c>
      <c r="M1" s="37" t="s">
        <v>81</v>
      </c>
      <c r="N1" s="37" t="s">
        <v>82</v>
      </c>
      <c r="O1" s="36" t="s">
        <v>83</v>
      </c>
      <c r="P1" s="36" t="s">
        <v>84</v>
      </c>
      <c r="Q1" s="36" t="s">
        <v>85</v>
      </c>
      <c r="R1" s="36" t="s">
        <v>86</v>
      </c>
      <c r="S1" s="37" t="s">
        <v>87</v>
      </c>
      <c r="T1" s="36" t="s">
        <v>88</v>
      </c>
      <c r="U1" s="36" t="s">
        <v>89</v>
      </c>
      <c r="V1" s="36" t="s">
        <v>90</v>
      </c>
      <c r="W1" s="36" t="s">
        <v>91</v>
      </c>
      <c r="X1" s="37" t="s">
        <v>92</v>
      </c>
      <c r="Y1" s="36" t="s">
        <v>93</v>
      </c>
    </row>
    <row r="2" spans="1:25" x14ac:dyDescent="0.3">
      <c r="A2" s="38">
        <v>1</v>
      </c>
      <c r="B2" s="5">
        <v>0.57720702878747299</v>
      </c>
      <c r="C2" s="5">
        <v>0.59799999999999998</v>
      </c>
      <c r="D2" s="5">
        <v>0.20100000000000001</v>
      </c>
      <c r="E2" s="16">
        <v>0</v>
      </c>
      <c r="F2" s="5">
        <v>0.93799999999999994</v>
      </c>
      <c r="G2" s="5">
        <v>0.56200000000000006</v>
      </c>
      <c r="H2" s="5">
        <v>0.20300000000000001</v>
      </c>
      <c r="I2" s="5">
        <v>0.30199999999999999</v>
      </c>
      <c r="J2" s="5">
        <v>0.26200000000000001</v>
      </c>
      <c r="K2" s="5">
        <v>0.13600000000000001</v>
      </c>
      <c r="L2" s="5">
        <v>0.41</v>
      </c>
      <c r="M2" s="16">
        <v>0.25</v>
      </c>
      <c r="N2" s="16">
        <v>0.26500000000000001</v>
      </c>
      <c r="O2" s="5">
        <v>0.63900000000000001</v>
      </c>
      <c r="P2" s="5">
        <v>0.95199999999999996</v>
      </c>
      <c r="Q2" s="5">
        <v>0.64200000000000002</v>
      </c>
      <c r="R2" s="5">
        <v>0.152</v>
      </c>
      <c r="S2" s="16">
        <v>0.45700000000000002</v>
      </c>
      <c r="T2" s="5">
        <v>0.188</v>
      </c>
      <c r="U2" s="5">
        <v>6.0000000000000001E-3</v>
      </c>
      <c r="V2" s="5">
        <v>3.3000000000000002E-2</v>
      </c>
      <c r="W2" s="5">
        <v>0.03</v>
      </c>
      <c r="X2" s="16">
        <v>0.08</v>
      </c>
      <c r="Y2" s="5">
        <v>7.5668781652015099E-2</v>
      </c>
    </row>
    <row r="3" spans="1:25" x14ac:dyDescent="0.3">
      <c r="A3" s="38">
        <v>2</v>
      </c>
      <c r="B3" s="5">
        <v>0.66612315440540304</v>
      </c>
      <c r="C3" s="5">
        <v>0.53200000000000003</v>
      </c>
      <c r="D3" s="5">
        <v>0.186</v>
      </c>
      <c r="E3" s="16">
        <v>0</v>
      </c>
      <c r="F3" s="5">
        <v>0.96599999999999997</v>
      </c>
      <c r="G3" s="5">
        <v>0.77900000000000003</v>
      </c>
      <c r="H3" s="5">
        <v>0.182</v>
      </c>
      <c r="I3" s="5">
        <v>0.21199999999999999</v>
      </c>
      <c r="J3" s="5">
        <v>0.15</v>
      </c>
      <c r="K3" s="5">
        <v>8.8999999999999996E-2</v>
      </c>
      <c r="L3" s="5">
        <v>0.378</v>
      </c>
      <c r="M3" s="16">
        <v>0.182</v>
      </c>
      <c r="N3" s="16">
        <v>0.151</v>
      </c>
      <c r="O3" s="5">
        <v>0.46500000000000002</v>
      </c>
      <c r="P3" s="5">
        <v>0.98499999999999999</v>
      </c>
      <c r="Q3" s="5">
        <v>0.53300000000000003</v>
      </c>
      <c r="R3" s="5">
        <v>0.18099999999999999</v>
      </c>
      <c r="S3" s="16">
        <v>0.35299999999999998</v>
      </c>
      <c r="T3" s="5">
        <v>6.0999999999999999E-2</v>
      </c>
      <c r="U3" s="5">
        <v>1E-3</v>
      </c>
      <c r="V3" s="5">
        <v>1.6E-2</v>
      </c>
      <c r="W3" s="5">
        <v>0.26500000000000001</v>
      </c>
      <c r="X3" s="16">
        <v>0.51200000000000001</v>
      </c>
      <c r="Y3" s="5">
        <v>0.19758159022956101</v>
      </c>
    </row>
    <row r="4" spans="1:25" x14ac:dyDescent="0.3">
      <c r="A4" s="38">
        <v>3</v>
      </c>
      <c r="B4" s="5">
        <v>0.81630471982694197</v>
      </c>
      <c r="C4" s="5"/>
      <c r="D4" s="5">
        <v>0.13900000000000001</v>
      </c>
      <c r="E4" s="16"/>
      <c r="F4" s="5">
        <v>0.91500000000000004</v>
      </c>
      <c r="G4" s="5">
        <v>0.63700000000000001</v>
      </c>
      <c r="H4" s="5">
        <v>0.255</v>
      </c>
      <c r="I4" s="5">
        <v>0.08</v>
      </c>
      <c r="J4" s="5">
        <v>0.60899999999999999</v>
      </c>
      <c r="K4" s="5">
        <v>6.4000000000000001E-2</v>
      </c>
      <c r="L4" s="5">
        <v>0.68100000000000005</v>
      </c>
      <c r="M4" s="16">
        <v>0.11600000000000001</v>
      </c>
      <c r="N4" s="16">
        <v>8.7999999999999995E-2</v>
      </c>
      <c r="O4" s="5">
        <v>0.41699999999999998</v>
      </c>
      <c r="P4" s="5">
        <v>0.96299999999999997</v>
      </c>
      <c r="Q4" s="5">
        <v>0.218</v>
      </c>
      <c r="R4" s="5">
        <v>4.3999999999999997E-2</v>
      </c>
      <c r="S4" s="16">
        <v>0.125</v>
      </c>
      <c r="T4" s="5">
        <v>8.7999999999999995E-2</v>
      </c>
      <c r="U4" s="5">
        <v>3.0000000000000001E-3</v>
      </c>
      <c r="V4" s="5">
        <v>3.3000000000000002E-2</v>
      </c>
      <c r="W4" s="5">
        <v>0.55500000000000005</v>
      </c>
      <c r="X4" s="16">
        <v>0.79800000000000004</v>
      </c>
      <c r="Y4" s="5">
        <v>0.434072301937456</v>
      </c>
    </row>
    <row r="5" spans="1:25" x14ac:dyDescent="0.3">
      <c r="A5" s="38">
        <v>4</v>
      </c>
      <c r="B5" s="5">
        <v>0.79195660509927501</v>
      </c>
      <c r="C5" s="5">
        <v>0.80400000000000005</v>
      </c>
      <c r="D5" s="5">
        <v>0.29399999999999998</v>
      </c>
      <c r="E5" s="16">
        <v>0</v>
      </c>
      <c r="F5" s="5">
        <v>0.98699999999999999</v>
      </c>
      <c r="G5" s="5">
        <v>0.90500000000000003</v>
      </c>
      <c r="H5" s="5">
        <v>0.21199999999999999</v>
      </c>
      <c r="I5" s="5">
        <v>0.13400000000000001</v>
      </c>
      <c r="J5" s="5">
        <v>0.161</v>
      </c>
      <c r="K5" s="5">
        <v>9.5000000000000001E-2</v>
      </c>
      <c r="L5" s="5">
        <v>0.66900000000000004</v>
      </c>
      <c r="M5" s="16">
        <v>0.187</v>
      </c>
      <c r="N5" s="16">
        <v>0.129</v>
      </c>
      <c r="O5" s="5">
        <v>0.48099999999999998</v>
      </c>
      <c r="P5" s="5">
        <v>0.99099999999999999</v>
      </c>
      <c r="Q5" s="5">
        <v>0.33900000000000002</v>
      </c>
      <c r="R5" s="5">
        <v>7.3999999999999996E-2</v>
      </c>
      <c r="S5" s="16">
        <v>0.20599999999999999</v>
      </c>
      <c r="T5" s="5">
        <v>3.3000000000000002E-2</v>
      </c>
      <c r="U5" s="5">
        <v>1E-3</v>
      </c>
      <c r="V5" s="5">
        <v>3.3000000000000002E-2</v>
      </c>
      <c r="W5" s="5">
        <v>0.438</v>
      </c>
      <c r="X5" s="16">
        <v>0.70399999999999996</v>
      </c>
      <c r="Y5" s="5">
        <v>0.34618701950812403</v>
      </c>
    </row>
    <row r="6" spans="1:25" x14ac:dyDescent="0.3">
      <c r="A6" s="38">
        <v>5</v>
      </c>
      <c r="B6" s="5">
        <v>0.81804346407287498</v>
      </c>
      <c r="C6" s="5">
        <v>0.78200000000000003</v>
      </c>
      <c r="D6" s="5">
        <v>0.28599999999999998</v>
      </c>
      <c r="E6" s="16">
        <v>0</v>
      </c>
      <c r="F6" s="5">
        <v>0.97299999999999998</v>
      </c>
      <c r="G6" s="5">
        <v>0.85</v>
      </c>
      <c r="H6" s="5">
        <v>0.27100000000000002</v>
      </c>
      <c r="I6" s="5">
        <v>0.16900000000000001</v>
      </c>
      <c r="J6" s="5">
        <v>0.23499999999999999</v>
      </c>
      <c r="K6" s="5">
        <v>8.8999999999999996E-2</v>
      </c>
      <c r="L6" s="5">
        <v>0.65800000000000003</v>
      </c>
      <c r="M6" s="16">
        <v>0.184</v>
      </c>
      <c r="N6" s="16">
        <v>0.124</v>
      </c>
      <c r="O6" s="5">
        <v>0.55600000000000005</v>
      </c>
      <c r="P6" s="5">
        <v>0.99199999999999999</v>
      </c>
      <c r="Q6" s="5">
        <v>0.42899999999999999</v>
      </c>
      <c r="R6" s="5">
        <v>0.106</v>
      </c>
      <c r="S6" s="16">
        <v>0.26700000000000002</v>
      </c>
      <c r="T6" s="5">
        <v>4.1000000000000002E-2</v>
      </c>
      <c r="U6" s="5">
        <v>3.0000000000000001E-3</v>
      </c>
      <c r="V6" s="5">
        <v>6.6000000000000003E-2</v>
      </c>
      <c r="W6" s="5">
        <v>0.41699999999999998</v>
      </c>
      <c r="X6" s="16">
        <v>0.68400000000000005</v>
      </c>
      <c r="Y6" s="5">
        <v>0.35044118796553198</v>
      </c>
    </row>
    <row r="7" spans="1:25" x14ac:dyDescent="0.3">
      <c r="A7" s="38">
        <v>6</v>
      </c>
      <c r="B7" s="5">
        <v>0.88102487285410203</v>
      </c>
      <c r="C7" s="5">
        <v>0.83299999999999996</v>
      </c>
      <c r="D7" s="5">
        <v>0.26700000000000002</v>
      </c>
      <c r="E7" s="16">
        <v>0</v>
      </c>
      <c r="F7" s="5">
        <v>0.75800000000000001</v>
      </c>
      <c r="G7" s="5">
        <v>0.19</v>
      </c>
      <c r="H7" s="5">
        <v>0.45500000000000002</v>
      </c>
      <c r="I7" s="5">
        <v>0.128</v>
      </c>
      <c r="J7" s="5">
        <v>0.53500000000000003</v>
      </c>
      <c r="K7" s="5">
        <v>0.104</v>
      </c>
      <c r="L7" s="5">
        <v>0.71</v>
      </c>
      <c r="M7" s="16">
        <v>0.187</v>
      </c>
      <c r="N7" s="16">
        <v>0.14099999999999999</v>
      </c>
      <c r="O7" s="5">
        <v>0.3</v>
      </c>
      <c r="P7" s="5">
        <v>0.97199999999999998</v>
      </c>
      <c r="Q7" s="5">
        <v>0.47399999999999998</v>
      </c>
      <c r="R7" s="5">
        <v>0.14399999999999999</v>
      </c>
      <c r="S7" s="16">
        <v>0.315</v>
      </c>
      <c r="T7" s="5">
        <v>0.113</v>
      </c>
      <c r="U7" s="5">
        <v>3.0000000000000001E-3</v>
      </c>
      <c r="V7" s="5">
        <v>2.7E-2</v>
      </c>
      <c r="W7" s="5">
        <v>0.44700000000000001</v>
      </c>
      <c r="X7" s="16">
        <v>0.71199999999999997</v>
      </c>
      <c r="Y7" s="5">
        <v>0.374434171597122</v>
      </c>
    </row>
    <row r="8" spans="1:25" x14ac:dyDescent="0.3">
      <c r="A8" s="38">
        <v>7</v>
      </c>
      <c r="B8" s="5">
        <v>0.84322960655421397</v>
      </c>
      <c r="C8" s="5">
        <v>0.89700000000000002</v>
      </c>
      <c r="D8" s="5">
        <v>0.61</v>
      </c>
      <c r="E8" s="16">
        <v>0</v>
      </c>
      <c r="F8" s="5">
        <v>0.998</v>
      </c>
      <c r="G8" s="5">
        <v>0.98899999999999999</v>
      </c>
      <c r="H8" s="5">
        <v>0.95699999999999996</v>
      </c>
      <c r="I8" s="5">
        <v>0.224</v>
      </c>
      <c r="J8" s="5">
        <v>0.251</v>
      </c>
      <c r="K8" s="5">
        <v>0.151</v>
      </c>
      <c r="L8" s="5">
        <v>0.43</v>
      </c>
      <c r="M8" s="16">
        <v>0.29899999999999999</v>
      </c>
      <c r="N8" s="16">
        <v>0.24199999999999999</v>
      </c>
      <c r="O8" s="5">
        <v>0.52600000000000002</v>
      </c>
      <c r="P8" s="5">
        <v>0.999</v>
      </c>
      <c r="Q8" s="5">
        <v>0.33300000000000002</v>
      </c>
      <c r="R8" s="5">
        <v>2E-3</v>
      </c>
      <c r="S8" s="16">
        <v>0.21</v>
      </c>
      <c r="T8" s="5">
        <v>3.0000000000000001E-3</v>
      </c>
      <c r="U8" s="5">
        <v>0</v>
      </c>
      <c r="V8" s="5">
        <v>4.8000000000000001E-2</v>
      </c>
      <c r="W8" s="5">
        <v>0.26100000000000001</v>
      </c>
      <c r="X8" s="16">
        <v>0.50700000000000001</v>
      </c>
      <c r="Y8" s="5">
        <v>0.257281373920488</v>
      </c>
    </row>
    <row r="9" spans="1:25" x14ac:dyDescent="0.3">
      <c r="A9" s="38">
        <v>8</v>
      </c>
      <c r="B9" s="5">
        <v>0.81119397452017405</v>
      </c>
      <c r="C9" s="5">
        <v>0.83199999999999996</v>
      </c>
      <c r="D9" s="5">
        <v>0.49399999999999999</v>
      </c>
      <c r="E9" s="16">
        <v>1E-3</v>
      </c>
      <c r="F9" s="5">
        <v>0.95699999999999996</v>
      </c>
      <c r="G9" s="5">
        <v>0.90400000000000003</v>
      </c>
      <c r="H9" s="5">
        <v>0.94</v>
      </c>
      <c r="I9" s="5">
        <v>0.33600000000000002</v>
      </c>
      <c r="J9" s="5">
        <v>0.254</v>
      </c>
      <c r="K9" s="5">
        <v>0.16800000000000001</v>
      </c>
      <c r="L9" s="5">
        <v>0.497</v>
      </c>
      <c r="M9" s="16">
        <v>0.309</v>
      </c>
      <c r="N9" s="16">
        <v>0.29199999999999998</v>
      </c>
      <c r="O9" s="5">
        <v>0.51</v>
      </c>
      <c r="P9" s="5">
        <v>0.99399999999999999</v>
      </c>
      <c r="Q9" s="5">
        <v>0.49</v>
      </c>
      <c r="R9" s="5">
        <v>7.3999999999999996E-2</v>
      </c>
      <c r="S9" s="16">
        <v>0.33400000000000002</v>
      </c>
      <c r="T9" s="5">
        <v>1.7999999999999999E-2</v>
      </c>
      <c r="U9" s="5">
        <v>1E-3</v>
      </c>
      <c r="V9" s="5">
        <v>4.8000000000000001E-2</v>
      </c>
      <c r="W9" s="5">
        <v>0.184</v>
      </c>
      <c r="X9" s="16">
        <v>0.39200000000000002</v>
      </c>
      <c r="Y9" s="5">
        <v>0.210653373482342</v>
      </c>
    </row>
    <row r="10" spans="1:25" x14ac:dyDescent="0.3">
      <c r="A10" s="38">
        <v>9</v>
      </c>
      <c r="B10" s="5">
        <v>0.77536324930960399</v>
      </c>
      <c r="C10" s="5">
        <v>0.77600000000000002</v>
      </c>
      <c r="D10" s="5">
        <v>0.21</v>
      </c>
      <c r="E10" s="16">
        <v>0</v>
      </c>
      <c r="F10" s="5">
        <v>0.89700000000000002</v>
      </c>
      <c r="G10" s="5">
        <v>2.1000000000000001E-2</v>
      </c>
      <c r="H10" s="5">
        <v>0.73499999999999999</v>
      </c>
      <c r="I10" s="5">
        <v>0.186</v>
      </c>
      <c r="J10" s="5">
        <v>0.222</v>
      </c>
      <c r="K10" s="5">
        <v>0.14399999999999999</v>
      </c>
      <c r="L10" s="5">
        <v>0.57599999999999996</v>
      </c>
      <c r="M10" s="16">
        <v>0.30399999999999999</v>
      </c>
      <c r="N10" s="16">
        <v>0.20100000000000001</v>
      </c>
      <c r="O10" s="5">
        <v>0.42799999999999999</v>
      </c>
      <c r="P10" s="5">
        <v>0.97299999999999998</v>
      </c>
      <c r="Q10" s="5">
        <v>0.73699999999999999</v>
      </c>
      <c r="R10" s="5">
        <v>0.31</v>
      </c>
      <c r="S10" s="16">
        <v>0.54300000000000004</v>
      </c>
      <c r="T10" s="5">
        <v>0.20100000000000001</v>
      </c>
      <c r="U10" s="5">
        <v>5.0000000000000001E-3</v>
      </c>
      <c r="V10" s="5">
        <v>2.5999999999999999E-2</v>
      </c>
      <c r="W10" s="5">
        <v>0.308</v>
      </c>
      <c r="X10" s="16">
        <v>0.56699999999999995</v>
      </c>
      <c r="Y10" s="5">
        <v>0.28443524399733</v>
      </c>
    </row>
    <row r="11" spans="1:25" x14ac:dyDescent="0.3">
      <c r="A11" s="38">
        <v>10</v>
      </c>
      <c r="B11" s="5">
        <v>0.85846336420976299</v>
      </c>
      <c r="C11" s="5">
        <v>0.92800000000000005</v>
      </c>
      <c r="D11" s="5">
        <v>0.11799999999999999</v>
      </c>
      <c r="E11" s="16">
        <v>0</v>
      </c>
      <c r="F11" s="5">
        <v>0.876</v>
      </c>
      <c r="G11" s="5">
        <v>0.60799999999999998</v>
      </c>
      <c r="H11" s="5">
        <v>0.38400000000000001</v>
      </c>
      <c r="I11" s="5">
        <v>1.9E-2</v>
      </c>
      <c r="J11" s="5">
        <v>2.5000000000000001E-2</v>
      </c>
      <c r="K11" s="5">
        <v>1.6E-2</v>
      </c>
      <c r="L11" s="5">
        <v>0.93700000000000006</v>
      </c>
      <c r="M11" s="16">
        <v>2.5000000000000001E-2</v>
      </c>
      <c r="N11" s="16">
        <v>1.9E-2</v>
      </c>
      <c r="O11" s="5">
        <v>5.7000000000000002E-2</v>
      </c>
      <c r="P11" s="5">
        <v>0.95199999999999996</v>
      </c>
      <c r="Q11" s="5">
        <v>0.26400000000000001</v>
      </c>
      <c r="R11" s="5">
        <v>0.13200000000000001</v>
      </c>
      <c r="S11" s="16">
        <v>0.191</v>
      </c>
      <c r="T11" s="5">
        <v>1.9E-2</v>
      </c>
      <c r="U11" s="5">
        <v>1E-3</v>
      </c>
      <c r="V11" s="5">
        <v>2.5999999999999999E-2</v>
      </c>
      <c r="W11" s="5">
        <v>0.86699999999999999</v>
      </c>
      <c r="X11" s="16">
        <v>0.96199999999999997</v>
      </c>
      <c r="Y11" s="5">
        <v>0.57443404470926995</v>
      </c>
    </row>
    <row r="12" spans="1:25" x14ac:dyDescent="0.3">
      <c r="A12" s="38">
        <v>11</v>
      </c>
      <c r="B12" s="5">
        <v>0.77860051058213797</v>
      </c>
      <c r="C12" s="5">
        <v>0.71899999999999997</v>
      </c>
      <c r="D12" s="5">
        <v>0.22700000000000001</v>
      </c>
      <c r="E12" s="16">
        <v>0</v>
      </c>
      <c r="F12" s="5">
        <v>0.85499999999999998</v>
      </c>
      <c r="G12" s="5">
        <v>2.4E-2</v>
      </c>
      <c r="H12" s="5">
        <v>0.95499999999999996</v>
      </c>
      <c r="I12" s="5">
        <v>0.36299999999999999</v>
      </c>
      <c r="J12" s="5">
        <v>0.5</v>
      </c>
      <c r="K12" s="5">
        <v>0.19400000000000001</v>
      </c>
      <c r="L12" s="5">
        <v>0.39700000000000002</v>
      </c>
      <c r="M12" s="16">
        <v>0.38700000000000001</v>
      </c>
      <c r="N12" s="16">
        <v>0.21</v>
      </c>
      <c r="O12" s="5">
        <v>0.54</v>
      </c>
      <c r="P12" s="5">
        <v>0.97599999999999998</v>
      </c>
      <c r="Q12" s="5">
        <v>0.746</v>
      </c>
      <c r="R12" s="5">
        <v>0.31</v>
      </c>
      <c r="S12" s="16">
        <v>0.56699999999999995</v>
      </c>
      <c r="T12" s="5">
        <v>0.315</v>
      </c>
      <c r="U12" s="5">
        <v>8.0000000000000002E-3</v>
      </c>
      <c r="V12" s="5">
        <v>2.5999999999999999E-2</v>
      </c>
      <c r="W12" s="5">
        <v>6.2E-2</v>
      </c>
      <c r="X12" s="16">
        <v>0.155</v>
      </c>
      <c r="Y12" s="5">
        <v>0.100982030928867</v>
      </c>
    </row>
    <row r="13" spans="1:25" x14ac:dyDescent="0.3">
      <c r="A13" s="38">
        <v>12</v>
      </c>
      <c r="B13" s="5">
        <v>0.79941292465633396</v>
      </c>
      <c r="C13" s="5">
        <v>0.73199999999999998</v>
      </c>
      <c r="D13" s="5">
        <v>0.16500000000000001</v>
      </c>
      <c r="E13" s="16">
        <v>0</v>
      </c>
      <c r="F13" s="5">
        <v>0.76</v>
      </c>
      <c r="G13" s="5">
        <v>8.0000000000000002E-3</v>
      </c>
      <c r="H13" s="5">
        <v>0.26700000000000002</v>
      </c>
      <c r="I13" s="5">
        <v>0.128</v>
      </c>
      <c r="J13" s="5">
        <v>0.13200000000000001</v>
      </c>
      <c r="K13" s="5">
        <v>8.5999999999999993E-2</v>
      </c>
      <c r="L13" s="5">
        <v>0.75600000000000001</v>
      </c>
      <c r="M13" s="16">
        <v>0.184</v>
      </c>
      <c r="N13" s="16">
        <v>9.1999999999999998E-2</v>
      </c>
      <c r="O13" s="5">
        <v>0.252</v>
      </c>
      <c r="P13" s="5">
        <v>0.94</v>
      </c>
      <c r="Q13" s="5">
        <v>0.74299999999999999</v>
      </c>
      <c r="R13" s="5">
        <v>0.34200000000000003</v>
      </c>
      <c r="S13" s="16">
        <v>0.55200000000000005</v>
      </c>
      <c r="T13" s="5">
        <v>0.14799999999999999</v>
      </c>
      <c r="U13" s="5">
        <v>4.0000000000000001E-3</v>
      </c>
      <c r="V13" s="5">
        <v>2.7E-2</v>
      </c>
      <c r="W13" s="5">
        <v>0.53100000000000003</v>
      </c>
      <c r="X13" s="16">
        <v>0.78</v>
      </c>
      <c r="Y13" s="5">
        <v>0.44112323072464998</v>
      </c>
    </row>
    <row r="14" spans="1:25" x14ac:dyDescent="0.3">
      <c r="A14" s="38">
        <v>13</v>
      </c>
      <c r="B14" s="5">
        <v>0.75664747073962402</v>
      </c>
      <c r="C14" s="5">
        <v>0.748</v>
      </c>
      <c r="D14" s="5">
        <v>0.17699999999999999</v>
      </c>
      <c r="E14" s="16">
        <v>0</v>
      </c>
      <c r="F14" s="5">
        <v>0.63200000000000001</v>
      </c>
      <c r="G14" s="5">
        <v>0.249</v>
      </c>
      <c r="H14" s="5">
        <v>0.21299999999999999</v>
      </c>
      <c r="I14" s="5">
        <v>0.36199999999999999</v>
      </c>
      <c r="J14" s="5">
        <v>0.20599999999999999</v>
      </c>
      <c r="K14" s="5">
        <v>7.0000000000000007E-2</v>
      </c>
      <c r="L14" s="5">
        <v>0.67900000000000005</v>
      </c>
      <c r="M14" s="16">
        <v>0.13100000000000001</v>
      </c>
      <c r="N14" s="16">
        <v>8.7999999999999995E-2</v>
      </c>
      <c r="O14" s="5">
        <v>0.216</v>
      </c>
      <c r="P14" s="5">
        <v>0.95099999999999996</v>
      </c>
      <c r="Q14" s="5">
        <v>0.35</v>
      </c>
      <c r="R14" s="5">
        <v>0.127</v>
      </c>
      <c r="S14" s="16">
        <v>0.23699999999999999</v>
      </c>
      <c r="T14" s="5">
        <v>5.3999999999999999E-2</v>
      </c>
      <c r="U14" s="5">
        <v>1E-3</v>
      </c>
      <c r="V14" s="5">
        <v>2.7E-2</v>
      </c>
      <c r="W14" s="5">
        <v>0.59399999999999997</v>
      </c>
      <c r="X14" s="16">
        <v>0.82499999999999996</v>
      </c>
      <c r="Y14" s="5">
        <v>0.45195457732623801</v>
      </c>
    </row>
    <row r="15" spans="1:25" x14ac:dyDescent="0.3">
      <c r="A15" s="38">
        <v>14</v>
      </c>
      <c r="B15" s="5">
        <v>0.86621020159443196</v>
      </c>
      <c r="C15" s="5">
        <v>0.95499999999999996</v>
      </c>
      <c r="D15" s="5">
        <v>0.107</v>
      </c>
      <c r="E15" s="16">
        <v>0</v>
      </c>
      <c r="F15" s="5">
        <v>0.37</v>
      </c>
      <c r="G15" s="5">
        <v>0</v>
      </c>
      <c r="H15" s="5">
        <v>0.114</v>
      </c>
      <c r="I15" s="5">
        <v>4.3999999999999997E-2</v>
      </c>
      <c r="J15" s="5">
        <v>3.2000000000000001E-2</v>
      </c>
      <c r="K15" s="5">
        <v>0.02</v>
      </c>
      <c r="L15" s="5">
        <v>0.90400000000000003</v>
      </c>
      <c r="M15" s="16">
        <v>4.3999999999999997E-2</v>
      </c>
      <c r="N15" s="16">
        <v>2.1999999999999999E-2</v>
      </c>
      <c r="O15" s="5">
        <v>6.6000000000000003E-2</v>
      </c>
      <c r="P15" s="5">
        <v>0.80300000000000005</v>
      </c>
      <c r="Q15" s="5">
        <v>0.14199999999999999</v>
      </c>
      <c r="R15" s="5">
        <v>5.2999999999999999E-2</v>
      </c>
      <c r="S15" s="16">
        <v>9.5000000000000001E-2</v>
      </c>
      <c r="T15" s="5">
        <v>0.05</v>
      </c>
      <c r="U15" s="5">
        <v>1E-3</v>
      </c>
      <c r="V15" s="5">
        <v>2.8000000000000001E-2</v>
      </c>
      <c r="W15" s="5">
        <v>0.84699999999999998</v>
      </c>
      <c r="X15" s="16">
        <v>0.95499999999999996</v>
      </c>
      <c r="Y15" s="5">
        <v>0.63940461415121896</v>
      </c>
    </row>
    <row r="16" spans="1:25" x14ac:dyDescent="0.3">
      <c r="A16" s="38">
        <v>15</v>
      </c>
      <c r="B16" s="5">
        <v>0.78234488127979396</v>
      </c>
      <c r="C16" s="5">
        <v>0.79300000000000004</v>
      </c>
      <c r="D16" s="5">
        <v>0.27500000000000002</v>
      </c>
      <c r="E16" s="16">
        <v>0</v>
      </c>
      <c r="F16" s="5">
        <v>0.745</v>
      </c>
      <c r="G16" s="5">
        <v>0.50800000000000001</v>
      </c>
      <c r="H16" s="5">
        <v>0.218</v>
      </c>
      <c r="I16" s="5">
        <v>0.128</v>
      </c>
      <c r="J16" s="5">
        <v>0.13800000000000001</v>
      </c>
      <c r="K16" s="5">
        <v>9.4E-2</v>
      </c>
      <c r="L16" s="5">
        <v>0.81599999999999995</v>
      </c>
      <c r="M16" s="16">
        <v>0.19600000000000001</v>
      </c>
      <c r="N16" s="16">
        <v>0.14000000000000001</v>
      </c>
      <c r="O16" s="5">
        <v>0.307</v>
      </c>
      <c r="P16" s="5">
        <v>0.98199999999999998</v>
      </c>
      <c r="Q16" s="5">
        <v>0.39700000000000002</v>
      </c>
      <c r="R16" s="5">
        <v>0.115</v>
      </c>
      <c r="S16" s="16">
        <v>0.27</v>
      </c>
      <c r="T16" s="5">
        <v>3.5000000000000003E-2</v>
      </c>
      <c r="U16" s="5">
        <v>1E-3</v>
      </c>
      <c r="V16" s="5">
        <v>2.7E-2</v>
      </c>
      <c r="W16" s="5">
        <v>0.46100000000000002</v>
      </c>
      <c r="X16" s="16">
        <v>0.72399999999999998</v>
      </c>
      <c r="Y16" s="5">
        <v>0.38463590971516098</v>
      </c>
    </row>
    <row r="17" spans="1:25" x14ac:dyDescent="0.3">
      <c r="A17" s="38">
        <v>16</v>
      </c>
      <c r="B17" s="5">
        <v>0.63282633113967601</v>
      </c>
      <c r="C17" s="5">
        <v>0.70299999999999996</v>
      </c>
      <c r="D17" s="5">
        <v>0.19600000000000001</v>
      </c>
      <c r="E17" s="16">
        <v>0</v>
      </c>
      <c r="F17" s="5">
        <v>0.90900000000000003</v>
      </c>
      <c r="G17" s="5">
        <v>0.72199999999999998</v>
      </c>
      <c r="H17" s="5">
        <v>0.29299999999999998</v>
      </c>
      <c r="I17" s="5">
        <v>0.13900000000000001</v>
      </c>
      <c r="J17" s="5">
        <v>0.14099999999999999</v>
      </c>
      <c r="K17" s="5">
        <v>0.107</v>
      </c>
      <c r="L17" s="5">
        <v>0.65900000000000003</v>
      </c>
      <c r="M17" s="16">
        <v>0.20499999999999999</v>
      </c>
      <c r="N17" s="16">
        <v>0.151</v>
      </c>
      <c r="O17" s="5">
        <v>0.39800000000000002</v>
      </c>
      <c r="P17" s="5">
        <v>0.99299999999999999</v>
      </c>
      <c r="Q17" s="5">
        <v>0.745</v>
      </c>
      <c r="R17" s="5">
        <v>0.29199999999999998</v>
      </c>
      <c r="S17" s="16">
        <v>0.56200000000000006</v>
      </c>
      <c r="T17" s="5">
        <v>2.9000000000000001E-2</v>
      </c>
      <c r="U17" s="5">
        <v>1E-3</v>
      </c>
      <c r="V17" s="5">
        <v>2.7E-2</v>
      </c>
      <c r="W17" s="5">
        <v>0.41899999999999998</v>
      </c>
      <c r="X17" s="16">
        <v>0.68600000000000005</v>
      </c>
      <c r="Y17" s="5">
        <v>0.350764993547515</v>
      </c>
    </row>
    <row r="18" spans="1:25" x14ac:dyDescent="0.3">
      <c r="A18" s="38">
        <v>17</v>
      </c>
      <c r="B18" s="5">
        <v>0.78329240480364704</v>
      </c>
      <c r="C18" s="5">
        <v>0.80200000000000005</v>
      </c>
      <c r="D18" s="5">
        <v>0.44700000000000001</v>
      </c>
      <c r="E18" s="16">
        <v>0</v>
      </c>
      <c r="F18" s="5">
        <v>0.97899999999999998</v>
      </c>
      <c r="G18" s="5">
        <v>0.90400000000000003</v>
      </c>
      <c r="H18" s="5">
        <v>0.29899999999999999</v>
      </c>
      <c r="I18" s="5">
        <v>0.27</v>
      </c>
      <c r="J18" s="5">
        <v>0.27500000000000002</v>
      </c>
      <c r="K18" s="5">
        <v>0.17499999999999999</v>
      </c>
      <c r="L18" s="5">
        <v>0.42299999999999999</v>
      </c>
      <c r="M18" s="16">
        <v>0.32800000000000001</v>
      </c>
      <c r="N18" s="16">
        <v>0.308</v>
      </c>
      <c r="O18" s="5">
        <v>0.54</v>
      </c>
      <c r="P18" s="5">
        <v>0.995</v>
      </c>
      <c r="Q18" s="5">
        <v>0.56200000000000006</v>
      </c>
      <c r="R18" s="5">
        <v>0.14199999999999999</v>
      </c>
      <c r="S18" s="16">
        <v>0.41</v>
      </c>
      <c r="T18" s="5">
        <v>2.1999999999999999E-2</v>
      </c>
      <c r="U18" s="5">
        <v>1E-3</v>
      </c>
      <c r="V18" s="5">
        <v>2.5999999999999999E-2</v>
      </c>
      <c r="W18" s="5">
        <v>0.158</v>
      </c>
      <c r="X18" s="16">
        <v>0.34799999999999998</v>
      </c>
      <c r="Y18" s="5">
        <v>0.191505606416318</v>
      </c>
    </row>
    <row r="19" spans="1:25" x14ac:dyDescent="0.3">
      <c r="A19" s="38">
        <v>18</v>
      </c>
      <c r="B19" s="5">
        <v>0.63657634132220198</v>
      </c>
      <c r="C19" s="5">
        <v>0.58599999999999997</v>
      </c>
      <c r="D19" s="5">
        <v>0.28699999999999998</v>
      </c>
      <c r="E19" s="16">
        <v>0</v>
      </c>
      <c r="F19" s="5">
        <v>0.90700000000000003</v>
      </c>
      <c r="G19" s="5">
        <v>0.82</v>
      </c>
      <c r="H19" s="5">
        <v>0.46</v>
      </c>
      <c r="I19" s="5">
        <v>0.19500000000000001</v>
      </c>
      <c r="J19" s="5">
        <v>0.29099999999999998</v>
      </c>
      <c r="K19" s="5">
        <v>0.126</v>
      </c>
      <c r="L19" s="5">
        <v>0.442</v>
      </c>
      <c r="M19" s="16">
        <v>0.223</v>
      </c>
      <c r="N19" s="16">
        <v>0.156</v>
      </c>
      <c r="O19" s="5">
        <v>0.501</v>
      </c>
      <c r="P19" s="5">
        <v>0.98499999999999999</v>
      </c>
      <c r="Q19" s="5">
        <v>0.86599999999999999</v>
      </c>
      <c r="R19" s="5">
        <v>0.29699999999999999</v>
      </c>
      <c r="S19" s="16">
        <v>0.73299999999999998</v>
      </c>
      <c r="T19" s="5">
        <v>2.7E-2</v>
      </c>
      <c r="U19" s="5">
        <v>3.0000000000000001E-3</v>
      </c>
      <c r="V19" s="5">
        <v>0.1</v>
      </c>
      <c r="W19" s="5">
        <v>0.23499999999999999</v>
      </c>
      <c r="X19" s="16">
        <v>0.47</v>
      </c>
      <c r="Y19" s="5">
        <v>0.22441539636403199</v>
      </c>
    </row>
    <row r="20" spans="1:25" x14ac:dyDescent="0.3">
      <c r="A20" s="38">
        <v>19</v>
      </c>
      <c r="B20" s="5">
        <v>0.82917485743003305</v>
      </c>
      <c r="C20" s="5">
        <v>0.755</v>
      </c>
      <c r="D20" s="5">
        <v>0.24</v>
      </c>
      <c r="E20" s="16">
        <v>0</v>
      </c>
      <c r="F20" s="5">
        <v>0.75600000000000001</v>
      </c>
      <c r="G20" s="5">
        <v>0.38</v>
      </c>
      <c r="H20" s="5">
        <v>0.19400000000000001</v>
      </c>
      <c r="I20" s="5">
        <v>0.115</v>
      </c>
      <c r="J20" s="5">
        <v>0.115</v>
      </c>
      <c r="K20" s="5">
        <v>0.09</v>
      </c>
      <c r="L20" s="5">
        <v>0.67900000000000005</v>
      </c>
      <c r="M20" s="16">
        <v>0.17100000000000001</v>
      </c>
      <c r="N20" s="16">
        <v>0.10299999999999999</v>
      </c>
      <c r="O20" s="5">
        <v>0.38</v>
      </c>
      <c r="P20" s="5">
        <v>0.96199999999999997</v>
      </c>
      <c r="Q20" s="5">
        <v>0.85699999999999998</v>
      </c>
      <c r="R20" s="5">
        <v>0.23400000000000001</v>
      </c>
      <c r="S20" s="16">
        <v>0.71899999999999997</v>
      </c>
      <c r="T20" s="5">
        <v>8.5000000000000006E-2</v>
      </c>
      <c r="U20" s="5">
        <v>8.9999999999999993E-3</v>
      </c>
      <c r="V20" s="5">
        <v>0.1</v>
      </c>
      <c r="W20" s="5">
        <v>0.48399999999999999</v>
      </c>
      <c r="X20" s="16">
        <v>0.74299999999999999</v>
      </c>
      <c r="Y20" s="5">
        <v>0.35271241854371799</v>
      </c>
    </row>
    <row r="21" spans="1:25" x14ac:dyDescent="0.3">
      <c r="A21" s="38">
        <v>20</v>
      </c>
      <c r="B21" s="5">
        <v>0.85460243664054902</v>
      </c>
      <c r="C21" s="5">
        <v>0.93100000000000005</v>
      </c>
      <c r="D21" s="5">
        <v>0.52</v>
      </c>
      <c r="E21" s="16">
        <v>0</v>
      </c>
      <c r="F21" s="5">
        <v>0.95099999999999996</v>
      </c>
      <c r="G21" s="5">
        <v>0.84099999999999997</v>
      </c>
      <c r="H21" s="5">
        <v>0.27100000000000002</v>
      </c>
      <c r="I21" s="5">
        <v>0.41799999999999998</v>
      </c>
      <c r="J21" s="5">
        <v>0.307</v>
      </c>
      <c r="K21" s="5">
        <v>0.15</v>
      </c>
      <c r="L21" s="5">
        <v>0.56000000000000005</v>
      </c>
      <c r="M21" s="16">
        <v>0.28499999999999998</v>
      </c>
      <c r="N21" s="16">
        <v>0.19500000000000001</v>
      </c>
      <c r="O21" s="5">
        <v>0.58499999999999996</v>
      </c>
      <c r="P21" s="5">
        <v>0.99199999999999999</v>
      </c>
      <c r="Q21" s="5">
        <v>0.84199999999999997</v>
      </c>
      <c r="R21" s="5">
        <v>0.20699999999999999</v>
      </c>
      <c r="S21" s="16">
        <v>0.74</v>
      </c>
      <c r="T21" s="5">
        <v>2.1000000000000001E-2</v>
      </c>
      <c r="U21" s="5">
        <v>2E-3</v>
      </c>
      <c r="V21" s="5">
        <v>0.1</v>
      </c>
      <c r="W21" s="5">
        <v>0.28899999999999998</v>
      </c>
      <c r="X21" s="16">
        <v>0.54300000000000004</v>
      </c>
      <c r="Y21" s="5">
        <v>0.28999913307396402</v>
      </c>
    </row>
    <row r="22" spans="1:25" x14ac:dyDescent="0.3">
      <c r="A22" s="38">
        <v>21</v>
      </c>
      <c r="B22" s="5">
        <v>0.77552166458382799</v>
      </c>
      <c r="C22" s="5">
        <v>0.67600000000000005</v>
      </c>
      <c r="D22" s="5">
        <v>0.20599999999999999</v>
      </c>
      <c r="E22" s="16">
        <v>1E-3</v>
      </c>
      <c r="F22" s="5">
        <v>0.71</v>
      </c>
      <c r="G22" s="5">
        <v>0.40100000000000002</v>
      </c>
      <c r="H22" s="5">
        <v>0.19800000000000001</v>
      </c>
      <c r="I22" s="5">
        <v>0.11600000000000001</v>
      </c>
      <c r="J22" s="5">
        <v>0.105</v>
      </c>
      <c r="K22" s="5">
        <v>8.6999999999999994E-2</v>
      </c>
      <c r="L22" s="5">
        <v>0.60799999999999998</v>
      </c>
      <c r="M22" s="16">
        <v>0.16500000000000001</v>
      </c>
      <c r="N22" s="16">
        <v>9.4E-2</v>
      </c>
      <c r="O22" s="5">
        <v>0.34399999999999997</v>
      </c>
      <c r="P22" s="5">
        <v>0.95</v>
      </c>
      <c r="Q22" s="5">
        <v>0.79800000000000004</v>
      </c>
      <c r="R22" s="5">
        <v>0.27300000000000002</v>
      </c>
      <c r="S22" s="16">
        <v>0.63400000000000001</v>
      </c>
      <c r="T22" s="5">
        <v>5.7000000000000002E-2</v>
      </c>
      <c r="U22" s="5">
        <v>6.0000000000000001E-3</v>
      </c>
      <c r="V22" s="5">
        <v>0.1</v>
      </c>
      <c r="W22" s="5">
        <v>0.48899999999999999</v>
      </c>
      <c r="X22" s="16">
        <v>0.748</v>
      </c>
      <c r="Y22" s="5">
        <v>0.38114435090179</v>
      </c>
    </row>
    <row r="23" spans="1:25" x14ac:dyDescent="0.3">
      <c r="A23" s="38">
        <v>22</v>
      </c>
      <c r="B23" s="5">
        <v>0.89491897373193696</v>
      </c>
      <c r="C23" s="5">
        <v>0.92600000000000005</v>
      </c>
      <c r="D23" s="5">
        <v>0.19500000000000001</v>
      </c>
      <c r="E23" s="16">
        <v>0</v>
      </c>
      <c r="F23" s="5">
        <v>0.59099999999999997</v>
      </c>
      <c r="G23" s="5">
        <v>7.4999999999999997E-2</v>
      </c>
      <c r="H23" s="5">
        <v>0.16700000000000001</v>
      </c>
      <c r="I23" s="5">
        <v>2.4E-2</v>
      </c>
      <c r="J23" s="5">
        <v>4.2999999999999997E-2</v>
      </c>
      <c r="K23" s="5">
        <v>1.6E-2</v>
      </c>
      <c r="L23" s="5">
        <v>0.91300000000000003</v>
      </c>
      <c r="M23" s="16">
        <v>2.8000000000000001E-2</v>
      </c>
      <c r="N23" s="16">
        <v>2.4E-2</v>
      </c>
      <c r="O23" s="5">
        <v>8.5000000000000006E-2</v>
      </c>
      <c r="P23" s="5">
        <v>0.82899999999999996</v>
      </c>
      <c r="Q23" s="5">
        <v>0.80300000000000005</v>
      </c>
      <c r="R23" s="5">
        <v>0.30099999999999999</v>
      </c>
      <c r="S23" s="16">
        <v>0.63200000000000001</v>
      </c>
      <c r="T23" s="5">
        <v>4.1000000000000002E-2</v>
      </c>
      <c r="U23" s="5">
        <v>2E-3</v>
      </c>
      <c r="V23" s="5">
        <v>0.05</v>
      </c>
      <c r="W23" s="5">
        <v>0.84599999999999997</v>
      </c>
      <c r="X23" s="16">
        <v>0.95399999999999996</v>
      </c>
      <c r="Y23" s="5">
        <v>0.574088267386064</v>
      </c>
    </row>
    <row r="24" spans="1:25" x14ac:dyDescent="0.3">
      <c r="A24" s="38">
        <v>23</v>
      </c>
      <c r="B24" s="5">
        <v>0.90862073748251304</v>
      </c>
      <c r="C24" s="5">
        <v>0.94199999999999995</v>
      </c>
      <c r="D24" s="5">
        <v>0.31900000000000001</v>
      </c>
      <c r="E24" s="16">
        <v>0</v>
      </c>
      <c r="F24" s="5">
        <v>0.65900000000000003</v>
      </c>
      <c r="G24" s="5">
        <v>0.19500000000000001</v>
      </c>
      <c r="H24" s="5">
        <v>0.17</v>
      </c>
      <c r="I24" s="5">
        <v>8.7999999999999995E-2</v>
      </c>
      <c r="J24" s="5">
        <v>0.61</v>
      </c>
      <c r="K24" s="5">
        <v>7.8E-2</v>
      </c>
      <c r="L24" s="5">
        <v>0.88100000000000001</v>
      </c>
      <c r="M24" s="16">
        <v>0.151</v>
      </c>
      <c r="N24" s="16">
        <v>7.8E-2</v>
      </c>
      <c r="O24" s="5">
        <v>0.307</v>
      </c>
      <c r="P24" s="5">
        <v>0.94899999999999995</v>
      </c>
      <c r="Q24" s="5">
        <v>0.85</v>
      </c>
      <c r="R24" s="5">
        <v>0.38500000000000001</v>
      </c>
      <c r="S24" s="16">
        <v>0.68400000000000005</v>
      </c>
      <c r="T24" s="5">
        <v>9.8000000000000004E-2</v>
      </c>
      <c r="U24" s="5">
        <v>0.01</v>
      </c>
      <c r="V24" s="5">
        <v>0.1</v>
      </c>
      <c r="W24" s="5">
        <v>0.60499999999999998</v>
      </c>
      <c r="X24" s="16">
        <v>0.83199999999999996</v>
      </c>
      <c r="Y24" s="5">
        <v>-0.18416802908305799</v>
      </c>
    </row>
    <row r="25" spans="1:25" x14ac:dyDescent="0.3">
      <c r="A25" s="38">
        <v>24</v>
      </c>
      <c r="B25" s="5">
        <v>0.81968508211472302</v>
      </c>
      <c r="C25" s="5">
        <v>0.86</v>
      </c>
      <c r="D25" s="5">
        <v>0.41699999999999998</v>
      </c>
      <c r="E25" s="16">
        <v>0</v>
      </c>
      <c r="F25" s="5">
        <v>0.93799999999999994</v>
      </c>
      <c r="G25" s="5">
        <v>0.76500000000000001</v>
      </c>
      <c r="H25" s="5">
        <v>0.24099999999999999</v>
      </c>
      <c r="I25" s="5">
        <v>0.309</v>
      </c>
      <c r="J25" s="5">
        <v>0.312</v>
      </c>
      <c r="K25" s="5">
        <v>0.185</v>
      </c>
      <c r="L25" s="5">
        <v>0.54400000000000004</v>
      </c>
      <c r="M25" s="16">
        <v>0.376</v>
      </c>
      <c r="N25" s="16">
        <v>0.315</v>
      </c>
      <c r="O25" s="5">
        <v>0.73799999999999999</v>
      </c>
      <c r="P25" s="5">
        <v>0.99099999999999999</v>
      </c>
      <c r="Q25" s="5">
        <v>0.91900000000000004</v>
      </c>
      <c r="R25" s="5">
        <v>0.33800000000000002</v>
      </c>
      <c r="S25" s="16">
        <v>0.84799999999999998</v>
      </c>
      <c r="T25" s="5">
        <v>5.8999999999999997E-2</v>
      </c>
      <c r="U25" s="5">
        <v>6.0000000000000001E-3</v>
      </c>
      <c r="V25" s="5">
        <v>0.1</v>
      </c>
      <c r="W25" s="5">
        <v>2.7E-2</v>
      </c>
      <c r="X25" s="16">
        <v>7.2999999999999995E-2</v>
      </c>
      <c r="Y25" s="5">
        <v>-6.4466589109701697E-2</v>
      </c>
    </row>
    <row r="26" spans="1:25" x14ac:dyDescent="0.3">
      <c r="A26" s="38">
        <v>25</v>
      </c>
      <c r="B26" s="5">
        <v>0.54083194233669296</v>
      </c>
      <c r="C26" s="5">
        <v>0.76900000000000002</v>
      </c>
      <c r="D26" s="5">
        <v>0.35699999999999998</v>
      </c>
      <c r="E26" s="16">
        <v>0</v>
      </c>
      <c r="F26" s="5">
        <v>0.97699999999999998</v>
      </c>
      <c r="G26" s="5">
        <v>0.876</v>
      </c>
      <c r="H26" s="5">
        <v>0.5</v>
      </c>
      <c r="I26" s="5">
        <v>0.23499999999999999</v>
      </c>
      <c r="J26" s="5">
        <v>0.45700000000000002</v>
      </c>
      <c r="K26" s="5">
        <v>0.129</v>
      </c>
      <c r="L26" s="5">
        <v>0.55900000000000005</v>
      </c>
      <c r="M26" s="16">
        <v>0.23499999999999999</v>
      </c>
      <c r="N26" s="16">
        <v>0.17199999999999999</v>
      </c>
      <c r="O26" s="5">
        <v>0.48399999999999999</v>
      </c>
      <c r="P26" s="5">
        <v>0.98499999999999999</v>
      </c>
      <c r="Q26" s="5">
        <v>0.82099999999999995</v>
      </c>
      <c r="R26" s="5">
        <v>0.255</v>
      </c>
      <c r="S26" s="16">
        <v>0.64500000000000002</v>
      </c>
      <c r="T26" s="5">
        <v>4.4999999999999998E-2</v>
      </c>
      <c r="U26" s="5">
        <v>5.0000000000000001E-3</v>
      </c>
      <c r="V26" s="5">
        <v>0.1</v>
      </c>
      <c r="W26" s="5">
        <v>5.3999999999999999E-2</v>
      </c>
      <c r="X26" s="16">
        <v>0.13700000000000001</v>
      </c>
      <c r="Y26" s="5">
        <v>-5.6950097347569902E-2</v>
      </c>
    </row>
    <row r="27" spans="1:25" x14ac:dyDescent="0.3">
      <c r="A27" s="38">
        <v>26</v>
      </c>
      <c r="B27" s="5">
        <v>0.83714384405886899</v>
      </c>
      <c r="C27" s="5">
        <v>0.88800000000000001</v>
      </c>
      <c r="D27" s="5">
        <v>0.43</v>
      </c>
      <c r="E27" s="16">
        <v>0</v>
      </c>
      <c r="F27" s="5">
        <v>0.95599999999999996</v>
      </c>
      <c r="G27" s="5">
        <v>0.82599999999999996</v>
      </c>
      <c r="H27" s="5">
        <v>0.154</v>
      </c>
      <c r="I27" s="5">
        <v>0.105</v>
      </c>
      <c r="J27" s="5">
        <v>0.1</v>
      </c>
      <c r="K27" s="5">
        <v>7.0000000000000007E-2</v>
      </c>
      <c r="L27" s="5">
        <v>0.75600000000000001</v>
      </c>
      <c r="M27" s="16">
        <v>0.13500000000000001</v>
      </c>
      <c r="N27" s="16">
        <v>0.111</v>
      </c>
      <c r="O27" s="5">
        <v>0.26200000000000001</v>
      </c>
      <c r="P27" s="5">
        <v>0.97299999999999998</v>
      </c>
      <c r="Q27" s="5">
        <v>0.91100000000000003</v>
      </c>
      <c r="R27" s="5">
        <v>0.309</v>
      </c>
      <c r="S27" s="16">
        <v>0.81</v>
      </c>
      <c r="T27" s="5">
        <v>3.2000000000000001E-2</v>
      </c>
      <c r="U27" s="5">
        <v>3.0000000000000001E-3</v>
      </c>
      <c r="V27" s="5">
        <v>9.5000000000000001E-2</v>
      </c>
      <c r="W27" s="5">
        <v>0.53100000000000003</v>
      </c>
      <c r="X27" s="16">
        <v>0.78</v>
      </c>
      <c r="Y27" s="5">
        <v>0.42272093263510402</v>
      </c>
    </row>
    <row r="28" spans="1:25" x14ac:dyDescent="0.3">
      <c r="A28" s="38">
        <v>27</v>
      </c>
      <c r="B28" s="5">
        <v>0.65743853670899</v>
      </c>
      <c r="C28" s="5"/>
      <c r="D28" s="5">
        <v>0.159</v>
      </c>
      <c r="E28" s="16"/>
      <c r="F28" s="5">
        <v>0.79500000000000004</v>
      </c>
      <c r="G28" s="5">
        <v>0.33</v>
      </c>
      <c r="H28" s="5">
        <v>0.16</v>
      </c>
      <c r="I28" s="5">
        <v>0.11899999999999999</v>
      </c>
      <c r="J28" s="5">
        <v>0.14799999999999999</v>
      </c>
      <c r="K28" s="5">
        <v>9.7000000000000003E-2</v>
      </c>
      <c r="L28" s="5">
        <v>0.74399999999999999</v>
      </c>
      <c r="M28" s="16">
        <v>0.14799999999999999</v>
      </c>
      <c r="N28" s="16">
        <v>0.14799999999999999</v>
      </c>
      <c r="O28" s="5">
        <v>0.39200000000000002</v>
      </c>
      <c r="P28" s="5">
        <v>0.95499999999999996</v>
      </c>
      <c r="Q28" s="5">
        <v>0.89300000000000002</v>
      </c>
      <c r="R28" s="5">
        <v>0.317</v>
      </c>
      <c r="S28" s="16">
        <v>0.72899999999999998</v>
      </c>
      <c r="T28" s="5">
        <v>0.11899999999999999</v>
      </c>
      <c r="U28" s="5">
        <v>6.0000000000000001E-3</v>
      </c>
      <c r="V28" s="5">
        <v>4.8000000000000001E-2</v>
      </c>
      <c r="W28" s="5">
        <v>0.38200000000000001</v>
      </c>
      <c r="X28" s="16">
        <v>0.64900000000000002</v>
      </c>
      <c r="Y28" s="5">
        <v>0.30029031175766002</v>
      </c>
    </row>
    <row r="29" spans="1:25" x14ac:dyDescent="0.3">
      <c r="A29" s="38">
        <v>28</v>
      </c>
      <c r="B29" s="5">
        <v>0.65390986706095999</v>
      </c>
      <c r="C29" s="5">
        <v>0.68700000000000006</v>
      </c>
      <c r="D29" s="5">
        <v>0.32900000000000001</v>
      </c>
      <c r="E29" s="16">
        <v>7.0000000000000001E-3</v>
      </c>
      <c r="F29" s="5">
        <v>0.91400000000000003</v>
      </c>
      <c r="G29" s="5">
        <v>0.72299999999999998</v>
      </c>
      <c r="H29" s="5">
        <v>0.30199999999999999</v>
      </c>
      <c r="I29" s="5">
        <v>0.42199999999999999</v>
      </c>
      <c r="J29" s="5">
        <v>0.19900000000000001</v>
      </c>
      <c r="K29" s="5">
        <v>0.16800000000000001</v>
      </c>
      <c r="L29" s="5">
        <v>0.46600000000000003</v>
      </c>
      <c r="M29" s="16">
        <v>0.33600000000000002</v>
      </c>
      <c r="N29" s="16">
        <v>0.26600000000000001</v>
      </c>
      <c r="O29" s="5">
        <v>0.625</v>
      </c>
      <c r="P29" s="5">
        <v>0.97799999999999998</v>
      </c>
      <c r="Q29" s="5">
        <v>0.88600000000000001</v>
      </c>
      <c r="R29" s="5">
        <v>0.317</v>
      </c>
      <c r="S29" s="16">
        <v>0.77100000000000002</v>
      </c>
      <c r="T29" s="5">
        <v>7.8E-2</v>
      </c>
      <c r="U29" s="5">
        <v>8.0000000000000002E-3</v>
      </c>
      <c r="V29" s="5">
        <v>0.1</v>
      </c>
      <c r="W29" s="5">
        <v>7.9000000000000001E-2</v>
      </c>
      <c r="X29" s="16">
        <v>0.19400000000000001</v>
      </c>
      <c r="Y29" s="5">
        <v>0.117581887197008</v>
      </c>
    </row>
    <row r="30" spans="1:25" x14ac:dyDescent="0.3">
      <c r="A30" s="38">
        <v>29</v>
      </c>
      <c r="B30" s="5">
        <v>0.77829035817082604</v>
      </c>
      <c r="C30" s="5"/>
      <c r="D30" s="5">
        <v>0.21099999999999999</v>
      </c>
      <c r="E30" s="16"/>
      <c r="F30" s="5">
        <v>0.83299999999999996</v>
      </c>
      <c r="G30" s="5">
        <v>0.68300000000000005</v>
      </c>
      <c r="H30" s="5">
        <v>0.19900000000000001</v>
      </c>
      <c r="I30" s="5">
        <v>9.0999999999999998E-2</v>
      </c>
      <c r="J30" s="5">
        <v>0.193</v>
      </c>
      <c r="K30" s="5">
        <v>7.0999999999999994E-2</v>
      </c>
      <c r="L30" s="5">
        <v>0.64100000000000001</v>
      </c>
      <c r="M30" s="16">
        <v>0.13800000000000001</v>
      </c>
      <c r="N30" s="16">
        <v>9.7000000000000003E-2</v>
      </c>
      <c r="O30" s="5">
        <v>0.29599999999999999</v>
      </c>
      <c r="P30" s="5">
        <v>0.96599999999999997</v>
      </c>
      <c r="Q30" s="5">
        <v>0.753</v>
      </c>
      <c r="R30" s="5">
        <v>0.252</v>
      </c>
      <c r="S30" s="16">
        <v>0.56799999999999995</v>
      </c>
      <c r="T30" s="5">
        <v>2.3E-2</v>
      </c>
      <c r="U30" s="5">
        <v>2E-3</v>
      </c>
      <c r="V30" s="5">
        <v>0.1</v>
      </c>
      <c r="W30" s="5">
        <v>0.56399999999999995</v>
      </c>
      <c r="X30" s="16">
        <v>0.80500000000000005</v>
      </c>
      <c r="Y30" s="5">
        <v>0.42467973235989498</v>
      </c>
    </row>
    <row r="31" spans="1:25" x14ac:dyDescent="0.3">
      <c r="A31" s="38">
        <v>30</v>
      </c>
      <c r="B31" s="5">
        <v>0.76267007996326996</v>
      </c>
      <c r="C31" s="5">
        <v>0.74</v>
      </c>
      <c r="D31" s="5">
        <v>0.33400000000000002</v>
      </c>
      <c r="E31" s="16">
        <v>0</v>
      </c>
      <c r="F31" s="5">
        <v>0.91700000000000004</v>
      </c>
      <c r="G31" s="5">
        <v>0.61599999999999999</v>
      </c>
      <c r="H31" s="5">
        <v>0.65500000000000003</v>
      </c>
      <c r="I31" s="5">
        <v>0.35799999999999998</v>
      </c>
      <c r="J31" s="5">
        <v>0.27900000000000003</v>
      </c>
      <c r="K31" s="5">
        <v>0.17899999999999999</v>
      </c>
      <c r="L31" s="5">
        <v>0.41599999999999998</v>
      </c>
      <c r="M31" s="16">
        <v>0.35399999999999998</v>
      </c>
      <c r="N31" s="16">
        <v>0.29699999999999999</v>
      </c>
      <c r="O31" s="5">
        <v>0.63800000000000001</v>
      </c>
      <c r="P31" s="5">
        <v>0.97799999999999998</v>
      </c>
      <c r="Q31" s="5">
        <v>0.86699999999999999</v>
      </c>
      <c r="R31" s="5">
        <v>0.29499999999999998</v>
      </c>
      <c r="S31" s="16">
        <v>0.72199999999999998</v>
      </c>
      <c r="T31" s="5">
        <v>8.6999999999999994E-2</v>
      </c>
      <c r="U31" s="5">
        <v>8.9999999999999993E-3</v>
      </c>
      <c r="V31" s="5">
        <v>0.1</v>
      </c>
      <c r="W31" s="5">
        <v>7.4999999999999997E-2</v>
      </c>
      <c r="X31" s="16">
        <v>0.184</v>
      </c>
      <c r="Y31" s="5">
        <v>0.13055477795395701</v>
      </c>
    </row>
    <row r="32" spans="1:25" x14ac:dyDescent="0.3">
      <c r="A32" s="38">
        <v>31</v>
      </c>
      <c r="B32" s="5">
        <v>0.665165879072668</v>
      </c>
      <c r="C32" s="5">
        <v>0.98799999999999999</v>
      </c>
      <c r="D32" s="5">
        <v>0.32700000000000001</v>
      </c>
      <c r="E32" s="16">
        <v>0</v>
      </c>
      <c r="F32" s="5">
        <v>0.34</v>
      </c>
      <c r="G32" s="5">
        <v>2.4E-2</v>
      </c>
      <c r="H32" s="5">
        <v>7.0000000000000001E-3</v>
      </c>
      <c r="I32" s="5">
        <v>8.9999999999999993E-3</v>
      </c>
      <c r="J32" s="5">
        <v>1.7000000000000001E-2</v>
      </c>
      <c r="K32" s="5">
        <v>6.0000000000000001E-3</v>
      </c>
      <c r="L32" s="5">
        <v>0.98399999999999999</v>
      </c>
      <c r="M32" s="16">
        <v>1.0999999999999999E-2</v>
      </c>
      <c r="N32" s="16">
        <v>1.2999999999999999E-2</v>
      </c>
      <c r="O32" s="5">
        <v>0.05</v>
      </c>
      <c r="P32" s="5">
        <v>0.86399999999999999</v>
      </c>
      <c r="Q32" s="5">
        <v>0.82599999999999996</v>
      </c>
      <c r="R32" s="5">
        <v>0.308</v>
      </c>
      <c r="S32" s="16">
        <v>0.70399999999999996</v>
      </c>
      <c r="T32" s="5">
        <v>2.1999999999999999E-2</v>
      </c>
      <c r="U32" s="5">
        <v>2E-3</v>
      </c>
      <c r="V32" s="5">
        <v>0.1</v>
      </c>
      <c r="W32" s="5">
        <v>0.90600000000000003</v>
      </c>
      <c r="X32" s="16">
        <v>0.97599999999999998</v>
      </c>
      <c r="Y32" s="5">
        <v>-2.1033846402056099E-2</v>
      </c>
    </row>
    <row r="33" spans="1:25" x14ac:dyDescent="0.3">
      <c r="A33" s="38">
        <v>32</v>
      </c>
      <c r="B33" s="5">
        <v>0.38758005169825999</v>
      </c>
      <c r="C33" s="5">
        <v>0.78400000000000003</v>
      </c>
      <c r="D33" s="5">
        <v>0.311</v>
      </c>
      <c r="E33" s="16">
        <v>0</v>
      </c>
      <c r="F33" s="5">
        <v>0.81299999999999994</v>
      </c>
      <c r="G33" s="5">
        <v>0.70599999999999996</v>
      </c>
      <c r="H33" s="5">
        <v>0.27400000000000002</v>
      </c>
      <c r="I33" s="5">
        <v>0.112</v>
      </c>
      <c r="J33" s="5">
        <v>0.114</v>
      </c>
      <c r="K33" s="5">
        <v>9.4E-2</v>
      </c>
      <c r="L33" s="5">
        <v>0.67900000000000005</v>
      </c>
      <c r="M33" s="16">
        <v>0.156</v>
      </c>
      <c r="N33" s="16">
        <v>0.11700000000000001</v>
      </c>
      <c r="O33" s="5">
        <v>0.35499999999999998</v>
      </c>
      <c r="P33" s="5">
        <v>0.98299999999999998</v>
      </c>
      <c r="Q33" s="5">
        <v>0.88</v>
      </c>
      <c r="R33" s="5">
        <v>0.253</v>
      </c>
      <c r="S33" s="16">
        <v>0.80600000000000005</v>
      </c>
      <c r="T33" s="5">
        <v>3.4000000000000002E-2</v>
      </c>
      <c r="U33" s="5">
        <v>3.0000000000000001E-3</v>
      </c>
      <c r="V33" s="5">
        <v>0.1</v>
      </c>
      <c r="W33" s="5">
        <v>0.17799999999999999</v>
      </c>
      <c r="X33" s="16">
        <v>0.38300000000000001</v>
      </c>
      <c r="Y33" s="5">
        <v>-8.3858445922703598E-2</v>
      </c>
    </row>
    <row r="34" spans="1:25" x14ac:dyDescent="0.3">
      <c r="A34" s="38">
        <v>33</v>
      </c>
      <c r="B34" s="5">
        <v>0.61896768571321703</v>
      </c>
      <c r="C34" s="5">
        <v>0.75</v>
      </c>
      <c r="D34" s="5">
        <v>0.432</v>
      </c>
      <c r="E34" s="16">
        <v>0</v>
      </c>
      <c r="F34" s="5">
        <v>0.93300000000000005</v>
      </c>
      <c r="G34" s="5">
        <v>0.51</v>
      </c>
      <c r="H34" s="5">
        <v>0.84899999999999998</v>
      </c>
      <c r="I34" s="5">
        <v>0.45400000000000001</v>
      </c>
      <c r="J34" s="5">
        <v>0.28899999999999998</v>
      </c>
      <c r="K34" s="5">
        <v>0.16</v>
      </c>
      <c r="L34" s="5">
        <v>0.501</v>
      </c>
      <c r="M34" s="16">
        <v>0.25800000000000001</v>
      </c>
      <c r="N34" s="16">
        <v>0.26800000000000002</v>
      </c>
      <c r="O34" s="5">
        <v>0.72199999999999998</v>
      </c>
      <c r="P34" s="5">
        <v>0.98199999999999998</v>
      </c>
      <c r="Q34" s="5">
        <v>0.65900000000000003</v>
      </c>
      <c r="R34" s="5">
        <v>0.112</v>
      </c>
      <c r="S34" s="16">
        <v>0.57399999999999995</v>
      </c>
      <c r="T34" s="5">
        <v>0.13400000000000001</v>
      </c>
      <c r="U34" s="5">
        <v>5.0000000000000001E-3</v>
      </c>
      <c r="V34" s="5">
        <v>3.7999999999999999E-2</v>
      </c>
      <c r="W34" s="5">
        <v>0</v>
      </c>
      <c r="X34" s="16">
        <v>0</v>
      </c>
      <c r="Y34" s="5">
        <v>-3.3191310003913102E-3</v>
      </c>
    </row>
    <row r="35" spans="1:25" x14ac:dyDescent="0.3">
      <c r="A35" s="38">
        <v>34</v>
      </c>
      <c r="B35" s="5">
        <v>9.3154872559272298E-3</v>
      </c>
      <c r="C35" s="5">
        <v>0.29399999999999998</v>
      </c>
      <c r="D35" s="5">
        <v>0.126</v>
      </c>
      <c r="E35" s="16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0.14099999999999999</v>
      </c>
      <c r="L35" s="5">
        <v>0.45400000000000001</v>
      </c>
      <c r="M35" s="16">
        <v>0.28100000000000003</v>
      </c>
      <c r="N35" s="16">
        <v>0.218</v>
      </c>
      <c r="O35" s="5">
        <v>0.56200000000000006</v>
      </c>
      <c r="P35" s="5">
        <v>0.99199999999999999</v>
      </c>
      <c r="Q35" s="5">
        <v>0.56899999999999995</v>
      </c>
      <c r="R35" s="5">
        <v>0.157</v>
      </c>
      <c r="S35" s="16">
        <v>0.39700000000000002</v>
      </c>
      <c r="T35" s="5">
        <v>1.6E-2</v>
      </c>
      <c r="U35" s="5">
        <v>2E-3</v>
      </c>
      <c r="V35" s="5">
        <v>0.11799999999999999</v>
      </c>
      <c r="W35" s="5">
        <v>0.19400000000000001</v>
      </c>
      <c r="X35" s="16">
        <v>0.40799999999999997</v>
      </c>
      <c r="Y35" s="5">
        <v>0.21006838087295299</v>
      </c>
    </row>
    <row r="36" spans="1:25" x14ac:dyDescent="0.3">
      <c r="A36" s="39">
        <v>35</v>
      </c>
      <c r="B36" s="5">
        <v>0.44277280232748401</v>
      </c>
      <c r="C36" s="5">
        <v>0.73899999999999999</v>
      </c>
      <c r="D36" s="5">
        <v>0.433</v>
      </c>
      <c r="E36" s="16">
        <v>0</v>
      </c>
      <c r="F36" s="5">
        <v>0.95</v>
      </c>
      <c r="G36" s="5">
        <v>0.91</v>
      </c>
      <c r="H36" s="5">
        <v>0.217</v>
      </c>
      <c r="I36" s="5">
        <v>0.191</v>
      </c>
      <c r="J36" s="5">
        <v>0.29199999999999998</v>
      </c>
      <c r="K36" s="5">
        <v>7.2999999999999995E-2</v>
      </c>
      <c r="L36" s="5">
        <v>0.42699999999999999</v>
      </c>
      <c r="M36" s="16">
        <v>0.13300000000000001</v>
      </c>
      <c r="N36" s="16">
        <v>0.14599999999999999</v>
      </c>
      <c r="O36" s="5">
        <v>0.30199999999999999</v>
      </c>
      <c r="P36" s="5">
        <v>0.97399999999999998</v>
      </c>
      <c r="Q36" s="5">
        <v>0.55300000000000005</v>
      </c>
      <c r="R36" s="5">
        <v>4.2000000000000003E-2</v>
      </c>
      <c r="S36" s="16">
        <v>0.45100000000000001</v>
      </c>
      <c r="T36" s="5">
        <v>1.0999999999999999E-2</v>
      </c>
      <c r="U36" s="5">
        <v>1E-3</v>
      </c>
      <c r="V36" s="5">
        <v>5.8999999999999997E-2</v>
      </c>
      <c r="W36" s="5">
        <v>1.0999999999999999E-2</v>
      </c>
      <c r="X36" s="16">
        <v>2.9000000000000001E-2</v>
      </c>
      <c r="Y36" s="5">
        <v>1.4706761405262499E-2</v>
      </c>
    </row>
    <row r="37" spans="1:25" x14ac:dyDescent="0.3">
      <c r="A37" s="39">
        <v>36</v>
      </c>
      <c r="B37" s="5">
        <v>0.85508106539969397</v>
      </c>
      <c r="C37" s="5">
        <v>0.91500000000000004</v>
      </c>
      <c r="D37" s="5">
        <v>0.60799999999999998</v>
      </c>
      <c r="E37" s="16">
        <v>0</v>
      </c>
      <c r="F37" s="5">
        <v>0.93200000000000005</v>
      </c>
      <c r="G37" s="5">
        <v>0.77400000000000002</v>
      </c>
      <c r="H37" s="5">
        <v>0.34300000000000003</v>
      </c>
      <c r="I37" s="5">
        <v>0.29599999999999999</v>
      </c>
      <c r="J37" s="5">
        <v>0.28299999999999997</v>
      </c>
      <c r="K37" s="5">
        <v>0.16</v>
      </c>
      <c r="L37" s="5">
        <v>0.54100000000000004</v>
      </c>
      <c r="M37" s="16">
        <v>0.32100000000000001</v>
      </c>
      <c r="N37" s="16">
        <v>0.27300000000000002</v>
      </c>
      <c r="O37" s="5">
        <v>0.70399999999999996</v>
      </c>
      <c r="P37" s="5">
        <v>0.98799999999999999</v>
      </c>
      <c r="Q37" s="5">
        <v>0.626</v>
      </c>
      <c r="R37" s="5">
        <v>0.151</v>
      </c>
      <c r="S37" s="16">
        <v>0.44400000000000001</v>
      </c>
      <c r="T37" s="5">
        <v>6.5000000000000002E-2</v>
      </c>
      <c r="U37" s="5">
        <v>5.0000000000000001E-3</v>
      </c>
      <c r="V37" s="5">
        <v>7.6999999999999999E-2</v>
      </c>
      <c r="W37" s="5">
        <v>0.124</v>
      </c>
      <c r="X37" s="16">
        <v>0.28599999999999998</v>
      </c>
      <c r="Y37" s="5">
        <v>0.16249003464185299</v>
      </c>
    </row>
    <row r="38" spans="1:25" x14ac:dyDescent="0.3">
      <c r="A38" s="40" t="s">
        <v>65</v>
      </c>
      <c r="B38" s="31">
        <f>AVERAGE(B2:B37)</f>
        <v>0.72684756826411434</v>
      </c>
      <c r="C38" s="31">
        <f>AVERAGE(C2:C37)</f>
        <v>0.77769696969696966</v>
      </c>
      <c r="D38" s="31">
        <f t="shared" ref="D38:Y38" si="0">AVERAGE(D2:D37)</f>
        <v>0.29555555555555552</v>
      </c>
      <c r="E38" s="31">
        <f t="shared" si="0"/>
        <v>2.7272727272727274E-4</v>
      </c>
      <c r="F38" s="31">
        <f t="shared" si="0"/>
        <v>0.81630555555555551</v>
      </c>
      <c r="G38" s="31">
        <f t="shared" si="0"/>
        <v>0.53652777777777794</v>
      </c>
      <c r="H38" s="31">
        <f t="shared" si="0"/>
        <v>0.3420555555555555</v>
      </c>
      <c r="I38" s="31">
        <f t="shared" si="0"/>
        <v>0.19113888888888889</v>
      </c>
      <c r="J38" s="31">
        <f t="shared" si="0"/>
        <v>0.23005555555555557</v>
      </c>
      <c r="K38" s="31">
        <f t="shared" si="0"/>
        <v>0.10783333333333334</v>
      </c>
      <c r="L38" s="31">
        <f t="shared" si="0"/>
        <v>0.6215277777777779</v>
      </c>
      <c r="M38" s="31">
        <f t="shared" si="0"/>
        <v>0.20619444444444443</v>
      </c>
      <c r="N38" s="31">
        <f t="shared" si="0"/>
        <v>0.15983333333333333</v>
      </c>
      <c r="O38" s="31">
        <f t="shared" si="0"/>
        <v>0.41750000000000004</v>
      </c>
      <c r="P38" s="31">
        <f t="shared" si="0"/>
        <v>0.96358333333333335</v>
      </c>
      <c r="Q38" s="31">
        <f t="shared" si="0"/>
        <v>0.64786111111111111</v>
      </c>
      <c r="R38" s="31">
        <f t="shared" si="0"/>
        <v>0.2056388888888889</v>
      </c>
      <c r="S38" s="31">
        <f t="shared" si="0"/>
        <v>0.50847222222222221</v>
      </c>
      <c r="T38" s="31">
        <f t="shared" si="0"/>
        <v>6.8666666666666654E-2</v>
      </c>
      <c r="U38" s="31">
        <f t="shared" si="0"/>
        <v>3.6111111111111118E-3</v>
      </c>
      <c r="V38" s="31">
        <f t="shared" si="0"/>
        <v>6.1916666666666696E-2</v>
      </c>
      <c r="W38" s="31">
        <f t="shared" si="0"/>
        <v>0.35880555555555566</v>
      </c>
      <c r="X38" s="31">
        <f t="shared" si="0"/>
        <v>0.54402777777777789</v>
      </c>
      <c r="Y38" s="31">
        <f t="shared" si="0"/>
        <v>0.24603378605658299</v>
      </c>
    </row>
    <row r="39" spans="1:25" x14ac:dyDescent="0.3">
      <c r="A39" s="7" t="s">
        <v>44</v>
      </c>
      <c r="B39" s="24">
        <f>_xlfn.STDEV.S(B2:B37)</f>
        <v>0.17441305273433536</v>
      </c>
      <c r="C39" s="24">
        <f t="shared" ref="C39:Y39" si="1">_xlfn.STDEV.S(C2:C37)</f>
        <v>0.14015225757379166</v>
      </c>
      <c r="D39" s="24">
        <f t="shared" si="1"/>
        <v>0.13420675828084808</v>
      </c>
      <c r="E39" s="24">
        <f t="shared" si="1"/>
        <v>1.2316839913490208E-3</v>
      </c>
      <c r="F39" s="24">
        <f t="shared" si="1"/>
        <v>0.21249454708223145</v>
      </c>
      <c r="G39" s="24">
        <f t="shared" si="1"/>
        <v>0.32928333315256531</v>
      </c>
      <c r="H39" s="24">
        <f t="shared" si="1"/>
        <v>0.25639477869036753</v>
      </c>
      <c r="I39" s="24">
        <f t="shared" si="1"/>
        <v>0.12637792591560501</v>
      </c>
      <c r="J39" s="24">
        <f t="shared" si="1"/>
        <v>0.15666268485314822</v>
      </c>
      <c r="K39" s="24">
        <f t="shared" si="1"/>
        <v>5.0447426665221048E-2</v>
      </c>
      <c r="L39" s="24">
        <f t="shared" si="1"/>
        <v>0.1712319206074629</v>
      </c>
      <c r="M39" s="24">
        <f t="shared" si="1"/>
        <v>9.9522522775915168E-2</v>
      </c>
      <c r="N39" s="24">
        <f t="shared" si="1"/>
        <v>8.6941523861895631E-2</v>
      </c>
      <c r="O39" s="24">
        <f t="shared" si="1"/>
        <v>0.18699786095033269</v>
      </c>
      <c r="P39" s="24">
        <f t="shared" si="1"/>
        <v>4.3814788762308488E-2</v>
      </c>
      <c r="Q39" s="24">
        <f t="shared" si="1"/>
        <v>0.22427421388976718</v>
      </c>
      <c r="R39" s="24">
        <f t="shared" si="1"/>
        <v>0.10537284897727354</v>
      </c>
      <c r="S39" s="24">
        <f t="shared" si="1"/>
        <v>0.21742946128554125</v>
      </c>
      <c r="T39" s="24">
        <f t="shared" si="1"/>
        <v>6.4319292817718615E-2</v>
      </c>
      <c r="U39" s="24">
        <f t="shared" si="1"/>
        <v>2.7493144888735719E-3</v>
      </c>
      <c r="V39" s="24">
        <f t="shared" si="1"/>
        <v>3.3896797151690534E-2</v>
      </c>
      <c r="W39" s="24">
        <f t="shared" si="1"/>
        <v>0.26124075589326112</v>
      </c>
      <c r="X39" s="24">
        <f t="shared" si="1"/>
        <v>0.29620460940863247</v>
      </c>
      <c r="Y39" s="24">
        <f t="shared" si="1"/>
        <v>0.20122561062116512</v>
      </c>
    </row>
    <row r="40" spans="1:25" x14ac:dyDescent="0.3">
      <c r="A40" s="7" t="s">
        <v>94</v>
      </c>
      <c r="B40" s="24">
        <f>B39/B38</f>
        <v>0.23995822556148244</v>
      </c>
      <c r="C40" s="24">
        <f t="shared" ref="C40:Y40" si="2">C39/C38</f>
        <v>0.18021448332041479</v>
      </c>
      <c r="D40" s="24">
        <f t="shared" si="2"/>
        <v>0.45408301673971158</v>
      </c>
      <c r="E40" s="24">
        <f t="shared" si="2"/>
        <v>4.5161746349464096</v>
      </c>
      <c r="F40" s="24">
        <f t="shared" si="2"/>
        <v>0.26031250876102807</v>
      </c>
      <c r="G40" s="24">
        <f t="shared" si="2"/>
        <v>0.61373026111790563</v>
      </c>
      <c r="H40" s="24">
        <f t="shared" si="2"/>
        <v>0.74957057275079042</v>
      </c>
      <c r="I40" s="24">
        <f t="shared" si="2"/>
        <v>0.66118374261906421</v>
      </c>
      <c r="J40" s="24">
        <f t="shared" si="2"/>
        <v>0.68097762070916878</v>
      </c>
      <c r="K40" s="24">
        <f t="shared" si="2"/>
        <v>0.46782775887376549</v>
      </c>
      <c r="L40" s="24">
        <f t="shared" si="2"/>
        <v>0.27550163762541513</v>
      </c>
      <c r="M40" s="24">
        <f t="shared" si="2"/>
        <v>0.48266345412002509</v>
      </c>
      <c r="N40" s="24">
        <f t="shared" si="2"/>
        <v>0.54395113990758481</v>
      </c>
      <c r="O40" s="24">
        <f t="shared" si="2"/>
        <v>0.44789906814450942</v>
      </c>
      <c r="P40" s="24">
        <f t="shared" si="2"/>
        <v>4.547067933474893E-2</v>
      </c>
      <c r="Q40" s="24">
        <f t="shared" si="2"/>
        <v>0.34617637954086605</v>
      </c>
      <c r="R40" s="24">
        <f t="shared" si="2"/>
        <v>0.51241693410534206</v>
      </c>
      <c r="S40" s="24">
        <f t="shared" si="2"/>
        <v>0.42761325355255314</v>
      </c>
      <c r="T40" s="24">
        <f t="shared" si="2"/>
        <v>0.93668873035512568</v>
      </c>
      <c r="U40" s="24">
        <f t="shared" si="2"/>
        <v>0.76134862768806588</v>
      </c>
      <c r="V40" s="24">
        <f t="shared" si="2"/>
        <v>0.54745836584156959</v>
      </c>
      <c r="W40" s="24">
        <f t="shared" si="2"/>
        <v>0.72808447876112081</v>
      </c>
      <c r="X40" s="24">
        <f t="shared" si="2"/>
        <v>0.54446596572431794</v>
      </c>
      <c r="Y40" s="24">
        <f t="shared" si="2"/>
        <v>0.81787795833409294</v>
      </c>
    </row>
    <row r="41" spans="1:25" x14ac:dyDescent="0.3">
      <c r="A41" s="12" t="s">
        <v>95</v>
      </c>
      <c r="B41" s="12" t="s">
        <v>97</v>
      </c>
      <c r="C41" s="41">
        <v>0.72426470588235203</v>
      </c>
      <c r="D41" s="41">
        <v>5.1737451737451701E-2</v>
      </c>
      <c r="E41" s="12"/>
      <c r="F41" s="41">
        <v>-4.2602484160552401E-2</v>
      </c>
      <c r="G41" s="41">
        <v>-5.7926241666811297E-2</v>
      </c>
      <c r="H41" s="41">
        <v>-3.95134822878839E-2</v>
      </c>
      <c r="I41" s="41">
        <v>-0.21730175797475901</v>
      </c>
      <c r="J41" s="41">
        <v>7.0270270270270205E-2</v>
      </c>
      <c r="K41" s="41">
        <v>-0.20664350711007201</v>
      </c>
      <c r="L41" s="41">
        <v>0.445445790693347</v>
      </c>
      <c r="M41" s="12"/>
      <c r="N41" s="12"/>
      <c r="O41" s="41">
        <v>-0.23542283629185501</v>
      </c>
      <c r="P41" s="41">
        <v>-0.177883748828956</v>
      </c>
      <c r="Q41" s="41">
        <v>-0.21132561132561101</v>
      </c>
      <c r="R41" s="41">
        <v>-7.6462639000190902E-2</v>
      </c>
      <c r="S41" s="12"/>
      <c r="T41" s="41">
        <v>2.6386922602422199E-2</v>
      </c>
      <c r="U41" s="41">
        <v>-5.8446324976173698E-2</v>
      </c>
      <c r="V41" s="41">
        <v>-0.15316301260652099</v>
      </c>
      <c r="W41" s="41">
        <v>0.50273505477679103</v>
      </c>
      <c r="X41" s="12"/>
      <c r="Y41" s="41">
        <v>0.44581724581724502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BCDA3-9C48-4A8D-9471-3913682C90A8}">
  <dimension ref="A1:T41"/>
  <sheetViews>
    <sheetView topLeftCell="A16" workbookViewId="0">
      <selection activeCell="B21" sqref="B21"/>
    </sheetView>
  </sheetViews>
  <sheetFormatPr defaultRowHeight="14" x14ac:dyDescent="0.3"/>
  <cols>
    <col min="1" max="1" width="8.6640625" style="43"/>
    <col min="2" max="2" width="9.58203125" style="42" bestFit="1" customWidth="1"/>
    <col min="3" max="19" width="9.58203125" style="43" bestFit="1" customWidth="1"/>
    <col min="20" max="20" width="10.58203125" bestFit="1" customWidth="1"/>
  </cols>
  <sheetData>
    <row r="1" spans="1:20" x14ac:dyDescent="0.3">
      <c r="A1" s="35"/>
      <c r="B1" s="17" t="s">
        <v>98</v>
      </c>
      <c r="C1" s="36" t="s">
        <v>73</v>
      </c>
      <c r="D1" s="36" t="s">
        <v>74</v>
      </c>
      <c r="E1" s="36" t="s">
        <v>76</v>
      </c>
      <c r="F1" s="36" t="s">
        <v>77</v>
      </c>
      <c r="G1" s="36" t="s">
        <v>78</v>
      </c>
      <c r="H1" s="36" t="s">
        <v>79</v>
      </c>
      <c r="I1" s="36" t="s">
        <v>80</v>
      </c>
      <c r="J1" s="36" t="s">
        <v>23</v>
      </c>
      <c r="K1" s="36" t="s">
        <v>24</v>
      </c>
      <c r="L1" s="36" t="s">
        <v>83</v>
      </c>
      <c r="M1" s="36" t="s">
        <v>84</v>
      </c>
      <c r="N1" s="36" t="s">
        <v>85</v>
      </c>
      <c r="O1" s="36" t="s">
        <v>86</v>
      </c>
      <c r="P1" s="36" t="s">
        <v>88</v>
      </c>
      <c r="Q1" s="36" t="s">
        <v>89</v>
      </c>
      <c r="R1" s="36" t="s">
        <v>90</v>
      </c>
      <c r="S1" s="36" t="s">
        <v>91</v>
      </c>
      <c r="T1" s="36" t="s">
        <v>93</v>
      </c>
    </row>
    <row r="2" spans="1:20" x14ac:dyDescent="0.3">
      <c r="A2" s="38">
        <v>1</v>
      </c>
      <c r="B2" s="5">
        <v>0.57720702878747299</v>
      </c>
      <c r="C2" s="5">
        <v>0.59799999999999998</v>
      </c>
      <c r="D2" s="5">
        <v>0.20100000000000001</v>
      </c>
      <c r="E2" s="5">
        <v>0.93799999999999994</v>
      </c>
      <c r="F2" s="5">
        <v>0.56200000000000006</v>
      </c>
      <c r="G2" s="5">
        <v>0.20300000000000001</v>
      </c>
      <c r="H2" s="5">
        <v>0.30199999999999999</v>
      </c>
      <c r="I2" s="5">
        <v>0.26200000000000001</v>
      </c>
      <c r="J2" s="5">
        <v>0.13600000000000001</v>
      </c>
      <c r="K2" s="5">
        <v>0.41</v>
      </c>
      <c r="L2" s="5">
        <v>0.63900000000000001</v>
      </c>
      <c r="M2" s="5">
        <v>0.95199999999999996</v>
      </c>
      <c r="N2" s="5">
        <v>0.64200000000000002</v>
      </c>
      <c r="O2" s="5">
        <v>0.152</v>
      </c>
      <c r="P2" s="5">
        <v>0.188</v>
      </c>
      <c r="Q2" s="5">
        <v>6.0000000000000001E-3</v>
      </c>
      <c r="R2" s="5">
        <v>3.3000000000000002E-2</v>
      </c>
      <c r="S2" s="5">
        <v>0.03</v>
      </c>
      <c r="T2" s="5">
        <v>7.5668781652015099E-2</v>
      </c>
    </row>
    <row r="3" spans="1:20" x14ac:dyDescent="0.3">
      <c r="A3" s="38">
        <v>2</v>
      </c>
      <c r="B3" s="5">
        <v>0.66612315440540304</v>
      </c>
      <c r="C3" s="5">
        <v>0.53200000000000003</v>
      </c>
      <c r="D3" s="5">
        <v>0.186</v>
      </c>
      <c r="E3" s="5">
        <v>0.96599999999999997</v>
      </c>
      <c r="F3" s="5">
        <v>0.77900000000000003</v>
      </c>
      <c r="G3" s="5">
        <v>0.182</v>
      </c>
      <c r="H3" s="5">
        <v>0.21199999999999999</v>
      </c>
      <c r="I3" s="5">
        <v>0.15</v>
      </c>
      <c r="J3" s="5">
        <v>8.8999999999999996E-2</v>
      </c>
      <c r="K3" s="5">
        <v>0.378</v>
      </c>
      <c r="L3" s="5">
        <v>0.46500000000000002</v>
      </c>
      <c r="M3" s="5">
        <v>0.98499999999999999</v>
      </c>
      <c r="N3" s="5">
        <v>0.53300000000000003</v>
      </c>
      <c r="O3" s="5">
        <v>0.18099999999999999</v>
      </c>
      <c r="P3" s="5">
        <v>6.0999999999999999E-2</v>
      </c>
      <c r="Q3" s="5">
        <v>1E-3</v>
      </c>
      <c r="R3" s="5">
        <v>1.6E-2</v>
      </c>
      <c r="S3" s="5">
        <v>0.26500000000000001</v>
      </c>
      <c r="T3" s="5">
        <v>0.19758159022956101</v>
      </c>
    </row>
    <row r="4" spans="1:20" x14ac:dyDescent="0.3">
      <c r="A4" s="38">
        <v>3</v>
      </c>
      <c r="B4" s="5">
        <v>0.81630471982694197</v>
      </c>
      <c r="C4" s="5" t="s">
        <v>41</v>
      </c>
      <c r="D4" s="5">
        <v>0.13900000000000001</v>
      </c>
      <c r="E4" s="5">
        <v>0.91500000000000004</v>
      </c>
      <c r="F4" s="5">
        <v>0.63700000000000001</v>
      </c>
      <c r="G4" s="5">
        <v>0.255</v>
      </c>
      <c r="H4" s="5">
        <v>0.08</v>
      </c>
      <c r="I4" s="5">
        <v>0.60899999999999999</v>
      </c>
      <c r="J4" s="5">
        <v>6.4000000000000001E-2</v>
      </c>
      <c r="K4" s="5">
        <v>0.68100000000000005</v>
      </c>
      <c r="L4" s="5">
        <v>0.41699999999999998</v>
      </c>
      <c r="M4" s="5">
        <v>0.96299999999999997</v>
      </c>
      <c r="N4" s="5">
        <v>0.218</v>
      </c>
      <c r="O4" s="5">
        <v>4.3999999999999997E-2</v>
      </c>
      <c r="P4" s="5">
        <v>8.7999999999999995E-2</v>
      </c>
      <c r="Q4" s="5">
        <v>3.0000000000000001E-3</v>
      </c>
      <c r="R4" s="5">
        <v>3.3000000000000002E-2</v>
      </c>
      <c r="S4" s="5">
        <v>0.55500000000000005</v>
      </c>
      <c r="T4" s="5">
        <v>0.434072301937456</v>
      </c>
    </row>
    <row r="5" spans="1:20" x14ac:dyDescent="0.3">
      <c r="A5" s="38">
        <v>4</v>
      </c>
      <c r="B5" s="5">
        <v>0.79195660509927501</v>
      </c>
      <c r="C5" s="5">
        <v>0.80400000000000005</v>
      </c>
      <c r="D5" s="5">
        <v>0.29399999999999998</v>
      </c>
      <c r="E5" s="5">
        <v>0.98699999999999999</v>
      </c>
      <c r="F5" s="5">
        <v>0.90500000000000003</v>
      </c>
      <c r="G5" s="5">
        <v>0.21199999999999999</v>
      </c>
      <c r="H5" s="5">
        <v>0.13400000000000001</v>
      </c>
      <c r="I5" s="5">
        <v>0.161</v>
      </c>
      <c r="J5" s="5">
        <v>9.5000000000000001E-2</v>
      </c>
      <c r="K5" s="5">
        <v>0.66900000000000004</v>
      </c>
      <c r="L5" s="5">
        <v>0.48099999999999998</v>
      </c>
      <c r="M5" s="5">
        <v>0.99099999999999999</v>
      </c>
      <c r="N5" s="5">
        <v>0.33900000000000002</v>
      </c>
      <c r="O5" s="5">
        <v>7.3999999999999996E-2</v>
      </c>
      <c r="P5" s="5">
        <v>3.3000000000000002E-2</v>
      </c>
      <c r="Q5" s="5">
        <v>1E-3</v>
      </c>
      <c r="R5" s="5">
        <v>3.3000000000000002E-2</v>
      </c>
      <c r="S5" s="5">
        <v>0.438</v>
      </c>
      <c r="T5" s="5">
        <v>0.34618701950812403</v>
      </c>
    </row>
    <row r="6" spans="1:20" x14ac:dyDescent="0.3">
      <c r="A6" s="38">
        <v>5</v>
      </c>
      <c r="B6" s="5">
        <v>0.81804346407287498</v>
      </c>
      <c r="C6" s="5">
        <v>0.78200000000000003</v>
      </c>
      <c r="D6" s="5">
        <v>0.28599999999999998</v>
      </c>
      <c r="E6" s="5">
        <v>0.97299999999999998</v>
      </c>
      <c r="F6" s="5">
        <v>0.85</v>
      </c>
      <c r="G6" s="5">
        <v>0.27100000000000002</v>
      </c>
      <c r="H6" s="5">
        <v>0.16900000000000001</v>
      </c>
      <c r="I6" s="5">
        <v>0.23499999999999999</v>
      </c>
      <c r="J6" s="5">
        <v>8.8999999999999996E-2</v>
      </c>
      <c r="K6" s="5">
        <v>0.65800000000000003</v>
      </c>
      <c r="L6" s="5">
        <v>0.55600000000000005</v>
      </c>
      <c r="M6" s="5">
        <v>0.99199999999999999</v>
      </c>
      <c r="N6" s="5">
        <v>0.42899999999999999</v>
      </c>
      <c r="O6" s="5">
        <v>0.106</v>
      </c>
      <c r="P6" s="5">
        <v>4.1000000000000002E-2</v>
      </c>
      <c r="Q6" s="5">
        <v>3.0000000000000001E-3</v>
      </c>
      <c r="R6" s="5">
        <v>6.6000000000000003E-2</v>
      </c>
      <c r="S6" s="5">
        <v>0.41699999999999998</v>
      </c>
      <c r="T6" s="5">
        <v>0.35044118796553198</v>
      </c>
    </row>
    <row r="7" spans="1:20" x14ac:dyDescent="0.3">
      <c r="A7" s="38">
        <v>6</v>
      </c>
      <c r="B7" s="5">
        <v>0.88102487285410203</v>
      </c>
      <c r="C7" s="5">
        <v>0.83299999999999996</v>
      </c>
      <c r="D7" s="5">
        <v>0.26700000000000002</v>
      </c>
      <c r="E7" s="5">
        <v>0.75800000000000001</v>
      </c>
      <c r="F7" s="5">
        <v>0.19</v>
      </c>
      <c r="G7" s="5">
        <v>0.45500000000000002</v>
      </c>
      <c r="H7" s="5">
        <v>0.128</v>
      </c>
      <c r="I7" s="5">
        <v>0.53500000000000003</v>
      </c>
      <c r="J7" s="5">
        <v>0.104</v>
      </c>
      <c r="K7" s="5">
        <v>0.71</v>
      </c>
      <c r="L7" s="5">
        <v>0.3</v>
      </c>
      <c r="M7" s="5">
        <v>0.97199999999999998</v>
      </c>
      <c r="N7" s="5">
        <v>0.47399999999999998</v>
      </c>
      <c r="O7" s="5">
        <v>0.14399999999999999</v>
      </c>
      <c r="P7" s="5">
        <v>0.113</v>
      </c>
      <c r="Q7" s="5">
        <v>3.0000000000000001E-3</v>
      </c>
      <c r="R7" s="5">
        <v>2.7E-2</v>
      </c>
      <c r="S7" s="5">
        <v>0.44700000000000001</v>
      </c>
      <c r="T7" s="5">
        <v>0.374434171597122</v>
      </c>
    </row>
    <row r="8" spans="1:20" x14ac:dyDescent="0.3">
      <c r="A8" s="38">
        <v>7</v>
      </c>
      <c r="B8" s="5">
        <v>0.84322960655421397</v>
      </c>
      <c r="C8" s="5">
        <v>0.89700000000000002</v>
      </c>
      <c r="D8" s="5">
        <v>0.61</v>
      </c>
      <c r="E8" s="5">
        <v>0.998</v>
      </c>
      <c r="F8" s="5">
        <v>0.98899999999999999</v>
      </c>
      <c r="G8" s="5">
        <v>0.95699999999999996</v>
      </c>
      <c r="H8" s="5">
        <v>0.224</v>
      </c>
      <c r="I8" s="5">
        <v>0.251</v>
      </c>
      <c r="J8" s="5">
        <v>0.151</v>
      </c>
      <c r="K8" s="5">
        <v>0.43</v>
      </c>
      <c r="L8" s="5">
        <v>0.52600000000000002</v>
      </c>
      <c r="M8" s="5">
        <v>0.999</v>
      </c>
      <c r="N8" s="5">
        <v>0.33300000000000002</v>
      </c>
      <c r="O8" s="5">
        <v>2E-3</v>
      </c>
      <c r="P8" s="5">
        <v>3.0000000000000001E-3</v>
      </c>
      <c r="Q8" s="5">
        <v>0</v>
      </c>
      <c r="R8" s="5">
        <v>4.8000000000000001E-2</v>
      </c>
      <c r="S8" s="5">
        <v>0.26100000000000001</v>
      </c>
      <c r="T8" s="5">
        <v>0.257281373920488</v>
      </c>
    </row>
    <row r="9" spans="1:20" x14ac:dyDescent="0.3">
      <c r="A9" s="38">
        <v>8</v>
      </c>
      <c r="B9" s="5">
        <v>0.81119397452017405</v>
      </c>
      <c r="C9" s="5">
        <v>0.83199999999999996</v>
      </c>
      <c r="D9" s="5">
        <v>0.49399999999999999</v>
      </c>
      <c r="E9" s="5">
        <v>0.95699999999999996</v>
      </c>
      <c r="F9" s="5">
        <v>0.90400000000000003</v>
      </c>
      <c r="G9" s="5">
        <v>0.94</v>
      </c>
      <c r="H9" s="5">
        <v>0.33600000000000002</v>
      </c>
      <c r="I9" s="5">
        <v>0.254</v>
      </c>
      <c r="J9" s="5">
        <v>0.16800000000000001</v>
      </c>
      <c r="K9" s="5">
        <v>0.497</v>
      </c>
      <c r="L9" s="5">
        <v>0.51</v>
      </c>
      <c r="M9" s="5">
        <v>0.99399999999999999</v>
      </c>
      <c r="N9" s="5">
        <v>0.49</v>
      </c>
      <c r="O9" s="5">
        <v>7.3999999999999996E-2</v>
      </c>
      <c r="P9" s="5">
        <v>1.7999999999999999E-2</v>
      </c>
      <c r="Q9" s="5">
        <v>1E-3</v>
      </c>
      <c r="R9" s="5">
        <v>4.8000000000000001E-2</v>
      </c>
      <c r="S9" s="5">
        <v>0.184</v>
      </c>
      <c r="T9" s="5">
        <v>0.210653373482342</v>
      </c>
    </row>
    <row r="10" spans="1:20" x14ac:dyDescent="0.3">
      <c r="A10" s="38">
        <v>9</v>
      </c>
      <c r="B10" s="5">
        <v>0.77536324930960399</v>
      </c>
      <c r="C10" s="5">
        <v>0.77600000000000002</v>
      </c>
      <c r="D10" s="5">
        <v>0.21</v>
      </c>
      <c r="E10" s="5">
        <v>0.89700000000000002</v>
      </c>
      <c r="F10" s="5">
        <v>2.1000000000000001E-2</v>
      </c>
      <c r="G10" s="5">
        <v>0.73499999999999999</v>
      </c>
      <c r="H10" s="5">
        <v>0.186</v>
      </c>
      <c r="I10" s="5">
        <v>0.222</v>
      </c>
      <c r="J10" s="5">
        <v>0.14399999999999999</v>
      </c>
      <c r="K10" s="5">
        <v>0.57599999999999996</v>
      </c>
      <c r="L10" s="5">
        <v>0.42799999999999999</v>
      </c>
      <c r="M10" s="5">
        <v>0.97299999999999998</v>
      </c>
      <c r="N10" s="5">
        <v>0.73699999999999999</v>
      </c>
      <c r="O10" s="5">
        <v>0.31</v>
      </c>
      <c r="P10" s="5">
        <v>0.20100000000000001</v>
      </c>
      <c r="Q10" s="5">
        <v>5.0000000000000001E-3</v>
      </c>
      <c r="R10" s="5">
        <v>2.5999999999999999E-2</v>
      </c>
      <c r="S10" s="5">
        <v>0.308</v>
      </c>
      <c r="T10" s="5">
        <v>0.28443524399733</v>
      </c>
    </row>
    <row r="11" spans="1:20" x14ac:dyDescent="0.3">
      <c r="A11" s="38">
        <v>10</v>
      </c>
      <c r="B11" s="5">
        <v>0.85846336420976299</v>
      </c>
      <c r="C11" s="5">
        <v>0.92800000000000005</v>
      </c>
      <c r="D11" s="5">
        <v>0.11799999999999999</v>
      </c>
      <c r="E11" s="5">
        <v>0.876</v>
      </c>
      <c r="F11" s="5">
        <v>0.60799999999999998</v>
      </c>
      <c r="G11" s="5">
        <v>0.38400000000000001</v>
      </c>
      <c r="H11" s="5">
        <v>1.9E-2</v>
      </c>
      <c r="I11" s="5">
        <v>2.5000000000000001E-2</v>
      </c>
      <c r="J11" s="5">
        <v>1.6E-2</v>
      </c>
      <c r="K11" s="5">
        <v>0.93700000000000006</v>
      </c>
      <c r="L11" s="5">
        <v>5.7000000000000002E-2</v>
      </c>
      <c r="M11" s="5">
        <v>0.95199999999999996</v>
      </c>
      <c r="N11" s="5">
        <v>0.26400000000000001</v>
      </c>
      <c r="O11" s="5">
        <v>0.13200000000000001</v>
      </c>
      <c r="P11" s="5">
        <v>1.9E-2</v>
      </c>
      <c r="Q11" s="5">
        <v>1E-3</v>
      </c>
      <c r="R11" s="5">
        <v>2.5999999999999999E-2</v>
      </c>
      <c r="S11" s="5">
        <v>0.86699999999999999</v>
      </c>
      <c r="T11" s="5">
        <v>0.57443404470926995</v>
      </c>
    </row>
    <row r="12" spans="1:20" x14ac:dyDescent="0.3">
      <c r="A12" s="38">
        <v>11</v>
      </c>
      <c r="B12" s="5">
        <v>0.77860051058213797</v>
      </c>
      <c r="C12" s="5">
        <v>0.71899999999999997</v>
      </c>
      <c r="D12" s="5">
        <v>0.22700000000000001</v>
      </c>
      <c r="E12" s="5">
        <v>0.85499999999999998</v>
      </c>
      <c r="F12" s="5">
        <v>2.4E-2</v>
      </c>
      <c r="G12" s="5">
        <v>0.95499999999999996</v>
      </c>
      <c r="H12" s="5">
        <v>0.36299999999999999</v>
      </c>
      <c r="I12" s="5">
        <v>0.5</v>
      </c>
      <c r="J12" s="5">
        <v>0.19400000000000001</v>
      </c>
      <c r="K12" s="5">
        <v>0.39700000000000002</v>
      </c>
      <c r="L12" s="5">
        <v>0.54</v>
      </c>
      <c r="M12" s="5">
        <v>0.97599999999999998</v>
      </c>
      <c r="N12" s="5">
        <v>0.746</v>
      </c>
      <c r="O12" s="5">
        <v>0.31</v>
      </c>
      <c r="P12" s="5">
        <v>0.315</v>
      </c>
      <c r="Q12" s="5">
        <v>8.0000000000000002E-3</v>
      </c>
      <c r="R12" s="5">
        <v>2.5999999999999999E-2</v>
      </c>
      <c r="S12" s="5">
        <v>6.2E-2</v>
      </c>
      <c r="T12" s="5">
        <v>0.100982030928867</v>
      </c>
    </row>
    <row r="13" spans="1:20" x14ac:dyDescent="0.3">
      <c r="A13" s="38">
        <v>12</v>
      </c>
      <c r="B13" s="5">
        <v>0.79941292465633396</v>
      </c>
      <c r="C13" s="5">
        <v>0.73199999999999998</v>
      </c>
      <c r="D13" s="5">
        <v>0.16500000000000001</v>
      </c>
      <c r="E13" s="5">
        <v>0.76</v>
      </c>
      <c r="F13" s="5">
        <v>8.0000000000000002E-3</v>
      </c>
      <c r="G13" s="5">
        <v>0.26700000000000002</v>
      </c>
      <c r="H13" s="5">
        <v>0.128</v>
      </c>
      <c r="I13" s="5">
        <v>0.13200000000000001</v>
      </c>
      <c r="J13" s="5">
        <v>8.5999999999999993E-2</v>
      </c>
      <c r="K13" s="5">
        <v>0.75600000000000001</v>
      </c>
      <c r="L13" s="5">
        <v>0.252</v>
      </c>
      <c r="M13" s="5">
        <v>0.94</v>
      </c>
      <c r="N13" s="5">
        <v>0.74299999999999999</v>
      </c>
      <c r="O13" s="5">
        <v>0.34200000000000003</v>
      </c>
      <c r="P13" s="5">
        <v>0.14799999999999999</v>
      </c>
      <c r="Q13" s="5">
        <v>4.0000000000000001E-3</v>
      </c>
      <c r="R13" s="5">
        <v>2.7E-2</v>
      </c>
      <c r="S13" s="5">
        <v>0.53100000000000003</v>
      </c>
      <c r="T13" s="5">
        <v>0.44112323072464998</v>
      </c>
    </row>
    <row r="14" spans="1:20" x14ac:dyDescent="0.3">
      <c r="A14" s="38">
        <v>13</v>
      </c>
      <c r="B14" s="5">
        <v>0.75664747073962402</v>
      </c>
      <c r="C14" s="5">
        <v>0.748</v>
      </c>
      <c r="D14" s="5">
        <v>0.17699999999999999</v>
      </c>
      <c r="E14" s="5">
        <v>0.63200000000000001</v>
      </c>
      <c r="F14" s="5">
        <v>0.249</v>
      </c>
      <c r="G14" s="5">
        <v>0.21299999999999999</v>
      </c>
      <c r="H14" s="5">
        <v>0.36199999999999999</v>
      </c>
      <c r="I14" s="5">
        <v>0.20599999999999999</v>
      </c>
      <c r="J14" s="5">
        <v>7.0000000000000007E-2</v>
      </c>
      <c r="K14" s="5">
        <v>0.67900000000000005</v>
      </c>
      <c r="L14" s="5">
        <v>0.216</v>
      </c>
      <c r="M14" s="5">
        <v>0.95099999999999996</v>
      </c>
      <c r="N14" s="5">
        <v>0.35</v>
      </c>
      <c r="O14" s="5">
        <v>0.127</v>
      </c>
      <c r="P14" s="5">
        <v>5.3999999999999999E-2</v>
      </c>
      <c r="Q14" s="5">
        <v>1E-3</v>
      </c>
      <c r="R14" s="5">
        <v>2.7E-2</v>
      </c>
      <c r="S14" s="5">
        <v>0.59399999999999997</v>
      </c>
      <c r="T14" s="5">
        <v>0.45195457732623801</v>
      </c>
    </row>
    <row r="15" spans="1:20" x14ac:dyDescent="0.3">
      <c r="A15" s="38">
        <v>14</v>
      </c>
      <c r="B15" s="5">
        <v>0.86621020159443196</v>
      </c>
      <c r="C15" s="5">
        <v>0.95499999999999996</v>
      </c>
      <c r="D15" s="5">
        <v>0.107</v>
      </c>
      <c r="E15" s="5">
        <v>0.37</v>
      </c>
      <c r="F15" s="5">
        <v>0</v>
      </c>
      <c r="G15" s="5">
        <v>0.114</v>
      </c>
      <c r="H15" s="5">
        <v>4.3999999999999997E-2</v>
      </c>
      <c r="I15" s="5">
        <v>3.2000000000000001E-2</v>
      </c>
      <c r="J15" s="5">
        <v>0.02</v>
      </c>
      <c r="K15" s="5">
        <v>0.90400000000000003</v>
      </c>
      <c r="L15" s="5">
        <v>6.6000000000000003E-2</v>
      </c>
      <c r="M15" s="5">
        <v>0.80300000000000005</v>
      </c>
      <c r="N15" s="5">
        <v>0.14199999999999999</v>
      </c>
      <c r="O15" s="5">
        <v>5.2999999999999999E-2</v>
      </c>
      <c r="P15" s="5">
        <v>0.05</v>
      </c>
      <c r="Q15" s="5">
        <v>1E-3</v>
      </c>
      <c r="R15" s="5">
        <v>2.8000000000000001E-2</v>
      </c>
      <c r="S15" s="5">
        <v>0.84699999999999998</v>
      </c>
      <c r="T15" s="5">
        <v>0.63940461415121896</v>
      </c>
    </row>
    <row r="16" spans="1:20" x14ac:dyDescent="0.3">
      <c r="A16" s="38">
        <v>15</v>
      </c>
      <c r="B16" s="5">
        <v>0.78234488127979396</v>
      </c>
      <c r="C16" s="5">
        <v>0.79300000000000004</v>
      </c>
      <c r="D16" s="5">
        <v>0.27500000000000002</v>
      </c>
      <c r="E16" s="5">
        <v>0.745</v>
      </c>
      <c r="F16" s="5">
        <v>0.50800000000000001</v>
      </c>
      <c r="G16" s="5">
        <v>0.218</v>
      </c>
      <c r="H16" s="5">
        <v>0.128</v>
      </c>
      <c r="I16" s="5">
        <v>0.13800000000000001</v>
      </c>
      <c r="J16" s="5">
        <v>9.4E-2</v>
      </c>
      <c r="K16" s="5">
        <v>0.81599999999999995</v>
      </c>
      <c r="L16" s="5">
        <v>0.307</v>
      </c>
      <c r="M16" s="5">
        <v>0.98199999999999998</v>
      </c>
      <c r="N16" s="5">
        <v>0.39700000000000002</v>
      </c>
      <c r="O16" s="5">
        <v>0.115</v>
      </c>
      <c r="P16" s="5">
        <v>3.5000000000000003E-2</v>
      </c>
      <c r="Q16" s="5">
        <v>1E-3</v>
      </c>
      <c r="R16" s="5">
        <v>2.7E-2</v>
      </c>
      <c r="S16" s="5">
        <v>0.46100000000000002</v>
      </c>
      <c r="T16" s="5">
        <v>0.38463590971516098</v>
      </c>
    </row>
    <row r="17" spans="1:20" x14ac:dyDescent="0.3">
      <c r="A17" s="38">
        <v>16</v>
      </c>
      <c r="B17" s="5">
        <v>0.63282633113967601</v>
      </c>
      <c r="C17" s="5">
        <v>0.70299999999999996</v>
      </c>
      <c r="D17" s="5">
        <v>0.19600000000000001</v>
      </c>
      <c r="E17" s="5">
        <v>0.90900000000000003</v>
      </c>
      <c r="F17" s="5">
        <v>0.72199999999999998</v>
      </c>
      <c r="G17" s="5">
        <v>0.29299999999999998</v>
      </c>
      <c r="H17" s="5">
        <v>0.13900000000000001</v>
      </c>
      <c r="I17" s="5">
        <v>0.14099999999999999</v>
      </c>
      <c r="J17" s="5">
        <v>0.107</v>
      </c>
      <c r="K17" s="5">
        <v>0.65900000000000003</v>
      </c>
      <c r="L17" s="5">
        <v>0.39800000000000002</v>
      </c>
      <c r="M17" s="5">
        <v>0.99299999999999999</v>
      </c>
      <c r="N17" s="5">
        <v>0.745</v>
      </c>
      <c r="O17" s="5">
        <v>0.29199999999999998</v>
      </c>
      <c r="P17" s="5">
        <v>2.9000000000000001E-2</v>
      </c>
      <c r="Q17" s="5">
        <v>1E-3</v>
      </c>
      <c r="R17" s="5">
        <v>2.7E-2</v>
      </c>
      <c r="S17" s="5">
        <v>0.41899999999999998</v>
      </c>
      <c r="T17" s="5">
        <v>0.350764993547515</v>
      </c>
    </row>
    <row r="18" spans="1:20" x14ac:dyDescent="0.3">
      <c r="A18" s="38">
        <v>17</v>
      </c>
      <c r="B18" s="5">
        <v>0.78329240480364704</v>
      </c>
      <c r="C18" s="5">
        <v>0.80200000000000005</v>
      </c>
      <c r="D18" s="5">
        <v>0.44700000000000001</v>
      </c>
      <c r="E18" s="5">
        <v>0.97899999999999998</v>
      </c>
      <c r="F18" s="5">
        <v>0.90400000000000003</v>
      </c>
      <c r="G18" s="5">
        <v>0.29899999999999999</v>
      </c>
      <c r="H18" s="5">
        <v>0.27</v>
      </c>
      <c r="I18" s="5">
        <v>0.27500000000000002</v>
      </c>
      <c r="J18" s="5">
        <v>0.17499999999999999</v>
      </c>
      <c r="K18" s="5">
        <v>0.42299999999999999</v>
      </c>
      <c r="L18" s="5">
        <v>0.54</v>
      </c>
      <c r="M18" s="5">
        <v>0.995</v>
      </c>
      <c r="N18" s="5">
        <v>0.56200000000000006</v>
      </c>
      <c r="O18" s="5">
        <v>0.14199999999999999</v>
      </c>
      <c r="P18" s="5">
        <v>2.1999999999999999E-2</v>
      </c>
      <c r="Q18" s="5">
        <v>1E-3</v>
      </c>
      <c r="R18" s="5">
        <v>2.5999999999999999E-2</v>
      </c>
      <c r="S18" s="5">
        <v>0.158</v>
      </c>
      <c r="T18" s="5">
        <v>0.191505606416318</v>
      </c>
    </row>
    <row r="19" spans="1:20" x14ac:dyDescent="0.3">
      <c r="A19" s="38">
        <v>18</v>
      </c>
      <c r="B19" s="5">
        <v>0.63657634132220198</v>
      </c>
      <c r="C19" s="5">
        <v>0.58599999999999997</v>
      </c>
      <c r="D19" s="5">
        <v>0.28699999999999998</v>
      </c>
      <c r="E19" s="5">
        <v>0.90700000000000003</v>
      </c>
      <c r="F19" s="5">
        <v>0.82</v>
      </c>
      <c r="G19" s="5">
        <v>0.46</v>
      </c>
      <c r="H19" s="5">
        <v>0.19500000000000001</v>
      </c>
      <c r="I19" s="5">
        <v>0.29099999999999998</v>
      </c>
      <c r="J19" s="5">
        <v>0.126</v>
      </c>
      <c r="K19" s="5">
        <v>0.442</v>
      </c>
      <c r="L19" s="5">
        <v>0.501</v>
      </c>
      <c r="M19" s="5">
        <v>0.98499999999999999</v>
      </c>
      <c r="N19" s="5">
        <v>0.86599999999999999</v>
      </c>
      <c r="O19" s="5">
        <v>0.29699999999999999</v>
      </c>
      <c r="P19" s="5">
        <v>2.7E-2</v>
      </c>
      <c r="Q19" s="5">
        <v>3.0000000000000001E-3</v>
      </c>
      <c r="R19" s="5">
        <v>0.1</v>
      </c>
      <c r="S19" s="5">
        <v>0.23499999999999999</v>
      </c>
      <c r="T19" s="5">
        <v>0.22441539636403199</v>
      </c>
    </row>
    <row r="20" spans="1:20" x14ac:dyDescent="0.3">
      <c r="A20" s="38">
        <v>19</v>
      </c>
      <c r="B20" s="5">
        <v>0.82917485743003305</v>
      </c>
      <c r="C20" s="5">
        <v>0.755</v>
      </c>
      <c r="D20" s="5">
        <v>0.24</v>
      </c>
      <c r="E20" s="5">
        <v>0.75600000000000001</v>
      </c>
      <c r="F20" s="5">
        <v>0.38</v>
      </c>
      <c r="G20" s="5">
        <v>0.19400000000000001</v>
      </c>
      <c r="H20" s="5">
        <v>0.115</v>
      </c>
      <c r="I20" s="5">
        <v>0.115</v>
      </c>
      <c r="J20" s="5">
        <v>0.09</v>
      </c>
      <c r="K20" s="5">
        <v>0.67900000000000005</v>
      </c>
      <c r="L20" s="5">
        <v>0.38</v>
      </c>
      <c r="M20" s="5">
        <v>0.96199999999999997</v>
      </c>
      <c r="N20" s="5">
        <v>0.85699999999999998</v>
      </c>
      <c r="O20" s="5">
        <v>0.23400000000000001</v>
      </c>
      <c r="P20" s="5">
        <v>8.5000000000000006E-2</v>
      </c>
      <c r="Q20" s="5">
        <v>8.9999999999999993E-3</v>
      </c>
      <c r="R20" s="5">
        <v>0.1</v>
      </c>
      <c r="S20" s="5">
        <v>0.48399999999999999</v>
      </c>
      <c r="T20" s="5">
        <v>0.35271241854371799</v>
      </c>
    </row>
    <row r="21" spans="1:20" x14ac:dyDescent="0.3">
      <c r="A21" s="38">
        <v>20</v>
      </c>
      <c r="B21" s="5">
        <v>0.85460243664054902</v>
      </c>
      <c r="C21" s="5">
        <v>0.93100000000000005</v>
      </c>
      <c r="D21" s="5">
        <v>0.52</v>
      </c>
      <c r="E21" s="5">
        <v>0.95099999999999996</v>
      </c>
      <c r="F21" s="5">
        <v>0.84099999999999997</v>
      </c>
      <c r="G21" s="5">
        <v>0.27100000000000002</v>
      </c>
      <c r="H21" s="5">
        <v>0.41799999999999998</v>
      </c>
      <c r="I21" s="5">
        <v>0.307</v>
      </c>
      <c r="J21" s="5">
        <v>0.15</v>
      </c>
      <c r="K21" s="5">
        <v>0.56000000000000005</v>
      </c>
      <c r="L21" s="5">
        <v>0.58499999999999996</v>
      </c>
      <c r="M21" s="5">
        <v>0.99199999999999999</v>
      </c>
      <c r="N21" s="5">
        <v>0.84199999999999997</v>
      </c>
      <c r="O21" s="5">
        <v>0.20699999999999999</v>
      </c>
      <c r="P21" s="5">
        <v>2.1000000000000001E-2</v>
      </c>
      <c r="Q21" s="5">
        <v>2E-3</v>
      </c>
      <c r="R21" s="5">
        <v>0.1</v>
      </c>
      <c r="S21" s="5">
        <v>0.28899999999999998</v>
      </c>
      <c r="T21" s="5">
        <v>0.28999913307396402</v>
      </c>
    </row>
    <row r="22" spans="1:20" x14ac:dyDescent="0.3">
      <c r="A22" s="38">
        <v>21</v>
      </c>
      <c r="B22" s="5">
        <v>0.77552166458382799</v>
      </c>
      <c r="C22" s="5">
        <v>0.67600000000000005</v>
      </c>
      <c r="D22" s="5">
        <v>0.20599999999999999</v>
      </c>
      <c r="E22" s="5">
        <v>0.71</v>
      </c>
      <c r="F22" s="5">
        <v>0.40100000000000002</v>
      </c>
      <c r="G22" s="5">
        <v>0.19800000000000001</v>
      </c>
      <c r="H22" s="5">
        <v>0.11600000000000001</v>
      </c>
      <c r="I22" s="5">
        <v>0.105</v>
      </c>
      <c r="J22" s="5">
        <v>8.6999999999999994E-2</v>
      </c>
      <c r="K22" s="5">
        <v>0.60799999999999998</v>
      </c>
      <c r="L22" s="5">
        <v>0.34399999999999997</v>
      </c>
      <c r="M22" s="5">
        <v>0.95</v>
      </c>
      <c r="N22" s="5">
        <v>0.79800000000000004</v>
      </c>
      <c r="O22" s="5">
        <v>0.27300000000000002</v>
      </c>
      <c r="P22" s="5">
        <v>5.7000000000000002E-2</v>
      </c>
      <c r="Q22" s="5">
        <v>6.0000000000000001E-3</v>
      </c>
      <c r="R22" s="5">
        <v>0.1</v>
      </c>
      <c r="S22" s="5">
        <v>0.48899999999999999</v>
      </c>
      <c r="T22" s="5">
        <v>0.38114435090179</v>
      </c>
    </row>
    <row r="23" spans="1:20" x14ac:dyDescent="0.3">
      <c r="A23" s="38">
        <v>22</v>
      </c>
      <c r="B23" s="5">
        <v>0.89491897373193696</v>
      </c>
      <c r="C23" s="5">
        <v>0.92600000000000005</v>
      </c>
      <c r="D23" s="5">
        <v>0.19500000000000001</v>
      </c>
      <c r="E23" s="5">
        <v>0.59099999999999997</v>
      </c>
      <c r="F23" s="5">
        <v>7.4999999999999997E-2</v>
      </c>
      <c r="G23" s="5">
        <v>0.16700000000000001</v>
      </c>
      <c r="H23" s="5">
        <v>2.4E-2</v>
      </c>
      <c r="I23" s="5">
        <v>4.2999999999999997E-2</v>
      </c>
      <c r="J23" s="5">
        <v>1.6E-2</v>
      </c>
      <c r="K23" s="5">
        <v>0.91300000000000003</v>
      </c>
      <c r="L23" s="5">
        <v>8.5000000000000006E-2</v>
      </c>
      <c r="M23" s="5">
        <v>0.82899999999999996</v>
      </c>
      <c r="N23" s="5">
        <v>0.80300000000000005</v>
      </c>
      <c r="O23" s="5">
        <v>0.30099999999999999</v>
      </c>
      <c r="P23" s="5">
        <v>4.1000000000000002E-2</v>
      </c>
      <c r="Q23" s="5">
        <v>2E-3</v>
      </c>
      <c r="R23" s="5">
        <v>0.05</v>
      </c>
      <c r="S23" s="5">
        <v>0.84599999999999997</v>
      </c>
      <c r="T23" s="5">
        <v>0.574088267386064</v>
      </c>
    </row>
    <row r="24" spans="1:20" x14ac:dyDescent="0.3">
      <c r="A24" s="38">
        <v>23</v>
      </c>
      <c r="B24" s="5">
        <v>0.90862073748251304</v>
      </c>
      <c r="C24" s="5">
        <v>0.94199999999999995</v>
      </c>
      <c r="D24" s="5">
        <v>0.31900000000000001</v>
      </c>
      <c r="E24" s="5">
        <v>0.65900000000000003</v>
      </c>
      <c r="F24" s="5">
        <v>0.19500000000000001</v>
      </c>
      <c r="G24" s="5">
        <v>0.17</v>
      </c>
      <c r="H24" s="5">
        <v>8.7999999999999995E-2</v>
      </c>
      <c r="I24" s="5">
        <v>0.61</v>
      </c>
      <c r="J24" s="5">
        <v>7.8E-2</v>
      </c>
      <c r="K24" s="5">
        <v>0.88100000000000001</v>
      </c>
      <c r="L24" s="5">
        <v>0.307</v>
      </c>
      <c r="M24" s="5">
        <v>0.94899999999999995</v>
      </c>
      <c r="N24" s="5">
        <v>0.85</v>
      </c>
      <c r="O24" s="5">
        <v>0.38500000000000001</v>
      </c>
      <c r="P24" s="5">
        <v>9.8000000000000004E-2</v>
      </c>
      <c r="Q24" s="5">
        <v>0.01</v>
      </c>
      <c r="R24" s="5">
        <v>0.1</v>
      </c>
      <c r="S24" s="5">
        <v>0.60499999999999998</v>
      </c>
      <c r="T24" s="5">
        <v>-0.18416802908305799</v>
      </c>
    </row>
    <row r="25" spans="1:20" x14ac:dyDescent="0.3">
      <c r="A25" s="38">
        <v>24</v>
      </c>
      <c r="B25" s="5">
        <v>0.81968508211472302</v>
      </c>
      <c r="C25" s="5">
        <v>0.86</v>
      </c>
      <c r="D25" s="5">
        <v>0.41699999999999998</v>
      </c>
      <c r="E25" s="5">
        <v>0.93799999999999994</v>
      </c>
      <c r="F25" s="5">
        <v>0.76500000000000001</v>
      </c>
      <c r="G25" s="5">
        <v>0.24099999999999999</v>
      </c>
      <c r="H25" s="5">
        <v>0.309</v>
      </c>
      <c r="I25" s="5">
        <v>0.312</v>
      </c>
      <c r="J25" s="5">
        <v>0.185</v>
      </c>
      <c r="K25" s="5">
        <v>0.54400000000000004</v>
      </c>
      <c r="L25" s="5">
        <v>0.73799999999999999</v>
      </c>
      <c r="M25" s="5">
        <v>0.99099999999999999</v>
      </c>
      <c r="N25" s="5">
        <v>0.91900000000000004</v>
      </c>
      <c r="O25" s="5">
        <v>0.33800000000000002</v>
      </c>
      <c r="P25" s="5">
        <v>5.8999999999999997E-2</v>
      </c>
      <c r="Q25" s="5">
        <v>6.0000000000000001E-3</v>
      </c>
      <c r="R25" s="5">
        <v>0.1</v>
      </c>
      <c r="S25" s="5">
        <v>2.7E-2</v>
      </c>
      <c r="T25" s="5">
        <v>-6.4466589109701697E-2</v>
      </c>
    </row>
    <row r="26" spans="1:20" x14ac:dyDescent="0.3">
      <c r="A26" s="38">
        <v>25</v>
      </c>
      <c r="B26" s="5">
        <v>0.54083194233669296</v>
      </c>
      <c r="C26" s="5">
        <v>0.76900000000000002</v>
      </c>
      <c r="D26" s="5">
        <v>0.35699999999999998</v>
      </c>
      <c r="E26" s="5">
        <v>0.97699999999999998</v>
      </c>
      <c r="F26" s="5">
        <v>0.876</v>
      </c>
      <c r="G26" s="5">
        <v>0.5</v>
      </c>
      <c r="H26" s="5">
        <v>0.23499999999999999</v>
      </c>
      <c r="I26" s="5">
        <v>0.45700000000000002</v>
      </c>
      <c r="J26" s="5">
        <v>0.129</v>
      </c>
      <c r="K26" s="5">
        <v>0.55900000000000005</v>
      </c>
      <c r="L26" s="5">
        <v>0.48399999999999999</v>
      </c>
      <c r="M26" s="5">
        <v>0.98499999999999999</v>
      </c>
      <c r="N26" s="5">
        <v>0.82099999999999995</v>
      </c>
      <c r="O26" s="5">
        <v>0.255</v>
      </c>
      <c r="P26" s="5">
        <v>4.4999999999999998E-2</v>
      </c>
      <c r="Q26" s="5">
        <v>5.0000000000000001E-3</v>
      </c>
      <c r="R26" s="5">
        <v>0.1</v>
      </c>
      <c r="S26" s="5">
        <v>5.3999999999999999E-2</v>
      </c>
      <c r="T26" s="5">
        <v>-5.6950097347569902E-2</v>
      </c>
    </row>
    <row r="27" spans="1:20" x14ac:dyDescent="0.3">
      <c r="A27" s="38">
        <v>26</v>
      </c>
      <c r="B27" s="5">
        <v>0.83714384405886899</v>
      </c>
      <c r="C27" s="5">
        <v>0.88800000000000001</v>
      </c>
      <c r="D27" s="5">
        <v>0.43</v>
      </c>
      <c r="E27" s="5">
        <v>0.95599999999999996</v>
      </c>
      <c r="F27" s="5">
        <v>0.82599999999999996</v>
      </c>
      <c r="G27" s="5">
        <v>0.154</v>
      </c>
      <c r="H27" s="5">
        <v>0.105</v>
      </c>
      <c r="I27" s="5">
        <v>0.1</v>
      </c>
      <c r="J27" s="5">
        <v>7.0000000000000007E-2</v>
      </c>
      <c r="K27" s="5">
        <v>0.75600000000000001</v>
      </c>
      <c r="L27" s="5">
        <v>0.26200000000000001</v>
      </c>
      <c r="M27" s="5">
        <v>0.97299999999999998</v>
      </c>
      <c r="N27" s="5">
        <v>0.91100000000000003</v>
      </c>
      <c r="O27" s="5">
        <v>0.309</v>
      </c>
      <c r="P27" s="5">
        <v>3.2000000000000001E-2</v>
      </c>
      <c r="Q27" s="5">
        <v>3.0000000000000001E-3</v>
      </c>
      <c r="R27" s="5">
        <v>9.5000000000000001E-2</v>
      </c>
      <c r="S27" s="5">
        <v>0.53100000000000003</v>
      </c>
      <c r="T27" s="5">
        <v>0.42272093263510402</v>
      </c>
    </row>
    <row r="28" spans="1:20" x14ac:dyDescent="0.3">
      <c r="A28" s="38">
        <v>27</v>
      </c>
      <c r="B28" s="5">
        <v>0.65743853670899</v>
      </c>
      <c r="C28" s="5" t="s">
        <v>41</v>
      </c>
      <c r="D28" s="5">
        <v>0.159</v>
      </c>
      <c r="E28" s="5">
        <v>0.79500000000000004</v>
      </c>
      <c r="F28" s="5">
        <v>0.33</v>
      </c>
      <c r="G28" s="5">
        <v>0.16</v>
      </c>
      <c r="H28" s="5">
        <v>0.11899999999999999</v>
      </c>
      <c r="I28" s="5">
        <v>0.14799999999999999</v>
      </c>
      <c r="J28" s="5">
        <v>9.7000000000000003E-2</v>
      </c>
      <c r="K28" s="5">
        <v>0.74399999999999999</v>
      </c>
      <c r="L28" s="5">
        <v>0.39200000000000002</v>
      </c>
      <c r="M28" s="5">
        <v>0.95499999999999996</v>
      </c>
      <c r="N28" s="5">
        <v>0.89300000000000002</v>
      </c>
      <c r="O28" s="5">
        <v>0.317</v>
      </c>
      <c r="P28" s="5">
        <v>0.11899999999999999</v>
      </c>
      <c r="Q28" s="5">
        <v>6.0000000000000001E-3</v>
      </c>
      <c r="R28" s="5">
        <v>4.8000000000000001E-2</v>
      </c>
      <c r="S28" s="5">
        <v>0.38200000000000001</v>
      </c>
      <c r="T28" s="5">
        <v>0.30029031175766002</v>
      </c>
    </row>
    <row r="29" spans="1:20" x14ac:dyDescent="0.3">
      <c r="A29" s="38">
        <v>28</v>
      </c>
      <c r="B29" s="5">
        <v>0.65390986706095999</v>
      </c>
      <c r="C29" s="5">
        <v>0.68700000000000006</v>
      </c>
      <c r="D29" s="5">
        <v>0.32900000000000001</v>
      </c>
      <c r="E29" s="5">
        <v>0.91400000000000003</v>
      </c>
      <c r="F29" s="5">
        <v>0.72299999999999998</v>
      </c>
      <c r="G29" s="5">
        <v>0.30199999999999999</v>
      </c>
      <c r="H29" s="5">
        <v>0.42199999999999999</v>
      </c>
      <c r="I29" s="5">
        <v>0.19900000000000001</v>
      </c>
      <c r="J29" s="5">
        <v>0.16800000000000001</v>
      </c>
      <c r="K29" s="5">
        <v>0.46600000000000003</v>
      </c>
      <c r="L29" s="5">
        <v>0.625</v>
      </c>
      <c r="M29" s="5">
        <v>0.97799999999999998</v>
      </c>
      <c r="N29" s="5">
        <v>0.88600000000000001</v>
      </c>
      <c r="O29" s="5">
        <v>0.317</v>
      </c>
      <c r="P29" s="5">
        <v>7.8E-2</v>
      </c>
      <c r="Q29" s="5">
        <v>8.0000000000000002E-3</v>
      </c>
      <c r="R29" s="5">
        <v>0.1</v>
      </c>
      <c r="S29" s="5">
        <v>7.9000000000000001E-2</v>
      </c>
      <c r="T29" s="5">
        <v>0.117581887197008</v>
      </c>
    </row>
    <row r="30" spans="1:20" x14ac:dyDescent="0.3">
      <c r="A30" s="38">
        <v>29</v>
      </c>
      <c r="B30" s="5">
        <v>0.77829035817082604</v>
      </c>
      <c r="C30" s="5" t="s">
        <v>41</v>
      </c>
      <c r="D30" s="5">
        <v>0.21099999999999999</v>
      </c>
      <c r="E30" s="5">
        <v>0.83299999999999996</v>
      </c>
      <c r="F30" s="5">
        <v>0.68300000000000005</v>
      </c>
      <c r="G30" s="5">
        <v>0.19900000000000001</v>
      </c>
      <c r="H30" s="5">
        <v>9.0999999999999998E-2</v>
      </c>
      <c r="I30" s="5">
        <v>0.193</v>
      </c>
      <c r="J30" s="5">
        <v>7.0999999999999994E-2</v>
      </c>
      <c r="K30" s="5">
        <v>0.64100000000000001</v>
      </c>
      <c r="L30" s="5">
        <v>0.29599999999999999</v>
      </c>
      <c r="M30" s="5">
        <v>0.96599999999999997</v>
      </c>
      <c r="N30" s="5">
        <v>0.753</v>
      </c>
      <c r="O30" s="5">
        <v>0.252</v>
      </c>
      <c r="P30" s="5">
        <v>2.3E-2</v>
      </c>
      <c r="Q30" s="5">
        <v>2E-3</v>
      </c>
      <c r="R30" s="5">
        <v>0.1</v>
      </c>
      <c r="S30" s="5">
        <v>0.56399999999999995</v>
      </c>
      <c r="T30" s="5">
        <v>0.42467973235989498</v>
      </c>
    </row>
    <row r="31" spans="1:20" x14ac:dyDescent="0.3">
      <c r="A31" s="38">
        <v>30</v>
      </c>
      <c r="B31" s="5">
        <v>0.76267007996326996</v>
      </c>
      <c r="C31" s="5">
        <v>0.74</v>
      </c>
      <c r="D31" s="5">
        <v>0.33400000000000002</v>
      </c>
      <c r="E31" s="5">
        <v>0.91700000000000004</v>
      </c>
      <c r="F31" s="5">
        <v>0.61599999999999999</v>
      </c>
      <c r="G31" s="5">
        <v>0.65500000000000003</v>
      </c>
      <c r="H31" s="5">
        <v>0.35799999999999998</v>
      </c>
      <c r="I31" s="5">
        <v>0.27900000000000003</v>
      </c>
      <c r="J31" s="5">
        <v>0.17899999999999999</v>
      </c>
      <c r="K31" s="5">
        <v>0.41599999999999998</v>
      </c>
      <c r="L31" s="5">
        <v>0.63800000000000001</v>
      </c>
      <c r="M31" s="5">
        <v>0.97799999999999998</v>
      </c>
      <c r="N31" s="5">
        <v>0.86699999999999999</v>
      </c>
      <c r="O31" s="5">
        <v>0.29499999999999998</v>
      </c>
      <c r="P31" s="5">
        <v>8.6999999999999994E-2</v>
      </c>
      <c r="Q31" s="5">
        <v>8.9999999999999993E-3</v>
      </c>
      <c r="R31" s="5">
        <v>0.1</v>
      </c>
      <c r="S31" s="5">
        <v>7.4999999999999997E-2</v>
      </c>
      <c r="T31" s="5">
        <v>0.13055477795395701</v>
      </c>
    </row>
    <row r="32" spans="1:20" x14ac:dyDescent="0.3">
      <c r="A32" s="38">
        <v>31</v>
      </c>
      <c r="B32" s="5">
        <v>0.665165879072668</v>
      </c>
      <c r="C32" s="5">
        <v>0.98799999999999999</v>
      </c>
      <c r="D32" s="5">
        <v>0.32700000000000001</v>
      </c>
      <c r="E32" s="5">
        <v>0.34</v>
      </c>
      <c r="F32" s="5">
        <v>2.4E-2</v>
      </c>
      <c r="G32" s="5">
        <v>7.0000000000000001E-3</v>
      </c>
      <c r="H32" s="5">
        <v>8.9999999999999993E-3</v>
      </c>
      <c r="I32" s="5">
        <v>1.7000000000000001E-2</v>
      </c>
      <c r="J32" s="5">
        <v>6.0000000000000001E-3</v>
      </c>
      <c r="K32" s="5">
        <v>0.98399999999999999</v>
      </c>
      <c r="L32" s="5">
        <v>0.05</v>
      </c>
      <c r="M32" s="5">
        <v>0.86399999999999999</v>
      </c>
      <c r="N32" s="5">
        <v>0.82599999999999996</v>
      </c>
      <c r="O32" s="5">
        <v>0.308</v>
      </c>
      <c r="P32" s="5">
        <v>2.1999999999999999E-2</v>
      </c>
      <c r="Q32" s="5">
        <v>2E-3</v>
      </c>
      <c r="R32" s="5">
        <v>0.1</v>
      </c>
      <c r="S32" s="5">
        <v>0.90600000000000003</v>
      </c>
      <c r="T32" s="5">
        <v>-2.1033846402056099E-2</v>
      </c>
    </row>
    <row r="33" spans="1:20" x14ac:dyDescent="0.3">
      <c r="A33" s="38">
        <v>32</v>
      </c>
      <c r="B33" s="5">
        <v>0.38758005169825999</v>
      </c>
      <c r="C33" s="5">
        <v>0.78400000000000003</v>
      </c>
      <c r="D33" s="5">
        <v>0.311</v>
      </c>
      <c r="E33" s="5">
        <v>0.81299999999999994</v>
      </c>
      <c r="F33" s="5">
        <v>0.70599999999999996</v>
      </c>
      <c r="G33" s="5">
        <v>0.27400000000000002</v>
      </c>
      <c r="H33" s="5">
        <v>0.112</v>
      </c>
      <c r="I33" s="5">
        <v>0.114</v>
      </c>
      <c r="J33" s="5">
        <v>9.4E-2</v>
      </c>
      <c r="K33" s="5">
        <v>0.67900000000000005</v>
      </c>
      <c r="L33" s="5">
        <v>0.35499999999999998</v>
      </c>
      <c r="M33" s="5">
        <v>0.98299999999999998</v>
      </c>
      <c r="N33" s="5">
        <v>0.88</v>
      </c>
      <c r="O33" s="5">
        <v>0.253</v>
      </c>
      <c r="P33" s="5">
        <v>3.4000000000000002E-2</v>
      </c>
      <c r="Q33" s="5">
        <v>3.0000000000000001E-3</v>
      </c>
      <c r="R33" s="5">
        <v>0.1</v>
      </c>
      <c r="S33" s="5">
        <v>0.17799999999999999</v>
      </c>
      <c r="T33" s="5">
        <v>-8.3858445922703598E-2</v>
      </c>
    </row>
    <row r="34" spans="1:20" x14ac:dyDescent="0.3">
      <c r="A34" s="38">
        <v>33</v>
      </c>
      <c r="B34" s="5">
        <v>0.61896768571321703</v>
      </c>
      <c r="C34" s="5">
        <v>0.75</v>
      </c>
      <c r="D34" s="5">
        <v>0.432</v>
      </c>
      <c r="E34" s="5">
        <v>0.93300000000000005</v>
      </c>
      <c r="F34" s="5">
        <v>0.51</v>
      </c>
      <c r="G34" s="5">
        <v>0.84899999999999998</v>
      </c>
      <c r="H34" s="5">
        <v>0.45400000000000001</v>
      </c>
      <c r="I34" s="5">
        <v>0.28899999999999998</v>
      </c>
      <c r="J34" s="5">
        <v>0.16</v>
      </c>
      <c r="K34" s="5">
        <v>0.501</v>
      </c>
      <c r="L34" s="5">
        <v>0.72199999999999998</v>
      </c>
      <c r="M34" s="5">
        <v>0.98199999999999998</v>
      </c>
      <c r="N34" s="5">
        <v>0.65900000000000003</v>
      </c>
      <c r="O34" s="5">
        <v>0.112</v>
      </c>
      <c r="P34" s="5">
        <v>0.13400000000000001</v>
      </c>
      <c r="Q34" s="5">
        <v>5.0000000000000001E-3</v>
      </c>
      <c r="R34" s="5">
        <v>3.7999999999999999E-2</v>
      </c>
      <c r="S34" s="5">
        <v>0</v>
      </c>
      <c r="T34" s="5">
        <v>-3.3191310003913102E-3</v>
      </c>
    </row>
    <row r="35" spans="1:20" x14ac:dyDescent="0.3">
      <c r="A35" s="38">
        <v>34</v>
      </c>
      <c r="B35" s="5">
        <v>9.3154872559272298E-3</v>
      </c>
      <c r="C35" s="5">
        <v>0.29399999999999998</v>
      </c>
      <c r="D35" s="5">
        <v>0.126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0.14099999999999999</v>
      </c>
      <c r="K35" s="5">
        <v>0.45400000000000001</v>
      </c>
      <c r="L35" s="5">
        <v>0.56200000000000006</v>
      </c>
      <c r="M35" s="5">
        <v>0.99199999999999999</v>
      </c>
      <c r="N35" s="5">
        <v>0.56899999999999995</v>
      </c>
      <c r="O35" s="5">
        <v>0.157</v>
      </c>
      <c r="P35" s="5">
        <v>1.6E-2</v>
      </c>
      <c r="Q35" s="5">
        <v>2E-3</v>
      </c>
      <c r="R35" s="5">
        <v>0.11799999999999999</v>
      </c>
      <c r="S35" s="5">
        <v>0.19400000000000001</v>
      </c>
      <c r="T35" s="5">
        <v>0.21006838087295299</v>
      </c>
    </row>
    <row r="36" spans="1:20" x14ac:dyDescent="0.3">
      <c r="A36" s="39">
        <v>35</v>
      </c>
      <c r="B36" s="5">
        <v>0.44277280232748401</v>
      </c>
      <c r="C36" s="5">
        <v>0.73899999999999999</v>
      </c>
      <c r="D36" s="5">
        <v>0.433</v>
      </c>
      <c r="E36" s="5">
        <v>0.95</v>
      </c>
      <c r="F36" s="5">
        <v>0.91</v>
      </c>
      <c r="G36" s="5">
        <v>0.217</v>
      </c>
      <c r="H36" s="5">
        <v>0.191</v>
      </c>
      <c r="I36" s="5">
        <v>0.29199999999999998</v>
      </c>
      <c r="J36" s="5">
        <v>7.2999999999999995E-2</v>
      </c>
      <c r="K36" s="5">
        <v>0.42699999999999999</v>
      </c>
      <c r="L36" s="5">
        <v>0.30199999999999999</v>
      </c>
      <c r="M36" s="5">
        <v>0.97399999999999998</v>
      </c>
      <c r="N36" s="5">
        <v>0.55300000000000005</v>
      </c>
      <c r="O36" s="5">
        <v>4.2000000000000003E-2</v>
      </c>
      <c r="P36" s="5">
        <v>1.0999999999999999E-2</v>
      </c>
      <c r="Q36" s="5">
        <v>1E-3</v>
      </c>
      <c r="R36" s="5">
        <v>5.8999999999999997E-2</v>
      </c>
      <c r="S36" s="5">
        <v>1.0999999999999999E-2</v>
      </c>
      <c r="T36" s="5">
        <v>1.4706761405262499E-2</v>
      </c>
    </row>
    <row r="37" spans="1:20" x14ac:dyDescent="0.3">
      <c r="A37" s="39">
        <v>36</v>
      </c>
      <c r="B37" s="5">
        <v>0.85508106539969397</v>
      </c>
      <c r="C37" s="5">
        <v>0.91500000000000004</v>
      </c>
      <c r="D37" s="5">
        <v>0.60799999999999998</v>
      </c>
      <c r="E37" s="5">
        <v>0.93200000000000005</v>
      </c>
      <c r="F37" s="5">
        <v>0.77400000000000002</v>
      </c>
      <c r="G37" s="5">
        <v>0.34300000000000003</v>
      </c>
      <c r="H37" s="5">
        <v>0.29599999999999999</v>
      </c>
      <c r="I37" s="5">
        <v>0.28299999999999997</v>
      </c>
      <c r="J37" s="5">
        <v>0.16</v>
      </c>
      <c r="K37" s="5">
        <v>0.54100000000000004</v>
      </c>
      <c r="L37" s="5">
        <v>0.70399999999999996</v>
      </c>
      <c r="M37" s="5">
        <v>0.98799999999999999</v>
      </c>
      <c r="N37" s="5">
        <v>0.626</v>
      </c>
      <c r="O37" s="5">
        <v>0.151</v>
      </c>
      <c r="P37" s="5">
        <v>6.5000000000000002E-2</v>
      </c>
      <c r="Q37" s="5">
        <v>5.0000000000000001E-3</v>
      </c>
      <c r="R37" s="5">
        <v>7.6999999999999999E-2</v>
      </c>
      <c r="S37" s="5">
        <v>0.124</v>
      </c>
      <c r="T37" s="5">
        <v>0.16249003464185299</v>
      </c>
    </row>
    <row r="38" spans="1:20" s="1" customFormat="1" x14ac:dyDescent="0.3">
      <c r="A38" s="40" t="s">
        <v>65</v>
      </c>
      <c r="B38" s="31">
        <f>AVERAGE(B2:B37)</f>
        <v>0.72684756826411434</v>
      </c>
      <c r="C38" s="31">
        <f>AVERAGE(C2:C37)</f>
        <v>0.77769696969696966</v>
      </c>
      <c r="D38" s="31">
        <f t="shared" ref="D38:T38" si="0">AVERAGE(D2:D37)</f>
        <v>0.29555555555555552</v>
      </c>
      <c r="E38" s="31">
        <f t="shared" si="0"/>
        <v>0.81630555555555551</v>
      </c>
      <c r="F38" s="31">
        <f t="shared" si="0"/>
        <v>0.53652777777777794</v>
      </c>
      <c r="G38" s="31">
        <f t="shared" si="0"/>
        <v>0.3420555555555555</v>
      </c>
      <c r="H38" s="31">
        <f t="shared" si="0"/>
        <v>0.19113888888888889</v>
      </c>
      <c r="I38" s="31">
        <f t="shared" si="0"/>
        <v>0.23005555555555557</v>
      </c>
      <c r="J38" s="31">
        <f t="shared" si="0"/>
        <v>0.10783333333333334</v>
      </c>
      <c r="K38" s="31">
        <f t="shared" si="0"/>
        <v>0.6215277777777779</v>
      </c>
      <c r="L38" s="31">
        <f t="shared" si="0"/>
        <v>0.41750000000000004</v>
      </c>
      <c r="M38" s="31">
        <f t="shared" si="0"/>
        <v>0.96358333333333335</v>
      </c>
      <c r="N38" s="31">
        <f t="shared" si="0"/>
        <v>0.64786111111111111</v>
      </c>
      <c r="O38" s="31">
        <f t="shared" si="0"/>
        <v>0.2056388888888889</v>
      </c>
      <c r="P38" s="31">
        <f t="shared" si="0"/>
        <v>6.8666666666666654E-2</v>
      </c>
      <c r="Q38" s="31">
        <f t="shared" si="0"/>
        <v>3.6111111111111118E-3</v>
      </c>
      <c r="R38" s="31">
        <f t="shared" si="0"/>
        <v>6.1916666666666696E-2</v>
      </c>
      <c r="S38" s="31">
        <f t="shared" si="0"/>
        <v>0.35880555555555566</v>
      </c>
      <c r="T38" s="31">
        <f t="shared" si="0"/>
        <v>0.24603378605658299</v>
      </c>
    </row>
    <row r="39" spans="1:20" s="1" customFormat="1" x14ac:dyDescent="0.3">
      <c r="A39" s="7" t="s">
        <v>44</v>
      </c>
      <c r="B39" s="24">
        <f>_xlfn.STDEV.S(B2:B37)</f>
        <v>0.17441305273433536</v>
      </c>
      <c r="C39" s="24">
        <f t="shared" ref="C39:T39" si="1">_xlfn.STDEV.S(C2:C37)</f>
        <v>0.14015225757379166</v>
      </c>
      <c r="D39" s="24">
        <f t="shared" si="1"/>
        <v>0.13420675828084808</v>
      </c>
      <c r="E39" s="24">
        <f t="shared" si="1"/>
        <v>0.21249454708223145</v>
      </c>
      <c r="F39" s="24">
        <f t="shared" si="1"/>
        <v>0.32928333315256531</v>
      </c>
      <c r="G39" s="24">
        <f t="shared" si="1"/>
        <v>0.25639477869036753</v>
      </c>
      <c r="H39" s="24">
        <f t="shared" si="1"/>
        <v>0.12637792591560501</v>
      </c>
      <c r="I39" s="24">
        <f t="shared" si="1"/>
        <v>0.15666268485314822</v>
      </c>
      <c r="J39" s="24">
        <f t="shared" si="1"/>
        <v>5.0447426665221048E-2</v>
      </c>
      <c r="K39" s="24">
        <f t="shared" si="1"/>
        <v>0.1712319206074629</v>
      </c>
      <c r="L39" s="24">
        <f t="shared" si="1"/>
        <v>0.18699786095033269</v>
      </c>
      <c r="M39" s="24">
        <f t="shared" si="1"/>
        <v>4.3814788762308488E-2</v>
      </c>
      <c r="N39" s="24">
        <f t="shared" si="1"/>
        <v>0.22427421388976718</v>
      </c>
      <c r="O39" s="24">
        <f t="shared" si="1"/>
        <v>0.10537284897727354</v>
      </c>
      <c r="P39" s="24">
        <f t="shared" si="1"/>
        <v>6.4319292817718615E-2</v>
      </c>
      <c r="Q39" s="24">
        <f t="shared" si="1"/>
        <v>2.7493144888735719E-3</v>
      </c>
      <c r="R39" s="24">
        <f t="shared" si="1"/>
        <v>3.3896797151690534E-2</v>
      </c>
      <c r="S39" s="24">
        <f t="shared" si="1"/>
        <v>0.26124075589326112</v>
      </c>
      <c r="T39" s="24">
        <f t="shared" si="1"/>
        <v>0.20122561062116512</v>
      </c>
    </row>
    <row r="40" spans="1:20" x14ac:dyDescent="0.3">
      <c r="A40" s="7" t="s">
        <v>94</v>
      </c>
      <c r="B40" s="24">
        <f>B39/B38</f>
        <v>0.23995822556148244</v>
      </c>
      <c r="C40" s="24">
        <f t="shared" ref="C40:T40" si="2">C39/C38</f>
        <v>0.18021448332041479</v>
      </c>
      <c r="D40" s="24">
        <f t="shared" si="2"/>
        <v>0.45408301673971158</v>
      </c>
      <c r="E40" s="24">
        <f t="shared" si="2"/>
        <v>0.26031250876102807</v>
      </c>
      <c r="F40" s="24">
        <f t="shared" si="2"/>
        <v>0.61373026111790563</v>
      </c>
      <c r="G40" s="24">
        <f t="shared" si="2"/>
        <v>0.74957057275079042</v>
      </c>
      <c r="H40" s="24">
        <f t="shared" si="2"/>
        <v>0.66118374261906421</v>
      </c>
      <c r="I40" s="24">
        <f t="shared" si="2"/>
        <v>0.68097762070916878</v>
      </c>
      <c r="J40" s="24">
        <f t="shared" si="2"/>
        <v>0.46782775887376549</v>
      </c>
      <c r="K40" s="24">
        <f t="shared" si="2"/>
        <v>0.27550163762541513</v>
      </c>
      <c r="L40" s="24">
        <f t="shared" si="2"/>
        <v>0.44789906814450942</v>
      </c>
      <c r="M40" s="24">
        <f t="shared" si="2"/>
        <v>4.547067933474893E-2</v>
      </c>
      <c r="N40" s="24">
        <f t="shared" si="2"/>
        <v>0.34617637954086605</v>
      </c>
      <c r="O40" s="24">
        <f t="shared" si="2"/>
        <v>0.51241693410534206</v>
      </c>
      <c r="P40" s="24">
        <f t="shared" si="2"/>
        <v>0.93668873035512568</v>
      </c>
      <c r="Q40" s="24">
        <f t="shared" si="2"/>
        <v>0.76134862768806588</v>
      </c>
      <c r="R40" s="24">
        <f t="shared" si="2"/>
        <v>0.54745836584156959</v>
      </c>
      <c r="S40" s="24">
        <f t="shared" si="2"/>
        <v>0.72808447876112081</v>
      </c>
      <c r="T40" s="24">
        <f t="shared" si="2"/>
        <v>0.81787795833409294</v>
      </c>
    </row>
    <row r="41" spans="1:20" x14ac:dyDescent="0.3">
      <c r="A41" s="12" t="s">
        <v>95</v>
      </c>
      <c r="B41" s="12" t="s">
        <v>96</v>
      </c>
      <c r="C41" s="41">
        <v>0.72426470588235203</v>
      </c>
      <c r="D41" s="44">
        <v>5.1737451737451701E-2</v>
      </c>
      <c r="E41" s="44">
        <v>-4.2602484160552401E-2</v>
      </c>
      <c r="F41" s="44">
        <v>-5.7926241666811297E-2</v>
      </c>
      <c r="G41" s="44">
        <v>-3.95134822878839E-2</v>
      </c>
      <c r="H41" s="44">
        <v>-0.21730175797475901</v>
      </c>
      <c r="I41" s="44">
        <v>7.0270270270270205E-2</v>
      </c>
      <c r="J41" s="44">
        <v>-0.20664350711007201</v>
      </c>
      <c r="K41" s="41">
        <v>0.445445790693347</v>
      </c>
      <c r="L41" s="44">
        <v>-0.23542283629185501</v>
      </c>
      <c r="M41" s="44">
        <v>-0.177883748828956</v>
      </c>
      <c r="N41" s="44">
        <v>-0.21132561132561101</v>
      </c>
      <c r="O41" s="44">
        <v>-7.6462639000190902E-2</v>
      </c>
      <c r="P41" s="44">
        <v>2.6386922602422199E-2</v>
      </c>
      <c r="Q41" s="44">
        <v>-5.8446324976173698E-2</v>
      </c>
      <c r="R41" s="44">
        <v>-0.15316301260652099</v>
      </c>
      <c r="S41" s="41">
        <v>0.50273505477679103</v>
      </c>
      <c r="T41" s="41">
        <v>0.44581724581724502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DAB9E-C706-45D6-AA10-0DF5AC2CB064}">
  <dimension ref="A1:Q38"/>
  <sheetViews>
    <sheetView tabSelected="1" workbookViewId="0">
      <selection activeCell="K44" sqref="K44"/>
    </sheetView>
  </sheetViews>
  <sheetFormatPr defaultRowHeight="14" x14ac:dyDescent="0.3"/>
  <cols>
    <col min="4" max="4" width="7.9140625" customWidth="1"/>
    <col min="5" max="5" width="8.1640625" customWidth="1"/>
    <col min="6" max="6" width="7.5" customWidth="1"/>
    <col min="8" max="8" width="7.5" customWidth="1"/>
    <col min="10" max="10" width="7.1640625" customWidth="1"/>
    <col min="12" max="12" width="7.1640625" customWidth="1"/>
    <col min="13" max="13" width="7.58203125" customWidth="1"/>
    <col min="14" max="14" width="7.83203125" customWidth="1"/>
  </cols>
  <sheetData>
    <row r="1" spans="1:17" x14ac:dyDescent="0.3">
      <c r="A1" s="6" t="s">
        <v>99</v>
      </c>
      <c r="B1" s="18" t="s">
        <v>100</v>
      </c>
      <c r="C1" s="18" t="s">
        <v>101</v>
      </c>
      <c r="D1" s="18" t="s">
        <v>119</v>
      </c>
      <c r="E1" s="18" t="s">
        <v>102</v>
      </c>
      <c r="F1" s="18" t="s">
        <v>119</v>
      </c>
      <c r="G1" s="18" t="s">
        <v>103</v>
      </c>
      <c r="H1" s="18" t="s">
        <v>119</v>
      </c>
      <c r="I1" s="18" t="s">
        <v>104</v>
      </c>
      <c r="J1" s="18" t="s">
        <v>119</v>
      </c>
      <c r="K1" s="18" t="s">
        <v>105</v>
      </c>
      <c r="L1" s="18" t="s">
        <v>119</v>
      </c>
      <c r="M1" s="18" t="s">
        <v>106</v>
      </c>
      <c r="N1" s="18" t="s">
        <v>119</v>
      </c>
      <c r="O1" s="59" t="s">
        <v>114</v>
      </c>
      <c r="P1" s="21" t="s">
        <v>115</v>
      </c>
      <c r="Q1" s="21" t="s">
        <v>118</v>
      </c>
    </row>
    <row r="2" spans="1:17" x14ac:dyDescent="0.3">
      <c r="A2" s="38">
        <v>1</v>
      </c>
      <c r="B2" s="5">
        <v>0.49681349357389498</v>
      </c>
      <c r="C2" s="9">
        <v>0.55070217971146995</v>
      </c>
      <c r="D2" s="64">
        <f>(C2-B2)/B2*100</f>
        <v>10.846864433958793</v>
      </c>
      <c r="E2" s="8">
        <v>0.53978601437854501</v>
      </c>
      <c r="F2" s="64">
        <f>(E2-B2)/B2*100</f>
        <v>8.6496283535943022</v>
      </c>
      <c r="G2" s="5">
        <v>0.53112244133400199</v>
      </c>
      <c r="H2" s="64">
        <f>(G2-B2)/B2*100</f>
        <v>6.9058003061271469</v>
      </c>
      <c r="I2" s="5">
        <v>0.53583398849503305</v>
      </c>
      <c r="J2" s="64">
        <f>(I2-B2)/B2*100</f>
        <v>7.8541536061025372</v>
      </c>
      <c r="K2" s="5">
        <v>0.52186344363813097</v>
      </c>
      <c r="L2" s="64">
        <f>(K2-B2)/B2*100</f>
        <v>5.0421235309121322</v>
      </c>
      <c r="M2" s="8">
        <v>0.53693626737900702</v>
      </c>
      <c r="N2" s="75">
        <f>(M2-B2)/B2*100</f>
        <v>8.076023361701278</v>
      </c>
      <c r="O2" s="69">
        <v>0.53512090300000004</v>
      </c>
      <c r="P2" s="70">
        <v>0.49959188900000001</v>
      </c>
      <c r="Q2" s="45">
        <f>(P2-O2)/O2*100</f>
        <v>-6.639436770422706</v>
      </c>
    </row>
    <row r="3" spans="1:17" x14ac:dyDescent="0.3">
      <c r="A3" s="38">
        <v>2</v>
      </c>
      <c r="B3" s="5">
        <v>0.42330310221533601</v>
      </c>
      <c r="C3" s="8">
        <v>0.46362384041532101</v>
      </c>
      <c r="D3" s="64">
        <f t="shared" ref="D3:D37" si="0">(C3-B3)/B3*100</f>
        <v>9.5252640457791102</v>
      </c>
      <c r="E3" s="5">
        <v>0.44322538283608198</v>
      </c>
      <c r="F3" s="64">
        <f t="shared" ref="F3:F37" si="1">(E3-B3)/B3*100</f>
        <v>4.7063866332383792</v>
      </c>
      <c r="G3" s="9">
        <v>0.470775237391648</v>
      </c>
      <c r="H3" s="64">
        <f t="shared" ref="H3:H37" si="2">(G3-B3)/B3*100</f>
        <v>11.214691063653657</v>
      </c>
      <c r="I3" s="8">
        <v>0.463632195367852</v>
      </c>
      <c r="J3" s="64">
        <f t="shared" ref="J3:J37" si="3">(I3-B3)/B3*100</f>
        <v>9.5272377975629396</v>
      </c>
      <c r="K3" s="5">
        <v>0.44923270498829398</v>
      </c>
      <c r="L3" s="64">
        <f>(K3-B3)/B3*100</f>
        <v>6.1255404548789434</v>
      </c>
      <c r="M3" s="5">
        <v>0.44449334849831001</v>
      </c>
      <c r="N3" s="75">
        <f>(M3-B3)/B3*100</f>
        <v>5.0059274718460331</v>
      </c>
      <c r="O3" s="69">
        <v>0.43062477599999999</v>
      </c>
      <c r="P3" s="71">
        <v>0.47471967599999998</v>
      </c>
      <c r="Q3" s="63">
        <f t="shared" ref="Q3:Q37" si="4">(P3-O3)/O3*100</f>
        <v>10.239749883782812</v>
      </c>
    </row>
    <row r="4" spans="1:17" x14ac:dyDescent="0.3">
      <c r="A4" s="38">
        <v>3</v>
      </c>
      <c r="B4" s="5">
        <v>0.22445353812025201</v>
      </c>
      <c r="C4" s="8">
        <v>0.31034145313254502</v>
      </c>
      <c r="D4" s="64">
        <f t="shared" si="0"/>
        <v>38.265342454204557</v>
      </c>
      <c r="E4" s="5">
        <v>0.135685979043419</v>
      </c>
      <c r="F4" s="46">
        <f t="shared" si="1"/>
        <v>-39.548300205129927</v>
      </c>
      <c r="G4" s="9">
        <v>0.32413627419422297</v>
      </c>
      <c r="H4" s="64">
        <f t="shared" si="2"/>
        <v>44.411300845953015</v>
      </c>
      <c r="I4" s="9">
        <v>0.32372954702179602</v>
      </c>
      <c r="J4" s="64">
        <f t="shared" si="3"/>
        <v>44.230093111010092</v>
      </c>
      <c r="K4" s="5">
        <v>0.21837151192789001</v>
      </c>
      <c r="L4" s="46">
        <f>(K4-B4)/B4*100</f>
        <v>-2.7097038626780443</v>
      </c>
      <c r="M4" s="5">
        <v>0.238107588394745</v>
      </c>
      <c r="N4" s="75">
        <f>(M4-B4)/B4*100</f>
        <v>6.0832412751621519</v>
      </c>
      <c r="O4" s="69">
        <v>0.225005067</v>
      </c>
      <c r="P4" s="71">
        <v>0.271301827</v>
      </c>
      <c r="Q4" s="63">
        <f t="shared" si="4"/>
        <v>20.575874409086083</v>
      </c>
    </row>
    <row r="5" spans="1:17" x14ac:dyDescent="0.3">
      <c r="A5" s="38">
        <v>4</v>
      </c>
      <c r="B5" s="5">
        <v>0.28424090251221201</v>
      </c>
      <c r="C5" s="9">
        <v>0.31761461872028202</v>
      </c>
      <c r="D5" s="64">
        <f t="shared" si="0"/>
        <v>11.741348944892318</v>
      </c>
      <c r="E5" s="5">
        <v>0.252634705984561</v>
      </c>
      <c r="F5" s="46">
        <f t="shared" si="1"/>
        <v>-11.119510333771577</v>
      </c>
      <c r="G5" s="5">
        <v>0.30905722034972899</v>
      </c>
      <c r="H5" s="64">
        <f t="shared" si="2"/>
        <v>8.7307342532979675</v>
      </c>
      <c r="I5" s="8">
        <v>0.31364694090691703</v>
      </c>
      <c r="J5" s="64">
        <f t="shared" si="3"/>
        <v>10.345463349857477</v>
      </c>
      <c r="K5" s="5">
        <v>0.29257920192347597</v>
      </c>
      <c r="L5" s="64">
        <f>(K5-B5)/B5*100</f>
        <v>2.9335325555074601</v>
      </c>
      <c r="M5" s="8">
        <v>0.316909932732587</v>
      </c>
      <c r="N5" s="75">
        <f>(M5-B5)/B5*100</f>
        <v>11.493430372488845</v>
      </c>
      <c r="O5" s="69">
        <v>0.28760065600000001</v>
      </c>
      <c r="P5" s="71">
        <v>0.37878632800000001</v>
      </c>
      <c r="Q5" s="63">
        <f t="shared" si="4"/>
        <v>31.705655080286043</v>
      </c>
    </row>
    <row r="6" spans="1:17" x14ac:dyDescent="0.3">
      <c r="A6" s="38">
        <v>5</v>
      </c>
      <c r="B6" s="5">
        <v>0.202974591211705</v>
      </c>
      <c r="C6" s="5">
        <v>0.22783522783915999</v>
      </c>
      <c r="D6" s="64">
        <f t="shared" si="0"/>
        <v>12.24815208595496</v>
      </c>
      <c r="E6" s="5">
        <v>0.21447450430513401</v>
      </c>
      <c r="F6" s="64">
        <f t="shared" si="1"/>
        <v>5.6656909738197054</v>
      </c>
      <c r="G6" s="5">
        <v>0.22343487001996101</v>
      </c>
      <c r="H6" s="64">
        <f t="shared" si="2"/>
        <v>10.080216782856182</v>
      </c>
      <c r="I6" s="8">
        <v>0.24766761308303201</v>
      </c>
      <c r="J6" s="64">
        <f t="shared" si="3"/>
        <v>22.019022974511937</v>
      </c>
      <c r="K6" s="8">
        <v>0.23381409983593299</v>
      </c>
      <c r="L6" s="64">
        <f>(K6-B6)/B6*100</f>
        <v>15.193777920735904</v>
      </c>
      <c r="M6" s="9">
        <v>0.261532202892652</v>
      </c>
      <c r="N6" s="75">
        <f>(M6-B6)/B6*100</f>
        <v>28.8497251460754</v>
      </c>
      <c r="O6" s="69">
        <v>0.21156961899999999</v>
      </c>
      <c r="P6" s="71">
        <v>0.27559655999999999</v>
      </c>
      <c r="Q6" s="63">
        <f t="shared" si="4"/>
        <v>30.262823794185689</v>
      </c>
    </row>
    <row r="7" spans="1:17" x14ac:dyDescent="0.3">
      <c r="A7" s="38">
        <v>6</v>
      </c>
      <c r="B7" s="5">
        <v>7.1087081080013298E-2</v>
      </c>
      <c r="C7" s="5">
        <v>3.3512185311184203E-2</v>
      </c>
      <c r="D7" s="46">
        <f t="shared" si="0"/>
        <v>-52.85755892345054</v>
      </c>
      <c r="E7" s="8">
        <v>0.117591298263946</v>
      </c>
      <c r="F7" s="64">
        <f t="shared" si="1"/>
        <v>65.418661840382882</v>
      </c>
      <c r="G7" s="5">
        <v>5.7579520155918301E-2</v>
      </c>
      <c r="H7" s="46">
        <f t="shared" si="2"/>
        <v>-19.001428556183544</v>
      </c>
      <c r="I7" s="5">
        <v>4.4681702121813702E-2</v>
      </c>
      <c r="J7" s="46">
        <f t="shared" si="3"/>
        <v>-37.145116323567379</v>
      </c>
      <c r="K7" s="9">
        <v>0.13688756784506201</v>
      </c>
      <c r="L7" s="64">
        <f>(K7-B7)/B7*100</f>
        <v>92.563213688554498</v>
      </c>
      <c r="M7" s="8">
        <v>0.114655783660477</v>
      </c>
      <c r="N7" s="75">
        <f>(M7-B7)/B7*100</f>
        <v>61.28919899162014</v>
      </c>
      <c r="O7" s="69">
        <v>0.110181401</v>
      </c>
      <c r="P7" s="71">
        <v>0.168535501</v>
      </c>
      <c r="Q7" s="63">
        <f t="shared" si="4"/>
        <v>52.96184244380774</v>
      </c>
    </row>
    <row r="8" spans="1:17" x14ac:dyDescent="0.3">
      <c r="A8" s="38">
        <v>7</v>
      </c>
      <c r="B8" s="5">
        <v>0.15730174179578099</v>
      </c>
      <c r="C8" s="8">
        <v>0.186489743248137</v>
      </c>
      <c r="D8" s="64">
        <f t="shared" si="0"/>
        <v>18.555421649589679</v>
      </c>
      <c r="E8" s="5">
        <v>0.17262606648064199</v>
      </c>
      <c r="F8" s="64">
        <f t="shared" si="1"/>
        <v>9.7419930065084746</v>
      </c>
      <c r="G8" s="9">
        <v>0.19392522158568601</v>
      </c>
      <c r="H8" s="64">
        <f t="shared" si="2"/>
        <v>23.282310400257309</v>
      </c>
      <c r="I8" s="5">
        <v>0.17720986516032</v>
      </c>
      <c r="J8" s="64">
        <f t="shared" si="3"/>
        <v>12.656009486776687</v>
      </c>
      <c r="K8" s="5">
        <v>0.176648776734215</v>
      </c>
      <c r="L8" s="64">
        <f>(K8-B8)/B8*100</f>
        <v>12.299313864910376</v>
      </c>
      <c r="M8" s="8">
        <v>0.183486582932539</v>
      </c>
      <c r="N8" s="75">
        <f>(M8-B8)/B8*100</f>
        <v>16.646249963813379</v>
      </c>
      <c r="O8" s="69">
        <v>0.141944722</v>
      </c>
      <c r="P8" s="71">
        <v>0.24503543799999999</v>
      </c>
      <c r="Q8" s="63">
        <f t="shared" si="4"/>
        <v>72.627368279322141</v>
      </c>
    </row>
    <row r="9" spans="1:17" x14ac:dyDescent="0.3">
      <c r="A9" s="38">
        <v>8</v>
      </c>
      <c r="B9" s="5">
        <v>0.20282194127997999</v>
      </c>
      <c r="C9" s="8">
        <v>0.23357070165018101</v>
      </c>
      <c r="D9" s="64">
        <f t="shared" si="0"/>
        <v>15.16047039888783</v>
      </c>
      <c r="E9" s="5">
        <v>0.196891551728856</v>
      </c>
      <c r="F9" s="46">
        <f t="shared" si="1"/>
        <v>-2.9239388567618256</v>
      </c>
      <c r="G9" s="5">
        <v>0.21729312787639901</v>
      </c>
      <c r="H9" s="64">
        <f t="shared" si="2"/>
        <v>7.1349216485620106</v>
      </c>
      <c r="I9" s="9">
        <v>0.23461624069255099</v>
      </c>
      <c r="J9" s="64">
        <f t="shared" si="3"/>
        <v>15.675966422528928</v>
      </c>
      <c r="K9" s="5">
        <v>0.213636814124263</v>
      </c>
      <c r="L9" s="64">
        <f>(K9-B9)/B9*100</f>
        <v>5.3322006366924146</v>
      </c>
      <c r="M9" s="8">
        <v>0.22803815586613599</v>
      </c>
      <c r="N9" s="75">
        <f>(M9-B9)/B9*100</f>
        <v>12.432685747419688</v>
      </c>
      <c r="O9" s="69">
        <v>0.19004463599999999</v>
      </c>
      <c r="P9" s="71">
        <v>0.218408515</v>
      </c>
      <c r="Q9" s="63">
        <f t="shared" si="4"/>
        <v>14.924851128131818</v>
      </c>
    </row>
    <row r="10" spans="1:17" x14ac:dyDescent="0.3">
      <c r="A10" s="38">
        <v>9</v>
      </c>
      <c r="B10" s="5">
        <v>0.17986258326858101</v>
      </c>
      <c r="C10" s="5">
        <v>0.323610968688266</v>
      </c>
      <c r="D10" s="64">
        <f t="shared" si="0"/>
        <v>79.92122808835218</v>
      </c>
      <c r="E10" s="8">
        <v>0.339472442718528</v>
      </c>
      <c r="F10" s="64">
        <f t="shared" si="1"/>
        <v>88.73989050385677</v>
      </c>
      <c r="G10" s="5">
        <v>0.28525128265504202</v>
      </c>
      <c r="H10" s="64">
        <f t="shared" si="2"/>
        <v>58.594009644067334</v>
      </c>
      <c r="I10" s="9">
        <v>0.35304254009727398</v>
      </c>
      <c r="J10" s="64">
        <f t="shared" si="3"/>
        <v>96.284593316493655</v>
      </c>
      <c r="K10" s="5">
        <v>0.31434992148833901</v>
      </c>
      <c r="L10" s="64">
        <f>(K10-B10)/B10*100</f>
        <v>74.772271016998502</v>
      </c>
      <c r="M10" s="8">
        <v>0.33249268194444498</v>
      </c>
      <c r="N10" s="75">
        <f>(M10-B10)/B10*100</f>
        <v>84.859283071648122</v>
      </c>
      <c r="O10" s="69">
        <v>0.239057195</v>
      </c>
      <c r="P10" s="71">
        <v>0.21388913900000001</v>
      </c>
      <c r="Q10" s="45">
        <f t="shared" si="4"/>
        <v>-10.528047900838121</v>
      </c>
    </row>
    <row r="11" spans="1:17" x14ac:dyDescent="0.3">
      <c r="A11" s="38">
        <v>10</v>
      </c>
      <c r="B11" s="8">
        <v>0.28065467701358099</v>
      </c>
      <c r="C11" s="5">
        <v>0.19369892064184199</v>
      </c>
      <c r="D11" s="46">
        <f t="shared" si="0"/>
        <v>-30.983184494563464</v>
      </c>
      <c r="E11" s="5">
        <v>0.21178712922673301</v>
      </c>
      <c r="F11" s="46">
        <f t="shared" si="1"/>
        <v>-24.538179274138891</v>
      </c>
      <c r="G11" s="8">
        <v>0.274290692637844</v>
      </c>
      <c r="H11" s="46">
        <f t="shared" si="2"/>
        <v>-2.2675497317399169</v>
      </c>
      <c r="I11" s="9">
        <v>0.28666216753011597</v>
      </c>
      <c r="J11" s="64">
        <f t="shared" si="3"/>
        <v>2.1405274911004888</v>
      </c>
      <c r="K11" s="5">
        <v>0.21251050663684101</v>
      </c>
      <c r="L11" s="46">
        <f>(K11-B11)/B11*100</f>
        <v>-24.280432844325077</v>
      </c>
      <c r="M11" s="5">
        <v>0.21345509270472199</v>
      </c>
      <c r="N11" s="68">
        <f>(M11-B11)/B11*100</f>
        <v>-23.943867611230718</v>
      </c>
      <c r="O11" s="69">
        <v>0.26025306799999998</v>
      </c>
      <c r="P11" s="71">
        <v>0.22033021799999999</v>
      </c>
      <c r="Q11" s="45">
        <f t="shared" si="4"/>
        <v>-15.34001128470846</v>
      </c>
    </row>
    <row r="12" spans="1:17" x14ac:dyDescent="0.3">
      <c r="A12" s="38">
        <v>11</v>
      </c>
      <c r="B12" s="5">
        <v>0.26552095212303201</v>
      </c>
      <c r="C12" s="9">
        <v>0.31277578820548002</v>
      </c>
      <c r="D12" s="64">
        <f t="shared" si="0"/>
        <v>17.797027204298356</v>
      </c>
      <c r="E12" s="5">
        <v>0.243875118722717</v>
      </c>
      <c r="F12" s="46">
        <f t="shared" si="1"/>
        <v>-8.1522129335711231</v>
      </c>
      <c r="G12" s="8">
        <v>0.29238135605549598</v>
      </c>
      <c r="H12" s="64">
        <f t="shared" si="2"/>
        <v>10.116114648465825</v>
      </c>
      <c r="I12" s="8">
        <v>0.311197504278519</v>
      </c>
      <c r="J12" s="64">
        <f t="shared" si="3"/>
        <v>17.202616889654067</v>
      </c>
      <c r="K12" s="5">
        <v>0.28532352760214502</v>
      </c>
      <c r="L12" s="64">
        <f>(K12-B12)/B12*100</f>
        <v>7.458008613172372</v>
      </c>
      <c r="M12" s="5">
        <v>0.28918569886726703</v>
      </c>
      <c r="N12" s="75">
        <f>(M12-B12)/B12*100</f>
        <v>8.912572267844876</v>
      </c>
      <c r="O12" s="69">
        <v>0.22655201799999999</v>
      </c>
      <c r="P12" s="71">
        <v>0.18934796300000001</v>
      </c>
      <c r="Q12" s="45">
        <f t="shared" si="4"/>
        <v>-16.421859901508356</v>
      </c>
    </row>
    <row r="13" spans="1:17" x14ac:dyDescent="0.3">
      <c r="A13" s="38">
        <v>12</v>
      </c>
      <c r="B13" s="5">
        <v>0.18966217261738799</v>
      </c>
      <c r="C13" s="5">
        <v>0.263511881084109</v>
      </c>
      <c r="D13" s="64">
        <f t="shared" si="0"/>
        <v>38.937500002017039</v>
      </c>
      <c r="E13" s="9">
        <v>0.33409257463862602</v>
      </c>
      <c r="F13" s="64">
        <f t="shared" si="1"/>
        <v>76.15140121409577</v>
      </c>
      <c r="G13" s="5">
        <v>0.228183665239483</v>
      </c>
      <c r="H13" s="64">
        <f t="shared" si="2"/>
        <v>20.310582806517637</v>
      </c>
      <c r="I13" s="5">
        <v>0.210971223203546</v>
      </c>
      <c r="J13" s="64">
        <f t="shared" si="3"/>
        <v>11.235266522621506</v>
      </c>
      <c r="K13" s="8">
        <v>0.27251019213148497</v>
      </c>
      <c r="L13" s="64">
        <f>(K13-B13)/B13*100</f>
        <v>43.681888892641304</v>
      </c>
      <c r="M13" s="8">
        <v>0.28306367919775499</v>
      </c>
      <c r="N13" s="75">
        <f>(M13-B13)/B13*100</f>
        <v>49.246249418849089</v>
      </c>
      <c r="O13" s="69">
        <v>0.26060967200000001</v>
      </c>
      <c r="P13" s="71">
        <v>0.27624388700000002</v>
      </c>
      <c r="Q13" s="63">
        <f t="shared" si="4"/>
        <v>5.9990923897866715</v>
      </c>
    </row>
    <row r="14" spans="1:17" x14ac:dyDescent="0.3">
      <c r="A14" s="38">
        <v>13</v>
      </c>
      <c r="B14" s="5">
        <v>0.29308225471656302</v>
      </c>
      <c r="C14" s="5">
        <v>0.28145836108211097</v>
      </c>
      <c r="D14" s="46">
        <f t="shared" si="0"/>
        <v>-3.9660857821956488</v>
      </c>
      <c r="E14" s="5">
        <v>0.29124441178585397</v>
      </c>
      <c r="F14" s="46">
        <f t="shared" si="1"/>
        <v>-0.62707410671669761</v>
      </c>
      <c r="G14" s="8">
        <v>0.308484396575741</v>
      </c>
      <c r="H14" s="64">
        <f t="shared" si="2"/>
        <v>5.2552283911126745</v>
      </c>
      <c r="I14" s="8">
        <v>0.29447688285683798</v>
      </c>
      <c r="J14" s="64">
        <f t="shared" si="3"/>
        <v>0.4758487140832523</v>
      </c>
      <c r="K14" s="9">
        <v>0.30952309020955199</v>
      </c>
      <c r="L14" s="64">
        <f>(K14-B14)/B14*100</f>
        <v>5.6096318451244143</v>
      </c>
      <c r="M14" s="5">
        <v>0.288119259413815</v>
      </c>
      <c r="N14" s="68">
        <f>(M14-B14)/B14*100</f>
        <v>-1.6933796648820256</v>
      </c>
      <c r="O14" s="69">
        <v>0.36274798600000002</v>
      </c>
      <c r="P14" s="71">
        <v>0.294904526</v>
      </c>
      <c r="Q14" s="45">
        <f t="shared" si="4"/>
        <v>-18.702642776354388</v>
      </c>
    </row>
    <row r="15" spans="1:17" x14ac:dyDescent="0.3">
      <c r="A15" s="38">
        <v>14</v>
      </c>
      <c r="B15" s="5">
        <v>0.105425013352812</v>
      </c>
      <c r="C15" s="5">
        <v>9.9125522338360403E-2</v>
      </c>
      <c r="D15" s="46">
        <f t="shared" si="0"/>
        <v>-5.9753286379674631</v>
      </c>
      <c r="E15" s="8">
        <v>0.169875355682023</v>
      </c>
      <c r="F15" s="64">
        <f t="shared" si="1"/>
        <v>61.133824203107793</v>
      </c>
      <c r="G15" s="5">
        <v>6.5268639734365294E-2</v>
      </c>
      <c r="H15" s="46">
        <f t="shared" si="2"/>
        <v>-38.089986751114424</v>
      </c>
      <c r="I15" s="5">
        <v>8.70552911088954E-2</v>
      </c>
      <c r="J15" s="46">
        <f t="shared" si="3"/>
        <v>-17.424443838997743</v>
      </c>
      <c r="K15" s="8">
        <v>0.181608538562604</v>
      </c>
      <c r="L15" s="64">
        <f>(K15-B15)/B15*100</f>
        <v>72.263235058684444</v>
      </c>
      <c r="M15" s="9">
        <v>0.22023157210500399</v>
      </c>
      <c r="N15" s="75">
        <f>(M15-B15)/B15*100</f>
        <v>108.8987851184652</v>
      </c>
      <c r="O15" s="69">
        <v>0.13968433599999999</v>
      </c>
      <c r="P15" s="71">
        <v>0.176684498</v>
      </c>
      <c r="Q15" s="63">
        <f t="shared" si="4"/>
        <v>26.488411699934634</v>
      </c>
    </row>
    <row r="16" spans="1:17" x14ac:dyDescent="0.3">
      <c r="A16" s="38">
        <v>15</v>
      </c>
      <c r="B16" s="5">
        <v>0.251808351149021</v>
      </c>
      <c r="C16" s="5">
        <v>0.244660120763626</v>
      </c>
      <c r="D16" s="46">
        <f t="shared" si="0"/>
        <v>-2.8387582670618627</v>
      </c>
      <c r="E16" s="8">
        <v>0.30827389994478299</v>
      </c>
      <c r="F16" s="64">
        <f t="shared" si="1"/>
        <v>22.424017526863313</v>
      </c>
      <c r="G16" s="5">
        <v>0.267910198825421</v>
      </c>
      <c r="H16" s="64">
        <f t="shared" si="2"/>
        <v>6.3944851721263474</v>
      </c>
      <c r="I16" s="5">
        <v>0.23284572666436301</v>
      </c>
      <c r="J16" s="46">
        <f t="shared" si="3"/>
        <v>-7.5305780757985454</v>
      </c>
      <c r="K16" s="8">
        <v>0.311322608550131</v>
      </c>
      <c r="L16" s="64">
        <f>(K16-B16)/B16*100</f>
        <v>23.634743299633165</v>
      </c>
      <c r="M16" s="9">
        <v>0.322531399710074</v>
      </c>
      <c r="N16" s="75">
        <f>(M16-B16)/B16*100</f>
        <v>28.086061577520461</v>
      </c>
      <c r="O16" s="69">
        <v>0.27956700099999998</v>
      </c>
      <c r="P16" s="71">
        <v>0.35734020799999999</v>
      </c>
      <c r="Q16" s="63">
        <f t="shared" si="4"/>
        <v>27.819165610321804</v>
      </c>
    </row>
    <row r="17" spans="1:17" x14ac:dyDescent="0.3">
      <c r="A17" s="38">
        <v>16</v>
      </c>
      <c r="B17" s="9">
        <v>0.51569834747978205</v>
      </c>
      <c r="C17" s="5">
        <v>0.478586757670588</v>
      </c>
      <c r="D17" s="46">
        <f t="shared" si="0"/>
        <v>-7.1963755537628531</v>
      </c>
      <c r="E17" s="8">
        <v>0.48839193019281901</v>
      </c>
      <c r="F17" s="46">
        <f t="shared" si="1"/>
        <v>-5.2950368021168783</v>
      </c>
      <c r="G17" s="8">
        <v>0.50402445969834697</v>
      </c>
      <c r="H17" s="46">
        <f t="shared" si="2"/>
        <v>-2.2637047100277456</v>
      </c>
      <c r="I17" s="5">
        <v>0.45468971076970099</v>
      </c>
      <c r="J17" s="46">
        <f t="shared" si="3"/>
        <v>-11.830295173182206</v>
      </c>
      <c r="K17" s="5">
        <v>0.47282598642889201</v>
      </c>
      <c r="L17" s="46">
        <f>(K17-B17)/B17*100</f>
        <v>-8.3134571325285957</v>
      </c>
      <c r="M17" s="5">
        <v>0.478448141129514</v>
      </c>
      <c r="N17" s="68">
        <f>(M17-B17)/B17*100</f>
        <v>-7.22325493814549</v>
      </c>
      <c r="O17" s="69">
        <v>0.51049959199999995</v>
      </c>
      <c r="P17" s="71">
        <v>0.491691296</v>
      </c>
      <c r="Q17" s="45">
        <f t="shared" si="4"/>
        <v>-3.6842920728524202</v>
      </c>
    </row>
    <row r="18" spans="1:17" x14ac:dyDescent="0.3">
      <c r="A18" s="38">
        <v>17</v>
      </c>
      <c r="B18" s="5">
        <v>0.27180125941615901</v>
      </c>
      <c r="C18" s="10">
        <v>0.30288843057027998</v>
      </c>
      <c r="D18" s="64">
        <f t="shared" si="0"/>
        <v>11.437463984124859</v>
      </c>
      <c r="E18" s="8">
        <v>0.30368873447841599</v>
      </c>
      <c r="F18" s="64">
        <f t="shared" si="1"/>
        <v>11.731908502099168</v>
      </c>
      <c r="G18" s="5">
        <v>0.29383804097844501</v>
      </c>
      <c r="H18" s="64">
        <f t="shared" si="2"/>
        <v>8.1076819178917603</v>
      </c>
      <c r="I18" s="5">
        <v>0.27210020767184701</v>
      </c>
      <c r="J18" s="64">
        <f t="shared" si="3"/>
        <v>0.10998781106833198</v>
      </c>
      <c r="K18" s="8">
        <v>0.30781993281479197</v>
      </c>
      <c r="L18" s="64">
        <f>(K18-B18)/B18*100</f>
        <v>13.251841980424464</v>
      </c>
      <c r="M18" s="9">
        <v>0.31060994416887</v>
      </c>
      <c r="N18" s="75">
        <f>(M18-B18)/B18*100</f>
        <v>14.278331467659031</v>
      </c>
      <c r="O18" s="69">
        <v>0.27660932100000002</v>
      </c>
      <c r="P18" s="71">
        <v>0.33206838300000002</v>
      </c>
      <c r="Q18" s="63">
        <f t="shared" si="4"/>
        <v>20.049599846998646</v>
      </c>
    </row>
    <row r="19" spans="1:17" x14ac:dyDescent="0.3">
      <c r="A19" s="38">
        <v>18</v>
      </c>
      <c r="B19" s="5">
        <v>0.45602443594720599</v>
      </c>
      <c r="C19" s="5">
        <v>0.467339351678485</v>
      </c>
      <c r="D19" s="46">
        <f t="shared" si="0"/>
        <v>2.4812082071384762</v>
      </c>
      <c r="E19" s="8">
        <v>0.471697512818744</v>
      </c>
      <c r="F19" s="64">
        <f t="shared" si="1"/>
        <v>3.436894086384549</v>
      </c>
      <c r="G19" s="9">
        <v>0.483754657250618</v>
      </c>
      <c r="H19" s="64">
        <f t="shared" si="2"/>
        <v>6.0808630234504255</v>
      </c>
      <c r="I19" s="5">
        <v>0.46268613988281698</v>
      </c>
      <c r="J19" s="64">
        <f t="shared" si="3"/>
        <v>1.4608217039453173</v>
      </c>
      <c r="K19" s="5">
        <v>0.463696445425819</v>
      </c>
      <c r="L19" s="64">
        <f>(K19-B19)/B19*100</f>
        <v>1.682368064921242</v>
      </c>
      <c r="M19" s="8">
        <v>0.47578087687548298</v>
      </c>
      <c r="N19" s="75">
        <f>(M19-B19)/B19*100</f>
        <v>4.3323206764657245</v>
      </c>
      <c r="O19" s="69">
        <v>0.46152370599999998</v>
      </c>
      <c r="P19" s="71">
        <v>0.45703067400000003</v>
      </c>
      <c r="Q19" s="45">
        <f t="shared" si="4"/>
        <v>-0.97352139047001685</v>
      </c>
    </row>
    <row r="20" spans="1:17" x14ac:dyDescent="0.3">
      <c r="A20" s="38">
        <v>19</v>
      </c>
      <c r="B20" s="5">
        <v>0.18713102496022899</v>
      </c>
      <c r="C20" s="9">
        <v>0.28301514999164801</v>
      </c>
      <c r="D20" s="64">
        <f t="shared" si="0"/>
        <v>51.239031609962751</v>
      </c>
      <c r="E20" s="8">
        <v>0.27693534613693799</v>
      </c>
      <c r="F20" s="64">
        <f t="shared" si="1"/>
        <v>47.990076042064722</v>
      </c>
      <c r="G20" s="5">
        <v>0.26024323373220898</v>
      </c>
      <c r="H20" s="64">
        <f t="shared" si="2"/>
        <v>39.070062694050094</v>
      </c>
      <c r="I20" s="5">
        <v>0.19898759557651499</v>
      </c>
      <c r="J20" s="64">
        <f t="shared" si="3"/>
        <v>6.3359726794666393</v>
      </c>
      <c r="K20" s="8">
        <v>0.26347047060735002</v>
      </c>
      <c r="L20" s="64">
        <f>(K20-B20)/B20*100</f>
        <v>40.794649451284457</v>
      </c>
      <c r="M20" s="5">
        <v>0.25483961233773</v>
      </c>
      <c r="N20" s="75">
        <f>(M20-B20)/B20*100</f>
        <v>36.182448844007105</v>
      </c>
      <c r="O20" s="69">
        <v>0.22423190300000001</v>
      </c>
      <c r="P20" s="71">
        <v>0.21916064499999999</v>
      </c>
      <c r="Q20" s="45">
        <f t="shared" si="4"/>
        <v>-2.2616130586913061</v>
      </c>
    </row>
    <row r="21" spans="1:17" x14ac:dyDescent="0.3">
      <c r="A21" s="38">
        <v>20</v>
      </c>
      <c r="B21" s="5">
        <v>0.21927208541537099</v>
      </c>
      <c r="C21" s="5">
        <v>0.218063298886921</v>
      </c>
      <c r="D21" s="46">
        <f t="shared" si="0"/>
        <v>-0.55127241853889875</v>
      </c>
      <c r="E21" s="5">
        <v>0.20621603899381899</v>
      </c>
      <c r="F21" s="46">
        <f t="shared" si="1"/>
        <v>-5.9542674558048301</v>
      </c>
      <c r="G21" s="8">
        <v>0.22769291709949999</v>
      </c>
      <c r="H21" s="64">
        <f t="shared" si="2"/>
        <v>3.8403573661358958</v>
      </c>
      <c r="I21" s="9">
        <v>0.24694688381190499</v>
      </c>
      <c r="J21" s="64">
        <f t="shared" si="3"/>
        <v>12.621213659782157</v>
      </c>
      <c r="K21" s="5">
        <v>0.22439514624763399</v>
      </c>
      <c r="L21" s="64">
        <f>(K21-B21)/B21*100</f>
        <v>2.33639444918777</v>
      </c>
      <c r="M21" s="8">
        <v>0.242744451467585</v>
      </c>
      <c r="N21" s="75">
        <f>(M21-B21)/B21*100</f>
        <v>10.704675886011612</v>
      </c>
      <c r="O21" s="69">
        <v>0.224951606</v>
      </c>
      <c r="P21" s="71">
        <v>0.22080037399999999</v>
      </c>
      <c r="Q21" s="45">
        <f t="shared" si="4"/>
        <v>-1.8453889144494504</v>
      </c>
    </row>
    <row r="22" spans="1:17" x14ac:dyDescent="0.3">
      <c r="A22" s="38">
        <v>21</v>
      </c>
      <c r="B22" s="5">
        <v>0.210258876993595</v>
      </c>
      <c r="C22" s="5">
        <v>0.264980639857893</v>
      </c>
      <c r="D22" s="64">
        <f t="shared" si="0"/>
        <v>26.025898952159327</v>
      </c>
      <c r="E22" s="8">
        <v>0.28771493060536701</v>
      </c>
      <c r="F22" s="64">
        <f t="shared" si="1"/>
        <v>36.838422576627536</v>
      </c>
      <c r="G22" s="5">
        <v>0.21020339102820099</v>
      </c>
      <c r="H22" s="46">
        <f t="shared" si="2"/>
        <v>-2.6389356866820413E-2</v>
      </c>
      <c r="I22" s="5">
        <v>0.249557382826225</v>
      </c>
      <c r="J22" s="64">
        <f t="shared" si="3"/>
        <v>18.690533495918526</v>
      </c>
      <c r="K22" s="8">
        <v>0.28030168193927402</v>
      </c>
      <c r="L22" s="64">
        <f>(K22-B22)/B22*100</f>
        <v>33.31265055116446</v>
      </c>
      <c r="M22" s="9">
        <v>0.31731713289305002</v>
      </c>
      <c r="N22" s="75">
        <f>(M22-B22)/B22*100</f>
        <v>50.917353612002927</v>
      </c>
      <c r="O22" s="69">
        <v>0.26729913999999999</v>
      </c>
      <c r="P22" s="71">
        <v>0.33864824599999999</v>
      </c>
      <c r="Q22" s="63">
        <f t="shared" si="4"/>
        <v>26.692605894654204</v>
      </c>
    </row>
    <row r="23" spans="1:17" x14ac:dyDescent="0.3">
      <c r="A23" s="38">
        <v>22</v>
      </c>
      <c r="B23" s="8">
        <v>0.27429670487176799</v>
      </c>
      <c r="C23" s="9">
        <v>0.29062823705743601</v>
      </c>
      <c r="D23" s="64">
        <f t="shared" si="0"/>
        <v>5.953965868202066</v>
      </c>
      <c r="E23" s="5">
        <v>0.18012635624471701</v>
      </c>
      <c r="F23" s="46">
        <f t="shared" si="1"/>
        <v>-34.331563943166955</v>
      </c>
      <c r="G23" s="5">
        <v>0.109546174173418</v>
      </c>
      <c r="H23" s="46">
        <f t="shared" si="2"/>
        <v>-60.062890939710641</v>
      </c>
      <c r="I23" s="5">
        <v>0.22945669222540799</v>
      </c>
      <c r="J23" s="46">
        <f t="shared" si="3"/>
        <v>-16.34726624489435</v>
      </c>
      <c r="K23" s="8">
        <v>0.24806008171396501</v>
      </c>
      <c r="L23" s="46">
        <f>(K23-B23)/B23*100</f>
        <v>-9.5650522561211364</v>
      </c>
      <c r="M23" s="5">
        <v>0.23829858304900001</v>
      </c>
      <c r="N23" s="68">
        <f>(M23-B23)/B23*100</f>
        <v>-13.123789379678069</v>
      </c>
      <c r="O23" s="69">
        <v>0.24744156</v>
      </c>
      <c r="P23" s="71">
        <v>0.10324841799999999</v>
      </c>
      <c r="Q23" s="45">
        <f t="shared" si="4"/>
        <v>-58.27361499014151</v>
      </c>
    </row>
    <row r="24" spans="1:17" x14ac:dyDescent="0.3">
      <c r="A24" s="38">
        <v>23</v>
      </c>
      <c r="B24" s="5">
        <v>0.19024763717833401</v>
      </c>
      <c r="C24" s="5">
        <v>0.13069677656444301</v>
      </c>
      <c r="D24" s="46">
        <f t="shared" si="0"/>
        <v>-31.301760955942555</v>
      </c>
      <c r="E24" s="8">
        <v>0.214181627456419</v>
      </c>
      <c r="F24" s="64">
        <f t="shared" si="1"/>
        <v>12.580440226781784</v>
      </c>
      <c r="G24" s="5">
        <v>0.17661622532839</v>
      </c>
      <c r="H24" s="46">
        <f t="shared" si="2"/>
        <v>-7.1650886455773559</v>
      </c>
      <c r="I24" s="5">
        <v>0.148157979920614</v>
      </c>
      <c r="J24" s="46">
        <f t="shared" si="3"/>
        <v>-22.123616293991645</v>
      </c>
      <c r="K24" s="9">
        <v>0.21467422531755101</v>
      </c>
      <c r="L24" s="64">
        <f>(K24-B24)/B24*100</f>
        <v>12.839364788704335</v>
      </c>
      <c r="M24" s="8">
        <v>0.20499156065351801</v>
      </c>
      <c r="N24" s="75">
        <f>(M24-B24)/B24*100</f>
        <v>7.7498589174925527</v>
      </c>
      <c r="O24" s="69">
        <v>0.20354618399999999</v>
      </c>
      <c r="P24" s="71">
        <v>0.30313850399999998</v>
      </c>
      <c r="Q24" s="63">
        <f t="shared" si="4"/>
        <v>48.928610717654124</v>
      </c>
    </row>
    <row r="25" spans="1:17" x14ac:dyDescent="0.3">
      <c r="A25" s="38">
        <v>24</v>
      </c>
      <c r="B25" s="8">
        <v>0.216271524190364</v>
      </c>
      <c r="C25" s="5">
        <v>0.19777521851059701</v>
      </c>
      <c r="D25" s="46">
        <f t="shared" si="0"/>
        <v>-8.5523536901170498</v>
      </c>
      <c r="E25" s="5">
        <v>0.187821771889774</v>
      </c>
      <c r="F25" s="46">
        <f t="shared" si="1"/>
        <v>-13.154645488857</v>
      </c>
      <c r="G25" s="5">
        <v>0.19779240071245999</v>
      </c>
      <c r="H25" s="46">
        <f t="shared" si="2"/>
        <v>-8.5444089540139956</v>
      </c>
      <c r="I25" s="9">
        <v>0.22784298739985301</v>
      </c>
      <c r="J25" s="64">
        <f t="shared" si="3"/>
        <v>5.3504330969174267</v>
      </c>
      <c r="K25" s="5">
        <v>0.202750258100174</v>
      </c>
      <c r="L25" s="46">
        <f>(K25-B25)/B25*100</f>
        <v>-6.251986312487662</v>
      </c>
      <c r="M25" s="8">
        <v>0.20480862315355899</v>
      </c>
      <c r="N25" s="68">
        <f>(M25-B25)/B25*100</f>
        <v>-5.3002359324546395</v>
      </c>
      <c r="O25" s="69">
        <v>0.21539323799999999</v>
      </c>
      <c r="P25" s="71">
        <v>0.307754633</v>
      </c>
      <c r="Q25" s="63">
        <f t="shared" si="4"/>
        <v>42.880359596061233</v>
      </c>
    </row>
    <row r="26" spans="1:17" x14ac:dyDescent="0.3">
      <c r="A26" s="38">
        <v>25</v>
      </c>
      <c r="B26" s="5">
        <v>0.55295842023326403</v>
      </c>
      <c r="C26" s="5">
        <v>0.555168641754896</v>
      </c>
      <c r="D26" s="64">
        <f t="shared" si="0"/>
        <v>0.39970844836752756</v>
      </c>
      <c r="E26" s="5">
        <v>0.55684427386688495</v>
      </c>
      <c r="F26" s="64">
        <f t="shared" si="1"/>
        <v>0.70273884824498944</v>
      </c>
      <c r="G26" s="5">
        <v>0.55742388674937204</v>
      </c>
      <c r="H26" s="64">
        <f t="shared" si="2"/>
        <v>0.8075591857746327</v>
      </c>
      <c r="I26" s="8">
        <v>0.56399416021646898</v>
      </c>
      <c r="J26" s="64">
        <f t="shared" si="3"/>
        <v>1.9957630771857229</v>
      </c>
      <c r="K26" s="8">
        <v>0.56277835892579997</v>
      </c>
      <c r="L26" s="64">
        <f>(K26-B26)/B26*100</f>
        <v>1.7758909771901892</v>
      </c>
      <c r="M26" s="9">
        <v>0.57325056728758805</v>
      </c>
      <c r="N26" s="75">
        <f>(M26-B26)/B26*100</f>
        <v>3.6697419393240884</v>
      </c>
      <c r="O26" s="69">
        <v>0.56940141</v>
      </c>
      <c r="P26" s="71">
        <v>0.578795579</v>
      </c>
      <c r="Q26" s="63">
        <f t="shared" si="4"/>
        <v>1.6498324090908043</v>
      </c>
    </row>
    <row r="27" spans="1:17" x14ac:dyDescent="0.3">
      <c r="A27" s="38">
        <v>26</v>
      </c>
      <c r="B27" s="8">
        <v>0.267512058826951</v>
      </c>
      <c r="C27" s="5">
        <v>0.217818673199974</v>
      </c>
      <c r="D27" s="46">
        <f t="shared" si="0"/>
        <v>-18.576129182693336</v>
      </c>
      <c r="E27" s="5">
        <v>0.198932268613536</v>
      </c>
      <c r="F27" s="46">
        <f t="shared" si="1"/>
        <v>-25.636149082078617</v>
      </c>
      <c r="G27" s="5">
        <v>0.195591579275955</v>
      </c>
      <c r="H27" s="46">
        <f t="shared" si="2"/>
        <v>-26.884948613669842</v>
      </c>
      <c r="I27" s="5">
        <v>0.22666123643394501</v>
      </c>
      <c r="J27" s="46">
        <f t="shared" si="3"/>
        <v>-15.270647077420799</v>
      </c>
      <c r="K27" s="8">
        <v>0.25785421257813201</v>
      </c>
      <c r="L27" s="46">
        <f>(K27-B27)/B27*100</f>
        <v>-3.6102470636908697</v>
      </c>
      <c r="M27" s="9">
        <v>0.28031997032911998</v>
      </c>
      <c r="N27" s="75">
        <f>(M27-B27)/B27*100</f>
        <v>4.7877884676795812</v>
      </c>
      <c r="O27" s="69">
        <v>0.25076077699999999</v>
      </c>
      <c r="P27" s="71">
        <v>0.266461108</v>
      </c>
      <c r="Q27" s="63">
        <f t="shared" si="4"/>
        <v>6.2610792596164329</v>
      </c>
    </row>
    <row r="28" spans="1:17" x14ac:dyDescent="0.3">
      <c r="A28" s="38">
        <v>27</v>
      </c>
      <c r="B28" s="5">
        <v>0.45455212062155997</v>
      </c>
      <c r="C28" s="8">
        <v>0.51005629265898</v>
      </c>
      <c r="D28" s="64">
        <f t="shared" si="0"/>
        <v>12.210738773261681</v>
      </c>
      <c r="E28" s="5">
        <v>0.43578691221868299</v>
      </c>
      <c r="F28" s="46">
        <f t="shared" si="1"/>
        <v>-4.1282853058120637</v>
      </c>
      <c r="G28" s="9">
        <v>0.53504414033250303</v>
      </c>
      <c r="H28" s="64">
        <f t="shared" si="2"/>
        <v>17.707984642306211</v>
      </c>
      <c r="I28" s="8">
        <v>0.48025847409882899</v>
      </c>
      <c r="J28" s="64">
        <f t="shared" si="3"/>
        <v>5.6553148277292919</v>
      </c>
      <c r="K28" s="5">
        <v>0.42477718382007701</v>
      </c>
      <c r="L28" s="46">
        <f>(K28-B28)/B28*100</f>
        <v>-6.550390032449604</v>
      </c>
      <c r="M28" s="5">
        <v>0.42461417541706298</v>
      </c>
      <c r="N28" s="68">
        <f>(M28-B28)/B28*100</f>
        <v>-6.586251355193216</v>
      </c>
      <c r="O28" s="69">
        <v>0.43631955700000002</v>
      </c>
      <c r="P28" s="71">
        <v>0.368995036</v>
      </c>
      <c r="Q28" s="45">
        <f t="shared" si="4"/>
        <v>-15.430094736734439</v>
      </c>
    </row>
    <row r="29" spans="1:17" x14ac:dyDescent="0.3">
      <c r="A29" s="38">
        <v>28</v>
      </c>
      <c r="B29" s="5">
        <v>0.40249314543147902</v>
      </c>
      <c r="C29" s="5">
        <v>0.40973447841017901</v>
      </c>
      <c r="D29" s="64">
        <f t="shared" si="0"/>
        <v>1.7991195777849027</v>
      </c>
      <c r="E29" s="5">
        <v>0.40774537630871399</v>
      </c>
      <c r="F29" s="64">
        <f t="shared" si="1"/>
        <v>1.3049243041405094</v>
      </c>
      <c r="G29" s="8">
        <v>0.41868166611692698</v>
      </c>
      <c r="H29" s="64">
        <f t="shared" si="2"/>
        <v>4.022061212519187</v>
      </c>
      <c r="I29" s="5">
        <v>0.40445076329412699</v>
      </c>
      <c r="J29" s="64">
        <f t="shared" si="3"/>
        <v>0.48637296929600587</v>
      </c>
      <c r="K29" s="8">
        <v>0.43195691258098901</v>
      </c>
      <c r="L29" s="64">
        <f>(K29-B29)/B29*100</f>
        <v>7.3203152610026105</v>
      </c>
      <c r="M29" s="9">
        <v>0.43358351003275702</v>
      </c>
      <c r="N29" s="75">
        <f>(M29-B29)/B29*100</f>
        <v>7.7244457338394286</v>
      </c>
      <c r="O29" s="69">
        <v>0.44598165899999997</v>
      </c>
      <c r="P29" s="71">
        <v>0.45694383999999999</v>
      </c>
      <c r="Q29" s="63">
        <f t="shared" si="4"/>
        <v>2.4579891972642796</v>
      </c>
    </row>
    <row r="30" spans="1:17" x14ac:dyDescent="0.3">
      <c r="A30" s="38">
        <v>29</v>
      </c>
      <c r="B30" s="5">
        <v>0.202717304279843</v>
      </c>
      <c r="C30" s="5">
        <v>0.24840176288368501</v>
      </c>
      <c r="D30" s="64">
        <f t="shared" si="0"/>
        <v>22.536042873171041</v>
      </c>
      <c r="E30" s="8">
        <v>0.27272045954472202</v>
      </c>
      <c r="F30" s="64">
        <f t="shared" si="1"/>
        <v>34.532402408154809</v>
      </c>
      <c r="G30" s="5">
        <v>0.22713933516493401</v>
      </c>
      <c r="H30" s="64">
        <f t="shared" si="2"/>
        <v>12.047334080260553</v>
      </c>
      <c r="I30" s="5">
        <v>0.25164609794014098</v>
      </c>
      <c r="J30" s="64">
        <f t="shared" si="3"/>
        <v>24.136466215411868</v>
      </c>
      <c r="K30" s="8">
        <v>0.30283244588219399</v>
      </c>
      <c r="L30" s="64">
        <f>(K30-B30)/B30*100</f>
        <v>49.386578988908667</v>
      </c>
      <c r="M30" s="9">
        <v>0.33539667711160798</v>
      </c>
      <c r="N30" s="75">
        <f>(M30-B30)/B30*100</f>
        <v>65.450442577219007</v>
      </c>
      <c r="O30" s="69">
        <v>0.27859477999999999</v>
      </c>
      <c r="P30" s="71">
        <v>0.331944974</v>
      </c>
      <c r="Q30" s="63">
        <f t="shared" si="4"/>
        <v>19.149746452535837</v>
      </c>
    </row>
    <row r="31" spans="1:17" x14ac:dyDescent="0.3">
      <c r="A31" s="38">
        <v>30</v>
      </c>
      <c r="B31" s="5">
        <v>0.32207051118487301</v>
      </c>
      <c r="C31" s="8">
        <v>0.36227490447299299</v>
      </c>
      <c r="D31" s="64">
        <f t="shared" si="0"/>
        <v>12.483102889553924</v>
      </c>
      <c r="E31" s="8">
        <v>0.34917373366127802</v>
      </c>
      <c r="F31" s="64">
        <f t="shared" si="1"/>
        <v>8.4153070632559022</v>
      </c>
      <c r="G31" s="9">
        <v>0.36529892369393802</v>
      </c>
      <c r="H31" s="64">
        <f t="shared" si="2"/>
        <v>13.422033687601809</v>
      </c>
      <c r="I31" s="5">
        <v>0.29446320738751802</v>
      </c>
      <c r="J31" s="46">
        <f t="shared" si="3"/>
        <v>-8.5718197843664132</v>
      </c>
      <c r="K31" s="5">
        <v>0.33433055992424598</v>
      </c>
      <c r="L31" s="64">
        <f>(K31-B31)/B31*100</f>
        <v>3.8066349801070527</v>
      </c>
      <c r="M31" s="5">
        <v>0.33726295703408898</v>
      </c>
      <c r="N31" s="75">
        <f>(M31-B31)/B31*100</f>
        <v>4.717117935859485</v>
      </c>
      <c r="O31" s="69">
        <v>0.30135062899999998</v>
      </c>
      <c r="P31" s="71">
        <v>0.352485718</v>
      </c>
      <c r="Q31" s="63">
        <f t="shared" si="4"/>
        <v>16.9686352305573</v>
      </c>
    </row>
    <row r="32" spans="1:17" x14ac:dyDescent="0.3">
      <c r="A32" s="38">
        <v>31</v>
      </c>
      <c r="B32" s="5">
        <v>0.58190134956316197</v>
      </c>
      <c r="C32" s="9">
        <v>0.63561002673767597</v>
      </c>
      <c r="D32" s="64">
        <f t="shared" si="0"/>
        <v>9.2298595311445037</v>
      </c>
      <c r="E32" s="5">
        <v>0.44120778485680701</v>
      </c>
      <c r="F32" s="46">
        <f t="shared" si="1"/>
        <v>-24.178250284515538</v>
      </c>
      <c r="G32" s="8">
        <v>0.60649530139989305</v>
      </c>
      <c r="H32" s="64">
        <f t="shared" si="2"/>
        <v>4.2264813194184816</v>
      </c>
      <c r="I32" s="5">
        <v>0.58880211964124995</v>
      </c>
      <c r="J32" s="64">
        <f t="shared" si="3"/>
        <v>1.1859003391671878</v>
      </c>
      <c r="K32" s="5">
        <v>0.56019403469694495</v>
      </c>
      <c r="L32" s="46">
        <f>(K32-B32)/B32*100</f>
        <v>-3.7304115005941947</v>
      </c>
      <c r="M32" s="8">
        <v>0.591003371636869</v>
      </c>
      <c r="N32" s="75">
        <f>(M32-B32)/B32*100</f>
        <v>1.5641864519716251</v>
      </c>
      <c r="O32" s="69">
        <v>0.53156817700000003</v>
      </c>
      <c r="P32" s="71">
        <v>0.55568103300000005</v>
      </c>
      <c r="Q32" s="63">
        <f t="shared" si="4"/>
        <v>4.5361737296023303</v>
      </c>
    </row>
    <row r="33" spans="1:17" x14ac:dyDescent="0.3">
      <c r="A33" s="38">
        <v>32</v>
      </c>
      <c r="B33" s="5">
        <v>0.753802355679146</v>
      </c>
      <c r="C33" s="8">
        <v>0.80311244691526895</v>
      </c>
      <c r="D33" s="64">
        <f t="shared" si="0"/>
        <v>6.5415146111737101</v>
      </c>
      <c r="E33" s="8">
        <v>0.80021211117433</v>
      </c>
      <c r="F33" s="64">
        <f t="shared" si="1"/>
        <v>6.156753842109004</v>
      </c>
      <c r="G33" s="9">
        <v>0.811703103372169</v>
      </c>
      <c r="H33" s="64">
        <f t="shared" si="2"/>
        <v>7.6811577009276819</v>
      </c>
      <c r="I33" s="5">
        <v>0.76088419175036004</v>
      </c>
      <c r="J33" s="64">
        <f t="shared" si="3"/>
        <v>0.93948181746309223</v>
      </c>
      <c r="K33" s="5">
        <v>0.77791151708221595</v>
      </c>
      <c r="L33" s="64">
        <f>(K33-B33)/B33*100</f>
        <v>3.1983398859703165</v>
      </c>
      <c r="M33" s="5">
        <v>0.79189980205548405</v>
      </c>
      <c r="N33" s="75">
        <f>(M33-B33)/B33*100</f>
        <v>5.0540365242045127</v>
      </c>
      <c r="O33" s="69">
        <v>0.74830432400000002</v>
      </c>
      <c r="P33" s="71">
        <v>0.768477666</v>
      </c>
      <c r="Q33" s="63">
        <f t="shared" si="4"/>
        <v>2.6958740385415685</v>
      </c>
    </row>
    <row r="34" spans="1:17" x14ac:dyDescent="0.3">
      <c r="A34" s="38">
        <v>33</v>
      </c>
      <c r="B34" s="8">
        <v>0.42453743191237098</v>
      </c>
      <c r="C34" s="5">
        <v>0.41693957489636102</v>
      </c>
      <c r="D34" s="46">
        <f t="shared" si="0"/>
        <v>-1.7896789410970564</v>
      </c>
      <c r="E34" s="5">
        <v>0.41626445472922502</v>
      </c>
      <c r="F34" s="46">
        <f t="shared" si="1"/>
        <v>-1.9487038270994177</v>
      </c>
      <c r="G34" s="8">
        <v>0.42542942442603598</v>
      </c>
      <c r="H34" s="64">
        <f t="shared" si="2"/>
        <v>0.21010927343837238</v>
      </c>
      <c r="I34" s="9">
        <v>0.45154841642883597</v>
      </c>
      <c r="J34" s="64">
        <f t="shared" si="3"/>
        <v>6.3624506312179214</v>
      </c>
      <c r="K34" s="5">
        <v>0.41787613285613001</v>
      </c>
      <c r="L34" s="46">
        <f>(K34-B34)/B34*100</f>
        <v>-1.5690722550034004</v>
      </c>
      <c r="M34" s="8">
        <v>0.42678955360690302</v>
      </c>
      <c r="N34" s="75">
        <f>(M34-B34)/B34*100</f>
        <v>0.53048836810152011</v>
      </c>
      <c r="O34" s="69">
        <v>0.42673798200000002</v>
      </c>
      <c r="P34" s="71">
        <v>0.41240078000000002</v>
      </c>
      <c r="Q34" s="45">
        <f t="shared" si="4"/>
        <v>-3.3597201572743982</v>
      </c>
    </row>
    <row r="35" spans="1:17" x14ac:dyDescent="0.3">
      <c r="A35" s="38">
        <v>34</v>
      </c>
      <c r="B35" s="9">
        <v>1</v>
      </c>
      <c r="C35" s="9">
        <v>1</v>
      </c>
      <c r="D35" s="46">
        <f t="shared" si="0"/>
        <v>0</v>
      </c>
      <c r="E35" s="9">
        <v>1</v>
      </c>
      <c r="F35" s="46">
        <f t="shared" si="1"/>
        <v>0</v>
      </c>
      <c r="G35" s="9">
        <v>1</v>
      </c>
      <c r="H35" s="46">
        <f t="shared" si="2"/>
        <v>0</v>
      </c>
      <c r="I35" s="9">
        <v>1</v>
      </c>
      <c r="J35" s="46">
        <f t="shared" si="3"/>
        <v>0</v>
      </c>
      <c r="K35" s="9">
        <v>1</v>
      </c>
      <c r="L35" s="46">
        <f>(K35-B35)/B35*100</f>
        <v>0</v>
      </c>
      <c r="M35" s="9">
        <v>1</v>
      </c>
      <c r="N35" s="68">
        <f>(M35-B35)/B35*100</f>
        <v>0</v>
      </c>
      <c r="O35" s="69">
        <v>1</v>
      </c>
      <c r="P35" s="71">
        <v>1</v>
      </c>
      <c r="Q35" s="45">
        <f t="shared" si="4"/>
        <v>0</v>
      </c>
    </row>
    <row r="36" spans="1:17" x14ac:dyDescent="0.3">
      <c r="A36" s="39">
        <v>35</v>
      </c>
      <c r="B36" s="9">
        <v>0.78456024612883701</v>
      </c>
      <c r="C36" s="8">
        <v>0.77553646205307902</v>
      </c>
      <c r="D36" s="46">
        <f t="shared" si="0"/>
        <v>-1.1501709550392061</v>
      </c>
      <c r="E36" s="5">
        <v>0.75477924772604499</v>
      </c>
      <c r="F36" s="46">
        <f t="shared" si="1"/>
        <v>-3.7958841975153459</v>
      </c>
      <c r="G36" s="5">
        <v>0.77209200198081096</v>
      </c>
      <c r="H36" s="46">
        <f t="shared" si="2"/>
        <v>-1.5892016208502329</v>
      </c>
      <c r="I36" s="8">
        <v>0.78559652651836998</v>
      </c>
      <c r="J36" s="64">
        <f t="shared" si="3"/>
        <v>0.13208423376613307</v>
      </c>
      <c r="K36" s="5">
        <v>0.75728929633645703</v>
      </c>
      <c r="L36" s="46">
        <f>(K36-B36)/B36*100</f>
        <v>-3.4759535583073209</v>
      </c>
      <c r="M36" s="5">
        <v>0.75739384481076699</v>
      </c>
      <c r="N36" s="68">
        <f>(M36-B36)/B36*100</f>
        <v>-3.4626278162975996</v>
      </c>
      <c r="O36" s="69">
        <v>0.78560535300000001</v>
      </c>
      <c r="P36" s="71">
        <v>0.78436027799999997</v>
      </c>
      <c r="Q36" s="45">
        <f t="shared" si="4"/>
        <v>-0.15848606367630491</v>
      </c>
    </row>
    <row r="37" spans="1:17" x14ac:dyDescent="0.3">
      <c r="A37" s="39">
        <v>36</v>
      </c>
      <c r="B37" s="24">
        <v>0.21153084438375899</v>
      </c>
      <c r="C37" s="24">
        <v>0.208409317429328</v>
      </c>
      <c r="D37" s="46">
        <f t="shared" si="0"/>
        <v>-1.4756840608870836</v>
      </c>
      <c r="E37" s="54">
        <v>0.22674225989108801</v>
      </c>
      <c r="F37" s="64">
        <f t="shared" si="1"/>
        <v>7.191109907230592</v>
      </c>
      <c r="G37" s="24">
        <v>0.20689997528769999</v>
      </c>
      <c r="H37" s="46">
        <f t="shared" si="2"/>
        <v>-2.1892169482657984</v>
      </c>
      <c r="I37" s="24">
        <v>0.187489841076972</v>
      </c>
      <c r="J37" s="46">
        <f t="shared" si="3"/>
        <v>-11.365247170843714</v>
      </c>
      <c r="K37" s="53">
        <v>0.21351622110048499</v>
      </c>
      <c r="L37" s="64">
        <f>(K37-B37)/B37*100</f>
        <v>0.93857551720643029</v>
      </c>
      <c r="M37" s="53">
        <v>0.22378168094610801</v>
      </c>
      <c r="N37" s="75">
        <f>(M37-B37)/B37*100</f>
        <v>5.7915130996799524</v>
      </c>
      <c r="O37" s="69">
        <v>0.18942571</v>
      </c>
      <c r="P37" s="71">
        <v>0.22367208599999999</v>
      </c>
      <c r="Q37" s="63">
        <f t="shared" si="4"/>
        <v>18.079053788421852</v>
      </c>
    </row>
    <row r="38" spans="1:17" x14ac:dyDescent="0.3">
      <c r="A38" s="72" t="s">
        <v>107</v>
      </c>
      <c r="B38" s="47">
        <f>AVERAGE(B2:B37)</f>
        <v>0.33690694668689469</v>
      </c>
      <c r="C38" s="66">
        <f>AVERAGE(C2:C37)</f>
        <v>0.35609910986202192</v>
      </c>
      <c r="D38" s="76">
        <f t="shared" ref="D38:N38" si="5">AVERAGE(D2:D37)</f>
        <v>6.8922759102961821</v>
      </c>
      <c r="E38" s="47">
        <f t="shared" si="5"/>
        <v>0.34579776575413262</v>
      </c>
      <c r="F38" s="76">
        <f t="shared" si="5"/>
        <v>8.5605686101528971</v>
      </c>
      <c r="G38" s="47">
        <f t="shared" si="5"/>
        <v>0.35096124951202173</v>
      </c>
      <c r="H38" s="76">
        <f t="shared" si="5"/>
        <v>4.4880352010764399</v>
      </c>
      <c r="I38" s="47">
        <f t="shared" si="5"/>
        <v>0.35009694565168242</v>
      </c>
      <c r="J38" s="76">
        <f t="shared" si="5"/>
        <v>5.2083490627104547</v>
      </c>
      <c r="K38" s="66">
        <f t="shared" si="5"/>
        <v>0.35693037807159672</v>
      </c>
      <c r="L38" s="76">
        <f t="shared" si="5"/>
        <v>12.98601054045367</v>
      </c>
      <c r="M38" s="67">
        <f t="shared" si="5"/>
        <v>0.36601039673045005</v>
      </c>
      <c r="N38" s="76">
        <f t="shared" si="5"/>
        <v>16.444466044113639</v>
      </c>
      <c r="O38" s="73">
        <f>AVERAGE(O2:O37)</f>
        <v>0.3471141573333334</v>
      </c>
      <c r="P38" s="74">
        <f>AVERAGE(P2:P37)</f>
        <v>0.36484654011111117</v>
      </c>
      <c r="Q38" s="77">
        <f>AVERAGE(Q2:Q37)</f>
        <v>9.7315462461533944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AA6BF-EF72-45FC-AA07-56D31E2D8E83}">
  <dimension ref="A1:K40"/>
  <sheetViews>
    <sheetView topLeftCell="A13" workbookViewId="0">
      <selection activeCell="H3" sqref="H3:H39"/>
    </sheetView>
  </sheetViews>
  <sheetFormatPr defaultRowHeight="14" x14ac:dyDescent="0.3"/>
  <cols>
    <col min="1" max="1" width="10.5" customWidth="1"/>
    <col min="2" max="2" width="9.6640625" customWidth="1"/>
    <col min="3" max="3" width="10.25" customWidth="1"/>
    <col min="4" max="4" width="10" customWidth="1"/>
    <col min="5" max="5" width="10.4140625" customWidth="1"/>
    <col min="6" max="6" width="10.33203125" customWidth="1"/>
    <col min="7" max="7" width="10.25" customWidth="1"/>
    <col min="8" max="8" width="10" customWidth="1"/>
    <col min="9" max="10" width="11.4140625" customWidth="1"/>
    <col min="11" max="11" width="10.4140625" customWidth="1"/>
  </cols>
  <sheetData>
    <row r="1" spans="1:11" ht="17" customHeight="1" x14ac:dyDescent="0.3">
      <c r="A1" s="49" t="s">
        <v>99</v>
      </c>
      <c r="B1" s="51" t="s">
        <v>120</v>
      </c>
      <c r="C1" s="51"/>
      <c r="D1" s="51"/>
      <c r="E1" s="51"/>
      <c r="F1" s="51"/>
      <c r="G1" s="51"/>
      <c r="H1" s="65"/>
      <c r="I1" s="57" t="s">
        <v>117</v>
      </c>
      <c r="J1" s="48"/>
      <c r="K1" s="48"/>
    </row>
    <row r="2" spans="1:11" ht="16" customHeight="1" x14ac:dyDescent="0.3">
      <c r="A2" s="50"/>
      <c r="B2" s="6" t="s">
        <v>116</v>
      </c>
      <c r="C2" s="6" t="s">
        <v>101</v>
      </c>
      <c r="D2" s="6" t="s">
        <v>102</v>
      </c>
      <c r="E2" s="6" t="s">
        <v>103</v>
      </c>
      <c r="F2" s="6" t="s">
        <v>104</v>
      </c>
      <c r="G2" s="6" t="s">
        <v>105</v>
      </c>
      <c r="H2" s="6" t="s">
        <v>106</v>
      </c>
      <c r="I2" s="59" t="s">
        <v>114</v>
      </c>
      <c r="J2" s="21" t="s">
        <v>115</v>
      </c>
      <c r="K2" s="55" t="s">
        <v>118</v>
      </c>
    </row>
    <row r="3" spans="1:11" x14ac:dyDescent="0.3">
      <c r="A3" s="17">
        <v>1</v>
      </c>
      <c r="B3" s="5">
        <v>0.49681349357389498</v>
      </c>
      <c r="C3" s="9">
        <v>0.55070217971146995</v>
      </c>
      <c r="D3" s="8">
        <v>0.53978601437854501</v>
      </c>
      <c r="E3" s="5">
        <v>0.53112244133400199</v>
      </c>
      <c r="F3" s="5">
        <v>0.53583398849503305</v>
      </c>
      <c r="G3" s="5">
        <v>0.52186344363813097</v>
      </c>
      <c r="H3" s="8">
        <v>0.53693626737900702</v>
      </c>
      <c r="I3" s="58">
        <v>0.53512090300000004</v>
      </c>
      <c r="J3" s="23">
        <v>0.49959188900000001</v>
      </c>
      <c r="K3" s="11">
        <f>(J3-I3)/I3*100</f>
        <v>-6.639436770422706</v>
      </c>
    </row>
    <row r="4" spans="1:11" x14ac:dyDescent="0.3">
      <c r="A4" s="17">
        <v>2</v>
      </c>
      <c r="B4" s="5">
        <v>0.42330310221533601</v>
      </c>
      <c r="C4" s="8">
        <v>0.46362384041532101</v>
      </c>
      <c r="D4" s="5">
        <v>0.44322538283608198</v>
      </c>
      <c r="E4" s="9">
        <v>0.470775237391648</v>
      </c>
      <c r="F4" s="8">
        <v>0.463632195367852</v>
      </c>
      <c r="G4" s="5">
        <v>0.44923270498829398</v>
      </c>
      <c r="H4" s="5">
        <v>0.44449334849831001</v>
      </c>
      <c r="I4" s="58">
        <v>0.43062477599999999</v>
      </c>
      <c r="J4" s="60">
        <v>0.47471967599999998</v>
      </c>
      <c r="K4" s="11">
        <f t="shared" ref="K4:K38" si="0">(J4-I4)/I4*100</f>
        <v>10.239749883782812</v>
      </c>
    </row>
    <row r="5" spans="1:11" x14ac:dyDescent="0.3">
      <c r="A5" s="17">
        <v>3</v>
      </c>
      <c r="B5" s="5">
        <v>0.22445353812025201</v>
      </c>
      <c r="C5" s="8">
        <v>0.31034145313254502</v>
      </c>
      <c r="D5" s="5">
        <v>0.135685979043419</v>
      </c>
      <c r="E5" s="9">
        <v>0.32413627419422297</v>
      </c>
      <c r="F5" s="9">
        <v>0.32372954702179602</v>
      </c>
      <c r="G5" s="5">
        <v>0.21837151192789001</v>
      </c>
      <c r="H5" s="5">
        <v>0.238107588394745</v>
      </c>
      <c r="I5" s="58">
        <v>0.225005067</v>
      </c>
      <c r="J5" s="60">
        <v>0.271301827</v>
      </c>
      <c r="K5" s="11">
        <f t="shared" si="0"/>
        <v>20.575874409086083</v>
      </c>
    </row>
    <row r="6" spans="1:11" x14ac:dyDescent="0.3">
      <c r="A6" s="17">
        <v>4</v>
      </c>
      <c r="B6" s="5">
        <v>0.28424090251221201</v>
      </c>
      <c r="C6" s="9">
        <v>0.31761461872028202</v>
      </c>
      <c r="D6" s="5">
        <v>0.252634705984561</v>
      </c>
      <c r="E6" s="5">
        <v>0.30905722034972899</v>
      </c>
      <c r="F6" s="8">
        <v>0.31364694090691703</v>
      </c>
      <c r="G6" s="5">
        <v>0.29257920192347597</v>
      </c>
      <c r="H6" s="8">
        <v>0.316909932732587</v>
      </c>
      <c r="I6" s="58">
        <v>0.28760065600000001</v>
      </c>
      <c r="J6" s="60">
        <v>0.37878632800000001</v>
      </c>
      <c r="K6" s="11">
        <f t="shared" si="0"/>
        <v>31.705655080286043</v>
      </c>
    </row>
    <row r="7" spans="1:11" x14ac:dyDescent="0.3">
      <c r="A7" s="17">
        <v>5</v>
      </c>
      <c r="B7" s="5">
        <v>0.202974591211705</v>
      </c>
      <c r="C7" s="5">
        <v>0.22783522783915999</v>
      </c>
      <c r="D7" s="5">
        <v>0.21447450430513401</v>
      </c>
      <c r="E7" s="5">
        <v>0.22343487001996101</v>
      </c>
      <c r="F7" s="8">
        <v>0.24766761308303201</v>
      </c>
      <c r="G7" s="8">
        <v>0.23381409983593299</v>
      </c>
      <c r="H7" s="9">
        <v>0.261532202892652</v>
      </c>
      <c r="I7" s="58">
        <v>0.21156961899999999</v>
      </c>
      <c r="J7" s="60">
        <v>0.27559655999999999</v>
      </c>
      <c r="K7" s="11">
        <f t="shared" si="0"/>
        <v>30.262823794185689</v>
      </c>
    </row>
    <row r="8" spans="1:11" x14ac:dyDescent="0.3">
      <c r="A8" s="17">
        <v>6</v>
      </c>
      <c r="B8" s="5">
        <v>7.1087081080013298E-2</v>
      </c>
      <c r="C8" s="5">
        <v>3.3512185311184203E-2</v>
      </c>
      <c r="D8" s="8">
        <v>0.117591298263946</v>
      </c>
      <c r="E8" s="5">
        <v>5.7579520155918301E-2</v>
      </c>
      <c r="F8" s="5">
        <v>4.4681702121813702E-2</v>
      </c>
      <c r="G8" s="9">
        <v>0.13688756784506201</v>
      </c>
      <c r="H8" s="8">
        <v>0.114655783660477</v>
      </c>
      <c r="I8" s="58">
        <v>0.110181401</v>
      </c>
      <c r="J8" s="60">
        <v>0.168535501</v>
      </c>
      <c r="K8" s="11">
        <f t="shared" si="0"/>
        <v>52.96184244380774</v>
      </c>
    </row>
    <row r="9" spans="1:11" x14ac:dyDescent="0.3">
      <c r="A9" s="17">
        <v>7</v>
      </c>
      <c r="B9" s="5">
        <v>0.15730174179578099</v>
      </c>
      <c r="C9" s="8">
        <v>0.186489743248137</v>
      </c>
      <c r="D9" s="5">
        <v>0.17262606648064199</v>
      </c>
      <c r="E9" s="9">
        <v>0.19392522158568601</v>
      </c>
      <c r="F9" s="5">
        <v>0.17720986516032</v>
      </c>
      <c r="G9" s="5">
        <v>0.176648776734215</v>
      </c>
      <c r="H9" s="8">
        <v>0.183486582932539</v>
      </c>
      <c r="I9" s="58">
        <v>0.141944722</v>
      </c>
      <c r="J9" s="60">
        <v>0.24503543799999999</v>
      </c>
      <c r="K9" s="11">
        <f t="shared" si="0"/>
        <v>72.627368279322141</v>
      </c>
    </row>
    <row r="10" spans="1:11" x14ac:dyDescent="0.3">
      <c r="A10" s="17">
        <v>8</v>
      </c>
      <c r="B10" s="5">
        <v>0.20282194127997999</v>
      </c>
      <c r="C10" s="8">
        <v>0.23357070165018101</v>
      </c>
      <c r="D10" s="5">
        <v>0.196891551728856</v>
      </c>
      <c r="E10" s="5">
        <v>0.21729312787639901</v>
      </c>
      <c r="F10" s="9">
        <v>0.23461624069255099</v>
      </c>
      <c r="G10" s="5">
        <v>0.213636814124263</v>
      </c>
      <c r="H10" s="8">
        <v>0.22803815586613599</v>
      </c>
      <c r="I10" s="58">
        <v>0.19004463599999999</v>
      </c>
      <c r="J10" s="60">
        <v>0.218408515</v>
      </c>
      <c r="K10" s="11">
        <f t="shared" si="0"/>
        <v>14.924851128131818</v>
      </c>
    </row>
    <row r="11" spans="1:11" x14ac:dyDescent="0.3">
      <c r="A11" s="17">
        <v>9</v>
      </c>
      <c r="B11" s="5">
        <v>0.17986258326858101</v>
      </c>
      <c r="C11" s="5">
        <v>0.323610968688266</v>
      </c>
      <c r="D11" s="8">
        <v>0.339472442718528</v>
      </c>
      <c r="E11" s="5">
        <v>0.28525128265504202</v>
      </c>
      <c r="F11" s="9">
        <v>0.35304254009727398</v>
      </c>
      <c r="G11" s="5">
        <v>0.31434992148833901</v>
      </c>
      <c r="H11" s="8">
        <v>0.33249268194444498</v>
      </c>
      <c r="I11" s="58">
        <v>0.239057195</v>
      </c>
      <c r="J11" s="23">
        <v>0.21388913900000001</v>
      </c>
      <c r="K11" s="11">
        <f t="shared" si="0"/>
        <v>-10.528047900838121</v>
      </c>
    </row>
    <row r="12" spans="1:11" x14ac:dyDescent="0.3">
      <c r="A12" s="17">
        <v>10</v>
      </c>
      <c r="B12" s="8">
        <v>0.28065467701358099</v>
      </c>
      <c r="C12" s="5">
        <v>0.19369892064184199</v>
      </c>
      <c r="D12" s="5">
        <v>0.21178712922673301</v>
      </c>
      <c r="E12" s="8">
        <v>0.274290692637844</v>
      </c>
      <c r="F12" s="9">
        <v>0.28666216753011597</v>
      </c>
      <c r="G12" s="5">
        <v>0.21251050663684101</v>
      </c>
      <c r="H12" s="5">
        <v>0.21345509270472199</v>
      </c>
      <c r="I12" s="58">
        <v>0.26025306799999998</v>
      </c>
      <c r="J12" s="23">
        <v>0.22033021799999999</v>
      </c>
      <c r="K12" s="11">
        <f t="shared" si="0"/>
        <v>-15.34001128470846</v>
      </c>
    </row>
    <row r="13" spans="1:11" x14ac:dyDescent="0.3">
      <c r="A13" s="17">
        <v>11</v>
      </c>
      <c r="B13" s="5">
        <v>0.26552095212303201</v>
      </c>
      <c r="C13" s="9">
        <v>0.31277578820548002</v>
      </c>
      <c r="D13" s="5">
        <v>0.243875118722717</v>
      </c>
      <c r="E13" s="8">
        <v>0.29238135605549598</v>
      </c>
      <c r="F13" s="8">
        <v>0.311197504278519</v>
      </c>
      <c r="G13" s="5">
        <v>0.28532352760214502</v>
      </c>
      <c r="H13" s="5">
        <v>0.28918569886726703</v>
      </c>
      <c r="I13" s="58">
        <v>0.22655201799999999</v>
      </c>
      <c r="J13" s="23">
        <v>0.18934796300000001</v>
      </c>
      <c r="K13" s="11">
        <f t="shared" si="0"/>
        <v>-16.421859901508356</v>
      </c>
    </row>
    <row r="14" spans="1:11" x14ac:dyDescent="0.3">
      <c r="A14" s="17">
        <v>12</v>
      </c>
      <c r="B14" s="5">
        <v>0.18966217261738799</v>
      </c>
      <c r="C14" s="5">
        <v>0.263511881084109</v>
      </c>
      <c r="D14" s="9">
        <v>0.33409257463862602</v>
      </c>
      <c r="E14" s="5">
        <v>0.228183665239483</v>
      </c>
      <c r="F14" s="5">
        <v>0.210971223203546</v>
      </c>
      <c r="G14" s="8">
        <v>0.27251019213148497</v>
      </c>
      <c r="H14" s="8">
        <v>0.28306367919775499</v>
      </c>
      <c r="I14" s="58">
        <v>0.26060967200000001</v>
      </c>
      <c r="J14" s="60">
        <v>0.27624388700000002</v>
      </c>
      <c r="K14" s="11">
        <f t="shared" si="0"/>
        <v>5.9990923897866715</v>
      </c>
    </row>
    <row r="15" spans="1:11" x14ac:dyDescent="0.3">
      <c r="A15" s="17">
        <v>13</v>
      </c>
      <c r="B15" s="5">
        <v>0.29308225471656302</v>
      </c>
      <c r="C15" s="5">
        <v>0.28145836108211097</v>
      </c>
      <c r="D15" s="5">
        <v>0.29124441178585397</v>
      </c>
      <c r="E15" s="8">
        <v>0.308484396575741</v>
      </c>
      <c r="F15" s="8">
        <v>0.29447688285683798</v>
      </c>
      <c r="G15" s="9">
        <v>0.30952309020955199</v>
      </c>
      <c r="H15" s="5">
        <v>0.288119259413815</v>
      </c>
      <c r="I15" s="58">
        <v>0.36274798600000002</v>
      </c>
      <c r="J15" s="23">
        <v>0.294904526</v>
      </c>
      <c r="K15" s="11">
        <f t="shared" si="0"/>
        <v>-18.702642776354388</v>
      </c>
    </row>
    <row r="16" spans="1:11" s="43" customFormat="1" x14ac:dyDescent="0.3">
      <c r="A16" s="38">
        <v>14</v>
      </c>
      <c r="B16" s="5">
        <v>0.105425013352812</v>
      </c>
      <c r="C16" s="5">
        <v>9.9125522338360403E-2</v>
      </c>
      <c r="D16" s="8">
        <v>0.169875355682023</v>
      </c>
      <c r="E16" s="5">
        <v>6.5268639734365294E-2</v>
      </c>
      <c r="F16" s="5">
        <v>8.70552911088954E-2</v>
      </c>
      <c r="G16" s="8">
        <v>0.181608538562604</v>
      </c>
      <c r="H16" s="9">
        <v>0.22023157210500399</v>
      </c>
      <c r="I16" s="58">
        <v>0.13968433599999999</v>
      </c>
      <c r="J16" s="60">
        <v>0.176684498</v>
      </c>
      <c r="K16" s="11">
        <f t="shared" si="0"/>
        <v>26.488411699934634</v>
      </c>
    </row>
    <row r="17" spans="1:11" x14ac:dyDescent="0.3">
      <c r="A17" s="17">
        <v>15</v>
      </c>
      <c r="B17" s="5">
        <v>0.251808351149021</v>
      </c>
      <c r="C17" s="5">
        <v>0.244660120763626</v>
      </c>
      <c r="D17" s="8">
        <v>0.30827389994478299</v>
      </c>
      <c r="E17" s="5">
        <v>0.267910198825421</v>
      </c>
      <c r="F17" s="5">
        <v>0.23284572666436301</v>
      </c>
      <c r="G17" s="8">
        <v>0.311322608550131</v>
      </c>
      <c r="H17" s="9">
        <v>0.322531399710074</v>
      </c>
      <c r="I17" s="58">
        <v>0.27956700099999998</v>
      </c>
      <c r="J17" s="60">
        <v>0.35734020799999999</v>
      </c>
      <c r="K17" s="11">
        <f t="shared" si="0"/>
        <v>27.819165610321804</v>
      </c>
    </row>
    <row r="18" spans="1:11" x14ac:dyDescent="0.3">
      <c r="A18" s="17">
        <v>16</v>
      </c>
      <c r="B18" s="9">
        <v>0.51569834747978205</v>
      </c>
      <c r="C18" s="5">
        <v>0.478586757670588</v>
      </c>
      <c r="D18" s="8">
        <v>0.48839193019281901</v>
      </c>
      <c r="E18" s="8">
        <v>0.50402445969834697</v>
      </c>
      <c r="F18" s="5">
        <v>0.45468971076970099</v>
      </c>
      <c r="G18" s="5">
        <v>0.47282598642889201</v>
      </c>
      <c r="H18" s="5">
        <v>0.478448141129514</v>
      </c>
      <c r="I18" s="58">
        <v>0.51049959199999995</v>
      </c>
      <c r="J18" s="23">
        <v>0.491691296</v>
      </c>
      <c r="K18" s="11">
        <f t="shared" si="0"/>
        <v>-3.6842920728524202</v>
      </c>
    </row>
    <row r="19" spans="1:11" x14ac:dyDescent="0.3">
      <c r="A19" s="17">
        <v>17</v>
      </c>
      <c r="B19" s="5">
        <v>0.27180125941615901</v>
      </c>
      <c r="C19" s="10">
        <v>0.30288843057027998</v>
      </c>
      <c r="D19" s="8">
        <v>0.30368873447841599</v>
      </c>
      <c r="E19" s="5">
        <v>0.29383804097844501</v>
      </c>
      <c r="F19" s="5">
        <v>0.27210020767184701</v>
      </c>
      <c r="G19" s="8">
        <v>0.30781993281479197</v>
      </c>
      <c r="H19" s="9">
        <v>0.31060994416887</v>
      </c>
      <c r="I19" s="58">
        <v>0.27660932100000002</v>
      </c>
      <c r="J19" s="60">
        <v>0.33206838300000002</v>
      </c>
      <c r="K19" s="11">
        <f t="shared" si="0"/>
        <v>20.049599846998646</v>
      </c>
    </row>
    <row r="20" spans="1:11" x14ac:dyDescent="0.3">
      <c r="A20" s="17">
        <v>18</v>
      </c>
      <c r="B20" s="5">
        <v>0.45602443594720599</v>
      </c>
      <c r="C20" s="5">
        <v>0.467339351678485</v>
      </c>
      <c r="D20" s="8">
        <v>0.471697512818744</v>
      </c>
      <c r="E20" s="9">
        <v>0.483754657250618</v>
      </c>
      <c r="F20" s="5">
        <v>0.46268613988281698</v>
      </c>
      <c r="G20" s="5">
        <v>0.463696445425819</v>
      </c>
      <c r="H20" s="8">
        <v>0.47578087687548298</v>
      </c>
      <c r="I20" s="58">
        <v>0.46152370599999998</v>
      </c>
      <c r="J20" s="23">
        <v>0.45703067400000003</v>
      </c>
      <c r="K20" s="11">
        <f t="shared" si="0"/>
        <v>-0.97352139047001685</v>
      </c>
    </row>
    <row r="21" spans="1:11" x14ac:dyDescent="0.3">
      <c r="A21" s="17">
        <v>19</v>
      </c>
      <c r="B21" s="5">
        <v>0.18713102496022899</v>
      </c>
      <c r="C21" s="9">
        <v>0.28301514999164801</v>
      </c>
      <c r="D21" s="8">
        <v>0.27693534613693799</v>
      </c>
      <c r="E21" s="5">
        <v>0.26024323373220898</v>
      </c>
      <c r="F21" s="5">
        <v>0.19898759557651499</v>
      </c>
      <c r="G21" s="8">
        <v>0.26347047060735002</v>
      </c>
      <c r="H21" s="5">
        <v>0.25483961233773</v>
      </c>
      <c r="I21" s="58">
        <v>0.22423190300000001</v>
      </c>
      <c r="J21" s="23">
        <v>0.21916064499999999</v>
      </c>
      <c r="K21" s="11">
        <f t="shared" si="0"/>
        <v>-2.2616130586913061</v>
      </c>
    </row>
    <row r="22" spans="1:11" x14ac:dyDescent="0.3">
      <c r="A22" s="17">
        <v>20</v>
      </c>
      <c r="B22" s="5">
        <v>0.21927208541537099</v>
      </c>
      <c r="C22" s="5">
        <v>0.218063298886921</v>
      </c>
      <c r="D22" s="5">
        <v>0.20621603899381899</v>
      </c>
      <c r="E22" s="8">
        <v>0.22769291709949999</v>
      </c>
      <c r="F22" s="9">
        <v>0.24694688381190499</v>
      </c>
      <c r="G22" s="5">
        <v>0.22439514624763399</v>
      </c>
      <c r="H22" s="8">
        <v>0.242744451467585</v>
      </c>
      <c r="I22" s="58">
        <v>0.224951606</v>
      </c>
      <c r="J22" s="23">
        <v>0.22080037399999999</v>
      </c>
      <c r="K22" s="11">
        <f t="shared" si="0"/>
        <v>-1.8453889144494504</v>
      </c>
    </row>
    <row r="23" spans="1:11" x14ac:dyDescent="0.3">
      <c r="A23" s="17">
        <v>21</v>
      </c>
      <c r="B23" s="5">
        <v>0.210258876993595</v>
      </c>
      <c r="C23" s="5">
        <v>0.264980639857893</v>
      </c>
      <c r="D23" s="8">
        <v>0.28771493060536701</v>
      </c>
      <c r="E23" s="5">
        <v>0.21020339102820099</v>
      </c>
      <c r="F23" s="5">
        <v>0.249557382826225</v>
      </c>
      <c r="G23" s="8">
        <v>0.28030168193927402</v>
      </c>
      <c r="H23" s="9">
        <v>0.31731713289305002</v>
      </c>
      <c r="I23" s="58">
        <v>0.26729913999999999</v>
      </c>
      <c r="J23" s="60">
        <v>0.33864824599999999</v>
      </c>
      <c r="K23" s="11">
        <f t="shared" si="0"/>
        <v>26.692605894654204</v>
      </c>
    </row>
    <row r="24" spans="1:11" s="43" customFormat="1" x14ac:dyDescent="0.3">
      <c r="A24" s="38">
        <v>22</v>
      </c>
      <c r="B24" s="8">
        <v>0.27429670487176799</v>
      </c>
      <c r="C24" s="9">
        <v>0.29062823705743601</v>
      </c>
      <c r="D24" s="5">
        <v>0.18012635624471701</v>
      </c>
      <c r="E24" s="5">
        <v>0.109546174173418</v>
      </c>
      <c r="F24" s="5">
        <v>0.22945669222540799</v>
      </c>
      <c r="G24" s="8">
        <v>0.24806008171396501</v>
      </c>
      <c r="H24" s="5">
        <v>0.23829858304900001</v>
      </c>
      <c r="I24" s="58">
        <v>0.24744156</v>
      </c>
      <c r="J24" s="23">
        <v>0.10324841799999999</v>
      </c>
      <c r="K24" s="11">
        <f t="shared" si="0"/>
        <v>-58.27361499014151</v>
      </c>
    </row>
    <row r="25" spans="1:11" s="43" customFormat="1" x14ac:dyDescent="0.3">
      <c r="A25" s="38">
        <v>23</v>
      </c>
      <c r="B25" s="5">
        <v>0.19024763717833401</v>
      </c>
      <c r="C25" s="5">
        <v>0.13069677656444301</v>
      </c>
      <c r="D25" s="8">
        <v>0.214181627456419</v>
      </c>
      <c r="E25" s="5">
        <v>0.17661622532839</v>
      </c>
      <c r="F25" s="5">
        <v>0.148157979920614</v>
      </c>
      <c r="G25" s="9">
        <v>0.21467422531755101</v>
      </c>
      <c r="H25" s="8">
        <v>0.20499156065351801</v>
      </c>
      <c r="I25" s="58">
        <v>0.20354618399999999</v>
      </c>
      <c r="J25" s="60">
        <v>0.30313850399999998</v>
      </c>
      <c r="K25" s="11">
        <f t="shared" si="0"/>
        <v>48.928610717654124</v>
      </c>
    </row>
    <row r="26" spans="1:11" s="43" customFormat="1" x14ac:dyDescent="0.3">
      <c r="A26" s="38">
        <v>24</v>
      </c>
      <c r="B26" s="8">
        <v>0.216271524190364</v>
      </c>
      <c r="C26" s="5">
        <v>0.19777521851059701</v>
      </c>
      <c r="D26" s="5">
        <v>0.187821771889774</v>
      </c>
      <c r="E26" s="5">
        <v>0.19779240071245999</v>
      </c>
      <c r="F26" s="9">
        <v>0.22784298739985301</v>
      </c>
      <c r="G26" s="5">
        <v>0.202750258100174</v>
      </c>
      <c r="H26" s="8">
        <v>0.20480862315355899</v>
      </c>
      <c r="I26" s="58">
        <v>0.21539323799999999</v>
      </c>
      <c r="J26" s="60">
        <v>0.307754633</v>
      </c>
      <c r="K26" s="11">
        <f t="shared" si="0"/>
        <v>42.880359596061233</v>
      </c>
    </row>
    <row r="27" spans="1:11" s="43" customFormat="1" x14ac:dyDescent="0.3">
      <c r="A27" s="38">
        <v>25</v>
      </c>
      <c r="B27" s="5">
        <v>0.55295842023326403</v>
      </c>
      <c r="C27" s="5">
        <v>0.555168641754896</v>
      </c>
      <c r="D27" s="5">
        <v>0.55684427386688495</v>
      </c>
      <c r="E27" s="5">
        <v>0.55742388674937204</v>
      </c>
      <c r="F27" s="8">
        <v>0.56399416021646898</v>
      </c>
      <c r="G27" s="8">
        <v>0.56277835892579997</v>
      </c>
      <c r="H27" s="9">
        <v>0.57325056728758805</v>
      </c>
      <c r="I27" s="58">
        <v>0.56940141</v>
      </c>
      <c r="J27" s="60">
        <v>0.578795579</v>
      </c>
      <c r="K27" s="11">
        <f t="shared" si="0"/>
        <v>1.6498324090908043</v>
      </c>
    </row>
    <row r="28" spans="1:11" s="43" customFormat="1" x14ac:dyDescent="0.3">
      <c r="A28" s="38">
        <v>26</v>
      </c>
      <c r="B28" s="8">
        <v>0.267512058826951</v>
      </c>
      <c r="C28" s="5">
        <v>0.217818673199974</v>
      </c>
      <c r="D28" s="5">
        <v>0.198932268613536</v>
      </c>
      <c r="E28" s="5">
        <v>0.195591579275955</v>
      </c>
      <c r="F28" s="5">
        <v>0.22666123643394501</v>
      </c>
      <c r="G28" s="8">
        <v>0.25785421257813201</v>
      </c>
      <c r="H28" s="9">
        <v>0.28031997032911998</v>
      </c>
      <c r="I28" s="58">
        <v>0.25076077699999999</v>
      </c>
      <c r="J28" s="60">
        <v>0.266461108</v>
      </c>
      <c r="K28" s="11">
        <f t="shared" si="0"/>
        <v>6.2610792596164329</v>
      </c>
    </row>
    <row r="29" spans="1:11" s="43" customFormat="1" x14ac:dyDescent="0.3">
      <c r="A29" s="38">
        <v>27</v>
      </c>
      <c r="B29" s="5">
        <v>0.45455212062155997</v>
      </c>
      <c r="C29" s="8">
        <v>0.51005629265898</v>
      </c>
      <c r="D29" s="5">
        <v>0.43578691221868299</v>
      </c>
      <c r="E29" s="9">
        <v>0.53504414033250303</v>
      </c>
      <c r="F29" s="8">
        <v>0.48025847409882899</v>
      </c>
      <c r="G29" s="5">
        <v>0.42477718382007701</v>
      </c>
      <c r="H29" s="5">
        <v>0.42461417541706298</v>
      </c>
      <c r="I29" s="58">
        <v>0.43631955700000002</v>
      </c>
      <c r="J29" s="23">
        <v>0.368995036</v>
      </c>
      <c r="K29" s="11">
        <f t="shared" si="0"/>
        <v>-15.430094736734439</v>
      </c>
    </row>
    <row r="30" spans="1:11" s="43" customFormat="1" x14ac:dyDescent="0.3">
      <c r="A30" s="38">
        <v>28</v>
      </c>
      <c r="B30" s="5">
        <v>0.40249314543147902</v>
      </c>
      <c r="C30" s="5">
        <v>0.40973447841017901</v>
      </c>
      <c r="D30" s="5">
        <v>0.40774537630871399</v>
      </c>
      <c r="E30" s="8">
        <v>0.41868166611692698</v>
      </c>
      <c r="F30" s="5">
        <v>0.40445076329412699</v>
      </c>
      <c r="G30" s="8">
        <v>0.43195691258098901</v>
      </c>
      <c r="H30" s="9">
        <v>0.43358351003275702</v>
      </c>
      <c r="I30" s="58">
        <v>0.44598165899999997</v>
      </c>
      <c r="J30" s="60">
        <v>0.45694383999999999</v>
      </c>
      <c r="K30" s="11">
        <f t="shared" si="0"/>
        <v>2.4579891972642796</v>
      </c>
    </row>
    <row r="31" spans="1:11" s="43" customFormat="1" x14ac:dyDescent="0.3">
      <c r="A31" s="38">
        <v>29</v>
      </c>
      <c r="B31" s="5">
        <v>0.202717304279843</v>
      </c>
      <c r="C31" s="5">
        <v>0.24840176288368501</v>
      </c>
      <c r="D31" s="8">
        <v>0.27272045954472202</v>
      </c>
      <c r="E31" s="5">
        <v>0.22713933516493401</v>
      </c>
      <c r="F31" s="5">
        <v>0.25164609794014098</v>
      </c>
      <c r="G31" s="8">
        <v>0.30283244588219399</v>
      </c>
      <c r="H31" s="9">
        <v>0.33539667711160798</v>
      </c>
      <c r="I31" s="58">
        <v>0.27859477999999999</v>
      </c>
      <c r="J31" s="60">
        <v>0.331944974</v>
      </c>
      <c r="K31" s="11">
        <f t="shared" si="0"/>
        <v>19.149746452535837</v>
      </c>
    </row>
    <row r="32" spans="1:11" s="43" customFormat="1" x14ac:dyDescent="0.3">
      <c r="A32" s="38">
        <v>30</v>
      </c>
      <c r="B32" s="5">
        <v>0.32207051118487301</v>
      </c>
      <c r="C32" s="8">
        <v>0.36227490447299299</v>
      </c>
      <c r="D32" s="8">
        <v>0.34917373366127802</v>
      </c>
      <c r="E32" s="9">
        <v>0.36529892369393802</v>
      </c>
      <c r="F32" s="5">
        <v>0.29446320738751802</v>
      </c>
      <c r="G32" s="5">
        <v>0.33433055992424598</v>
      </c>
      <c r="H32" s="5">
        <v>0.33726295703408898</v>
      </c>
      <c r="I32" s="58">
        <v>0.30135062899999998</v>
      </c>
      <c r="J32" s="60">
        <v>0.352485718</v>
      </c>
      <c r="K32" s="11">
        <f t="shared" si="0"/>
        <v>16.9686352305573</v>
      </c>
    </row>
    <row r="33" spans="1:11" s="43" customFormat="1" x14ac:dyDescent="0.3">
      <c r="A33" s="38">
        <v>31</v>
      </c>
      <c r="B33" s="5">
        <v>0.58190134956316197</v>
      </c>
      <c r="C33" s="9">
        <v>0.63561002673767597</v>
      </c>
      <c r="D33" s="5">
        <v>0.44120778485680701</v>
      </c>
      <c r="E33" s="8">
        <v>0.60649530139989305</v>
      </c>
      <c r="F33" s="5">
        <v>0.58880211964124995</v>
      </c>
      <c r="G33" s="5">
        <v>0.56019403469694495</v>
      </c>
      <c r="H33" s="8">
        <v>0.591003371636869</v>
      </c>
      <c r="I33" s="58">
        <v>0.53156817700000003</v>
      </c>
      <c r="J33" s="60">
        <v>0.55568103300000005</v>
      </c>
      <c r="K33" s="11">
        <f t="shared" si="0"/>
        <v>4.5361737296023303</v>
      </c>
    </row>
    <row r="34" spans="1:11" x14ac:dyDescent="0.3">
      <c r="A34" s="17">
        <v>32</v>
      </c>
      <c r="B34" s="5">
        <v>0.753802355679146</v>
      </c>
      <c r="C34" s="8">
        <v>0.80311244691526895</v>
      </c>
      <c r="D34" s="8">
        <v>0.80021211117433</v>
      </c>
      <c r="E34" s="9">
        <v>0.811703103372169</v>
      </c>
      <c r="F34" s="5">
        <v>0.76088419175036004</v>
      </c>
      <c r="G34" s="5">
        <v>0.77791151708221595</v>
      </c>
      <c r="H34" s="5">
        <v>0.79189980205548405</v>
      </c>
      <c r="I34" s="58">
        <v>0.74830432400000002</v>
      </c>
      <c r="J34" s="60">
        <v>0.768477666</v>
      </c>
      <c r="K34" s="11">
        <f t="shared" si="0"/>
        <v>2.6958740385415685</v>
      </c>
    </row>
    <row r="35" spans="1:11" x14ac:dyDescent="0.3">
      <c r="A35" s="17">
        <v>33</v>
      </c>
      <c r="B35" s="8">
        <v>0.42453743191237098</v>
      </c>
      <c r="C35" s="5">
        <v>0.41693957489636102</v>
      </c>
      <c r="D35" s="5">
        <v>0.41626445472922502</v>
      </c>
      <c r="E35" s="8">
        <v>0.42542942442603598</v>
      </c>
      <c r="F35" s="9">
        <v>0.45154841642883597</v>
      </c>
      <c r="G35" s="5">
        <v>0.41787613285613001</v>
      </c>
      <c r="H35" s="8">
        <v>0.42678955360690302</v>
      </c>
      <c r="I35" s="58">
        <v>0.42673798200000002</v>
      </c>
      <c r="J35" s="23">
        <v>0.41240078000000002</v>
      </c>
      <c r="K35" s="11">
        <f t="shared" si="0"/>
        <v>-3.3597201572743982</v>
      </c>
    </row>
    <row r="36" spans="1:11" x14ac:dyDescent="0.3">
      <c r="A36" s="17">
        <v>34</v>
      </c>
      <c r="B36" s="9">
        <v>1</v>
      </c>
      <c r="C36" s="9">
        <v>1</v>
      </c>
      <c r="D36" s="9">
        <v>1</v>
      </c>
      <c r="E36" s="9">
        <v>1</v>
      </c>
      <c r="F36" s="9">
        <v>1</v>
      </c>
      <c r="G36" s="9">
        <v>1</v>
      </c>
      <c r="H36" s="9">
        <v>1</v>
      </c>
      <c r="I36" s="58">
        <v>1</v>
      </c>
      <c r="J36" s="23">
        <v>1</v>
      </c>
      <c r="K36" s="11">
        <f t="shared" si="0"/>
        <v>0</v>
      </c>
    </row>
    <row r="37" spans="1:11" x14ac:dyDescent="0.3">
      <c r="A37" s="7">
        <v>35</v>
      </c>
      <c r="B37" s="9">
        <v>0.78456024612883701</v>
      </c>
      <c r="C37" s="8">
        <v>0.77553646205307902</v>
      </c>
      <c r="D37" s="5">
        <v>0.75477924772604499</v>
      </c>
      <c r="E37" s="5">
        <v>0.77209200198081096</v>
      </c>
      <c r="F37" s="8">
        <v>0.78559652651836998</v>
      </c>
      <c r="G37" s="5">
        <v>0.75728929633645703</v>
      </c>
      <c r="H37" s="5">
        <v>0.75739384481076699</v>
      </c>
      <c r="I37" s="58">
        <v>0.78560535300000001</v>
      </c>
      <c r="J37" s="23">
        <v>0.78436027799999997</v>
      </c>
      <c r="K37" s="11">
        <f t="shared" si="0"/>
        <v>-0.15848606367630491</v>
      </c>
    </row>
    <row r="38" spans="1:11" x14ac:dyDescent="0.3">
      <c r="A38" s="7">
        <v>36</v>
      </c>
      <c r="B38" s="24">
        <v>0.21153084438375899</v>
      </c>
      <c r="C38" s="24">
        <v>0.208409317429328</v>
      </c>
      <c r="D38" s="54">
        <v>0.22674225989108801</v>
      </c>
      <c r="E38" s="24">
        <v>0.20689997528769999</v>
      </c>
      <c r="F38" s="24">
        <v>0.187489841076972</v>
      </c>
      <c r="G38" s="53">
        <v>0.21351622110048499</v>
      </c>
      <c r="H38" s="53">
        <v>0.22378168094610801</v>
      </c>
      <c r="I38" s="58">
        <v>0.18942571</v>
      </c>
      <c r="J38" s="60">
        <v>0.22367208599999999</v>
      </c>
      <c r="K38" s="11">
        <f t="shared" si="0"/>
        <v>18.079053788421852</v>
      </c>
    </row>
    <row r="39" spans="1:11" s="52" customFormat="1" x14ac:dyDescent="0.3">
      <c r="A39" s="20" t="s">
        <v>107</v>
      </c>
      <c r="B39" s="47">
        <f>AVERAGE(B3:B38)</f>
        <v>0.33690694668689469</v>
      </c>
      <c r="C39" s="66">
        <f>AVERAGE(C3:C38)</f>
        <v>0.35609910986202192</v>
      </c>
      <c r="D39" s="47">
        <f t="shared" ref="D39:H39" si="1">AVERAGE(D3:D38)</f>
        <v>0.34579776575413262</v>
      </c>
      <c r="E39" s="47">
        <f t="shared" si="1"/>
        <v>0.35096124951202173</v>
      </c>
      <c r="F39" s="47">
        <f t="shared" si="1"/>
        <v>0.35009694565168242</v>
      </c>
      <c r="G39" s="66">
        <f t="shared" si="1"/>
        <v>0.35693037807159672</v>
      </c>
      <c r="H39" s="67">
        <f t="shared" si="1"/>
        <v>0.36601039673045005</v>
      </c>
      <c r="I39" s="62">
        <f>AVERAGE(I3:I38)</f>
        <v>0.3471141573333334</v>
      </c>
      <c r="J39" s="61">
        <f>AVERAGE(J3:J38)</f>
        <v>0.36484654011111117</v>
      </c>
      <c r="K39" s="61">
        <f>AVERAGE(K3:K38)</f>
        <v>9.7315462461533944</v>
      </c>
    </row>
    <row r="40" spans="1:11" x14ac:dyDescent="0.3">
      <c r="A40" s="25" t="s">
        <v>54</v>
      </c>
      <c r="B40" s="26" t="s">
        <v>112</v>
      </c>
      <c r="C40" s="26" t="s">
        <v>108</v>
      </c>
      <c r="D40" s="26" t="s">
        <v>113</v>
      </c>
      <c r="E40" s="26" t="s">
        <v>110</v>
      </c>
      <c r="F40" s="26" t="s">
        <v>110</v>
      </c>
      <c r="G40" s="26" t="s">
        <v>109</v>
      </c>
      <c r="H40" s="26" t="s">
        <v>111</v>
      </c>
      <c r="I40" s="56"/>
      <c r="J40" s="14"/>
      <c r="K40" s="14"/>
    </row>
  </sheetData>
  <mergeCells count="3">
    <mergeCell ref="I1:K1"/>
    <mergeCell ref="A1:A2"/>
    <mergeCell ref="B1:H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dist_of_ih</vt:lpstr>
      <vt:lpstr>ih_vs_hm</vt:lpstr>
      <vt:lpstr>dataset_ih_vs_hm</vt:lpstr>
      <vt:lpstr>radar_of_hms</vt:lpstr>
      <vt:lpstr>dataset_dcm</vt:lpstr>
      <vt:lpstr>dataset_dc_vs_dcm</vt:lpstr>
      <vt:lpstr>Sheet1</vt:lpstr>
      <vt:lpstr>bagging_hm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xhwan</dc:creator>
  <cp:lastModifiedBy>xhwan</cp:lastModifiedBy>
  <dcterms:created xsi:type="dcterms:W3CDTF">2015-06-05T18:19:34Z</dcterms:created>
  <dcterms:modified xsi:type="dcterms:W3CDTF">2023-04-26T15:21:02Z</dcterms:modified>
</cp:coreProperties>
</file>