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365-my.sharepoint.com/personal/wanderson_patricio_wp_bb_com_br/Documents/Documentos/"/>
    </mc:Choice>
  </mc:AlternateContent>
  <xr:revisionPtr revIDLastSave="156" documentId="8_{B01B38C9-B6D5-42CA-8ACB-E6707E95E4E0}" xr6:coauthVersionLast="47" xr6:coauthVersionMax="47" xr10:uidLastSave="{81854B7E-A85E-4157-B33C-24DE1C9869B9}"/>
  <bookViews>
    <workbookView xWindow="-110" yWindow="-110" windowWidth="19420" windowHeight="10300" xr2:uid="{B8231FB5-5037-414B-A27C-BA22C1B07601}"/>
  </bookViews>
  <sheets>
    <sheet name="Julho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L8" i="1" s="1"/>
  <c r="B19" i="1"/>
  <c r="L5" i="1" s="1"/>
  <c r="E19" i="1"/>
  <c r="L3" i="1" l="1"/>
  <c r="L4" i="1"/>
</calcChain>
</file>

<file path=xl/sharedStrings.xml><?xml version="1.0" encoding="utf-8"?>
<sst xmlns="http://schemas.openxmlformats.org/spreadsheetml/2006/main" count="39" uniqueCount="30">
  <si>
    <t>ENTRADAS</t>
  </si>
  <si>
    <t>Salário</t>
  </si>
  <si>
    <t>TOTAL</t>
  </si>
  <si>
    <t>Vale Alimentação</t>
  </si>
  <si>
    <t>Vale Refeição</t>
  </si>
  <si>
    <t>Vale Transporte</t>
  </si>
  <si>
    <t>SAÍDAS NA FONTE</t>
  </si>
  <si>
    <t>DÍZIMO</t>
  </si>
  <si>
    <t>OFERTA</t>
  </si>
  <si>
    <t>PREVI-CONTRIB. P/CAPEC</t>
  </si>
  <si>
    <t>PREVI PESSOAL PB2</t>
  </si>
  <si>
    <t>CASSI PESSOAL</t>
  </si>
  <si>
    <t>INSS-CONTR.PESSOAL</t>
  </si>
  <si>
    <t>IMPOSTO DE RENDA-FONTE</t>
  </si>
  <si>
    <t>SALDO DO MÊS</t>
  </si>
  <si>
    <t>LíQUIDO</t>
  </si>
  <si>
    <t>GASTOS</t>
  </si>
  <si>
    <t>ALUGUEL</t>
  </si>
  <si>
    <t>ÁGUA</t>
  </si>
  <si>
    <t>ENERGIA</t>
  </si>
  <si>
    <t>INTERNET CELULAR</t>
  </si>
  <si>
    <t>INTERNET RESIDENCIAL</t>
  </si>
  <si>
    <t>CARTÃO NUBANK</t>
  </si>
  <si>
    <t>CARTÃO BB</t>
  </si>
  <si>
    <t>ESTÁCIO</t>
  </si>
  <si>
    <t>SITUAÇÃO</t>
  </si>
  <si>
    <t>A PAGAR</t>
  </si>
  <si>
    <t>PAGO</t>
  </si>
  <si>
    <t>OUTROS GASTOS</t>
  </si>
  <si>
    <t>FARMÁCIA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</si>
</sst>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06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0" fontId="0" fillId="3" borderId="0" xfId="0" applyFill="1"/>
    <xf numFmtId="0" fontId="2" fillId="4" borderId="1" xfId="2" applyFill="1"/>
    <xf numFmtId="0" fontId="4" fillId="4" borderId="1" xfId="2" applyFont="1" applyFill="1"/>
    <xf numFmtId="0" fontId="3" fillId="4" borderId="1" xfId="2" applyFont="1" applyFill="1"/>
    <xf numFmtId="0" fontId="0" fillId="5" borderId="0" xfId="0" applyFill="1"/>
    <xf numFmtId="0" fontId="3" fillId="5" borderId="1" xfId="2" applyFont="1" applyFill="1"/>
    <xf numFmtId="0" fontId="2" fillId="5" borderId="1" xfId="2" applyFill="1"/>
    <xf numFmtId="0" fontId="0" fillId="6" borderId="0" xfId="0" applyFill="1"/>
    <xf numFmtId="0" fontId="1" fillId="2" borderId="2" xfId="1"/>
    <xf numFmtId="0" fontId="3" fillId="7" borderId="1" xfId="2" applyFont="1" applyFill="1"/>
    <xf numFmtId="0" fontId="2" fillId="7" borderId="1" xfId="2" applyFill="1"/>
    <xf numFmtId="0" fontId="0" fillId="7" borderId="0" xfId="0" applyFill="1"/>
    <xf numFmtId="0" fontId="0" fillId="7" borderId="0" xfId="0" applyFill="1" applyAlignment="1">
      <alignment horizontal="center"/>
    </xf>
  </cellXfs>
  <cellStyles count="3">
    <cellStyle name="Cálculo" xfId="2" builtinId="22"/>
    <cellStyle name="Normal" xfId="0" builtinId="0"/>
    <cellStyle name="Saída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00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ACAF-130C-4335-8303-59662D8C3BC8}">
  <dimension ref="A2:L19"/>
  <sheetViews>
    <sheetView tabSelected="1" workbookViewId="0">
      <selection activeCell="G13" sqref="G13"/>
    </sheetView>
  </sheetViews>
  <sheetFormatPr defaultRowHeight="14.5" x14ac:dyDescent="0.35"/>
  <cols>
    <col min="1" max="1" width="15.453125" bestFit="1" customWidth="1"/>
    <col min="2" max="2" width="9.54296875" bestFit="1" customWidth="1"/>
    <col min="4" max="4" width="23.6328125" bestFit="1" customWidth="1"/>
    <col min="5" max="5" width="15.453125" bestFit="1" customWidth="1"/>
    <col min="7" max="7" width="23.6328125" bestFit="1" customWidth="1"/>
    <col min="8" max="8" width="15.453125" bestFit="1" customWidth="1"/>
    <col min="9" max="9" width="9.36328125" bestFit="1" customWidth="1"/>
    <col min="11" max="12" width="13.36328125" bestFit="1" customWidth="1"/>
  </cols>
  <sheetData>
    <row r="2" spans="1:12" x14ac:dyDescent="0.35">
      <c r="B2" s="1" t="s">
        <v>0</v>
      </c>
      <c r="D2" s="8"/>
      <c r="E2" s="5" t="s">
        <v>6</v>
      </c>
      <c r="G2" s="8"/>
      <c r="H2" s="13" t="s">
        <v>16</v>
      </c>
      <c r="I2" s="10" t="s">
        <v>25</v>
      </c>
    </row>
    <row r="3" spans="1:12" x14ac:dyDescent="0.35">
      <c r="A3" s="3" t="s">
        <v>1</v>
      </c>
      <c r="B3" s="4">
        <v>6681.54</v>
      </c>
      <c r="D3" s="6" t="s">
        <v>9</v>
      </c>
      <c r="E3" s="6">
        <v>8.11</v>
      </c>
      <c r="G3" s="10" t="s">
        <v>17</v>
      </c>
      <c r="H3" s="10">
        <v>350</v>
      </c>
      <c r="I3" s="10" t="s">
        <v>27</v>
      </c>
      <c r="K3" s="9" t="s">
        <v>7</v>
      </c>
      <c r="L3" s="9" t="str">
        <f>_xlfn.CONCAT("R$ ", ROUNDUP(0.1 * B19, 2))</f>
        <v>R$ 902,75</v>
      </c>
    </row>
    <row r="4" spans="1:12" x14ac:dyDescent="0.35">
      <c r="A4" s="3" t="s">
        <v>3</v>
      </c>
      <c r="B4" s="4">
        <v>1366.41</v>
      </c>
      <c r="D4" s="6" t="s">
        <v>10</v>
      </c>
      <c r="E4" s="6">
        <v>467.7</v>
      </c>
      <c r="G4" s="10" t="s">
        <v>18</v>
      </c>
      <c r="H4" s="10">
        <v>39.4</v>
      </c>
      <c r="I4" s="10" t="s">
        <v>26</v>
      </c>
      <c r="K4" s="9" t="s">
        <v>8</v>
      </c>
      <c r="L4" s="9" t="str">
        <f>_xlfn.CONCAT("R$ ", ROUNDUP(0.1 * B19, 2))</f>
        <v>R$ 902,75</v>
      </c>
    </row>
    <row r="5" spans="1:12" x14ac:dyDescent="0.35">
      <c r="A5" s="3" t="s">
        <v>4</v>
      </c>
      <c r="B5" s="4">
        <v>530.41999999999996</v>
      </c>
      <c r="D5" s="6" t="s">
        <v>11</v>
      </c>
      <c r="E5" s="6">
        <v>267.26</v>
      </c>
      <c r="G5" s="10" t="s">
        <v>19</v>
      </c>
      <c r="H5" s="10">
        <v>66.760000000000005</v>
      </c>
      <c r="I5" s="10" t="s">
        <v>26</v>
      </c>
      <c r="K5" s="9" t="s">
        <v>2</v>
      </c>
      <c r="L5" s="9" t="str">
        <f>_xlfn.CONCAT("R$ ", 2 * ROUNDUP(0.1 * B19, 2))</f>
        <v>R$ 1805,5</v>
      </c>
    </row>
    <row r="6" spans="1:12" x14ac:dyDescent="0.35">
      <c r="A6" s="3" t="s">
        <v>5</v>
      </c>
      <c r="B6" s="4">
        <v>449.12</v>
      </c>
      <c r="D6" s="6" t="s">
        <v>12</v>
      </c>
      <c r="E6" s="6">
        <v>908.86</v>
      </c>
      <c r="G6" s="10" t="s">
        <v>20</v>
      </c>
      <c r="H6" s="10">
        <v>49.8</v>
      </c>
      <c r="I6" s="10" t="s">
        <v>27</v>
      </c>
      <c r="K6" s="9"/>
      <c r="L6" s="9"/>
    </row>
    <row r="7" spans="1:12" x14ac:dyDescent="0.35">
      <c r="A7" s="2"/>
      <c r="B7" s="2"/>
      <c r="D7" s="6" t="s">
        <v>13</v>
      </c>
      <c r="E7" s="6">
        <v>562.86</v>
      </c>
      <c r="G7" s="10" t="s">
        <v>21</v>
      </c>
      <c r="H7" s="10">
        <v>15.82</v>
      </c>
      <c r="I7" s="10" t="s">
        <v>27</v>
      </c>
      <c r="K7" s="9"/>
      <c r="L7" s="9"/>
    </row>
    <row r="8" spans="1:12" x14ac:dyDescent="0.35">
      <c r="A8" s="2"/>
      <c r="B8" s="2"/>
      <c r="D8" s="7"/>
      <c r="E8" s="6"/>
      <c r="G8" s="10" t="s">
        <v>22</v>
      </c>
      <c r="H8" s="10">
        <v>846.95</v>
      </c>
      <c r="I8" s="10" t="s">
        <v>27</v>
      </c>
      <c r="K8" s="9" t="s">
        <v>14</v>
      </c>
      <c r="L8" s="9">
        <f>B10-L5-H19</f>
        <v>2080.17</v>
      </c>
    </row>
    <row r="9" spans="1:12" x14ac:dyDescent="0.35">
      <c r="A9" s="2"/>
      <c r="B9" s="2"/>
      <c r="D9" s="7"/>
      <c r="E9" s="6"/>
      <c r="G9" s="10" t="s">
        <v>23</v>
      </c>
      <c r="H9" s="10">
        <v>108.75</v>
      </c>
      <c r="I9" s="10" t="s">
        <v>27</v>
      </c>
    </row>
    <row r="10" spans="1:12" x14ac:dyDescent="0.35">
      <c r="A10" s="3" t="s">
        <v>15</v>
      </c>
      <c r="B10" s="4">
        <v>5552.51</v>
      </c>
      <c r="D10" s="7"/>
      <c r="E10" s="7"/>
      <c r="G10" s="10" t="s">
        <v>24</v>
      </c>
      <c r="H10" s="10">
        <v>173.86</v>
      </c>
      <c r="I10" s="10" t="s">
        <v>26</v>
      </c>
    </row>
    <row r="11" spans="1:12" x14ac:dyDescent="0.35">
      <c r="A11" s="2"/>
      <c r="B11" s="2"/>
      <c r="D11" s="7"/>
      <c r="E11" s="7"/>
      <c r="G11" s="11"/>
      <c r="H11" s="11"/>
      <c r="I11" s="10"/>
    </row>
    <row r="12" spans="1:12" x14ac:dyDescent="0.35">
      <c r="A12" s="2"/>
      <c r="B12" s="2"/>
      <c r="D12" s="7"/>
      <c r="E12" s="7"/>
      <c r="G12" s="10" t="s">
        <v>28</v>
      </c>
      <c r="H12" s="10">
        <v>15.5</v>
      </c>
      <c r="I12" s="10"/>
    </row>
    <row r="13" spans="1:12" x14ac:dyDescent="0.35">
      <c r="A13" s="2"/>
      <c r="B13" s="2"/>
      <c r="D13" s="7"/>
      <c r="E13" s="7"/>
      <c r="G13" s="10" t="s">
        <v>29</v>
      </c>
      <c r="H13" s="11"/>
      <c r="I13" s="10"/>
    </row>
    <row r="14" spans="1:12" x14ac:dyDescent="0.35">
      <c r="A14" s="2"/>
      <c r="B14" s="2"/>
      <c r="D14" s="7"/>
      <c r="E14" s="7"/>
      <c r="G14" s="11"/>
      <c r="H14" s="11"/>
      <c r="I14" s="10"/>
    </row>
    <row r="15" spans="1:12" x14ac:dyDescent="0.35">
      <c r="A15" s="2"/>
      <c r="B15" s="2"/>
      <c r="D15" s="7"/>
      <c r="E15" s="7"/>
      <c r="G15" s="11"/>
      <c r="H15" s="11"/>
      <c r="I15" s="10"/>
    </row>
    <row r="16" spans="1:12" x14ac:dyDescent="0.35">
      <c r="A16" s="2"/>
      <c r="B16" s="2"/>
      <c r="D16" s="7"/>
      <c r="E16" s="7"/>
      <c r="G16" s="11"/>
      <c r="H16" s="11"/>
      <c r="I16" s="10"/>
    </row>
    <row r="17" spans="1:9" x14ac:dyDescent="0.35">
      <c r="A17" s="2"/>
      <c r="B17" s="2"/>
      <c r="D17" s="7"/>
      <c r="E17" s="7"/>
      <c r="G17" s="11"/>
      <c r="H17" s="11"/>
      <c r="I17" s="10"/>
    </row>
    <row r="18" spans="1:9" x14ac:dyDescent="0.35">
      <c r="A18" s="2"/>
      <c r="B18" s="2"/>
      <c r="D18" s="7"/>
      <c r="E18" s="7"/>
      <c r="G18" s="11"/>
      <c r="H18" s="11"/>
      <c r="I18" s="10"/>
    </row>
    <row r="19" spans="1:9" x14ac:dyDescent="0.35">
      <c r="A19" t="s">
        <v>2</v>
      </c>
      <c r="B19" t="str">
        <f>_xlfn.CONCAT("R$ ",SUM(B3:B6))</f>
        <v>R$ 9027,49</v>
      </c>
      <c r="D19" s="5" t="s">
        <v>2</v>
      </c>
      <c r="E19" s="5" t="str">
        <f>_xlfn.CONCAT("R$ ",SUM(E3:E18))</f>
        <v>R$ 2214,79</v>
      </c>
      <c r="G19" s="12" t="s">
        <v>2</v>
      </c>
      <c r="H19" s="12" t="str">
        <f>_xlfn.CONCAT("R$ ",SUM(H3:H18))</f>
        <v>R$ 1666,84</v>
      </c>
      <c r="I19" s="10"/>
    </row>
  </sheetData>
  <conditionalFormatting sqref="I3:I18">
    <cfRule type="cellIs" dxfId="1" priority="1" operator="equal">
      <formula>"PAGO"</formula>
    </cfRule>
    <cfRule type="cellIs" dxfId="0" priority="2" operator="equal">
      <formula>"A PAGAR"</formula>
    </cfRule>
  </conditionalFormatting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Julho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Faustino Patricio</dc:creator>
  <cp:lastModifiedBy>Wanderson Faustino Patricio</cp:lastModifiedBy>
  <dcterms:created xsi:type="dcterms:W3CDTF">2024-07-22T12:17:30Z</dcterms:created>
  <dcterms:modified xsi:type="dcterms:W3CDTF">2024-07-23T19:43:19Z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2024-07-22T12:17:43Z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fb7d2e19-c23c-468e-b110-4d2d9d74d8bd</vt:lpwstr>
  </property>
  <property fmtid="{D5CDD505-2E9C-101B-9397-08002B2CF9AE}" pid="8" name="MSIP_Label_40881dc9-f7f2-41de-a334-ceff3dc15b31_ContentBits">
    <vt:lpwstr>1</vt:lpwstr>
  </property>
</Properties>
</file>