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Users\adturner\Documents\Antenna-Coupled TES\TKID\masks\Ant-coupled-TKID-Feb2019\"/>
    </mc:Choice>
  </mc:AlternateContent>
  <xr:revisionPtr revIDLastSave="0" documentId="13_ncr:1_{3EA99DE9-3BA1-4003-9222-C3477159DDD7}" xr6:coauthVersionLast="36" xr6:coauthVersionMax="36" xr10:uidLastSave="{00000000-0000-0000-0000-000000000000}"/>
  <bookViews>
    <workbookView xWindow="0" yWindow="0" windowWidth="17970" windowHeight="8190" xr2:uid="{00000000-000D-0000-FFFF-FFFF00000000}"/>
  </bookViews>
  <sheets>
    <sheet name="AC-TKID-EX3" sheetId="1" r:id="rId1"/>
    <sheet name="Shift_Calculator" sheetId="2" r:id="rId2"/>
    <sheet name="Change_date-table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5" i="1" l="1"/>
  <c r="P75" i="1"/>
  <c r="O76" i="1"/>
  <c r="P76" i="1"/>
  <c r="O77" i="1"/>
  <c r="P77" i="1"/>
  <c r="O78" i="1"/>
  <c r="P78" i="1"/>
  <c r="P74" i="1"/>
  <c r="O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K74" i="1"/>
  <c r="J74" i="1"/>
  <c r="I74" i="1"/>
  <c r="H74" i="1"/>
  <c r="P67" i="1" l="1"/>
  <c r="O67" i="1"/>
  <c r="P64" i="1" l="1"/>
  <c r="O64" i="1"/>
  <c r="P63" i="1"/>
  <c r="O63" i="1"/>
  <c r="P60" i="1"/>
  <c r="P61" i="1"/>
  <c r="O61" i="1"/>
  <c r="O60" i="1"/>
  <c r="O65" i="1"/>
  <c r="P65" i="1"/>
  <c r="O66" i="1"/>
  <c r="P66" i="1"/>
  <c r="Q66" i="1"/>
  <c r="P11" i="1"/>
  <c r="O11" i="1"/>
  <c r="P25" i="1"/>
  <c r="O25" i="1"/>
  <c r="P57" i="1"/>
  <c r="O57" i="1"/>
  <c r="Q96" i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26" i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K147" i="1"/>
  <c r="J147" i="1"/>
  <c r="I147" i="1"/>
  <c r="H147" i="1"/>
  <c r="Q88" i="1"/>
  <c r="Q89" i="1" s="1"/>
  <c r="Q90" i="1" s="1"/>
  <c r="Q91" i="1" s="1"/>
  <c r="Q92" i="1" s="1"/>
  <c r="Q93" i="1" s="1"/>
  <c r="Q94" i="1" s="1"/>
  <c r="P24" i="1"/>
  <c r="O24" i="1"/>
  <c r="K24" i="1"/>
  <c r="J24" i="1"/>
  <c r="I24" i="1"/>
  <c r="H24" i="1"/>
  <c r="P23" i="1"/>
  <c r="O23" i="1"/>
  <c r="K23" i="1"/>
  <c r="J23" i="1"/>
  <c r="I23" i="1"/>
  <c r="H23" i="1"/>
  <c r="P22" i="1"/>
  <c r="O22" i="1"/>
  <c r="K22" i="1"/>
  <c r="J22" i="1"/>
  <c r="I22" i="1"/>
  <c r="H22" i="1"/>
  <c r="P21" i="1"/>
  <c r="O21" i="1"/>
  <c r="K21" i="1"/>
  <c r="J21" i="1"/>
  <c r="I21" i="1"/>
  <c r="H21" i="1"/>
  <c r="P20" i="1"/>
  <c r="O20" i="1"/>
  <c r="K20" i="1"/>
  <c r="J20" i="1"/>
  <c r="I20" i="1"/>
  <c r="H20" i="1"/>
  <c r="P19" i="1"/>
  <c r="O19" i="1"/>
  <c r="K19" i="1"/>
  <c r="J19" i="1"/>
  <c r="I19" i="1"/>
  <c r="H19" i="1"/>
  <c r="P18" i="1"/>
  <c r="O18" i="1"/>
  <c r="K18" i="1"/>
  <c r="J18" i="1"/>
  <c r="I18" i="1"/>
  <c r="H18" i="1"/>
  <c r="P17" i="1"/>
  <c r="O17" i="1"/>
  <c r="K17" i="1"/>
  <c r="J17" i="1"/>
  <c r="I17" i="1"/>
  <c r="H17" i="1"/>
  <c r="P16" i="1"/>
  <c r="O16" i="1"/>
  <c r="K16" i="1"/>
  <c r="J16" i="1"/>
  <c r="I16" i="1"/>
  <c r="H16" i="1"/>
  <c r="P15" i="1"/>
  <c r="O15" i="1"/>
  <c r="K15" i="1"/>
  <c r="J15" i="1"/>
  <c r="I15" i="1"/>
  <c r="H15" i="1"/>
  <c r="P14" i="1"/>
  <c r="O14" i="1"/>
  <c r="K14" i="1"/>
  <c r="J14" i="1"/>
  <c r="I14" i="1"/>
  <c r="H14" i="1"/>
  <c r="P13" i="1"/>
  <c r="O13" i="1"/>
  <c r="K13" i="1"/>
  <c r="J13" i="1"/>
  <c r="I13" i="1"/>
  <c r="H13" i="1"/>
  <c r="P12" i="1"/>
  <c r="O12" i="1"/>
  <c r="K12" i="1"/>
  <c r="J12" i="1"/>
  <c r="I12" i="1"/>
  <c r="H12" i="1"/>
</calcChain>
</file>

<file path=xl/sharedStrings.xml><?xml version="1.0" encoding="utf-8"?>
<sst xmlns="http://schemas.openxmlformats.org/spreadsheetml/2006/main" count="795" uniqueCount="267">
  <si>
    <t>Antenna Coupled TKID EX3 Stepper Programming</t>
  </si>
  <si>
    <t>AGA Marks</t>
  </si>
  <si>
    <t>TVPA</t>
  </si>
  <si>
    <t>direction</t>
  </si>
  <si>
    <t>layer</t>
  </si>
  <si>
    <t>x</t>
  </si>
  <si>
    <t>y</t>
  </si>
  <si>
    <t>GP</t>
  </si>
  <si>
    <t>Alternate Array Layout</t>
  </si>
  <si>
    <t>To Skip</t>
  </si>
  <si>
    <t>Mask Shift</t>
  </si>
  <si>
    <t>Cell size</t>
  </si>
  <si>
    <t>Blade Coordinates</t>
  </si>
  <si>
    <t>Cell Shift</t>
  </si>
  <si>
    <t>Wafer Shift</t>
  </si>
  <si>
    <t>Patch</t>
  </si>
  <si>
    <t>size</t>
  </si>
  <si>
    <t>center</t>
  </si>
  <si>
    <t>step size</t>
  </si>
  <si>
    <t>(1-indexed, from UL)</t>
  </si>
  <si>
    <t>Comments</t>
  </si>
  <si>
    <t>Layer</t>
  </si>
  <si>
    <t>Description</t>
  </si>
  <si>
    <t>Cell name</t>
  </si>
  <si>
    <t>xl</t>
  </si>
  <si>
    <t>xr</t>
  </si>
  <si>
    <t>yu</t>
  </si>
  <si>
    <t>yd</t>
  </si>
  <si>
    <t>Frontside</t>
  </si>
  <si>
    <t>Dose</t>
  </si>
  <si>
    <t>Mask</t>
  </si>
  <si>
    <t>C</t>
  </si>
  <si>
    <t>R</t>
  </si>
  <si>
    <t>GNDfeed_bondpad</t>
  </si>
  <si>
    <t>reticle1</t>
  </si>
  <si>
    <t>to the top right next to the ring short test structures</t>
  </si>
  <si>
    <t>bottom left corner ring short test structure</t>
  </si>
  <si>
    <t>shift</t>
  </si>
  <si>
    <t>the bondpads to the main feedline</t>
  </si>
  <si>
    <t>GP_Island_280umlegs_L</t>
  </si>
  <si>
    <t>3,4</t>
  </si>
  <si>
    <t>GP_Island_280umlegs_R</t>
  </si>
  <si>
    <t>GP_edge_opening</t>
  </si>
  <si>
    <t>Ground_Plane_cap_cutout</t>
  </si>
  <si>
    <t>Heater_GP_Pads</t>
  </si>
  <si>
    <t>modified to 2col 2 rows</t>
  </si>
  <si>
    <t>1,6,7,8,9,10,11,12,13</t>
  </si>
  <si>
    <t>5,6,7,8,9,10,11,12</t>
  </si>
  <si>
    <t>Inductor_Ground_Plane_L</t>
  </si>
  <si>
    <t>Inductor_Ground_Plane_R</t>
  </si>
  <si>
    <t>cap2bolo_filter_GPsub</t>
  </si>
  <si>
    <t>filter_SPIDER_B_2_GP</t>
  </si>
  <si>
    <t>l_hor_feedline_GPsub_New</t>
  </si>
  <si>
    <t>Final piece lower bond pad</t>
  </si>
  <si>
    <t>Final piece upper bond pad</t>
  </si>
  <si>
    <t>l_vert_feedline_GPsub</t>
  </si>
  <si>
    <t>2,4,6</t>
  </si>
  <si>
    <t>1,4</t>
  </si>
  <si>
    <t>Also delete C1R2, C5R2, C1R5, C5R5</t>
  </si>
  <si>
    <t>1,3,5</t>
  </si>
  <si>
    <t>Also delete C2R3, C6R3, C2R6, C6R6</t>
  </si>
  <si>
    <t>l_vert_feedline_GPsub_end</t>
  </si>
  <si>
    <t>Also delete C1R1, C3R1, C2R2, C4R2</t>
  </si>
  <si>
    <t>ring_short_slots_GP</t>
  </si>
  <si>
    <t>short_vert_feedline_GPsub</t>
  </si>
  <si>
    <t>slot_array</t>
  </si>
  <si>
    <t>LSN_Cap_cutouts_bak</t>
  </si>
  <si>
    <t>800/0.7</t>
  </si>
  <si>
    <t>ILD_cap_cutout</t>
  </si>
  <si>
    <t>ring_short_slots_ILD</t>
  </si>
  <si>
    <t>50umX15mm_Hline_r</t>
  </si>
  <si>
    <t>50umX15mm_Vline_r</t>
  </si>
  <si>
    <t>Cap_300MHz</t>
  </si>
  <si>
    <t>Cap_Terminators</t>
  </si>
  <si>
    <t>Capacitor_Cover</t>
  </si>
  <si>
    <t>Capacitor_Etch</t>
  </si>
  <si>
    <t>Coarse_Knife_Cell</t>
  </si>
  <si>
    <t>Fine_Knife_Cell</t>
  </si>
  <si>
    <t>alignment_marks_patch_new</t>
  </si>
  <si>
    <t>Al Ind</t>
  </si>
  <si>
    <t>0 dose</t>
  </si>
  <si>
    <t>Inductor_L</t>
  </si>
  <si>
    <t>4,5,6,7,8,9,10,11,12</t>
  </si>
  <si>
    <t>Inductor_R</t>
  </si>
  <si>
    <t>Inductor_split_L</t>
  </si>
  <si>
    <t>Inductor_split_R</t>
  </si>
  <si>
    <t>Au_Heater</t>
  </si>
  <si>
    <t>ustrip_RES_L</t>
  </si>
  <si>
    <t>ustrip_RES_R</t>
  </si>
  <si>
    <t>RES_PRO</t>
  </si>
  <si>
    <t>Al_RES_PRO</t>
  </si>
  <si>
    <t>Heater_RES_PRO</t>
  </si>
  <si>
    <t>term_RES_PRO</t>
  </si>
  <si>
    <t>MS</t>
  </si>
  <si>
    <t>GP_edge_filler</t>
  </si>
  <si>
    <t>Heater_Bias_Hor_Section</t>
  </si>
  <si>
    <t>Heater_Bias_Lines_Section</t>
  </si>
  <si>
    <t>2,3,4,6</t>
  </si>
  <si>
    <t>Also delete C1R3 , C1R6, C5R3, C5R6</t>
  </si>
  <si>
    <t>1,3,4,5</t>
  </si>
  <si>
    <t>Also delete C2R2, C2R5, C6R2, C6R5</t>
  </si>
  <si>
    <t>Heater_bias_lines_L</t>
  </si>
  <si>
    <t>Heater_bias_lines_R</t>
  </si>
  <si>
    <t>Inductor_stitching_with_Nb</t>
  </si>
  <si>
    <t>MS_feed</t>
  </si>
  <si>
    <t>MSfeed_bondpad</t>
  </si>
  <si>
    <t>Test_Structure_Feedline_L</t>
  </si>
  <si>
    <t>Test_Structure_Feedline_R</t>
  </si>
  <si>
    <t>bias_lines_L</t>
  </si>
  <si>
    <t>bias_lines_R</t>
  </si>
  <si>
    <t>cap2_feedline</t>
  </si>
  <si>
    <t>cap2bolo_L</t>
  </si>
  <si>
    <t>cap2bolo_R</t>
  </si>
  <si>
    <t>cap_2_via</t>
  </si>
  <si>
    <t>filter_SPIDER_B_2_microstrip</t>
  </si>
  <si>
    <t>l_hor_feedline_main_new</t>
  </si>
  <si>
    <t>l_vert_feedline_main</t>
  </si>
  <si>
    <t>l_vert_feedline_main_end</t>
  </si>
  <si>
    <t>ring_short_test_MS</t>
  </si>
  <si>
    <t>short_heater_bias_line</t>
  </si>
  <si>
    <t>short_vert_feedline_main</t>
  </si>
  <si>
    <t>ustrip_to_island_L</t>
  </si>
  <si>
    <t>ustrip_to_island_R</t>
  </si>
  <si>
    <t>vert_heater_bias_line</t>
  </si>
  <si>
    <t>Au_Thermal_Sink</t>
  </si>
  <si>
    <t>Hor_Thermal_Contacts</t>
  </si>
  <si>
    <t>Vert_Thermal_Contacts</t>
  </si>
  <si>
    <t>XeF2</t>
  </si>
  <si>
    <t>XeF2_Islands_280umlegs_R</t>
  </si>
  <si>
    <t>Alignment mark</t>
  </si>
  <si>
    <t>JPL 0.5mm</t>
  </si>
  <si>
    <t>First initial</t>
  </si>
  <si>
    <t>C-0.1mm_r</t>
  </si>
  <si>
    <t>Second intial</t>
  </si>
  <si>
    <t>F-0.1mm_r</t>
  </si>
  <si>
    <t>year</t>
  </si>
  <si>
    <t>19-0.1mm_r</t>
  </si>
  <si>
    <t>month</t>
  </si>
  <si>
    <t>03-0.1mm_r</t>
  </si>
  <si>
    <t>day</t>
  </si>
  <si>
    <t>30umdot_r</t>
  </si>
  <si>
    <t>wafer number</t>
  </si>
  <si>
    <t>1-0.1mm_r</t>
  </si>
  <si>
    <t>Die SN</t>
  </si>
  <si>
    <t>A-0.1mm_r</t>
  </si>
  <si>
    <t>B-0.1mm_r</t>
  </si>
  <si>
    <t>D-0.1mm_r</t>
  </si>
  <si>
    <t>Align</t>
  </si>
  <si>
    <t>Align-Label</t>
  </si>
  <si>
    <t>AC-TKID-2019</t>
  </si>
  <si>
    <t>HF-loss-datecode-Apr2017</t>
  </si>
  <si>
    <t>top left only</t>
  </si>
  <si>
    <t>top right only</t>
  </si>
  <si>
    <t>bot left only</t>
  </si>
  <si>
    <t>bot right only</t>
  </si>
  <si>
    <t>25-0.1mm_r</t>
  </si>
  <si>
    <t>FSN-CAPS</t>
  </si>
  <si>
    <t>Cap-trim</t>
  </si>
  <si>
    <t>XeF2_Islands_280umlegs_L</t>
  </si>
  <si>
    <t xml:space="preserve"> </t>
  </si>
  <si>
    <t>Array</t>
  </si>
  <si>
    <t>Centered (mm)</t>
  </si>
  <si>
    <t>Pitch (mm)</t>
  </si>
  <si>
    <t>Column</t>
  </si>
  <si>
    <t>Calculate</t>
  </si>
  <si>
    <t>Desired</t>
  </si>
  <si>
    <t>Shift in</t>
  </si>
  <si>
    <t>Row</t>
  </si>
  <si>
    <t>Job</t>
  </si>
  <si>
    <t>patch</t>
  </si>
  <si>
    <t>position</t>
  </si>
  <si>
    <t>Position</t>
  </si>
  <si>
    <t>1,5</t>
  </si>
  <si>
    <t>2,6</t>
  </si>
  <si>
    <t>2,5</t>
  </si>
  <si>
    <t>3,6</t>
  </si>
  <si>
    <t>Mask Shift x(mm)</t>
  </si>
  <si>
    <t>Mask Shift y(mm)</t>
  </si>
  <si>
    <t>Cell size x(mm)</t>
  </si>
  <si>
    <t>Cell size y(mm)</t>
  </si>
  <si>
    <t>35-0.1mm_r</t>
  </si>
  <si>
    <t>34-0.1mm_r</t>
  </si>
  <si>
    <t>33-0.1mm_r</t>
  </si>
  <si>
    <t>32-0.1mm_r</t>
  </si>
  <si>
    <t>Z-0.1mm_r</t>
  </si>
  <si>
    <t>Y-0.1mm_r</t>
  </si>
  <si>
    <t>X-0.1mm_r</t>
  </si>
  <si>
    <t>W-0.1mm_r</t>
  </si>
  <si>
    <t>V-0.1mm_r</t>
  </si>
  <si>
    <t>U-0.1mm_r</t>
  </si>
  <si>
    <t>T-0.1mm_r</t>
  </si>
  <si>
    <t>S-0.1mm_r</t>
  </si>
  <si>
    <t>R-0.1mm_r</t>
  </si>
  <si>
    <t>Q-0.1mm_r</t>
  </si>
  <si>
    <t>P-0.1mm_r</t>
  </si>
  <si>
    <t>O-0.1mm_r</t>
  </si>
  <si>
    <t>N-0.1mm_r</t>
  </si>
  <si>
    <t>M-0.1mm_r</t>
  </si>
  <si>
    <t>L-0.1mm_r</t>
  </si>
  <si>
    <t>K-0.1mm_r</t>
  </si>
  <si>
    <t>J-0.1mm_r</t>
  </si>
  <si>
    <t>I-0.1mm_r</t>
  </si>
  <si>
    <t>H-0.1mm_r</t>
  </si>
  <si>
    <t>G-0.1mm_r</t>
  </si>
  <si>
    <t>E-0.1mm_r</t>
  </si>
  <si>
    <t>31-0.1mm_r</t>
  </si>
  <si>
    <t>30-0.1mm_r</t>
  </si>
  <si>
    <t>29-0.1mm_r</t>
  </si>
  <si>
    <t>28-0.1mm_r</t>
  </si>
  <si>
    <t>27-0.1mm_r</t>
  </si>
  <si>
    <t>26-0.1mm_r</t>
  </si>
  <si>
    <t>24-0.1mm_r</t>
  </si>
  <si>
    <t>23-0.1mm_r</t>
  </si>
  <si>
    <t>22-0.1mm_r</t>
  </si>
  <si>
    <t>20-0.1mm_r</t>
  </si>
  <si>
    <t>18-0.1mm_r</t>
  </si>
  <si>
    <t>17-0.1mm_r</t>
  </si>
  <si>
    <t>16-0.1mm_r</t>
  </si>
  <si>
    <t>15-0.1mm_r</t>
  </si>
  <si>
    <t>14-0.1mm_r</t>
  </si>
  <si>
    <t>13-0.1mm_r</t>
  </si>
  <si>
    <t>12-0.1mm_r</t>
  </si>
  <si>
    <t>11-0.1mm_r</t>
  </si>
  <si>
    <t>10-0.1mm_r</t>
  </si>
  <si>
    <t>09-0.1mm_r</t>
  </si>
  <si>
    <t>08-0.1mm_r</t>
  </si>
  <si>
    <t>07-0.1mm_r</t>
  </si>
  <si>
    <t>06-0.1mm_r</t>
  </si>
  <si>
    <t>05-0.1mm_r</t>
  </si>
  <si>
    <t>04-0.1mm_r</t>
  </si>
  <si>
    <t>02-0.1mm_r</t>
  </si>
  <si>
    <t>00--0.1mm_r</t>
  </si>
  <si>
    <t>01-0.1mm_r</t>
  </si>
  <si>
    <t>9-0.1mm_r</t>
  </si>
  <si>
    <t>8-0.1mm_r</t>
  </si>
  <si>
    <t>7-0.1mm_r</t>
  </si>
  <si>
    <t>6-0.1mm_r</t>
  </si>
  <si>
    <t>5-0.1mm_r</t>
  </si>
  <si>
    <t>4-0.1mm_r</t>
  </si>
  <si>
    <t>3-0.1mm_r</t>
  </si>
  <si>
    <t>2-0.1mm_r</t>
  </si>
  <si>
    <t>0-0.1mm_r</t>
  </si>
  <si>
    <r>
      <t>1,6,7,8,9,10,11,12,</t>
    </r>
    <r>
      <rPr>
        <sz val="10"/>
        <color rgb="FFFF0000"/>
        <rFont val="Calibri"/>
        <family val="2"/>
        <scheme val="minor"/>
      </rPr>
      <t>13</t>
    </r>
  </si>
  <si>
    <t>Dice-lines</t>
  </si>
  <si>
    <t>1,4,7</t>
  </si>
  <si>
    <t>align</t>
  </si>
  <si>
    <t>Al</t>
  </si>
  <si>
    <t>tmp</t>
  </si>
  <si>
    <t>this patch needs to be shot to open ILD not shot in GP</t>
  </si>
  <si>
    <t>dicelines</t>
  </si>
  <si>
    <t>800/.7</t>
  </si>
  <si>
    <t>ILDcaps-GPpads</t>
  </si>
  <si>
    <t>Nb Caps</t>
  </si>
  <si>
    <t>and MS</t>
  </si>
  <si>
    <t>0 dose do not use</t>
  </si>
  <si>
    <t>0 dose alignment</t>
  </si>
  <si>
    <t>Au-R-Htr</t>
  </si>
  <si>
    <r>
      <t>1,</t>
    </r>
    <r>
      <rPr>
        <sz val="10"/>
        <color rgb="FFFF0000"/>
        <rFont val="Calibri"/>
        <family val="2"/>
        <scheme val="minor"/>
      </rPr>
      <t>3,</t>
    </r>
    <r>
      <rPr>
        <sz val="10"/>
        <rFont val="Calibri"/>
        <family val="2"/>
        <scheme val="minor"/>
      </rPr>
      <t>4</t>
    </r>
  </si>
  <si>
    <r>
      <t>1,</t>
    </r>
    <r>
      <rPr>
        <sz val="10"/>
        <color rgb="FFFF000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,4</t>
    </r>
  </si>
  <si>
    <t>row 3 not deleted think this is an error</t>
  </si>
  <si>
    <t>FSN</t>
  </si>
  <si>
    <t>LSN_Island_280umlegs_L</t>
  </si>
  <si>
    <t>LSN_Island_280umlegs_R</t>
  </si>
  <si>
    <t>ring_short_slots_LSN</t>
  </si>
  <si>
    <t>This patch still needs to be added 8/1/2019</t>
  </si>
  <si>
    <t>BOE etch Caps</t>
  </si>
  <si>
    <t>BOE dip of cap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</si>
</sst>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Times New Roman"/>
    </font>
    <font>
      <sz val="10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1" xfId="0" applyFont="1" applyFill="1" applyBorder="1" applyAlignment="1"/>
    <xf numFmtId="0" fontId="6" fillId="0" borderId="0" xfId="0" applyFont="1"/>
    <xf numFmtId="0" fontId="6" fillId="0" borderId="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3" borderId="5" xfId="0" applyFont="1" applyFill="1" applyBorder="1"/>
    <xf numFmtId="0" fontId="6" fillId="2" borderId="5" xfId="0" applyFont="1" applyFill="1" applyBorder="1"/>
    <xf numFmtId="0" fontId="7" fillId="0" borderId="0" xfId="0" applyFont="1"/>
    <xf numFmtId="0" fontId="3" fillId="3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6" fillId="6" borderId="5" xfId="0" applyFont="1" applyFill="1" applyBorder="1"/>
    <xf numFmtId="0" fontId="4" fillId="6" borderId="5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6" fillId="0" borderId="14" xfId="0" applyFont="1" applyBorder="1"/>
    <xf numFmtId="0" fontId="3" fillId="3" borderId="5" xfId="0" applyFont="1" applyFill="1" applyBorder="1"/>
    <xf numFmtId="0" fontId="2" fillId="0" borderId="15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3" fillId="7" borderId="5" xfId="0" applyFont="1" applyFill="1" applyBorder="1" applyAlignment="1">
      <alignment horizontal="center"/>
    </xf>
    <xf numFmtId="0" fontId="6" fillId="7" borderId="5" xfId="0" applyFont="1" applyFill="1" applyBorder="1"/>
    <xf numFmtId="0" fontId="8" fillId="2" borderId="6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0" fillId="0" borderId="0" xfId="0"/>
    <xf numFmtId="0" fontId="3" fillId="8" borderId="5" xfId="0" applyFont="1" applyFill="1" applyBorder="1" applyAlignment="1">
      <alignment horizontal="center"/>
    </xf>
    <xf numFmtId="0" fontId="6" fillId="8" borderId="5" xfId="0" applyFont="1" applyFill="1" applyBorder="1"/>
    <xf numFmtId="0" fontId="4" fillId="3" borderId="5" xfId="0" applyFont="1" applyFill="1" applyBorder="1" applyAlignment="1">
      <alignment horizontal="center"/>
    </xf>
    <xf numFmtId="0" fontId="0" fillId="0" borderId="0" xfId="0"/>
    <xf numFmtId="0" fontId="4" fillId="6" borderId="5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0" fontId="3" fillId="2" borderId="5" xfId="0" applyFont="1" applyFill="1" applyBorder="1"/>
    <xf numFmtId="0" fontId="0" fillId="0" borderId="0" xfId="0"/>
    <xf numFmtId="14" fontId="1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6" fillId="0" borderId="0" xfId="0" applyFont="1" applyBorder="1"/>
    <xf numFmtId="0" fontId="3" fillId="0" borderId="11" xfId="0" applyFont="1" applyFill="1" applyBorder="1" applyAlignment="1">
      <alignment horizontal="center"/>
    </xf>
    <xf numFmtId="0" fontId="6" fillId="0" borderId="11" xfId="0" applyFont="1" applyBorder="1"/>
    <xf numFmtId="0" fontId="2" fillId="0" borderId="15" xfId="0" applyFont="1" applyFill="1" applyBorder="1" applyAlignment="1">
      <alignment horizontal="center"/>
    </xf>
    <xf numFmtId="0" fontId="0" fillId="0" borderId="0" xfId="0"/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0" fillId="8" borderId="5" xfId="0" applyFill="1" applyBorder="1"/>
    <xf numFmtId="0" fontId="3" fillId="9" borderId="5" xfId="0" applyFont="1" applyFill="1" applyBorder="1" applyAlignment="1">
      <alignment horizontal="center"/>
    </xf>
    <xf numFmtId="0" fontId="6" fillId="9" borderId="5" xfId="0" applyFont="1" applyFill="1" applyBorder="1"/>
    <xf numFmtId="0" fontId="10" fillId="8" borderId="5" xfId="0" applyFont="1" applyFill="1" applyBorder="1" applyAlignment="1">
      <alignment horizontal="center"/>
    </xf>
    <xf numFmtId="0" fontId="3" fillId="6" borderId="5" xfId="0" applyFont="1" applyFill="1" applyBorder="1"/>
    <xf numFmtId="0" fontId="0" fillId="8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9"/>
  <sheetViews>
    <sheetView tabSelected="1" zoomScale="96" zoomScaleNormal="96" workbookViewId="0">
      <pane ySplit="10" topLeftCell="A131" activePane="bottomLeft" state="frozen"/>
      <selection activeCell="E1" sqref="E1"/>
      <selection pane="bottomLeft" activeCell="C152" sqref="C152"/>
    </sheetView>
  </sheetViews>
  <sheetFormatPr defaultRowHeight="15" x14ac:dyDescent="0.25"/>
  <cols>
    <col min="1" max="1" width="16.85546875" customWidth="1"/>
    <col min="2" max="2" width="17.5703125" customWidth="1"/>
    <col min="3" max="3" width="30" customWidth="1"/>
    <col min="4" max="11" width="9.140625" customWidth="1"/>
    <col min="12" max="12" width="1.42578125" customWidth="1"/>
    <col min="13" max="18" width="9.140625" customWidth="1"/>
    <col min="19" max="19" width="23.7109375" customWidth="1"/>
    <col min="20" max="26" width="9.140625" customWidth="1"/>
    <col min="27" max="27" width="17.85546875" customWidth="1"/>
    <col min="28" max="28" width="9.140625" customWidth="1"/>
    <col min="29" max="29" width="30" customWidth="1"/>
  </cols>
  <sheetData>
    <row r="1" spans="1:32" ht="21" x14ac:dyDescent="0.35">
      <c r="A1" s="1" t="s">
        <v>0</v>
      </c>
      <c r="B1" s="20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56" t="s">
        <v>245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2" ht="21" x14ac:dyDescent="0.35">
      <c r="A2" s="59">
        <v>43675</v>
      </c>
      <c r="B2" s="59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56" t="s">
        <v>7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ht="15.75" thickBo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56" t="s">
        <v>246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x14ac:dyDescent="0.25">
      <c r="A4" s="2"/>
      <c r="B4" s="3" t="s">
        <v>1</v>
      </c>
      <c r="C4" s="4"/>
      <c r="D4" s="4"/>
      <c r="E4" s="5"/>
      <c r="F4" s="2"/>
      <c r="G4" s="3"/>
      <c r="H4" s="4" t="s">
        <v>2</v>
      </c>
      <c r="I4" s="5"/>
      <c r="J4" s="2"/>
      <c r="K4" s="2"/>
      <c r="L4" s="2"/>
      <c r="M4" s="2"/>
      <c r="N4" s="54" t="s">
        <v>247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4"/>
      <c r="AD4" s="14"/>
      <c r="AE4" s="14"/>
      <c r="AF4" s="14"/>
    </row>
    <row r="5" spans="1:32" x14ac:dyDescent="0.25">
      <c r="A5" s="2"/>
      <c r="B5" s="6" t="s">
        <v>3</v>
      </c>
      <c r="C5" s="7" t="s">
        <v>4</v>
      </c>
      <c r="D5" s="7" t="s">
        <v>5</v>
      </c>
      <c r="E5" s="8" t="s">
        <v>6</v>
      </c>
      <c r="F5" s="2"/>
      <c r="G5" s="6" t="s">
        <v>4</v>
      </c>
      <c r="H5" s="7" t="s">
        <v>5</v>
      </c>
      <c r="I5" s="8" t="s">
        <v>6</v>
      </c>
      <c r="J5" s="2"/>
      <c r="K5" s="2"/>
      <c r="L5" s="2"/>
      <c r="M5" s="2"/>
      <c r="N5" s="54" t="s">
        <v>249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4"/>
      <c r="AD5" s="14"/>
      <c r="AE5" s="14"/>
      <c r="AF5" s="14"/>
    </row>
    <row r="6" spans="1:32" ht="15.75" thickBot="1" x14ac:dyDescent="0.3">
      <c r="A6" s="2"/>
      <c r="B6" s="6" t="s">
        <v>6</v>
      </c>
      <c r="C6" s="7" t="s">
        <v>7</v>
      </c>
      <c r="D6" s="7">
        <v>-0.22500000000000001</v>
      </c>
      <c r="E6" s="42">
        <v>-5.4359999999999999</v>
      </c>
      <c r="F6" s="2"/>
      <c r="G6" s="9" t="s">
        <v>7</v>
      </c>
      <c r="H6" s="10">
        <v>0.125</v>
      </c>
      <c r="I6" s="43">
        <v>-5.4359999999999999</v>
      </c>
      <c r="J6" s="2"/>
      <c r="K6" s="2"/>
      <c r="L6" s="2"/>
      <c r="M6" s="2"/>
      <c r="N6" s="54" t="s">
        <v>93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4"/>
      <c r="AD6" s="14"/>
      <c r="AE6" s="14"/>
      <c r="AF6" s="14"/>
    </row>
    <row r="7" spans="1:32" ht="15.75" thickBot="1" x14ac:dyDescent="0.3">
      <c r="A7" s="2"/>
      <c r="B7" s="9" t="s">
        <v>5</v>
      </c>
      <c r="C7" s="10" t="s">
        <v>7</v>
      </c>
      <c r="D7" s="10">
        <v>-0.125</v>
      </c>
      <c r="E7" s="43">
        <v>-5.4359999999999999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14"/>
      <c r="AD7" s="14"/>
      <c r="AE7" s="14"/>
      <c r="AF7" s="14"/>
    </row>
    <row r="8" spans="1:32" ht="15.75" thickBo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60" t="s">
        <v>8</v>
      </c>
      <c r="U8" s="61"/>
      <c r="V8" s="61"/>
      <c r="W8" s="61"/>
      <c r="X8" s="61"/>
      <c r="Y8" s="61"/>
      <c r="Z8" s="2" t="s">
        <v>9</v>
      </c>
      <c r="AA8" s="15"/>
      <c r="AB8" s="2"/>
      <c r="AC8" s="14"/>
      <c r="AD8" s="14"/>
      <c r="AE8" s="14"/>
      <c r="AF8" s="14"/>
    </row>
    <row r="9" spans="1:32" x14ac:dyDescent="0.25">
      <c r="A9" s="11"/>
      <c r="B9" s="12"/>
      <c r="C9" s="12"/>
      <c r="D9" s="62" t="s">
        <v>10</v>
      </c>
      <c r="E9" s="63"/>
      <c r="F9" s="62" t="s">
        <v>11</v>
      </c>
      <c r="G9" s="63"/>
      <c r="H9" s="62" t="s">
        <v>12</v>
      </c>
      <c r="I9" s="63"/>
      <c r="J9" s="63"/>
      <c r="K9" s="63"/>
      <c r="L9" s="12"/>
      <c r="M9" s="62" t="s">
        <v>13</v>
      </c>
      <c r="N9" s="63"/>
      <c r="O9" s="62" t="s">
        <v>14</v>
      </c>
      <c r="P9" s="63"/>
      <c r="Q9" s="12" t="s">
        <v>15</v>
      </c>
      <c r="R9" s="12"/>
      <c r="S9" s="12"/>
      <c r="T9" s="62" t="s">
        <v>16</v>
      </c>
      <c r="U9" s="63"/>
      <c r="V9" s="62" t="s">
        <v>17</v>
      </c>
      <c r="W9" s="63"/>
      <c r="X9" s="62" t="s">
        <v>18</v>
      </c>
      <c r="Y9" s="63"/>
      <c r="Z9" s="13" t="s">
        <v>19</v>
      </c>
      <c r="AA9" s="16"/>
      <c r="AB9" s="12"/>
      <c r="AC9" s="17" t="s">
        <v>20</v>
      </c>
      <c r="AD9" s="14"/>
      <c r="AE9" s="14"/>
      <c r="AF9" s="14"/>
    </row>
    <row r="10" spans="1:32" x14ac:dyDescent="0.25">
      <c r="A10" s="31" t="s">
        <v>21</v>
      </c>
      <c r="B10" s="2" t="s">
        <v>22</v>
      </c>
      <c r="C10" s="2" t="s">
        <v>23</v>
      </c>
      <c r="D10" s="2" t="s">
        <v>5</v>
      </c>
      <c r="E10" s="2" t="s">
        <v>6</v>
      </c>
      <c r="F10" s="2" t="s">
        <v>5</v>
      </c>
      <c r="G10" s="2" t="s">
        <v>6</v>
      </c>
      <c r="H10" s="2" t="s">
        <v>24</v>
      </c>
      <c r="I10" s="2" t="s">
        <v>25</v>
      </c>
      <c r="J10" s="2" t="s">
        <v>26</v>
      </c>
      <c r="K10" s="2" t="s">
        <v>27</v>
      </c>
      <c r="L10" s="2"/>
      <c r="M10" s="2" t="s">
        <v>5</v>
      </c>
      <c r="N10" s="2" t="s">
        <v>6</v>
      </c>
      <c r="O10" s="2" t="s">
        <v>5</v>
      </c>
      <c r="P10" s="2" t="s">
        <v>6</v>
      </c>
      <c r="Q10" s="2" t="s">
        <v>28</v>
      </c>
      <c r="R10" s="2" t="s">
        <v>29</v>
      </c>
      <c r="S10" s="2" t="s">
        <v>30</v>
      </c>
      <c r="T10" s="2" t="s">
        <v>31</v>
      </c>
      <c r="U10" s="2" t="s">
        <v>32</v>
      </c>
      <c r="V10" s="2" t="s">
        <v>5</v>
      </c>
      <c r="W10" s="2" t="s">
        <v>6</v>
      </c>
      <c r="X10" s="2" t="s">
        <v>5</v>
      </c>
      <c r="Y10" s="2" t="s">
        <v>6</v>
      </c>
      <c r="Z10" s="2" t="s">
        <v>31</v>
      </c>
      <c r="AA10" s="2" t="s">
        <v>32</v>
      </c>
      <c r="AB10" s="2"/>
      <c r="AC10" s="32"/>
      <c r="AD10" s="14"/>
      <c r="AE10" s="14"/>
      <c r="AF10" s="14"/>
    </row>
    <row r="11" spans="1:32" x14ac:dyDescent="0.25">
      <c r="A11" s="7" t="s">
        <v>147</v>
      </c>
      <c r="B11" s="7"/>
      <c r="C11" s="7" t="s">
        <v>78</v>
      </c>
      <c r="D11" s="7">
        <v>-0.47499999999999998</v>
      </c>
      <c r="E11" s="7">
        <v>0.27500000000000002</v>
      </c>
      <c r="F11" s="7">
        <v>0.9</v>
      </c>
      <c r="G11" s="7">
        <v>0.5</v>
      </c>
      <c r="H11" s="7">
        <v>-0.92500000000000004</v>
      </c>
      <c r="I11" s="7">
        <v>-2.499999999999997E-2</v>
      </c>
      <c r="J11" s="7">
        <v>0.52500000000000002</v>
      </c>
      <c r="K11" s="7">
        <v>2.5000000000000019E-2</v>
      </c>
      <c r="L11" s="7"/>
      <c r="M11" s="7">
        <v>0</v>
      </c>
      <c r="N11" s="44">
        <v>-5.4359999999999999</v>
      </c>
      <c r="O11" s="7">
        <f t="shared" ref="O11" si="0">D11-M11</f>
        <v>-0.47499999999999998</v>
      </c>
      <c r="P11" s="7">
        <f t="shared" ref="P11" si="1">E11-N11</f>
        <v>5.7110000000000003</v>
      </c>
      <c r="Q11" s="7">
        <v>1</v>
      </c>
      <c r="R11" s="7"/>
      <c r="S11" s="7" t="s">
        <v>34</v>
      </c>
      <c r="T11" s="44">
        <v>8</v>
      </c>
      <c r="U11" s="7">
        <v>7</v>
      </c>
      <c r="V11" s="7">
        <v>0</v>
      </c>
      <c r="W11" s="7">
        <v>0</v>
      </c>
      <c r="X11" s="7">
        <v>8.7539999999999996</v>
      </c>
      <c r="Y11" s="7">
        <v>11.672000000000001</v>
      </c>
      <c r="Z11" s="7"/>
      <c r="AA11" s="7"/>
      <c r="AB11" s="7"/>
      <c r="AC11" s="19"/>
      <c r="AD11" s="14"/>
      <c r="AE11" s="14"/>
      <c r="AF11" s="14"/>
    </row>
    <row r="12" spans="1:32" x14ac:dyDescent="0.25">
      <c r="A12" s="21" t="s">
        <v>148</v>
      </c>
      <c r="B12" s="21"/>
      <c r="C12" s="21" t="s">
        <v>129</v>
      </c>
      <c r="D12" s="21">
        <v>-0.47499999999999998</v>
      </c>
      <c r="E12" s="21">
        <v>0.27500000000000002</v>
      </c>
      <c r="F12" s="24">
        <v>0.9</v>
      </c>
      <c r="G12" s="24">
        <v>0.5</v>
      </c>
      <c r="H12" s="24">
        <f t="shared" ref="H12:H24" si="2">D12-F12/2</f>
        <v>-0.92500000000000004</v>
      </c>
      <c r="I12" s="24">
        <f t="shared" ref="I12:J24" si="3">D12+F12/2</f>
        <v>-2.4999999999999967E-2</v>
      </c>
      <c r="J12" s="24">
        <f t="shared" si="3"/>
        <v>0.52500000000000002</v>
      </c>
      <c r="K12" s="24">
        <f t="shared" ref="K12:K24" si="4">E12-G12/2</f>
        <v>2.5000000000000022E-2</v>
      </c>
      <c r="L12" s="24"/>
      <c r="M12" s="24">
        <v>0</v>
      </c>
      <c r="N12" s="45">
        <v>-5.4359999999999999</v>
      </c>
      <c r="O12" s="24">
        <f t="shared" ref="O12:O24" si="5">D12-M12</f>
        <v>-0.47499999999999998</v>
      </c>
      <c r="P12" s="24">
        <f t="shared" ref="P12:P24" si="6">E12-N12</f>
        <v>5.7110000000000003</v>
      </c>
      <c r="Q12" s="24">
        <v>1</v>
      </c>
      <c r="R12" s="25"/>
      <c r="S12" s="24" t="s">
        <v>149</v>
      </c>
      <c r="T12" s="45">
        <v>8</v>
      </c>
      <c r="U12" s="24">
        <v>7</v>
      </c>
      <c r="V12" s="24">
        <v>0</v>
      </c>
      <c r="W12" s="24">
        <v>0</v>
      </c>
      <c r="X12" s="24">
        <v>8.7539999999999996</v>
      </c>
      <c r="Y12" s="24">
        <v>11.672000000000001</v>
      </c>
      <c r="Z12" s="24"/>
      <c r="AA12" s="21"/>
      <c r="AB12" s="21"/>
      <c r="AC12" s="24"/>
      <c r="AD12" s="14"/>
      <c r="AE12" s="14"/>
      <c r="AF12" s="14"/>
    </row>
    <row r="13" spans="1:32" x14ac:dyDescent="0.25">
      <c r="A13" s="21" t="s">
        <v>148</v>
      </c>
      <c r="B13" s="21"/>
      <c r="C13" s="21" t="s">
        <v>130</v>
      </c>
      <c r="D13" s="21">
        <v>7.0250000000000004</v>
      </c>
      <c r="E13" s="21">
        <v>2.75</v>
      </c>
      <c r="F13" s="24">
        <v>2.1</v>
      </c>
      <c r="G13" s="24">
        <v>0.9</v>
      </c>
      <c r="H13" s="24">
        <f t="shared" si="2"/>
        <v>5.9750000000000005</v>
      </c>
      <c r="I13" s="24">
        <f t="shared" si="3"/>
        <v>8.0750000000000011</v>
      </c>
      <c r="J13" s="24">
        <f t="shared" si="3"/>
        <v>3.2</v>
      </c>
      <c r="K13" s="24">
        <f t="shared" si="4"/>
        <v>2.2999999999999998</v>
      </c>
      <c r="L13" s="24"/>
      <c r="M13" s="24">
        <v>0</v>
      </c>
      <c r="N13" s="24">
        <v>0.5</v>
      </c>
      <c r="O13" s="24">
        <f t="shared" si="5"/>
        <v>7.0250000000000004</v>
      </c>
      <c r="P13" s="24">
        <f t="shared" si="6"/>
        <v>2.25</v>
      </c>
      <c r="Q13" s="24">
        <v>2</v>
      </c>
      <c r="R13" s="24"/>
      <c r="S13" s="24" t="s">
        <v>150</v>
      </c>
      <c r="T13" s="24">
        <v>2</v>
      </c>
      <c r="U13" s="24">
        <v>2</v>
      </c>
      <c r="V13" s="24">
        <v>0</v>
      </c>
      <c r="W13" s="24">
        <v>-14</v>
      </c>
      <c r="X13" s="24">
        <v>35.015999999999998</v>
      </c>
      <c r="Y13" s="24">
        <v>35.015999999999998</v>
      </c>
      <c r="Z13" s="24"/>
      <c r="AA13" s="21"/>
      <c r="AB13" s="21"/>
      <c r="AC13" s="24"/>
      <c r="AD13" s="14"/>
      <c r="AE13" s="14"/>
      <c r="AF13" s="14"/>
    </row>
    <row r="14" spans="1:32" x14ac:dyDescent="0.25">
      <c r="A14" s="21" t="s">
        <v>148</v>
      </c>
      <c r="B14" s="21" t="s">
        <v>131</v>
      </c>
      <c r="C14" s="22" t="s">
        <v>144</v>
      </c>
      <c r="D14" s="22">
        <v>-5.6</v>
      </c>
      <c r="E14" s="22">
        <v>0.25</v>
      </c>
      <c r="F14" s="26">
        <v>0.5</v>
      </c>
      <c r="G14" s="26">
        <v>0.5</v>
      </c>
      <c r="H14" s="27">
        <f t="shared" si="2"/>
        <v>-5.85</v>
      </c>
      <c r="I14" s="27">
        <f t="shared" si="3"/>
        <v>-5.35</v>
      </c>
      <c r="J14" s="27">
        <f t="shared" si="3"/>
        <v>0.5</v>
      </c>
      <c r="K14" s="27">
        <f t="shared" si="4"/>
        <v>0</v>
      </c>
      <c r="L14" s="24"/>
      <c r="M14" s="24">
        <v>-0.5</v>
      </c>
      <c r="N14" s="24">
        <v>0</v>
      </c>
      <c r="O14" s="27">
        <f t="shared" si="5"/>
        <v>-5.0999999999999996</v>
      </c>
      <c r="P14" s="27">
        <f t="shared" si="6"/>
        <v>0.25</v>
      </c>
      <c r="Q14" s="24">
        <v>3</v>
      </c>
      <c r="R14" s="24"/>
      <c r="S14" s="24" t="s">
        <v>150</v>
      </c>
      <c r="T14" s="24">
        <v>2</v>
      </c>
      <c r="U14" s="24">
        <v>2</v>
      </c>
      <c r="V14" s="24">
        <v>0</v>
      </c>
      <c r="W14" s="24">
        <v>-14</v>
      </c>
      <c r="X14" s="24">
        <v>35.015999999999998</v>
      </c>
      <c r="Y14" s="24">
        <v>35.015999999999998</v>
      </c>
      <c r="Z14" s="24"/>
      <c r="AA14" s="21"/>
      <c r="AB14" s="21"/>
      <c r="AC14" s="24"/>
      <c r="AD14" s="14"/>
      <c r="AE14" s="14"/>
      <c r="AF14" s="14"/>
    </row>
    <row r="15" spans="1:32" x14ac:dyDescent="0.25">
      <c r="A15" s="21" t="s">
        <v>148</v>
      </c>
      <c r="B15" s="21" t="s">
        <v>133</v>
      </c>
      <c r="C15" s="22" t="s">
        <v>190</v>
      </c>
      <c r="D15" s="22">
        <v>3.9</v>
      </c>
      <c r="E15" s="22">
        <v>0.25</v>
      </c>
      <c r="F15" s="26">
        <v>0.5</v>
      </c>
      <c r="G15" s="26">
        <v>0.5</v>
      </c>
      <c r="H15" s="27">
        <f t="shared" si="2"/>
        <v>3.65</v>
      </c>
      <c r="I15" s="27">
        <f t="shared" si="3"/>
        <v>4.1500000000000004</v>
      </c>
      <c r="J15" s="27">
        <f t="shared" si="3"/>
        <v>0.5</v>
      </c>
      <c r="K15" s="27">
        <f t="shared" si="4"/>
        <v>0</v>
      </c>
      <c r="L15" s="24"/>
      <c r="M15" s="24">
        <v>-0.3</v>
      </c>
      <c r="N15" s="24">
        <v>0</v>
      </c>
      <c r="O15" s="27">
        <f t="shared" si="5"/>
        <v>4.2</v>
      </c>
      <c r="P15" s="27">
        <f t="shared" si="6"/>
        <v>0.25</v>
      </c>
      <c r="Q15" s="24">
        <v>4</v>
      </c>
      <c r="R15" s="24"/>
      <c r="S15" s="24" t="s">
        <v>150</v>
      </c>
      <c r="T15" s="24">
        <v>2</v>
      </c>
      <c r="U15" s="24">
        <v>2</v>
      </c>
      <c r="V15" s="24">
        <v>0</v>
      </c>
      <c r="W15" s="24">
        <v>-14</v>
      </c>
      <c r="X15" s="24">
        <v>35.015999999999998</v>
      </c>
      <c r="Y15" s="24">
        <v>35.015999999999998</v>
      </c>
      <c r="Z15" s="24"/>
      <c r="AA15" s="21"/>
      <c r="AB15" s="21"/>
      <c r="AC15" s="24"/>
      <c r="AD15" s="14"/>
      <c r="AE15" s="14"/>
      <c r="AF15" s="14"/>
    </row>
    <row r="16" spans="1:32" x14ac:dyDescent="0.25">
      <c r="A16" s="21" t="s">
        <v>148</v>
      </c>
      <c r="B16" s="21" t="s">
        <v>135</v>
      </c>
      <c r="C16" s="22" t="s">
        <v>136</v>
      </c>
      <c r="D16" s="22">
        <v>-1.1000000000000001</v>
      </c>
      <c r="E16" s="22">
        <v>-0.25</v>
      </c>
      <c r="F16" s="26">
        <v>0.5</v>
      </c>
      <c r="G16" s="26">
        <v>0.5</v>
      </c>
      <c r="H16" s="27">
        <f t="shared" si="2"/>
        <v>-1.35</v>
      </c>
      <c r="I16" s="27">
        <f t="shared" si="3"/>
        <v>-0.85000000000000009</v>
      </c>
      <c r="J16" s="27">
        <f t="shared" si="3"/>
        <v>0</v>
      </c>
      <c r="K16" s="27">
        <f t="shared" si="4"/>
        <v>-0.5</v>
      </c>
      <c r="L16" s="24"/>
      <c r="M16" s="24">
        <v>-0.1</v>
      </c>
      <c r="N16" s="24">
        <v>0</v>
      </c>
      <c r="O16" s="27">
        <f t="shared" si="5"/>
        <v>-1</v>
      </c>
      <c r="P16" s="27">
        <f t="shared" si="6"/>
        <v>-0.25</v>
      </c>
      <c r="Q16" s="24">
        <v>5</v>
      </c>
      <c r="R16" s="24"/>
      <c r="S16" s="24" t="s">
        <v>150</v>
      </c>
      <c r="T16" s="24">
        <v>2</v>
      </c>
      <c r="U16" s="24">
        <v>2</v>
      </c>
      <c r="V16" s="24">
        <v>0</v>
      </c>
      <c r="W16" s="24">
        <v>-14</v>
      </c>
      <c r="X16" s="24">
        <v>35.015999999999998</v>
      </c>
      <c r="Y16" s="24">
        <v>35.015999999999998</v>
      </c>
      <c r="Z16" s="24"/>
      <c r="AA16" s="21"/>
      <c r="AB16" s="21"/>
      <c r="AC16" s="24"/>
      <c r="AD16" s="14"/>
      <c r="AE16" s="14"/>
      <c r="AF16" s="14"/>
    </row>
    <row r="17" spans="1:32" x14ac:dyDescent="0.25">
      <c r="A17" s="21" t="s">
        <v>148</v>
      </c>
      <c r="B17" s="21" t="s">
        <v>137</v>
      </c>
      <c r="C17" s="22" t="s">
        <v>229</v>
      </c>
      <c r="D17" s="22">
        <v>-8.6</v>
      </c>
      <c r="E17" s="22">
        <v>-0.25</v>
      </c>
      <c r="F17" s="26">
        <v>0.5</v>
      </c>
      <c r="G17" s="26">
        <v>0.5</v>
      </c>
      <c r="H17" s="27">
        <f t="shared" si="2"/>
        <v>-8.85</v>
      </c>
      <c r="I17" s="27">
        <f t="shared" si="3"/>
        <v>-8.35</v>
      </c>
      <c r="J17" s="27">
        <f t="shared" si="3"/>
        <v>0</v>
      </c>
      <c r="K17" s="27">
        <f t="shared" si="4"/>
        <v>-0.5</v>
      </c>
      <c r="L17" s="24"/>
      <c r="M17" s="24">
        <v>0.1</v>
      </c>
      <c r="N17" s="24">
        <v>0</v>
      </c>
      <c r="O17" s="27">
        <f t="shared" si="5"/>
        <v>-8.6999999999999993</v>
      </c>
      <c r="P17" s="27">
        <f t="shared" si="6"/>
        <v>-0.25</v>
      </c>
      <c r="Q17" s="24">
        <v>6</v>
      </c>
      <c r="R17" s="24"/>
      <c r="S17" s="24" t="s">
        <v>150</v>
      </c>
      <c r="T17" s="24">
        <v>2</v>
      </c>
      <c r="U17" s="24">
        <v>2</v>
      </c>
      <c r="V17" s="24">
        <v>0</v>
      </c>
      <c r="W17" s="24">
        <v>-14</v>
      </c>
      <c r="X17" s="24">
        <v>35.015999999999998</v>
      </c>
      <c r="Y17" s="24">
        <v>35.015999999999998</v>
      </c>
      <c r="Z17" s="24"/>
      <c r="AA17" s="21"/>
      <c r="AB17" s="21"/>
      <c r="AC17" s="24"/>
      <c r="AD17" s="14"/>
      <c r="AE17" s="14"/>
      <c r="AF17" s="14"/>
    </row>
    <row r="18" spans="1:32" x14ac:dyDescent="0.25">
      <c r="A18" s="21" t="s">
        <v>148</v>
      </c>
      <c r="B18" s="21" t="s">
        <v>139</v>
      </c>
      <c r="C18" s="23" t="s">
        <v>207</v>
      </c>
      <c r="D18" s="23">
        <v>3.9</v>
      </c>
      <c r="E18" s="23">
        <v>-0.25</v>
      </c>
      <c r="F18" s="23">
        <v>0.5</v>
      </c>
      <c r="G18" s="23">
        <v>0.5</v>
      </c>
      <c r="H18" s="27">
        <f t="shared" si="2"/>
        <v>3.65</v>
      </c>
      <c r="I18" s="27">
        <f t="shared" si="3"/>
        <v>4.1500000000000004</v>
      </c>
      <c r="J18" s="27">
        <f t="shared" si="3"/>
        <v>0</v>
      </c>
      <c r="K18" s="27">
        <f t="shared" si="4"/>
        <v>-0.5</v>
      </c>
      <c r="L18" s="24"/>
      <c r="M18" s="24">
        <v>0.3</v>
      </c>
      <c r="N18" s="24">
        <v>0</v>
      </c>
      <c r="O18" s="27">
        <f t="shared" si="5"/>
        <v>3.6</v>
      </c>
      <c r="P18" s="27">
        <f t="shared" si="6"/>
        <v>-0.25</v>
      </c>
      <c r="Q18" s="24">
        <v>7</v>
      </c>
      <c r="R18" s="24"/>
      <c r="S18" s="24" t="s">
        <v>150</v>
      </c>
      <c r="T18" s="24">
        <v>2</v>
      </c>
      <c r="U18" s="24">
        <v>2</v>
      </c>
      <c r="V18" s="24">
        <v>0</v>
      </c>
      <c r="W18" s="24">
        <v>-14</v>
      </c>
      <c r="X18" s="24">
        <v>35.015999999999998</v>
      </c>
      <c r="Y18" s="24">
        <v>35.015999999999998</v>
      </c>
      <c r="Z18" s="24"/>
      <c r="AA18" s="21"/>
      <c r="AB18" s="21"/>
      <c r="AC18" s="24"/>
      <c r="AD18" s="14"/>
      <c r="AE18" s="14"/>
      <c r="AF18" s="14"/>
    </row>
    <row r="19" spans="1:32" x14ac:dyDescent="0.25">
      <c r="A19" s="21" t="s">
        <v>148</v>
      </c>
      <c r="B19" s="21"/>
      <c r="C19" s="21" t="s">
        <v>140</v>
      </c>
      <c r="D19" s="21">
        <v>1.95</v>
      </c>
      <c r="E19" s="21">
        <v>-6.75</v>
      </c>
      <c r="F19" s="24">
        <v>0.5</v>
      </c>
      <c r="G19" s="24">
        <v>0.5</v>
      </c>
      <c r="H19" s="24">
        <f t="shared" si="2"/>
        <v>1.7</v>
      </c>
      <c r="I19" s="24">
        <f t="shared" si="3"/>
        <v>2.2000000000000002</v>
      </c>
      <c r="J19" s="24">
        <f t="shared" si="3"/>
        <v>-6.5</v>
      </c>
      <c r="K19" s="24">
        <f t="shared" si="4"/>
        <v>-7</v>
      </c>
      <c r="L19" s="24"/>
      <c r="M19" s="24">
        <v>0.4</v>
      </c>
      <c r="N19" s="24">
        <v>0</v>
      </c>
      <c r="O19" s="24">
        <f t="shared" si="5"/>
        <v>1.5499999999999998</v>
      </c>
      <c r="P19" s="24">
        <f t="shared" si="6"/>
        <v>-6.75</v>
      </c>
      <c r="Q19" s="24">
        <v>8</v>
      </c>
      <c r="R19" s="24">
        <v>0</v>
      </c>
      <c r="S19" s="24" t="s">
        <v>150</v>
      </c>
      <c r="T19" s="24">
        <v>2</v>
      </c>
      <c r="U19" s="24">
        <v>2</v>
      </c>
      <c r="V19" s="24">
        <v>0</v>
      </c>
      <c r="W19" s="24">
        <v>-14</v>
      </c>
      <c r="X19" s="24">
        <v>35.015999999999998</v>
      </c>
      <c r="Y19" s="24">
        <v>35.015999999999998</v>
      </c>
      <c r="Z19" s="24"/>
      <c r="AA19" s="21"/>
      <c r="AB19" s="21"/>
      <c r="AC19" s="24"/>
      <c r="AD19" s="14"/>
      <c r="AE19" s="14"/>
      <c r="AF19" s="14"/>
    </row>
    <row r="20" spans="1:32" x14ac:dyDescent="0.25">
      <c r="A20" s="21" t="s">
        <v>148</v>
      </c>
      <c r="B20" s="21" t="s">
        <v>141</v>
      </c>
      <c r="C20" s="22" t="s">
        <v>142</v>
      </c>
      <c r="D20" s="22">
        <v>-10.1</v>
      </c>
      <c r="E20" s="22">
        <v>0.25</v>
      </c>
      <c r="F20" s="26">
        <v>0.5</v>
      </c>
      <c r="G20" s="26">
        <v>0.5</v>
      </c>
      <c r="H20" s="27">
        <f t="shared" si="2"/>
        <v>-10.35</v>
      </c>
      <c r="I20" s="27">
        <f t="shared" si="3"/>
        <v>-9.85</v>
      </c>
      <c r="J20" s="27">
        <f t="shared" si="3"/>
        <v>0.5</v>
      </c>
      <c r="K20" s="27">
        <f t="shared" si="4"/>
        <v>0</v>
      </c>
      <c r="L20" s="24"/>
      <c r="M20" s="24">
        <v>0.5</v>
      </c>
      <c r="N20" s="24">
        <v>0</v>
      </c>
      <c r="O20" s="27">
        <f t="shared" si="5"/>
        <v>-10.6</v>
      </c>
      <c r="P20" s="27">
        <f t="shared" si="6"/>
        <v>0.25</v>
      </c>
      <c r="Q20" s="24">
        <v>9</v>
      </c>
      <c r="R20" s="24">
        <v>0</v>
      </c>
      <c r="S20" s="24" t="s">
        <v>150</v>
      </c>
      <c r="T20" s="24">
        <v>2</v>
      </c>
      <c r="U20" s="24">
        <v>2</v>
      </c>
      <c r="V20" s="24">
        <v>0</v>
      </c>
      <c r="W20" s="24">
        <v>-14</v>
      </c>
      <c r="X20" s="24">
        <v>35.015999999999998</v>
      </c>
      <c r="Y20" s="24">
        <v>35.015999999999998</v>
      </c>
      <c r="Z20" s="24"/>
      <c r="AA20" s="21"/>
      <c r="AB20" s="21"/>
      <c r="AC20" s="24"/>
      <c r="AD20" s="14"/>
      <c r="AE20" s="14"/>
      <c r="AF20" s="14"/>
    </row>
    <row r="21" spans="1:32" x14ac:dyDescent="0.25">
      <c r="A21" s="21" t="s">
        <v>148</v>
      </c>
      <c r="B21" s="21" t="s">
        <v>143</v>
      </c>
      <c r="C21" s="21" t="s">
        <v>144</v>
      </c>
      <c r="D21" s="21">
        <v>-5.6</v>
      </c>
      <c r="E21" s="21">
        <v>0.25</v>
      </c>
      <c r="F21" s="24">
        <v>0.5</v>
      </c>
      <c r="G21" s="24">
        <v>0.5</v>
      </c>
      <c r="H21" s="24">
        <f t="shared" si="2"/>
        <v>-5.85</v>
      </c>
      <c r="I21" s="24">
        <f t="shared" si="3"/>
        <v>-5.35</v>
      </c>
      <c r="J21" s="24">
        <f t="shared" si="3"/>
        <v>0.5</v>
      </c>
      <c r="K21" s="24">
        <f t="shared" si="4"/>
        <v>0</v>
      </c>
      <c r="L21" s="24"/>
      <c r="M21" s="24">
        <v>0</v>
      </c>
      <c r="N21" s="24">
        <v>-0.25</v>
      </c>
      <c r="O21" s="24">
        <f t="shared" si="5"/>
        <v>-5.6</v>
      </c>
      <c r="P21" s="24">
        <f t="shared" si="6"/>
        <v>0.5</v>
      </c>
      <c r="Q21" s="24">
        <v>10</v>
      </c>
      <c r="R21" s="24"/>
      <c r="S21" s="24" t="s">
        <v>150</v>
      </c>
      <c r="T21" s="24">
        <v>2</v>
      </c>
      <c r="U21" s="24">
        <v>2</v>
      </c>
      <c r="V21" s="24">
        <v>0</v>
      </c>
      <c r="W21" s="24">
        <v>-14</v>
      </c>
      <c r="X21" s="24">
        <v>35.015999999999998</v>
      </c>
      <c r="Y21" s="24">
        <v>35.015999999999998</v>
      </c>
      <c r="Z21" s="24"/>
      <c r="AA21" s="21"/>
      <c r="AB21" s="21"/>
      <c r="AC21" s="24" t="s">
        <v>151</v>
      </c>
      <c r="AD21" s="14"/>
      <c r="AE21" s="14"/>
      <c r="AF21" s="14"/>
    </row>
    <row r="22" spans="1:32" x14ac:dyDescent="0.25">
      <c r="A22" s="21" t="s">
        <v>148</v>
      </c>
      <c r="B22" s="21" t="s">
        <v>143</v>
      </c>
      <c r="C22" s="21" t="s">
        <v>145</v>
      </c>
      <c r="D22" s="21">
        <v>-5.0999999999999996</v>
      </c>
      <c r="E22" s="21">
        <v>0.25</v>
      </c>
      <c r="F22" s="24">
        <v>0.5</v>
      </c>
      <c r="G22" s="24">
        <v>0.5</v>
      </c>
      <c r="H22" s="24">
        <f t="shared" si="2"/>
        <v>-5.35</v>
      </c>
      <c r="I22" s="24">
        <f t="shared" si="3"/>
        <v>-4.8499999999999996</v>
      </c>
      <c r="J22" s="24">
        <f t="shared" si="3"/>
        <v>0.5</v>
      </c>
      <c r="K22" s="24">
        <f t="shared" si="4"/>
        <v>0</v>
      </c>
      <c r="L22" s="24"/>
      <c r="M22" s="24">
        <v>0</v>
      </c>
      <c r="N22" s="24">
        <v>-0.25</v>
      </c>
      <c r="O22" s="24">
        <f t="shared" si="5"/>
        <v>-5.0999999999999996</v>
      </c>
      <c r="P22" s="24">
        <f t="shared" si="6"/>
        <v>0.5</v>
      </c>
      <c r="Q22" s="24">
        <v>11</v>
      </c>
      <c r="R22" s="24"/>
      <c r="S22" s="24" t="s">
        <v>150</v>
      </c>
      <c r="T22" s="24">
        <v>2</v>
      </c>
      <c r="U22" s="24">
        <v>2</v>
      </c>
      <c r="V22" s="24">
        <v>0</v>
      </c>
      <c r="W22" s="24">
        <v>-14</v>
      </c>
      <c r="X22" s="24">
        <v>35.015999999999998</v>
      </c>
      <c r="Y22" s="24">
        <v>35.015999999999998</v>
      </c>
      <c r="Z22" s="24"/>
      <c r="AA22" s="21"/>
      <c r="AB22" s="21"/>
      <c r="AC22" s="24" t="s">
        <v>152</v>
      </c>
      <c r="AD22" s="14"/>
      <c r="AE22" s="14"/>
      <c r="AF22" s="14"/>
    </row>
    <row r="23" spans="1:32" x14ac:dyDescent="0.25">
      <c r="A23" s="21" t="s">
        <v>148</v>
      </c>
      <c r="B23" s="21" t="s">
        <v>143</v>
      </c>
      <c r="C23" s="21" t="s">
        <v>132</v>
      </c>
      <c r="D23" s="21">
        <v>-4.5999999999999996</v>
      </c>
      <c r="E23" s="21">
        <v>0.25</v>
      </c>
      <c r="F23" s="24">
        <v>0.5</v>
      </c>
      <c r="G23" s="24">
        <v>0.5</v>
      </c>
      <c r="H23" s="24">
        <f t="shared" si="2"/>
        <v>-4.8499999999999996</v>
      </c>
      <c r="I23" s="24">
        <f t="shared" si="3"/>
        <v>-4.3499999999999996</v>
      </c>
      <c r="J23" s="24">
        <f t="shared" si="3"/>
        <v>0.5</v>
      </c>
      <c r="K23" s="24">
        <f t="shared" si="4"/>
        <v>0</v>
      </c>
      <c r="L23" s="24"/>
      <c r="M23" s="24">
        <v>0</v>
      </c>
      <c r="N23" s="24">
        <v>-0.25</v>
      </c>
      <c r="O23" s="24">
        <f t="shared" si="5"/>
        <v>-4.5999999999999996</v>
      </c>
      <c r="P23" s="24">
        <f t="shared" si="6"/>
        <v>0.5</v>
      </c>
      <c r="Q23" s="24">
        <v>12</v>
      </c>
      <c r="R23" s="24"/>
      <c r="S23" s="24" t="s">
        <v>150</v>
      </c>
      <c r="T23" s="24">
        <v>2</v>
      </c>
      <c r="U23" s="24">
        <v>2</v>
      </c>
      <c r="V23" s="24">
        <v>0</v>
      </c>
      <c r="W23" s="24">
        <v>-14</v>
      </c>
      <c r="X23" s="24">
        <v>35.015999999999998</v>
      </c>
      <c r="Y23" s="24">
        <v>35.015999999999998</v>
      </c>
      <c r="Z23" s="24"/>
      <c r="AA23" s="21"/>
      <c r="AB23" s="21"/>
      <c r="AC23" s="24" t="s">
        <v>153</v>
      </c>
      <c r="AD23" s="14"/>
      <c r="AE23" s="14"/>
      <c r="AF23" s="14"/>
    </row>
    <row r="24" spans="1:32" x14ac:dyDescent="0.25">
      <c r="A24" s="21" t="s">
        <v>148</v>
      </c>
      <c r="B24" s="21" t="s">
        <v>143</v>
      </c>
      <c r="C24" s="21" t="s">
        <v>146</v>
      </c>
      <c r="D24" s="21">
        <v>-4.0999999999999996</v>
      </c>
      <c r="E24" s="21">
        <v>0.25</v>
      </c>
      <c r="F24" s="24">
        <v>0.5</v>
      </c>
      <c r="G24" s="24">
        <v>0.5</v>
      </c>
      <c r="H24" s="24">
        <f t="shared" si="2"/>
        <v>-4.3499999999999996</v>
      </c>
      <c r="I24" s="24">
        <f t="shared" si="3"/>
        <v>-3.8499999999999996</v>
      </c>
      <c r="J24" s="24">
        <f t="shared" si="3"/>
        <v>0.5</v>
      </c>
      <c r="K24" s="24">
        <f t="shared" si="4"/>
        <v>0</v>
      </c>
      <c r="L24" s="24"/>
      <c r="M24" s="24">
        <v>0</v>
      </c>
      <c r="N24" s="24">
        <v>-0.25</v>
      </c>
      <c r="O24" s="24">
        <f t="shared" si="5"/>
        <v>-4.0999999999999996</v>
      </c>
      <c r="P24" s="24">
        <f t="shared" si="6"/>
        <v>0.5</v>
      </c>
      <c r="Q24" s="24">
        <v>13</v>
      </c>
      <c r="R24" s="24"/>
      <c r="S24" s="24" t="s">
        <v>150</v>
      </c>
      <c r="T24" s="24">
        <v>2</v>
      </c>
      <c r="U24" s="24">
        <v>2</v>
      </c>
      <c r="V24" s="24">
        <v>0</v>
      </c>
      <c r="W24" s="24">
        <v>-14</v>
      </c>
      <c r="X24" s="24">
        <v>35.015999999999998</v>
      </c>
      <c r="Y24" s="24">
        <v>35.015999999999998</v>
      </c>
      <c r="Z24" s="24"/>
      <c r="AA24" s="21"/>
      <c r="AB24" s="21"/>
      <c r="AC24" s="24" t="s">
        <v>154</v>
      </c>
      <c r="AD24" s="14"/>
      <c r="AE24" s="14"/>
      <c r="AF24" s="14"/>
    </row>
    <row r="25" spans="1:32" x14ac:dyDescent="0.25">
      <c r="A25" s="28" t="s">
        <v>7</v>
      </c>
      <c r="B25" s="28"/>
      <c r="C25" s="28" t="s">
        <v>80</v>
      </c>
      <c r="D25" s="28">
        <v>-0.47499999999999998</v>
      </c>
      <c r="E25" s="28">
        <v>0.27500000000000002</v>
      </c>
      <c r="F25" s="28">
        <v>0.9</v>
      </c>
      <c r="G25" s="28">
        <v>0.5</v>
      </c>
      <c r="H25" s="28">
        <v>-0.92500000000000004</v>
      </c>
      <c r="I25" s="28">
        <v>-2.499999999999997E-2</v>
      </c>
      <c r="J25" s="28">
        <v>0.52500000000000002</v>
      </c>
      <c r="K25" s="28">
        <v>2.5000000000000019E-2</v>
      </c>
      <c r="L25" s="28"/>
      <c r="M25" s="28">
        <v>0</v>
      </c>
      <c r="N25" s="46">
        <v>-5.4359999999999999</v>
      </c>
      <c r="O25" s="28">
        <f t="shared" ref="O25" si="7">D25-M25</f>
        <v>-0.47499999999999998</v>
      </c>
      <c r="P25" s="28">
        <f t="shared" ref="P25" si="8">E25-N25</f>
        <v>5.7110000000000003</v>
      </c>
      <c r="Q25" s="28">
        <v>1</v>
      </c>
      <c r="R25" s="28">
        <v>0</v>
      </c>
      <c r="S25" s="28" t="s">
        <v>149</v>
      </c>
      <c r="T25" s="46">
        <v>8</v>
      </c>
      <c r="U25" s="28">
        <v>7</v>
      </c>
      <c r="V25" s="28">
        <v>0</v>
      </c>
      <c r="W25" s="28">
        <v>0</v>
      </c>
      <c r="X25" s="28">
        <v>8.7539999999999996</v>
      </c>
      <c r="Y25" s="28">
        <v>11.672000000000001</v>
      </c>
      <c r="Z25" s="28"/>
      <c r="AA25" s="28"/>
      <c r="AB25" s="28"/>
      <c r="AC25" s="29"/>
      <c r="AD25" s="14"/>
      <c r="AE25" s="14"/>
      <c r="AF25" s="14"/>
    </row>
    <row r="26" spans="1:32" s="35" customFormat="1" x14ac:dyDescent="0.25">
      <c r="A26" s="28" t="s">
        <v>7</v>
      </c>
      <c r="B26" s="28"/>
      <c r="C26" s="28" t="s">
        <v>33</v>
      </c>
      <c r="D26" s="28">
        <v>-0.47499999999999998</v>
      </c>
      <c r="E26" s="28">
        <v>1.9750000000000001</v>
      </c>
      <c r="F26" s="28">
        <v>0.9</v>
      </c>
      <c r="G26" s="28">
        <v>0.9</v>
      </c>
      <c r="H26" s="28">
        <v>-0.92500000000000004</v>
      </c>
      <c r="I26" s="28">
        <v>-2.499999999999997E-2</v>
      </c>
      <c r="J26" s="28">
        <v>2.4249999999999998</v>
      </c>
      <c r="K26" s="28">
        <v>1.5249999999999999</v>
      </c>
      <c r="L26" s="28"/>
      <c r="M26" s="28">
        <v>-15.25</v>
      </c>
      <c r="N26" s="28">
        <v>-14.6</v>
      </c>
      <c r="O26" s="28">
        <v>14.775</v>
      </c>
      <c r="P26" s="28">
        <v>16.574999999999999</v>
      </c>
      <c r="Q26" s="28">
        <f t="shared" ref="Q26:Q55" si="9">Q25+1</f>
        <v>2</v>
      </c>
      <c r="R26" s="28"/>
      <c r="S26" s="28" t="s">
        <v>149</v>
      </c>
      <c r="T26" s="28">
        <v>2</v>
      </c>
      <c r="U26" s="28">
        <v>2</v>
      </c>
      <c r="V26" s="28">
        <v>0</v>
      </c>
      <c r="W26" s="28">
        <v>0</v>
      </c>
      <c r="X26" s="28">
        <v>35.015999999999998</v>
      </c>
      <c r="Y26" s="28">
        <v>35.015999999999998</v>
      </c>
      <c r="Z26" s="28"/>
      <c r="AA26" s="28"/>
      <c r="AB26" s="28"/>
      <c r="AC26" s="29" t="s">
        <v>35</v>
      </c>
      <c r="AD26" s="14"/>
      <c r="AE26" s="14"/>
      <c r="AF26" s="14"/>
    </row>
    <row r="27" spans="1:32" x14ac:dyDescent="0.25">
      <c r="A27" s="28" t="s">
        <v>7</v>
      </c>
      <c r="B27" s="28"/>
      <c r="C27" s="28" t="s">
        <v>33</v>
      </c>
      <c r="D27" s="28">
        <v>-0.47499999999999998</v>
      </c>
      <c r="E27" s="28">
        <v>1.9750000000000001</v>
      </c>
      <c r="F27" s="28">
        <v>0.9</v>
      </c>
      <c r="G27" s="28">
        <v>0.9</v>
      </c>
      <c r="H27" s="28">
        <v>-0.92500000000000004</v>
      </c>
      <c r="I27" s="28">
        <v>-2.499999999999997E-2</v>
      </c>
      <c r="J27" s="28">
        <v>2.4249999999999998</v>
      </c>
      <c r="K27" s="28">
        <v>1.5249999999999999</v>
      </c>
      <c r="L27" s="28"/>
      <c r="M27" s="28">
        <v>-15.85</v>
      </c>
      <c r="N27" s="28">
        <v>-16.600000000000001</v>
      </c>
      <c r="O27" s="28">
        <v>15.375</v>
      </c>
      <c r="P27" s="28">
        <v>18.574999999999999</v>
      </c>
      <c r="Q27" s="28">
        <f t="shared" si="9"/>
        <v>3</v>
      </c>
      <c r="R27" s="28"/>
      <c r="S27" s="28" t="s">
        <v>149</v>
      </c>
      <c r="T27" s="28">
        <v>2</v>
      </c>
      <c r="U27" s="28">
        <v>2</v>
      </c>
      <c r="V27" s="28">
        <v>0</v>
      </c>
      <c r="W27" s="28">
        <v>0</v>
      </c>
      <c r="X27" s="28">
        <v>35.015999999999998</v>
      </c>
      <c r="Y27" s="28">
        <v>35.015999999999998</v>
      </c>
      <c r="Z27" s="28"/>
      <c r="AA27" s="28"/>
      <c r="AB27" s="28"/>
      <c r="AC27" s="29" t="s">
        <v>36</v>
      </c>
      <c r="AD27" s="14"/>
      <c r="AE27" s="14"/>
      <c r="AF27" s="14"/>
    </row>
    <row r="28" spans="1:32" x14ac:dyDescent="0.25">
      <c r="A28" s="28" t="s">
        <v>7</v>
      </c>
      <c r="B28" s="28"/>
      <c r="C28" s="28" t="s">
        <v>33</v>
      </c>
      <c r="D28" s="28">
        <v>-0.47499999999999998</v>
      </c>
      <c r="E28" s="28">
        <v>1.9750000000000001</v>
      </c>
      <c r="F28" s="28">
        <v>0.9</v>
      </c>
      <c r="G28" s="28">
        <v>0.9</v>
      </c>
      <c r="H28" s="28">
        <v>-0.92500000000000004</v>
      </c>
      <c r="I28" s="28">
        <v>-2.499999999999997E-2</v>
      </c>
      <c r="J28" s="28">
        <v>2.4249999999999998</v>
      </c>
      <c r="K28" s="28">
        <v>1.5249999999999999</v>
      </c>
      <c r="L28" s="28"/>
      <c r="M28" s="28">
        <v>-16.45</v>
      </c>
      <c r="N28" s="28">
        <v>-16.600000000000001</v>
      </c>
      <c r="O28" s="28">
        <v>15.975</v>
      </c>
      <c r="P28" s="28">
        <v>18.574999999999999</v>
      </c>
      <c r="Q28" s="28">
        <f t="shared" si="9"/>
        <v>4</v>
      </c>
      <c r="R28" s="28"/>
      <c r="S28" s="28" t="s">
        <v>149</v>
      </c>
      <c r="T28" s="28">
        <v>2</v>
      </c>
      <c r="U28" s="28">
        <v>2</v>
      </c>
      <c r="V28" s="28">
        <v>0</v>
      </c>
      <c r="W28" s="28">
        <v>0</v>
      </c>
      <c r="X28" s="28">
        <v>35.015999999999998</v>
      </c>
      <c r="Y28" s="28">
        <v>35.015999999999998</v>
      </c>
      <c r="Z28" s="28"/>
      <c r="AA28" s="28"/>
      <c r="AB28" s="28"/>
      <c r="AC28" s="29"/>
      <c r="AD28" s="14"/>
      <c r="AE28" s="14"/>
      <c r="AF28" s="14"/>
    </row>
    <row r="29" spans="1:32" x14ac:dyDescent="0.25">
      <c r="A29" s="28" t="s">
        <v>7</v>
      </c>
      <c r="B29" s="28"/>
      <c r="C29" s="28" t="s">
        <v>33</v>
      </c>
      <c r="D29" s="28">
        <v>-0.47499999999999998</v>
      </c>
      <c r="E29" s="28">
        <v>1.9750000000000001</v>
      </c>
      <c r="F29" s="28">
        <v>0.9</v>
      </c>
      <c r="G29" s="28">
        <v>0.9</v>
      </c>
      <c r="H29" s="28">
        <v>-0.92500000000000004</v>
      </c>
      <c r="I29" s="28">
        <v>-2.499999999999997E-2</v>
      </c>
      <c r="J29" s="28">
        <v>2.4249999999999998</v>
      </c>
      <c r="K29" s="28">
        <v>1.5249999999999999</v>
      </c>
      <c r="L29" s="28"/>
      <c r="M29" s="28">
        <v>-15.85</v>
      </c>
      <c r="N29" s="28">
        <v>-14.6</v>
      </c>
      <c r="O29" s="28">
        <v>15.375</v>
      </c>
      <c r="P29" s="28">
        <v>16.574999999999999</v>
      </c>
      <c r="Q29" s="28">
        <f t="shared" si="9"/>
        <v>5</v>
      </c>
      <c r="R29" s="28"/>
      <c r="S29" s="28" t="s">
        <v>149</v>
      </c>
      <c r="T29" s="28">
        <v>2</v>
      </c>
      <c r="U29" s="28">
        <v>2</v>
      </c>
      <c r="V29" s="28">
        <v>0</v>
      </c>
      <c r="W29" s="28">
        <v>0</v>
      </c>
      <c r="X29" s="28">
        <v>35.015999999999998</v>
      </c>
      <c r="Y29" s="28">
        <v>35.015999999999998</v>
      </c>
      <c r="Z29" s="28"/>
      <c r="AA29" s="28"/>
      <c r="AB29" s="28"/>
      <c r="AC29" s="29"/>
      <c r="AD29" s="14"/>
      <c r="AE29" s="14"/>
      <c r="AF29" s="14"/>
    </row>
    <row r="30" spans="1:32" x14ac:dyDescent="0.25">
      <c r="A30" s="28" t="s">
        <v>7</v>
      </c>
      <c r="B30" s="28"/>
      <c r="C30" s="28" t="s">
        <v>33</v>
      </c>
      <c r="D30" s="28">
        <v>-0.47499999999999998</v>
      </c>
      <c r="E30" s="28">
        <v>1.9750000000000001</v>
      </c>
      <c r="F30" s="28">
        <v>0.9</v>
      </c>
      <c r="G30" s="28">
        <v>0.9</v>
      </c>
      <c r="H30" s="28">
        <v>-0.92500000000000004</v>
      </c>
      <c r="I30" s="28">
        <v>-2.499999999999997E-2</v>
      </c>
      <c r="J30" s="28">
        <v>2.4249999999999998</v>
      </c>
      <c r="K30" s="28">
        <v>1.5249999999999999</v>
      </c>
      <c r="L30" s="28"/>
      <c r="M30" s="28">
        <v>-16.45</v>
      </c>
      <c r="N30" s="28">
        <v>-14.6</v>
      </c>
      <c r="O30" s="28">
        <v>15.975</v>
      </c>
      <c r="P30" s="28">
        <v>16.574999999999999</v>
      </c>
      <c r="Q30" s="28">
        <f t="shared" si="9"/>
        <v>6</v>
      </c>
      <c r="R30" s="28"/>
      <c r="S30" s="28" t="s">
        <v>149</v>
      </c>
      <c r="T30" s="28">
        <v>2</v>
      </c>
      <c r="U30" s="28">
        <v>2</v>
      </c>
      <c r="V30" s="28">
        <v>0</v>
      </c>
      <c r="W30" s="28">
        <v>0</v>
      </c>
      <c r="X30" s="28">
        <v>35.015999999999998</v>
      </c>
      <c r="Y30" s="28">
        <v>35.015999999999998</v>
      </c>
      <c r="Z30" s="28"/>
      <c r="AA30" s="28"/>
      <c r="AB30" s="28"/>
      <c r="AC30" s="29"/>
      <c r="AD30" s="14"/>
      <c r="AE30" s="14"/>
      <c r="AF30" s="14"/>
    </row>
    <row r="31" spans="1:32" x14ac:dyDescent="0.25">
      <c r="A31" s="28" t="s">
        <v>7</v>
      </c>
      <c r="B31" s="28"/>
      <c r="C31" s="28" t="s">
        <v>33</v>
      </c>
      <c r="D31" s="28">
        <v>-0.47499999999999998</v>
      </c>
      <c r="E31" s="28">
        <v>1.9750000000000001</v>
      </c>
      <c r="F31" s="28">
        <v>0.9</v>
      </c>
      <c r="G31" s="28">
        <v>0.9</v>
      </c>
      <c r="H31" s="28">
        <v>-0.92500000000000004</v>
      </c>
      <c r="I31" s="28">
        <v>-2.499999999999997E-2</v>
      </c>
      <c r="J31" s="28">
        <v>2.4249999999999998</v>
      </c>
      <c r="K31" s="28">
        <v>1.5249999999999999</v>
      </c>
      <c r="L31" s="28"/>
      <c r="M31" s="28">
        <v>0</v>
      </c>
      <c r="N31" s="28">
        <v>0</v>
      </c>
      <c r="O31" s="28">
        <v>-0.47499999999999998</v>
      </c>
      <c r="P31" s="28">
        <v>1.9750000000000001</v>
      </c>
      <c r="Q31" s="28">
        <f t="shared" si="9"/>
        <v>7</v>
      </c>
      <c r="R31" s="28"/>
      <c r="S31" s="28" t="s">
        <v>149</v>
      </c>
      <c r="T31" s="28">
        <v>2</v>
      </c>
      <c r="U31" s="28">
        <v>4</v>
      </c>
      <c r="V31" s="28">
        <v>0</v>
      </c>
      <c r="W31" s="28">
        <v>0</v>
      </c>
      <c r="X31" s="28">
        <v>35.015999999999998</v>
      </c>
      <c r="Y31" s="28">
        <v>17</v>
      </c>
      <c r="Z31" s="28"/>
      <c r="AA31" s="28"/>
      <c r="AB31" s="28" t="s">
        <v>37</v>
      </c>
      <c r="AC31" s="29" t="s">
        <v>38</v>
      </c>
      <c r="AD31" s="14"/>
      <c r="AE31" s="14"/>
      <c r="AF31" s="14"/>
    </row>
    <row r="32" spans="1:32" x14ac:dyDescent="0.25">
      <c r="A32" s="28" t="s">
        <v>7</v>
      </c>
      <c r="B32" s="28"/>
      <c r="C32" s="28" t="s">
        <v>39</v>
      </c>
      <c r="D32" s="28">
        <v>-6.3920000000000003</v>
      </c>
      <c r="E32" s="28">
        <v>-1.3640000000000001</v>
      </c>
      <c r="F32" s="28">
        <v>1.6339999999999999</v>
      </c>
      <c r="G32" s="28">
        <v>0.62</v>
      </c>
      <c r="H32" s="28">
        <v>-7.2090000000000014</v>
      </c>
      <c r="I32" s="28">
        <v>-5.5750000000000002</v>
      </c>
      <c r="J32" s="28">
        <v>-1.054</v>
      </c>
      <c r="K32" s="28">
        <v>-1.6739999999999999</v>
      </c>
      <c r="L32" s="28"/>
      <c r="M32" s="28">
        <v>-0.88100000000000001</v>
      </c>
      <c r="N32" s="28">
        <v>-3.9159999999999999</v>
      </c>
      <c r="O32" s="28">
        <v>-5.5110000000000001</v>
      </c>
      <c r="P32" s="28">
        <v>2.552</v>
      </c>
      <c r="Q32" s="28">
        <f t="shared" si="9"/>
        <v>8</v>
      </c>
      <c r="R32" s="28"/>
      <c r="S32" s="28" t="s">
        <v>149</v>
      </c>
      <c r="T32" s="28">
        <v>6</v>
      </c>
      <c r="U32" s="30">
        <v>7</v>
      </c>
      <c r="V32" s="28">
        <v>0</v>
      </c>
      <c r="W32" s="30">
        <v>0</v>
      </c>
      <c r="X32" s="28">
        <v>8.7539999999999996</v>
      </c>
      <c r="Y32" s="28">
        <v>11.672000000000001</v>
      </c>
      <c r="Z32" s="28" t="s">
        <v>40</v>
      </c>
      <c r="AA32" s="28"/>
      <c r="AB32" s="28"/>
      <c r="AC32" s="29"/>
      <c r="AD32" s="14"/>
      <c r="AE32" s="14"/>
      <c r="AF32" s="14"/>
    </row>
    <row r="33" spans="1:32" x14ac:dyDescent="0.25">
      <c r="A33" s="28" t="s">
        <v>7</v>
      </c>
      <c r="B33" s="28"/>
      <c r="C33" s="28" t="s">
        <v>41</v>
      </c>
      <c r="D33" s="28">
        <v>-6.3920000000000003</v>
      </c>
      <c r="E33" s="28">
        <v>-0.69399999999999995</v>
      </c>
      <c r="F33" s="28">
        <v>1.6339999999999999</v>
      </c>
      <c r="G33" s="28">
        <v>0.62</v>
      </c>
      <c r="H33" s="28">
        <v>-7.2090000000000014</v>
      </c>
      <c r="I33" s="28">
        <v>-5.5750000000000002</v>
      </c>
      <c r="J33" s="28">
        <v>-0.38400000000000001</v>
      </c>
      <c r="K33" s="28">
        <v>-1.004</v>
      </c>
      <c r="L33" s="28"/>
      <c r="M33" s="28">
        <v>0.88100000000000001</v>
      </c>
      <c r="N33" s="28">
        <v>-3.9159999999999999</v>
      </c>
      <c r="O33" s="28">
        <v>-7.2730000000000006</v>
      </c>
      <c r="P33" s="28">
        <v>3.222</v>
      </c>
      <c r="Q33" s="28">
        <f t="shared" si="9"/>
        <v>9</v>
      </c>
      <c r="R33" s="28"/>
      <c r="S33" s="28" t="s">
        <v>149</v>
      </c>
      <c r="T33" s="28">
        <v>6</v>
      </c>
      <c r="U33" s="28">
        <v>7</v>
      </c>
      <c r="V33" s="28">
        <v>0</v>
      </c>
      <c r="W33" s="28">
        <v>0</v>
      </c>
      <c r="X33" s="28">
        <v>8.7539999999999996</v>
      </c>
      <c r="Y33" s="28">
        <v>11.672000000000001</v>
      </c>
      <c r="Z33" s="28" t="s">
        <v>40</v>
      </c>
      <c r="AA33" s="28"/>
      <c r="AB33" s="28"/>
      <c r="AC33" s="29"/>
      <c r="AD33" s="14"/>
      <c r="AE33" s="14"/>
      <c r="AF33" s="14"/>
    </row>
    <row r="34" spans="1:32" x14ac:dyDescent="0.25">
      <c r="A34" s="28" t="s">
        <v>7</v>
      </c>
      <c r="B34" s="28"/>
      <c r="C34" s="28" t="s">
        <v>42</v>
      </c>
      <c r="D34" s="28">
        <v>0</v>
      </c>
      <c r="E34" s="28">
        <v>-8.7970000000000006</v>
      </c>
      <c r="F34" s="28">
        <v>9.9</v>
      </c>
      <c r="G34" s="28">
        <v>1.3</v>
      </c>
      <c r="H34" s="28">
        <v>-4.95</v>
      </c>
      <c r="I34" s="28">
        <v>4.95</v>
      </c>
      <c r="J34" s="28">
        <v>-8.1470000000000002</v>
      </c>
      <c r="K34" s="28">
        <v>-9.447000000000001</v>
      </c>
      <c r="L34" s="28"/>
      <c r="M34" s="28">
        <v>0</v>
      </c>
      <c r="N34" s="28">
        <v>0</v>
      </c>
      <c r="O34" s="28">
        <v>0</v>
      </c>
      <c r="P34" s="28">
        <v>-8.7970000000000006</v>
      </c>
      <c r="Q34" s="28">
        <f t="shared" si="9"/>
        <v>10</v>
      </c>
      <c r="R34" s="30">
        <v>0</v>
      </c>
      <c r="S34" s="28" t="s">
        <v>149</v>
      </c>
      <c r="T34" s="28">
        <v>4</v>
      </c>
      <c r="U34" s="28">
        <v>4</v>
      </c>
      <c r="V34" s="28">
        <v>0</v>
      </c>
      <c r="W34" s="28">
        <v>0</v>
      </c>
      <c r="X34" s="28">
        <v>17</v>
      </c>
      <c r="Y34" s="28">
        <v>17</v>
      </c>
      <c r="Z34" s="28"/>
      <c r="AA34" s="28"/>
      <c r="AB34" s="28" t="s">
        <v>37</v>
      </c>
      <c r="AC34" s="29"/>
      <c r="AD34" s="14" t="s">
        <v>248</v>
      </c>
      <c r="AE34" s="14"/>
      <c r="AF34" s="14"/>
    </row>
    <row r="35" spans="1:32" x14ac:dyDescent="0.25">
      <c r="A35" s="28" t="s">
        <v>7</v>
      </c>
      <c r="B35" s="28"/>
      <c r="C35" s="28" t="s">
        <v>43</v>
      </c>
      <c r="D35" s="28">
        <v>-1.575</v>
      </c>
      <c r="E35" s="28">
        <v>6.6749999999999998</v>
      </c>
      <c r="F35" s="28">
        <v>3</v>
      </c>
      <c r="G35" s="28">
        <v>2</v>
      </c>
      <c r="H35" s="28">
        <v>-3.0750000000000002</v>
      </c>
      <c r="I35" s="28">
        <v>-7.4999999999999956E-2</v>
      </c>
      <c r="J35" s="28">
        <v>7.6749999999999998</v>
      </c>
      <c r="K35" s="28">
        <v>5.6749999999999998</v>
      </c>
      <c r="L35" s="28"/>
      <c r="M35" s="28">
        <v>2.1120000000000001</v>
      </c>
      <c r="N35" s="28">
        <v>-4.944</v>
      </c>
      <c r="O35" s="28">
        <v>-3.6869999999999998</v>
      </c>
      <c r="P35" s="28">
        <v>11.619</v>
      </c>
      <c r="Q35" s="28">
        <f t="shared" si="9"/>
        <v>11</v>
      </c>
      <c r="R35" s="28"/>
      <c r="S35" s="28" t="s">
        <v>149</v>
      </c>
      <c r="T35" s="28">
        <v>6</v>
      </c>
      <c r="U35" s="28">
        <v>7</v>
      </c>
      <c r="V35" s="28">
        <v>0</v>
      </c>
      <c r="W35" s="28">
        <v>0</v>
      </c>
      <c r="X35" s="28">
        <v>8.7539999999999996</v>
      </c>
      <c r="Y35" s="28">
        <v>11.672000000000001</v>
      </c>
      <c r="Z35" s="28" t="s">
        <v>40</v>
      </c>
      <c r="AA35" s="28"/>
      <c r="AB35" s="28"/>
      <c r="AC35" s="29"/>
      <c r="AD35" s="14"/>
      <c r="AE35" s="14"/>
      <c r="AF35" s="14"/>
    </row>
    <row r="36" spans="1:32" x14ac:dyDescent="0.25">
      <c r="A36" s="28" t="s">
        <v>7</v>
      </c>
      <c r="B36" s="28"/>
      <c r="C36" s="28" t="s">
        <v>43</v>
      </c>
      <c r="D36" s="28">
        <v>-1.575</v>
      </c>
      <c r="E36" s="28">
        <v>6.6749999999999998</v>
      </c>
      <c r="F36" s="28">
        <v>3</v>
      </c>
      <c r="G36" s="28">
        <v>2</v>
      </c>
      <c r="H36" s="28">
        <v>-3.0750000000000002</v>
      </c>
      <c r="I36" s="28">
        <v>-7.4999999999999956E-2</v>
      </c>
      <c r="J36" s="28">
        <v>7.6749999999999998</v>
      </c>
      <c r="K36" s="28">
        <v>5.6749999999999998</v>
      </c>
      <c r="L36" s="28"/>
      <c r="M36" s="28">
        <v>-2.1120000000000001</v>
      </c>
      <c r="N36" s="28">
        <v>-4.944</v>
      </c>
      <c r="O36" s="28">
        <v>0.53700000000000014</v>
      </c>
      <c r="P36" s="28">
        <v>11.619</v>
      </c>
      <c r="Q36" s="28">
        <f t="shared" si="9"/>
        <v>12</v>
      </c>
      <c r="R36" s="28"/>
      <c r="S36" s="28" t="s">
        <v>149</v>
      </c>
      <c r="T36" s="28">
        <v>6</v>
      </c>
      <c r="U36" s="28">
        <v>7</v>
      </c>
      <c r="V36" s="28">
        <v>0</v>
      </c>
      <c r="W36" s="28">
        <v>0</v>
      </c>
      <c r="X36" s="28">
        <v>8.7539999999999996</v>
      </c>
      <c r="Y36" s="28">
        <v>11.672000000000001</v>
      </c>
      <c r="Z36" s="28" t="s">
        <v>40</v>
      </c>
      <c r="AA36" s="28"/>
      <c r="AB36" s="28"/>
      <c r="AC36" s="29"/>
      <c r="AD36" s="14"/>
      <c r="AE36" s="14"/>
      <c r="AF36" s="14"/>
    </row>
    <row r="37" spans="1:32" x14ac:dyDescent="0.25">
      <c r="A37" s="28" t="s">
        <v>7</v>
      </c>
      <c r="B37" s="28"/>
      <c r="C37" s="28" t="s">
        <v>44</v>
      </c>
      <c r="D37" s="28">
        <v>-0.47499999999999998</v>
      </c>
      <c r="E37" s="28">
        <v>5.0250000000000004</v>
      </c>
      <c r="F37" s="28">
        <v>0.8</v>
      </c>
      <c r="G37" s="28">
        <v>1.2</v>
      </c>
      <c r="H37" s="28">
        <v>-0.875</v>
      </c>
      <c r="I37" s="28">
        <v>-7.4999999999999956E-2</v>
      </c>
      <c r="J37" s="28">
        <v>5.625</v>
      </c>
      <c r="K37" s="28">
        <v>4.4250000000000007</v>
      </c>
      <c r="L37" s="28"/>
      <c r="M37" s="28">
        <v>0</v>
      </c>
      <c r="N37" s="28">
        <v>0</v>
      </c>
      <c r="O37" s="28">
        <v>-0.47499999999999998</v>
      </c>
      <c r="P37" s="28">
        <v>5.0250000000000004</v>
      </c>
      <c r="Q37" s="28">
        <f t="shared" si="9"/>
        <v>13</v>
      </c>
      <c r="R37" s="28"/>
      <c r="S37" s="28" t="s">
        <v>149</v>
      </c>
      <c r="T37" s="28">
        <v>2</v>
      </c>
      <c r="U37" s="28">
        <v>2</v>
      </c>
      <c r="V37" s="28">
        <v>17.108000000000001</v>
      </c>
      <c r="W37" s="28">
        <v>13.592000000000001</v>
      </c>
      <c r="X37" s="28">
        <v>35.015999999999998</v>
      </c>
      <c r="Y37" s="28">
        <v>35.015999999999998</v>
      </c>
      <c r="Z37" s="28"/>
      <c r="AA37" s="28"/>
      <c r="AB37" s="28"/>
      <c r="AC37" s="29" t="s">
        <v>45</v>
      </c>
      <c r="AD37" s="14"/>
      <c r="AE37" s="14"/>
      <c r="AF37" s="14"/>
    </row>
    <row r="38" spans="1:32" x14ac:dyDescent="0.25">
      <c r="A38" s="28" t="s">
        <v>7</v>
      </c>
      <c r="B38" s="28"/>
      <c r="C38" s="28" t="s">
        <v>44</v>
      </c>
      <c r="D38" s="28">
        <v>-0.47499999999999998</v>
      </c>
      <c r="E38" s="28">
        <v>5.0250000000000004</v>
      </c>
      <c r="F38" s="28">
        <v>0.8</v>
      </c>
      <c r="G38" s="28">
        <v>1.2</v>
      </c>
      <c r="H38" s="28">
        <v>-0.875</v>
      </c>
      <c r="I38" s="28">
        <v>-7.4999999999999956E-2</v>
      </c>
      <c r="J38" s="28">
        <v>5.625</v>
      </c>
      <c r="K38" s="28">
        <v>4.4250000000000007</v>
      </c>
      <c r="L38" s="28"/>
      <c r="M38" s="28">
        <v>0</v>
      </c>
      <c r="N38" s="28">
        <v>0</v>
      </c>
      <c r="O38" s="28">
        <v>-0.47499999999999998</v>
      </c>
      <c r="P38" s="28">
        <v>5.0250000000000004</v>
      </c>
      <c r="Q38" s="28">
        <f t="shared" si="9"/>
        <v>14</v>
      </c>
      <c r="R38" s="28"/>
      <c r="S38" s="28" t="s">
        <v>149</v>
      </c>
      <c r="T38" s="28">
        <v>2</v>
      </c>
      <c r="U38" s="28">
        <v>16</v>
      </c>
      <c r="V38" s="28">
        <v>17.108000000000001</v>
      </c>
      <c r="W38" s="28">
        <v>5.375</v>
      </c>
      <c r="X38" s="28">
        <v>35.015999999999998</v>
      </c>
      <c r="Y38" s="28">
        <v>2.9180000000000001</v>
      </c>
      <c r="Z38" s="28"/>
      <c r="AA38" s="28" t="s">
        <v>242</v>
      </c>
      <c r="AB38" s="28"/>
      <c r="AC38" s="29"/>
      <c r="AD38" s="14"/>
      <c r="AE38" s="14"/>
      <c r="AF38" s="14"/>
    </row>
    <row r="39" spans="1:32" x14ac:dyDescent="0.25">
      <c r="A39" s="28" t="s">
        <v>7</v>
      </c>
      <c r="B39" s="28"/>
      <c r="C39" s="28" t="s">
        <v>44</v>
      </c>
      <c r="D39" s="28">
        <v>-0.47499999999999998</v>
      </c>
      <c r="E39" s="28">
        <v>5.0250000000000004</v>
      </c>
      <c r="F39" s="28">
        <v>0.8</v>
      </c>
      <c r="G39" s="28">
        <v>1.2</v>
      </c>
      <c r="H39" s="28">
        <v>-0.875</v>
      </c>
      <c r="I39" s="28">
        <v>-7.4999999999999956E-2</v>
      </c>
      <c r="J39" s="28">
        <v>5.625</v>
      </c>
      <c r="K39" s="28">
        <v>4.4250000000000007</v>
      </c>
      <c r="L39" s="28"/>
      <c r="M39" s="28">
        <v>0</v>
      </c>
      <c r="N39" s="28">
        <v>0</v>
      </c>
      <c r="O39" s="28">
        <v>-0.47499999999999998</v>
      </c>
      <c r="P39" s="28">
        <v>5.0250000000000004</v>
      </c>
      <c r="Q39" s="28">
        <f t="shared" si="9"/>
        <v>15</v>
      </c>
      <c r="R39" s="28"/>
      <c r="S39" s="28" t="s">
        <v>149</v>
      </c>
      <c r="T39" s="28">
        <v>2</v>
      </c>
      <c r="U39" s="28">
        <v>16</v>
      </c>
      <c r="V39" s="28">
        <v>-17.103000000000002</v>
      </c>
      <c r="W39" s="28">
        <v>5.375</v>
      </c>
      <c r="X39" s="28">
        <v>35.015999999999998</v>
      </c>
      <c r="Y39" s="28">
        <v>2.9180000000000001</v>
      </c>
      <c r="Z39" s="28"/>
      <c r="AA39" s="28" t="s">
        <v>47</v>
      </c>
      <c r="AB39" s="28"/>
      <c r="AC39" s="29"/>
      <c r="AD39" s="14"/>
      <c r="AE39" s="14"/>
      <c r="AF39" s="14"/>
    </row>
    <row r="40" spans="1:32" x14ac:dyDescent="0.25">
      <c r="A40" s="28" t="s">
        <v>7</v>
      </c>
      <c r="B40" s="28"/>
      <c r="C40" s="28" t="s">
        <v>48</v>
      </c>
      <c r="D40" s="28">
        <v>-1.2749999999999999</v>
      </c>
      <c r="E40" s="28">
        <v>4.8250000000000002</v>
      </c>
      <c r="F40" s="28">
        <v>0.7</v>
      </c>
      <c r="G40" s="28">
        <v>0.5</v>
      </c>
      <c r="H40" s="28">
        <v>-1.625</v>
      </c>
      <c r="I40" s="28">
        <v>-0.92499999999999993</v>
      </c>
      <c r="J40" s="28">
        <v>5.0750000000000002</v>
      </c>
      <c r="K40" s="28">
        <v>4.5750000000000002</v>
      </c>
      <c r="L40" s="28"/>
      <c r="M40" s="28">
        <v>-0.72099999999999997</v>
      </c>
      <c r="N40" s="28">
        <v>-3.9159999999999999</v>
      </c>
      <c r="O40" s="28">
        <v>-0.55399999999999994</v>
      </c>
      <c r="P40" s="28">
        <v>8.7409999999999997</v>
      </c>
      <c r="Q40" s="28">
        <f t="shared" si="9"/>
        <v>16</v>
      </c>
      <c r="R40" s="28"/>
      <c r="S40" s="28" t="s">
        <v>149</v>
      </c>
      <c r="T40" s="28">
        <v>6</v>
      </c>
      <c r="U40" s="28">
        <v>7</v>
      </c>
      <c r="V40" s="28">
        <v>0</v>
      </c>
      <c r="W40" s="28">
        <v>0</v>
      </c>
      <c r="X40" s="28">
        <v>8.7539999999999996</v>
      </c>
      <c r="Y40" s="28">
        <v>11.672000000000001</v>
      </c>
      <c r="Z40" s="28" t="s">
        <v>40</v>
      </c>
      <c r="AA40" s="28"/>
      <c r="AB40" s="28"/>
      <c r="AC40" s="29"/>
      <c r="AD40" s="14"/>
      <c r="AE40" s="14"/>
      <c r="AF40" s="14"/>
    </row>
    <row r="41" spans="1:32" x14ac:dyDescent="0.25">
      <c r="A41" s="28" t="s">
        <v>7</v>
      </c>
      <c r="B41" s="28"/>
      <c r="C41" s="28" t="s">
        <v>49</v>
      </c>
      <c r="D41" s="28">
        <v>-1.2749999999999999</v>
      </c>
      <c r="E41" s="28">
        <v>5.375</v>
      </c>
      <c r="F41" s="28">
        <v>0.7</v>
      </c>
      <c r="G41" s="28">
        <v>0.5</v>
      </c>
      <c r="H41" s="28">
        <v>-1.625</v>
      </c>
      <c r="I41" s="28">
        <v>-0.92499999999999993</v>
      </c>
      <c r="J41" s="28">
        <v>5.625</v>
      </c>
      <c r="K41" s="28">
        <v>5.125</v>
      </c>
      <c r="L41" s="28"/>
      <c r="M41" s="28">
        <v>0.72099999999999997</v>
      </c>
      <c r="N41" s="28">
        <v>-3.9159999999999999</v>
      </c>
      <c r="O41" s="28">
        <v>-1.996</v>
      </c>
      <c r="P41" s="28">
        <v>9.2910000000000004</v>
      </c>
      <c r="Q41" s="28">
        <f t="shared" si="9"/>
        <v>17</v>
      </c>
      <c r="R41" s="28"/>
      <c r="S41" s="28" t="s">
        <v>149</v>
      </c>
      <c r="T41" s="28">
        <v>6</v>
      </c>
      <c r="U41" s="28">
        <v>7</v>
      </c>
      <c r="V41" s="28">
        <v>0</v>
      </c>
      <c r="W41" s="28">
        <v>0</v>
      </c>
      <c r="X41" s="28">
        <v>8.7539999999999996</v>
      </c>
      <c r="Y41" s="28">
        <v>11.672000000000001</v>
      </c>
      <c r="Z41" s="28" t="s">
        <v>40</v>
      </c>
      <c r="AA41" s="28"/>
      <c r="AB41" s="28"/>
      <c r="AC41" s="29"/>
      <c r="AD41" s="14"/>
      <c r="AE41" s="14"/>
      <c r="AF41" s="14"/>
    </row>
    <row r="42" spans="1:32" x14ac:dyDescent="0.25">
      <c r="A42" s="28" t="s">
        <v>7</v>
      </c>
      <c r="B42" s="28"/>
      <c r="C42" s="28" t="s">
        <v>50</v>
      </c>
      <c r="D42" s="28">
        <v>-3.4249999999999998</v>
      </c>
      <c r="E42" s="28">
        <v>0.125</v>
      </c>
      <c r="F42" s="28">
        <v>1.9</v>
      </c>
      <c r="G42" s="28">
        <v>0.6</v>
      </c>
      <c r="H42" s="28">
        <v>-4.375</v>
      </c>
      <c r="I42" s="28">
        <v>-2.4750000000000001</v>
      </c>
      <c r="J42" s="28">
        <v>0.42499999999999999</v>
      </c>
      <c r="K42" s="28">
        <v>-0.17499999999999999</v>
      </c>
      <c r="L42" s="28"/>
      <c r="M42" s="28">
        <v>0</v>
      </c>
      <c r="N42" s="28">
        <v>-4.944</v>
      </c>
      <c r="O42" s="28">
        <v>-3.4249999999999998</v>
      </c>
      <c r="P42" s="28">
        <v>5.069</v>
      </c>
      <c r="Q42" s="28">
        <f t="shared" si="9"/>
        <v>18</v>
      </c>
      <c r="R42" s="28"/>
      <c r="S42" s="28" t="s">
        <v>149</v>
      </c>
      <c r="T42" s="28">
        <v>6</v>
      </c>
      <c r="U42" s="28">
        <v>7</v>
      </c>
      <c r="V42" s="28">
        <v>0</v>
      </c>
      <c r="W42" s="28">
        <v>0</v>
      </c>
      <c r="X42" s="28">
        <v>8.7539999999999996</v>
      </c>
      <c r="Y42" s="28">
        <v>11.672000000000001</v>
      </c>
      <c r="Z42" s="28" t="s">
        <v>40</v>
      </c>
      <c r="AA42" s="28"/>
      <c r="AB42" s="28"/>
      <c r="AC42" s="29"/>
      <c r="AD42" s="14"/>
      <c r="AE42" s="14"/>
      <c r="AF42" s="14"/>
    </row>
    <row r="43" spans="1:32" x14ac:dyDescent="0.25">
      <c r="A43" s="28" t="s">
        <v>7</v>
      </c>
      <c r="B43" s="28"/>
      <c r="C43" s="28" t="s">
        <v>51</v>
      </c>
      <c r="D43" s="28">
        <v>-0.47499999999999998</v>
      </c>
      <c r="E43" s="28">
        <v>2.75</v>
      </c>
      <c r="F43" s="28">
        <v>0.9</v>
      </c>
      <c r="G43" s="28">
        <v>0.55000000000000004</v>
      </c>
      <c r="H43" s="28">
        <v>-0.92500000000000004</v>
      </c>
      <c r="I43" s="28">
        <v>-2.499999999999997E-2</v>
      </c>
      <c r="J43" s="28">
        <v>3.0249999999999999</v>
      </c>
      <c r="K43" s="28">
        <v>2.4750000000000001</v>
      </c>
      <c r="L43" s="28"/>
      <c r="M43" s="28">
        <v>3.4089999999999998</v>
      </c>
      <c r="N43" s="28">
        <v>-3.8380000000000001</v>
      </c>
      <c r="O43" s="28">
        <v>-3.8839999999999999</v>
      </c>
      <c r="P43" s="28">
        <v>6.5880000000000001</v>
      </c>
      <c r="Q43" s="28">
        <f t="shared" si="9"/>
        <v>19</v>
      </c>
      <c r="R43" s="28"/>
      <c r="S43" s="28" t="s">
        <v>149</v>
      </c>
      <c r="T43" s="28">
        <v>6</v>
      </c>
      <c r="U43" s="28">
        <v>7</v>
      </c>
      <c r="V43" s="28">
        <v>0</v>
      </c>
      <c r="W43" s="28">
        <v>0</v>
      </c>
      <c r="X43" s="28">
        <v>8.7539999999999996</v>
      </c>
      <c r="Y43" s="28">
        <v>11.672000000000001</v>
      </c>
      <c r="Z43" s="28" t="s">
        <v>40</v>
      </c>
      <c r="AA43" s="28">
        <v>1</v>
      </c>
      <c r="AB43" s="28"/>
      <c r="AC43" s="29"/>
      <c r="AD43" s="14"/>
      <c r="AE43" s="14"/>
      <c r="AF43" s="14"/>
    </row>
    <row r="44" spans="1:32" x14ac:dyDescent="0.25">
      <c r="A44" s="28" t="s">
        <v>7</v>
      </c>
      <c r="B44" s="28"/>
      <c r="C44" s="28" t="s">
        <v>51</v>
      </c>
      <c r="D44" s="28">
        <v>-0.47499999999999998</v>
      </c>
      <c r="E44" s="28">
        <v>2.75</v>
      </c>
      <c r="F44" s="28">
        <v>0.9</v>
      </c>
      <c r="G44" s="28">
        <v>0.55000000000000004</v>
      </c>
      <c r="H44" s="28">
        <v>-0.92500000000000004</v>
      </c>
      <c r="I44" s="28">
        <v>-2.499999999999997E-2</v>
      </c>
      <c r="J44" s="28">
        <v>3.0249999999999999</v>
      </c>
      <c r="K44" s="28">
        <v>2.4750000000000001</v>
      </c>
      <c r="L44" s="28"/>
      <c r="M44" s="28">
        <v>-3.4089999999999998</v>
      </c>
      <c r="N44" s="28">
        <v>-3.8380000000000001</v>
      </c>
      <c r="O44" s="28">
        <v>2.9340000000000002</v>
      </c>
      <c r="P44" s="28">
        <v>6.5880000000000001</v>
      </c>
      <c r="Q44" s="28">
        <f t="shared" si="9"/>
        <v>20</v>
      </c>
      <c r="R44" s="28"/>
      <c r="S44" s="28" t="s">
        <v>149</v>
      </c>
      <c r="T44" s="28">
        <v>6</v>
      </c>
      <c r="U44" s="28">
        <v>7</v>
      </c>
      <c r="V44" s="28">
        <v>0</v>
      </c>
      <c r="W44" s="28">
        <v>0</v>
      </c>
      <c r="X44" s="28">
        <v>8.7539999999999996</v>
      </c>
      <c r="Y44" s="28">
        <v>11.672000000000001</v>
      </c>
      <c r="Z44" s="28" t="s">
        <v>40</v>
      </c>
      <c r="AA44" s="28">
        <v>1</v>
      </c>
      <c r="AB44" s="28"/>
      <c r="AC44" s="29"/>
      <c r="AD44" s="14"/>
      <c r="AE44" s="14"/>
      <c r="AF44" s="14"/>
    </row>
    <row r="45" spans="1:32" x14ac:dyDescent="0.25">
      <c r="A45" s="28" t="s">
        <v>7</v>
      </c>
      <c r="B45" s="28"/>
      <c r="C45" s="28" t="s">
        <v>52</v>
      </c>
      <c r="D45" s="28">
        <v>5.125</v>
      </c>
      <c r="E45" s="28">
        <v>8.4749999999999996</v>
      </c>
      <c r="F45" s="28">
        <v>9.1999999999999993</v>
      </c>
      <c r="G45" s="28">
        <v>0.4</v>
      </c>
      <c r="H45" s="28">
        <v>0.52500000000000036</v>
      </c>
      <c r="I45" s="28">
        <v>9.7249999999999996</v>
      </c>
      <c r="J45" s="28">
        <v>8.6749999999999989</v>
      </c>
      <c r="K45" s="28">
        <v>8.2750000000000004</v>
      </c>
      <c r="L45" s="28"/>
      <c r="M45" s="28">
        <v>0</v>
      </c>
      <c r="N45" s="28">
        <v>-5.7850000000000001</v>
      </c>
      <c r="O45" s="28">
        <v>5.125</v>
      </c>
      <c r="P45" s="28">
        <v>14.26</v>
      </c>
      <c r="Q45" s="28">
        <f t="shared" si="9"/>
        <v>21</v>
      </c>
      <c r="R45" s="28"/>
      <c r="S45" s="28" t="s">
        <v>149</v>
      </c>
      <c r="T45" s="28">
        <v>6</v>
      </c>
      <c r="U45" s="28">
        <v>7</v>
      </c>
      <c r="V45" s="28">
        <v>0</v>
      </c>
      <c r="W45" s="28">
        <v>0</v>
      </c>
      <c r="X45" s="28">
        <v>8.7539999999999996</v>
      </c>
      <c r="Y45" s="28">
        <v>11.672000000000001</v>
      </c>
      <c r="Z45" s="28" t="s">
        <v>40</v>
      </c>
      <c r="AA45" s="28"/>
      <c r="AB45" s="28"/>
      <c r="AC45" s="29"/>
      <c r="AD45" s="14"/>
      <c r="AE45" s="14"/>
      <c r="AF45" s="14"/>
    </row>
    <row r="46" spans="1:32" x14ac:dyDescent="0.25">
      <c r="A46" s="28" t="s">
        <v>7</v>
      </c>
      <c r="B46" s="28"/>
      <c r="C46" s="28" t="s">
        <v>52</v>
      </c>
      <c r="D46" s="28">
        <v>5.125</v>
      </c>
      <c r="E46" s="28">
        <v>8.4749999999999996</v>
      </c>
      <c r="F46" s="28">
        <v>9.1999999999999993</v>
      </c>
      <c r="G46" s="28">
        <v>0.4</v>
      </c>
      <c r="H46" s="28">
        <v>0.52500000000000036</v>
      </c>
      <c r="I46" s="28">
        <v>9.7249999999999996</v>
      </c>
      <c r="J46" s="28">
        <v>8.6749999999999989</v>
      </c>
      <c r="K46" s="28">
        <v>8.2750000000000004</v>
      </c>
      <c r="L46" s="28"/>
      <c r="M46" s="28">
        <v>4.3769999999999998</v>
      </c>
      <c r="N46" s="28">
        <v>-15.201000000000001</v>
      </c>
      <c r="O46" s="28">
        <v>0.74800000000000022</v>
      </c>
      <c r="P46" s="28">
        <v>23.675999999999998</v>
      </c>
      <c r="Q46" s="28">
        <f t="shared" si="9"/>
        <v>22</v>
      </c>
      <c r="R46" s="28"/>
      <c r="S46" s="28" t="s">
        <v>149</v>
      </c>
      <c r="T46" s="28">
        <v>2</v>
      </c>
      <c r="U46" s="28">
        <v>2</v>
      </c>
      <c r="V46" s="28">
        <v>0</v>
      </c>
      <c r="W46" s="28">
        <v>0</v>
      </c>
      <c r="X46" s="28">
        <v>35.015999999999998</v>
      </c>
      <c r="Y46" s="28">
        <v>35.015999999999998</v>
      </c>
      <c r="Z46" s="28"/>
      <c r="AA46" s="28"/>
      <c r="AB46" s="28"/>
      <c r="AC46" s="29" t="s">
        <v>53</v>
      </c>
      <c r="AD46" s="14"/>
      <c r="AE46" s="14"/>
      <c r="AF46" s="14"/>
    </row>
    <row r="47" spans="1:32" x14ac:dyDescent="0.25">
      <c r="A47" s="28" t="s">
        <v>7</v>
      </c>
      <c r="B47" s="28"/>
      <c r="C47" s="28" t="s">
        <v>52</v>
      </c>
      <c r="D47" s="28">
        <v>5.125</v>
      </c>
      <c r="E47" s="28">
        <v>8.4749999999999996</v>
      </c>
      <c r="F47" s="28">
        <v>9.1999999999999993</v>
      </c>
      <c r="G47" s="28">
        <v>0.4</v>
      </c>
      <c r="H47" s="28">
        <v>0.52500000000000036</v>
      </c>
      <c r="I47" s="28">
        <v>9.7249999999999996</v>
      </c>
      <c r="J47" s="28">
        <v>8.6749999999999989</v>
      </c>
      <c r="K47" s="28">
        <v>8.2750000000000004</v>
      </c>
      <c r="L47" s="28"/>
      <c r="M47" s="28">
        <v>-4.3769999999999998</v>
      </c>
      <c r="N47" s="28">
        <v>15.303000000000001</v>
      </c>
      <c r="O47" s="28">
        <v>9.5019999999999989</v>
      </c>
      <c r="P47" s="28">
        <v>-6.8280000000000012</v>
      </c>
      <c r="Q47" s="28">
        <f t="shared" si="9"/>
        <v>23</v>
      </c>
      <c r="R47" s="28"/>
      <c r="S47" s="28" t="s">
        <v>149</v>
      </c>
      <c r="T47" s="28">
        <v>2</v>
      </c>
      <c r="U47" s="28">
        <v>2</v>
      </c>
      <c r="V47" s="28">
        <v>0</v>
      </c>
      <c r="W47" s="28">
        <v>0</v>
      </c>
      <c r="X47" s="28">
        <v>35.015999999999998</v>
      </c>
      <c r="Y47" s="28">
        <v>35.015999999999998</v>
      </c>
      <c r="Z47" s="28"/>
      <c r="AA47" s="28"/>
      <c r="AB47" s="28"/>
      <c r="AC47" s="29" t="s">
        <v>54</v>
      </c>
      <c r="AD47" s="14"/>
      <c r="AE47" s="14"/>
      <c r="AF47" s="14"/>
    </row>
    <row r="48" spans="1:32" x14ac:dyDescent="0.25">
      <c r="A48" s="28" t="s">
        <v>7</v>
      </c>
      <c r="B48" s="28"/>
      <c r="C48" s="28" t="s">
        <v>55</v>
      </c>
      <c r="D48" s="28">
        <v>9.0250000000000004</v>
      </c>
      <c r="E48" s="28">
        <v>2.1749999999999998</v>
      </c>
      <c r="F48" s="28">
        <v>0.4</v>
      </c>
      <c r="G48" s="28">
        <v>12.1</v>
      </c>
      <c r="H48" s="28">
        <v>8.8250000000000011</v>
      </c>
      <c r="I48" s="28">
        <v>9.2249999999999996</v>
      </c>
      <c r="J48" s="28">
        <v>8.2249999999999996</v>
      </c>
      <c r="K48" s="28">
        <v>-3.875</v>
      </c>
      <c r="L48" s="28"/>
      <c r="M48" s="28">
        <v>-4.3769999999999998</v>
      </c>
      <c r="N48" s="28">
        <v>5.0999999999999997E-2</v>
      </c>
      <c r="O48" s="28">
        <v>13.401999999999999</v>
      </c>
      <c r="P48" s="28">
        <v>2.1240000000000001</v>
      </c>
      <c r="Q48" s="28">
        <f t="shared" si="9"/>
        <v>24</v>
      </c>
      <c r="R48" s="28"/>
      <c r="S48" s="28" t="s">
        <v>149</v>
      </c>
      <c r="T48" s="28">
        <v>6</v>
      </c>
      <c r="U48" s="28">
        <v>7</v>
      </c>
      <c r="V48" s="28">
        <v>0</v>
      </c>
      <c r="W48" s="28">
        <v>0</v>
      </c>
      <c r="X48" s="28">
        <v>8.7539999999999996</v>
      </c>
      <c r="Y48" s="28">
        <v>11.672000000000001</v>
      </c>
      <c r="Z48" s="28" t="s">
        <v>56</v>
      </c>
      <c r="AA48" s="28" t="s">
        <v>244</v>
      </c>
      <c r="AB48" s="28"/>
      <c r="AC48" s="29" t="s">
        <v>58</v>
      </c>
      <c r="AD48" s="14"/>
      <c r="AE48" s="14"/>
      <c r="AF48" s="14"/>
    </row>
    <row r="49" spans="1:32" x14ac:dyDescent="0.25">
      <c r="A49" s="28" t="s">
        <v>7</v>
      </c>
      <c r="B49" s="28"/>
      <c r="C49" s="28" t="s">
        <v>55</v>
      </c>
      <c r="D49" s="28">
        <v>9.0250000000000004</v>
      </c>
      <c r="E49" s="28">
        <v>2.1749999999999998</v>
      </c>
      <c r="F49" s="28">
        <v>0.4</v>
      </c>
      <c r="G49" s="28">
        <v>12.1</v>
      </c>
      <c r="H49" s="28">
        <v>8.8250000000000011</v>
      </c>
      <c r="I49" s="28">
        <v>9.2249999999999996</v>
      </c>
      <c r="J49" s="28">
        <v>8.2249999999999996</v>
      </c>
      <c r="K49" s="28">
        <v>-3.875</v>
      </c>
      <c r="L49" s="28"/>
      <c r="M49" s="28">
        <v>4.3769999999999998</v>
      </c>
      <c r="N49" s="28">
        <v>5.0999999999999997E-2</v>
      </c>
      <c r="O49" s="28">
        <v>4.6480000000000006</v>
      </c>
      <c r="P49" s="28">
        <v>2.1240000000000001</v>
      </c>
      <c r="Q49" s="28">
        <f t="shared" si="9"/>
        <v>25</v>
      </c>
      <c r="R49" s="28"/>
      <c r="S49" s="28" t="s">
        <v>149</v>
      </c>
      <c r="T49" s="28">
        <v>6</v>
      </c>
      <c r="U49" s="28">
        <v>7</v>
      </c>
      <c r="V49" s="28">
        <v>0</v>
      </c>
      <c r="W49" s="28">
        <v>0</v>
      </c>
      <c r="X49" s="28">
        <v>8.7539999999999996</v>
      </c>
      <c r="Y49" s="28">
        <v>11.672000000000001</v>
      </c>
      <c r="Z49" s="28" t="s">
        <v>59</v>
      </c>
      <c r="AA49" s="28" t="s">
        <v>244</v>
      </c>
      <c r="AB49" s="28"/>
      <c r="AC49" s="29" t="s">
        <v>60</v>
      </c>
      <c r="AD49" s="14"/>
      <c r="AE49" s="14"/>
      <c r="AF49" s="14"/>
    </row>
    <row r="50" spans="1:32" x14ac:dyDescent="0.25">
      <c r="A50" s="28" t="s">
        <v>7</v>
      </c>
      <c r="B50" s="28"/>
      <c r="C50" s="28" t="s">
        <v>61</v>
      </c>
      <c r="D50" s="28">
        <v>-7.0110000000000001</v>
      </c>
      <c r="E50" s="28">
        <v>-4.2469999999999999</v>
      </c>
      <c r="F50" s="28">
        <v>0.4</v>
      </c>
      <c r="G50" s="28">
        <v>4</v>
      </c>
      <c r="H50" s="28">
        <v>-7.2110000000000003</v>
      </c>
      <c r="I50" s="28">
        <v>-6.8109999999999999</v>
      </c>
      <c r="J50" s="28">
        <v>-2.2469999999999999</v>
      </c>
      <c r="K50" s="28">
        <v>-6.2469999999999999</v>
      </c>
      <c r="L50" s="28"/>
      <c r="M50" s="28">
        <v>0</v>
      </c>
      <c r="N50" s="28">
        <v>0</v>
      </c>
      <c r="O50" s="28">
        <v>-7.0110000000000001</v>
      </c>
      <c r="P50" s="28">
        <v>-4.2469999999999999</v>
      </c>
      <c r="Q50" s="28">
        <f t="shared" si="9"/>
        <v>26</v>
      </c>
      <c r="R50" s="28"/>
      <c r="S50" s="28" t="s">
        <v>149</v>
      </c>
      <c r="T50" s="28">
        <v>4</v>
      </c>
      <c r="U50" s="28">
        <v>2</v>
      </c>
      <c r="V50" s="28">
        <v>0</v>
      </c>
      <c r="W50" s="28">
        <v>5.0999999999999997E-2</v>
      </c>
      <c r="X50" s="28">
        <v>17.507999999999999</v>
      </c>
      <c r="Y50" s="28">
        <v>8.0920000000000005</v>
      </c>
      <c r="Z50" s="28"/>
      <c r="AA50" s="28"/>
      <c r="AB50" s="28"/>
      <c r="AC50" s="29" t="s">
        <v>62</v>
      </c>
      <c r="AD50" s="14"/>
      <c r="AE50" s="14"/>
      <c r="AF50" s="14"/>
    </row>
    <row r="51" spans="1:32" x14ac:dyDescent="0.25">
      <c r="A51" s="28" t="s">
        <v>7</v>
      </c>
      <c r="B51" s="28"/>
      <c r="C51" s="28" t="s">
        <v>61</v>
      </c>
      <c r="D51" s="28">
        <v>-7.0110000000000001</v>
      </c>
      <c r="E51" s="28">
        <v>-4.2469999999999999</v>
      </c>
      <c r="F51" s="28">
        <v>0.4</v>
      </c>
      <c r="G51" s="28">
        <v>4</v>
      </c>
      <c r="H51" s="28">
        <v>-7.2110000000000003</v>
      </c>
      <c r="I51" s="28">
        <v>-6.8109999999999999</v>
      </c>
      <c r="J51" s="28">
        <v>-2.2469999999999999</v>
      </c>
      <c r="K51" s="28">
        <v>-6.2469999999999999</v>
      </c>
      <c r="L51" s="28"/>
      <c r="M51" s="28">
        <v>8.7539999999999996</v>
      </c>
      <c r="N51" s="28">
        <v>-13.411</v>
      </c>
      <c r="O51" s="28">
        <v>-15.765000000000001</v>
      </c>
      <c r="P51" s="28">
        <v>9.1639999999999997</v>
      </c>
      <c r="Q51" s="28">
        <f t="shared" si="9"/>
        <v>27</v>
      </c>
      <c r="R51" s="28"/>
      <c r="S51" s="28" t="s">
        <v>149</v>
      </c>
      <c r="T51" s="28">
        <v>2</v>
      </c>
      <c r="U51" s="28">
        <v>2</v>
      </c>
      <c r="V51" s="28">
        <v>0</v>
      </c>
      <c r="W51" s="28">
        <v>0</v>
      </c>
      <c r="X51" s="28">
        <v>35.015999999999998</v>
      </c>
      <c r="Y51" s="28">
        <v>35.015999999999998</v>
      </c>
      <c r="Z51" s="28"/>
      <c r="AA51" s="28"/>
      <c r="AB51" s="28"/>
      <c r="AC51" s="29"/>
      <c r="AD51" s="14"/>
      <c r="AE51" s="14"/>
      <c r="AF51" s="14"/>
    </row>
    <row r="52" spans="1:32" x14ac:dyDescent="0.25">
      <c r="A52" s="28" t="s">
        <v>7</v>
      </c>
      <c r="B52" s="28"/>
      <c r="C52" s="28" t="s">
        <v>61</v>
      </c>
      <c r="D52" s="28">
        <v>-7.0110000000000001</v>
      </c>
      <c r="E52" s="28">
        <v>-4.2469999999999999</v>
      </c>
      <c r="F52" s="28">
        <v>0.4</v>
      </c>
      <c r="G52" s="28">
        <v>4</v>
      </c>
      <c r="H52" s="28">
        <v>-7.2110000000000003</v>
      </c>
      <c r="I52" s="28">
        <v>-6.8109999999999999</v>
      </c>
      <c r="J52" s="28">
        <v>-2.2469999999999999</v>
      </c>
      <c r="K52" s="28">
        <v>-6.2469999999999999</v>
      </c>
      <c r="L52" s="28"/>
      <c r="M52" s="28">
        <v>-8.7539999999999996</v>
      </c>
      <c r="N52" s="28">
        <v>13.513</v>
      </c>
      <c r="O52" s="28">
        <v>1.742999999999999</v>
      </c>
      <c r="P52" s="28">
        <v>-17.760000000000002</v>
      </c>
      <c r="Q52" s="28">
        <f t="shared" si="9"/>
        <v>28</v>
      </c>
      <c r="R52" s="28"/>
      <c r="S52" s="28" t="s">
        <v>149</v>
      </c>
      <c r="T52" s="28">
        <v>2</v>
      </c>
      <c r="U52" s="28">
        <v>2</v>
      </c>
      <c r="V52" s="28">
        <v>0</v>
      </c>
      <c r="W52" s="28">
        <v>0</v>
      </c>
      <c r="X52" s="28">
        <v>35.015999999999998</v>
      </c>
      <c r="Y52" s="28">
        <v>35.015999999999998</v>
      </c>
      <c r="Z52" s="28"/>
      <c r="AA52" s="28"/>
      <c r="AB52" s="28"/>
      <c r="AC52" s="29"/>
      <c r="AD52" s="14"/>
      <c r="AE52" s="14"/>
      <c r="AF52" s="14"/>
    </row>
    <row r="53" spans="1:32" x14ac:dyDescent="0.25">
      <c r="A53" s="28" t="s">
        <v>7</v>
      </c>
      <c r="B53" s="28"/>
      <c r="C53" s="28" t="s">
        <v>63</v>
      </c>
      <c r="D53" s="28">
        <v>-3.1749999999999998</v>
      </c>
      <c r="E53" s="28">
        <v>2.3250000000000002</v>
      </c>
      <c r="F53" s="28">
        <v>1.4</v>
      </c>
      <c r="G53" s="28">
        <v>1.5</v>
      </c>
      <c r="H53" s="28">
        <v>-3.875</v>
      </c>
      <c r="I53" s="28">
        <v>-2.4750000000000001</v>
      </c>
      <c r="J53" s="28">
        <v>3.0750000000000002</v>
      </c>
      <c r="K53" s="28">
        <v>1.575</v>
      </c>
      <c r="L53" s="28"/>
      <c r="M53" s="28">
        <v>-16.149999999999999</v>
      </c>
      <c r="N53" s="28">
        <v>-15.6</v>
      </c>
      <c r="O53" s="28">
        <v>12.975</v>
      </c>
      <c r="P53" s="28">
        <v>17.925000000000001</v>
      </c>
      <c r="Q53" s="28">
        <f t="shared" si="9"/>
        <v>29</v>
      </c>
      <c r="R53" s="28"/>
      <c r="S53" s="28" t="s">
        <v>149</v>
      </c>
      <c r="T53" s="28">
        <v>2</v>
      </c>
      <c r="U53" s="28">
        <v>2</v>
      </c>
      <c r="V53" s="28">
        <v>0</v>
      </c>
      <c r="W53" s="28">
        <v>0</v>
      </c>
      <c r="X53" s="28">
        <v>35.015999999999998</v>
      </c>
      <c r="Y53" s="28">
        <v>35.015999999999998</v>
      </c>
      <c r="Z53" s="28"/>
      <c r="AA53" s="28"/>
      <c r="AB53" s="28"/>
      <c r="AC53" s="29"/>
      <c r="AD53" s="14"/>
      <c r="AE53" s="14"/>
      <c r="AF53" s="14"/>
    </row>
    <row r="54" spans="1:32" x14ac:dyDescent="0.25">
      <c r="A54" s="28" t="s">
        <v>7</v>
      </c>
      <c r="B54" s="28"/>
      <c r="C54" s="28" t="s">
        <v>64</v>
      </c>
      <c r="D54" s="28">
        <v>-5.3250000000000002</v>
      </c>
      <c r="E54" s="28">
        <v>-0.624</v>
      </c>
      <c r="F54" s="28">
        <v>0.4</v>
      </c>
      <c r="G54" s="28">
        <v>2.1</v>
      </c>
      <c r="H54" s="28">
        <v>-5.5250000000000004</v>
      </c>
      <c r="I54" s="28">
        <v>-5.125</v>
      </c>
      <c r="J54" s="28">
        <v>0.42599999999999999</v>
      </c>
      <c r="K54" s="28">
        <v>-1.6739999999999999</v>
      </c>
      <c r="L54" s="28"/>
      <c r="M54" s="28">
        <v>0</v>
      </c>
      <c r="N54" s="28">
        <v>5.0999999999999997E-2</v>
      </c>
      <c r="O54" s="28">
        <v>-5.3250000000000002</v>
      </c>
      <c r="P54" s="28">
        <v>-0.67500000000000004</v>
      </c>
      <c r="Q54" s="28">
        <f t="shared" si="9"/>
        <v>30</v>
      </c>
      <c r="R54" s="28"/>
      <c r="S54" s="28" t="s">
        <v>149</v>
      </c>
      <c r="T54" s="28">
        <v>2</v>
      </c>
      <c r="U54" s="28">
        <v>4</v>
      </c>
      <c r="V54" s="28">
        <v>0</v>
      </c>
      <c r="W54" s="28">
        <v>0</v>
      </c>
      <c r="X54" s="28">
        <v>35.015999999999998</v>
      </c>
      <c r="Y54" s="28">
        <v>17</v>
      </c>
      <c r="Z54" s="28"/>
      <c r="AA54" s="28"/>
      <c r="AB54" s="28" t="s">
        <v>37</v>
      </c>
      <c r="AC54" s="29"/>
      <c r="AD54" s="14"/>
      <c r="AE54" s="14"/>
      <c r="AF54" s="14"/>
    </row>
    <row r="55" spans="1:32" x14ac:dyDescent="0.25">
      <c r="A55" s="28" t="s">
        <v>7</v>
      </c>
      <c r="B55" s="28"/>
      <c r="C55" s="28" t="s">
        <v>65</v>
      </c>
      <c r="D55" s="28">
        <v>3.9249999999999998</v>
      </c>
      <c r="E55" s="28">
        <v>-3.9249999999999998</v>
      </c>
      <c r="F55" s="28">
        <v>7.8</v>
      </c>
      <c r="G55" s="28">
        <v>7.8</v>
      </c>
      <c r="H55" s="28">
        <v>2.4999999999999911E-2</v>
      </c>
      <c r="I55" s="28">
        <v>7.8249999999999993</v>
      </c>
      <c r="J55" s="28">
        <v>-2.4999999999999911E-2</v>
      </c>
      <c r="K55" s="28">
        <v>-7.8249999999999993</v>
      </c>
      <c r="L55" s="28"/>
      <c r="M55" s="28">
        <v>0</v>
      </c>
      <c r="N55" s="28">
        <v>0</v>
      </c>
      <c r="O55" s="28">
        <v>3.9249999999999998</v>
      </c>
      <c r="P55" s="28">
        <v>-3.9249999999999998</v>
      </c>
      <c r="Q55" s="28">
        <f t="shared" si="9"/>
        <v>31</v>
      </c>
      <c r="R55" s="28"/>
      <c r="S55" s="28" t="s">
        <v>149</v>
      </c>
      <c r="T55" s="28">
        <v>6</v>
      </c>
      <c r="U55" s="28">
        <v>7</v>
      </c>
      <c r="V55" s="28">
        <v>0</v>
      </c>
      <c r="W55" s="28">
        <v>0</v>
      </c>
      <c r="X55" s="28">
        <v>8.7539999999999996</v>
      </c>
      <c r="Y55" s="28">
        <v>11.672000000000001</v>
      </c>
      <c r="Z55" s="28" t="s">
        <v>40</v>
      </c>
      <c r="AA55" s="28" t="s">
        <v>244</v>
      </c>
      <c r="AB55" s="28"/>
      <c r="AC55" s="29"/>
      <c r="AD55" s="14"/>
      <c r="AE55" s="14"/>
      <c r="AF55" s="14"/>
    </row>
    <row r="56" spans="1:32" s="38" customForma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14"/>
      <c r="AE56" s="14"/>
      <c r="AF56" s="14"/>
    </row>
    <row r="57" spans="1:32" s="38" customFormat="1" x14ac:dyDescent="0.25">
      <c r="A57" s="40" t="s">
        <v>243</v>
      </c>
      <c r="B57" s="40"/>
      <c r="C57" s="40" t="s">
        <v>80</v>
      </c>
      <c r="D57" s="40">
        <v>-0.47499999999999998</v>
      </c>
      <c r="E57" s="40">
        <v>0.27500000000000002</v>
      </c>
      <c r="F57" s="40">
        <v>0.9</v>
      </c>
      <c r="G57" s="40">
        <v>0.5</v>
      </c>
      <c r="H57" s="40">
        <v>-0.92500000000000004</v>
      </c>
      <c r="I57" s="40">
        <v>-2.499999999999997E-2</v>
      </c>
      <c r="J57" s="40">
        <v>0.52500000000000002</v>
      </c>
      <c r="K57" s="40">
        <v>2.5000000000000019E-2</v>
      </c>
      <c r="L57" s="40"/>
      <c r="M57" s="40">
        <v>0</v>
      </c>
      <c r="N57" s="47">
        <v>-5.4359999999999999</v>
      </c>
      <c r="O57" s="40">
        <f t="shared" ref="O57" si="10">D57-M57</f>
        <v>-0.47499999999999998</v>
      </c>
      <c r="P57" s="40">
        <f t="shared" ref="P57" si="11">E57-N57</f>
        <v>5.7110000000000003</v>
      </c>
      <c r="Q57" s="40">
        <v>1</v>
      </c>
      <c r="R57" s="40">
        <v>0</v>
      </c>
      <c r="S57" s="40" t="s">
        <v>149</v>
      </c>
      <c r="T57" s="47">
        <v>8</v>
      </c>
      <c r="U57" s="40">
        <v>7</v>
      </c>
      <c r="V57" s="40">
        <v>0</v>
      </c>
      <c r="W57" s="40">
        <v>0</v>
      </c>
      <c r="X57" s="40">
        <v>8.7539999999999996</v>
      </c>
      <c r="Y57" s="40">
        <v>11.672000000000001</v>
      </c>
      <c r="Z57" s="40"/>
      <c r="AA57" s="40"/>
      <c r="AB57" s="28"/>
      <c r="AC57" s="29"/>
      <c r="AD57" s="14"/>
      <c r="AE57" s="14"/>
      <c r="AF57" s="14"/>
    </row>
    <row r="58" spans="1:32" x14ac:dyDescent="0.25">
      <c r="A58" s="40" t="s">
        <v>243</v>
      </c>
      <c r="B58" s="40"/>
      <c r="C58" s="40" t="s">
        <v>70</v>
      </c>
      <c r="D58" s="40">
        <v>0</v>
      </c>
      <c r="E58" s="40">
        <v>-9.8970000000000002</v>
      </c>
      <c r="F58" s="40">
        <v>15.4</v>
      </c>
      <c r="G58" s="40">
        <v>0.4</v>
      </c>
      <c r="H58" s="40">
        <v>-7.7</v>
      </c>
      <c r="I58" s="40">
        <v>7.7</v>
      </c>
      <c r="J58" s="40">
        <v>-9.697000000000001</v>
      </c>
      <c r="K58" s="40">
        <v>-10.097</v>
      </c>
      <c r="L58" s="40"/>
      <c r="M58" s="40">
        <v>0</v>
      </c>
      <c r="N58" s="40">
        <v>0</v>
      </c>
      <c r="O58" s="40">
        <v>0</v>
      </c>
      <c r="P58" s="40">
        <v>-9.8970000000000002</v>
      </c>
      <c r="Q58" s="40">
        <v>1</v>
      </c>
      <c r="R58" s="40"/>
      <c r="S58" s="40" t="s">
        <v>149</v>
      </c>
      <c r="T58" s="40">
        <v>6</v>
      </c>
      <c r="U58" s="40">
        <v>3</v>
      </c>
      <c r="V58" s="40">
        <v>0</v>
      </c>
      <c r="W58" s="40">
        <v>0</v>
      </c>
      <c r="X58" s="40">
        <v>15.4</v>
      </c>
      <c r="Y58" s="40">
        <v>35.015999999999998</v>
      </c>
      <c r="Z58" s="40"/>
      <c r="AA58" s="40"/>
      <c r="AB58" s="40"/>
      <c r="AC58" s="41"/>
      <c r="AD58" s="14"/>
      <c r="AE58" s="14"/>
      <c r="AF58" s="14"/>
    </row>
    <row r="59" spans="1:32" x14ac:dyDescent="0.25">
      <c r="A59" s="40" t="s">
        <v>243</v>
      </c>
      <c r="B59" s="40"/>
      <c r="C59" s="40" t="s">
        <v>71</v>
      </c>
      <c r="D59" s="40">
        <v>9.4749999999999996</v>
      </c>
      <c r="E59" s="40">
        <v>0</v>
      </c>
      <c r="F59" s="40">
        <v>0.4</v>
      </c>
      <c r="G59" s="40">
        <v>15.4</v>
      </c>
      <c r="H59" s="40">
        <v>9.2750000000000004</v>
      </c>
      <c r="I59" s="40">
        <v>9.6749999999999989</v>
      </c>
      <c r="J59" s="40">
        <v>7.7</v>
      </c>
      <c r="K59" s="40">
        <v>-7.7</v>
      </c>
      <c r="L59" s="40"/>
      <c r="M59" s="40">
        <v>0</v>
      </c>
      <c r="N59" s="40">
        <v>0</v>
      </c>
      <c r="O59" s="40">
        <v>9.4749999999999996</v>
      </c>
      <c r="P59" s="40">
        <v>0</v>
      </c>
      <c r="Q59" s="40">
        <v>2</v>
      </c>
      <c r="R59" s="40"/>
      <c r="S59" s="40" t="s">
        <v>149</v>
      </c>
      <c r="T59" s="40">
        <v>3</v>
      </c>
      <c r="U59" s="40">
        <v>6</v>
      </c>
      <c r="V59" s="40">
        <v>0</v>
      </c>
      <c r="W59" s="40">
        <v>0</v>
      </c>
      <c r="X59" s="40">
        <v>35.015999999999998</v>
      </c>
      <c r="Y59" s="40">
        <v>15.4</v>
      </c>
      <c r="Z59" s="40"/>
      <c r="AA59" s="40"/>
      <c r="AB59" s="40"/>
      <c r="AC59" s="41"/>
      <c r="AD59" s="14"/>
      <c r="AE59" s="14"/>
      <c r="AF59" s="14"/>
    </row>
    <row r="60" spans="1:32" s="48" customFormat="1" x14ac:dyDescent="0.25">
      <c r="A60" s="49" t="s">
        <v>156</v>
      </c>
      <c r="B60" s="49"/>
      <c r="C60" s="49" t="s">
        <v>68</v>
      </c>
      <c r="D60" s="49">
        <v>-5.4249999999999998</v>
      </c>
      <c r="E60" s="49">
        <v>4.125</v>
      </c>
      <c r="F60" s="49">
        <v>3</v>
      </c>
      <c r="G60" s="49">
        <v>2</v>
      </c>
      <c r="H60" s="49">
        <v>-6.9249999999999998</v>
      </c>
      <c r="I60" s="49">
        <v>-3.9249999999999998</v>
      </c>
      <c r="J60" s="49">
        <v>5.125</v>
      </c>
      <c r="K60" s="49">
        <v>3.125</v>
      </c>
      <c r="L60" s="49"/>
      <c r="M60" s="49">
        <v>2.1120000000000001</v>
      </c>
      <c r="N60" s="49">
        <v>-4.944</v>
      </c>
      <c r="O60" s="49">
        <f t="shared" ref="O60:O63" si="12">D60-M60</f>
        <v>-7.5369999999999999</v>
      </c>
      <c r="P60" s="49">
        <f t="shared" ref="P60:P63" si="13">E60-N60</f>
        <v>9.0689999999999991</v>
      </c>
      <c r="Q60" s="49">
        <v>1</v>
      </c>
      <c r="R60" s="49" t="s">
        <v>250</v>
      </c>
      <c r="S60" s="49" t="s">
        <v>149</v>
      </c>
      <c r="T60" s="49">
        <v>6</v>
      </c>
      <c r="U60" s="49">
        <v>7</v>
      </c>
      <c r="V60" s="49">
        <v>0</v>
      </c>
      <c r="W60" s="49">
        <v>0</v>
      </c>
      <c r="X60" s="49">
        <v>8.7539999999999996</v>
      </c>
      <c r="Y60" s="49">
        <v>11.672000000000001</v>
      </c>
      <c r="Z60" s="49" t="s">
        <v>40</v>
      </c>
      <c r="AA60" s="49"/>
      <c r="AB60" s="49"/>
      <c r="AC60" s="50"/>
      <c r="AD60" s="14"/>
      <c r="AE60" s="14"/>
      <c r="AF60" s="14"/>
    </row>
    <row r="61" spans="1:32" s="48" customFormat="1" x14ac:dyDescent="0.25">
      <c r="A61" s="49" t="s">
        <v>156</v>
      </c>
      <c r="B61" s="49"/>
      <c r="C61" s="49" t="s">
        <v>68</v>
      </c>
      <c r="D61" s="49">
        <v>-5.4249999999999998</v>
      </c>
      <c r="E61" s="49">
        <v>4.125</v>
      </c>
      <c r="F61" s="49">
        <v>3</v>
      </c>
      <c r="G61" s="49">
        <v>2</v>
      </c>
      <c r="H61" s="49">
        <v>-6.9249999999999998</v>
      </c>
      <c r="I61" s="49">
        <v>-3.9249999999999998</v>
      </c>
      <c r="J61" s="49">
        <v>5.125</v>
      </c>
      <c r="K61" s="49">
        <v>3.125</v>
      </c>
      <c r="L61" s="49"/>
      <c r="M61" s="49">
        <v>-2.1120000000000001</v>
      </c>
      <c r="N61" s="49">
        <v>-4.944</v>
      </c>
      <c r="O61" s="49">
        <f t="shared" si="12"/>
        <v>-3.3129999999999997</v>
      </c>
      <c r="P61" s="49">
        <f t="shared" si="13"/>
        <v>9.0689999999999991</v>
      </c>
      <c r="Q61" s="49">
        <v>2</v>
      </c>
      <c r="R61" s="49" t="s">
        <v>250</v>
      </c>
      <c r="S61" s="49" t="s">
        <v>149</v>
      </c>
      <c r="T61" s="49">
        <v>6</v>
      </c>
      <c r="U61" s="49">
        <v>7</v>
      </c>
      <c r="V61" s="49">
        <v>0</v>
      </c>
      <c r="W61" s="49">
        <v>0</v>
      </c>
      <c r="X61" s="49">
        <v>8.7539999999999996</v>
      </c>
      <c r="Y61" s="49">
        <v>11.672000000000001</v>
      </c>
      <c r="Z61" s="49" t="s">
        <v>40</v>
      </c>
      <c r="AA61" s="49"/>
      <c r="AB61" s="49"/>
      <c r="AC61" s="50"/>
      <c r="AD61" s="14"/>
      <c r="AE61" s="14"/>
      <c r="AF61" s="14"/>
    </row>
    <row r="62" spans="1:32" x14ac:dyDescent="0.25">
      <c r="A62" s="73" t="s">
        <v>156</v>
      </c>
      <c r="B62" s="73"/>
      <c r="C62" s="73" t="s">
        <v>263</v>
      </c>
      <c r="D62" s="73">
        <v>-4.625</v>
      </c>
      <c r="E62" s="73">
        <v>2.3250000000000002</v>
      </c>
      <c r="F62" s="73">
        <v>1.4</v>
      </c>
      <c r="G62" s="73">
        <v>1.5</v>
      </c>
      <c r="H62" s="73">
        <v>-5.3250000000000002</v>
      </c>
      <c r="I62" s="73">
        <v>-3.9249999999999998</v>
      </c>
      <c r="J62" s="73">
        <v>3.0750000000000002</v>
      </c>
      <c r="K62" s="73">
        <v>1.575</v>
      </c>
      <c r="L62" s="73"/>
      <c r="M62" s="73">
        <v>-16.149999999999999</v>
      </c>
      <c r="N62" s="73">
        <v>-15.6</v>
      </c>
      <c r="O62" s="73">
        <v>11.525</v>
      </c>
      <c r="P62" s="73">
        <v>17.925000000000001</v>
      </c>
      <c r="Q62" s="73"/>
      <c r="R62" s="73"/>
      <c r="S62" s="49" t="s">
        <v>149</v>
      </c>
      <c r="T62" s="73">
        <v>2</v>
      </c>
      <c r="U62" s="73">
        <v>2</v>
      </c>
      <c r="V62" s="73">
        <v>0</v>
      </c>
      <c r="W62" s="73">
        <v>0</v>
      </c>
      <c r="X62" s="73">
        <v>35.015999999999998</v>
      </c>
      <c r="Y62" s="73">
        <v>35.015999999999998</v>
      </c>
      <c r="Z62" s="69"/>
      <c r="AA62" s="69"/>
      <c r="AB62" s="69"/>
      <c r="AC62" s="70" t="s">
        <v>264</v>
      </c>
      <c r="AD62" s="14"/>
      <c r="AE62" s="14"/>
      <c r="AF62" s="14"/>
    </row>
    <row r="63" spans="1:32" x14ac:dyDescent="0.25">
      <c r="A63" s="21" t="s">
        <v>251</v>
      </c>
      <c r="B63" s="21"/>
      <c r="C63" s="21" t="s">
        <v>66</v>
      </c>
      <c r="D63" s="21">
        <v>-6.875</v>
      </c>
      <c r="E63" s="21">
        <v>1.8320000000000001</v>
      </c>
      <c r="F63" s="21">
        <v>2.9</v>
      </c>
      <c r="G63" s="21">
        <v>1.8</v>
      </c>
      <c r="H63" s="21">
        <v>-8.3249999999999993</v>
      </c>
      <c r="I63" s="21">
        <v>-5.4249999999999998</v>
      </c>
      <c r="J63" s="21">
        <v>2.7320000000000002</v>
      </c>
      <c r="K63" s="21">
        <v>0.93200000000000005</v>
      </c>
      <c r="L63" s="21"/>
      <c r="M63" s="21">
        <v>2.1120000000000001</v>
      </c>
      <c r="N63" s="21">
        <v>-4.944</v>
      </c>
      <c r="O63" s="21">
        <f t="shared" si="12"/>
        <v>-8.9870000000000001</v>
      </c>
      <c r="P63" s="21">
        <f t="shared" si="13"/>
        <v>6.7759999999999998</v>
      </c>
      <c r="Q63" s="21">
        <v>1</v>
      </c>
      <c r="R63" s="21" t="s">
        <v>67</v>
      </c>
      <c r="S63" s="21" t="s">
        <v>149</v>
      </c>
      <c r="T63" s="21">
        <v>6</v>
      </c>
      <c r="U63" s="51">
        <v>7</v>
      </c>
      <c r="V63" s="21">
        <v>0</v>
      </c>
      <c r="W63" s="51">
        <v>0</v>
      </c>
      <c r="X63" s="21">
        <v>8.7539999999999996</v>
      </c>
      <c r="Y63" s="21">
        <v>11.672000000000001</v>
      </c>
      <c r="Z63" s="21" t="s">
        <v>40</v>
      </c>
      <c r="AA63" s="21"/>
      <c r="AB63" s="21"/>
      <c r="AC63" s="18"/>
      <c r="AD63" s="14"/>
      <c r="AE63" s="14"/>
      <c r="AF63" s="14"/>
    </row>
    <row r="64" spans="1:32" x14ac:dyDescent="0.25">
      <c r="A64" s="21" t="s">
        <v>251</v>
      </c>
      <c r="B64" s="21"/>
      <c r="C64" s="21" t="s">
        <v>66</v>
      </c>
      <c r="D64" s="21">
        <v>-6.875</v>
      </c>
      <c r="E64" s="21">
        <v>1.8320000000000001</v>
      </c>
      <c r="F64" s="21">
        <v>2.9</v>
      </c>
      <c r="G64" s="21">
        <v>1.8</v>
      </c>
      <c r="H64" s="21">
        <v>-8.3249999999999993</v>
      </c>
      <c r="I64" s="21">
        <v>-5.4249999999999998</v>
      </c>
      <c r="J64" s="21">
        <v>2.7320000000000002</v>
      </c>
      <c r="K64" s="21">
        <v>0.93200000000000005</v>
      </c>
      <c r="L64" s="21"/>
      <c r="M64" s="21">
        <v>-2.1120000000000001</v>
      </c>
      <c r="N64" s="21">
        <v>-4.944</v>
      </c>
      <c r="O64" s="21">
        <f t="shared" ref="O64" si="14">D64-M64</f>
        <v>-4.7629999999999999</v>
      </c>
      <c r="P64" s="21">
        <f t="shared" ref="P64" si="15">E64-N64</f>
        <v>6.7759999999999998</v>
      </c>
      <c r="Q64" s="21">
        <v>2</v>
      </c>
      <c r="R64" s="21" t="s">
        <v>67</v>
      </c>
      <c r="S64" s="21" t="s">
        <v>149</v>
      </c>
      <c r="T64" s="21">
        <v>6</v>
      </c>
      <c r="U64" s="51">
        <v>7</v>
      </c>
      <c r="V64" s="21">
        <v>0</v>
      </c>
      <c r="W64" s="51">
        <v>0</v>
      </c>
      <c r="X64" s="21">
        <v>8.7539999999999996</v>
      </c>
      <c r="Y64" s="21">
        <v>11.672000000000001</v>
      </c>
      <c r="Z64" s="21" t="s">
        <v>40</v>
      </c>
      <c r="AA64" s="21"/>
      <c r="AB64" s="21"/>
      <c r="AC64" s="18"/>
      <c r="AD64" s="14"/>
      <c r="AE64" s="14"/>
      <c r="AF64" s="14"/>
    </row>
    <row r="65" spans="1:32" x14ac:dyDescent="0.25">
      <c r="A65" s="21" t="s">
        <v>251</v>
      </c>
      <c r="B65" s="21"/>
      <c r="C65" s="21" t="s">
        <v>69</v>
      </c>
      <c r="D65" s="21">
        <v>-3.1749999999999998</v>
      </c>
      <c r="E65" s="21">
        <v>3.875</v>
      </c>
      <c r="F65" s="21">
        <v>1.4</v>
      </c>
      <c r="G65" s="21">
        <v>1.5</v>
      </c>
      <c r="H65" s="21">
        <v>-3.875</v>
      </c>
      <c r="I65" s="21">
        <v>-2.4750000000000001</v>
      </c>
      <c r="J65" s="21">
        <v>4.625</v>
      </c>
      <c r="K65" s="21">
        <v>3.125</v>
      </c>
      <c r="L65" s="21"/>
      <c r="M65" s="21">
        <v>-16.149999999999999</v>
      </c>
      <c r="N65" s="21">
        <v>-15.6</v>
      </c>
      <c r="O65" s="21">
        <f t="shared" ref="O65:O67" si="16">D65-M65</f>
        <v>12.974999999999998</v>
      </c>
      <c r="P65" s="21">
        <f t="shared" ref="P65:P67" si="17">E65-N65</f>
        <v>19.475000000000001</v>
      </c>
      <c r="Q65" s="21">
        <v>3</v>
      </c>
      <c r="R65" s="21" t="s">
        <v>250</v>
      </c>
      <c r="S65" s="21" t="s">
        <v>149</v>
      </c>
      <c r="T65" s="21">
        <v>2</v>
      </c>
      <c r="U65" s="21">
        <v>2</v>
      </c>
      <c r="V65" s="21">
        <v>0</v>
      </c>
      <c r="W65" s="21">
        <v>0</v>
      </c>
      <c r="X65" s="21">
        <v>35.015999999999998</v>
      </c>
      <c r="Y65" s="21">
        <v>35.015999999999998</v>
      </c>
      <c r="Z65" s="21"/>
      <c r="AA65" s="21"/>
      <c r="AB65" s="21"/>
      <c r="AC65" s="18"/>
      <c r="AD65" s="14"/>
      <c r="AE65" s="14"/>
      <c r="AF65" s="14"/>
    </row>
    <row r="66" spans="1:32" x14ac:dyDescent="0.25">
      <c r="A66" s="21" t="s">
        <v>251</v>
      </c>
      <c r="B66" s="21"/>
      <c r="C66" s="21" t="s">
        <v>42</v>
      </c>
      <c r="D66" s="21">
        <v>0</v>
      </c>
      <c r="E66" s="21">
        <v>-8.7970000000000006</v>
      </c>
      <c r="F66" s="21">
        <v>9.9</v>
      </c>
      <c r="G66" s="21">
        <v>1.3</v>
      </c>
      <c r="H66" s="21">
        <v>-4.95</v>
      </c>
      <c r="I66" s="21">
        <v>4.95</v>
      </c>
      <c r="J66" s="21">
        <v>-8.1470000000000002</v>
      </c>
      <c r="K66" s="21">
        <v>-9.447000000000001</v>
      </c>
      <c r="L66" s="21"/>
      <c r="M66" s="21">
        <v>0</v>
      </c>
      <c r="N66" s="21">
        <v>0</v>
      </c>
      <c r="O66" s="21">
        <f t="shared" si="16"/>
        <v>0</v>
      </c>
      <c r="P66" s="21">
        <f t="shared" si="17"/>
        <v>-8.7970000000000006</v>
      </c>
      <c r="Q66" s="21">
        <f t="shared" ref="Q66" si="18">Q65+1</f>
        <v>4</v>
      </c>
      <c r="R66" s="21" t="s">
        <v>250</v>
      </c>
      <c r="S66" s="21" t="s">
        <v>149</v>
      </c>
      <c r="T66" s="21">
        <v>4</v>
      </c>
      <c r="U66" s="21">
        <v>4</v>
      </c>
      <c r="V66" s="21">
        <v>0</v>
      </c>
      <c r="W66" s="21">
        <v>0</v>
      </c>
      <c r="X66" s="21">
        <v>17</v>
      </c>
      <c r="Y66" s="21">
        <v>17</v>
      </c>
      <c r="Z66" s="21"/>
      <c r="AA66" s="21"/>
      <c r="AB66" s="21" t="s">
        <v>37</v>
      </c>
      <c r="AC66" s="18"/>
      <c r="AD66" s="14"/>
      <c r="AE66" s="14"/>
      <c r="AF66" s="14"/>
    </row>
    <row r="67" spans="1:32" x14ac:dyDescent="0.25">
      <c r="A67" s="28" t="s">
        <v>252</v>
      </c>
      <c r="B67" s="28"/>
      <c r="C67" s="28" t="s">
        <v>80</v>
      </c>
      <c r="D67" s="28">
        <v>-0.47499999999999998</v>
      </c>
      <c r="E67" s="28">
        <v>0.27500000000000002</v>
      </c>
      <c r="F67" s="28">
        <v>0.9</v>
      </c>
      <c r="G67" s="28">
        <v>0.5</v>
      </c>
      <c r="H67" s="28">
        <v>-0.92500000000000004</v>
      </c>
      <c r="I67" s="28">
        <v>-2.499999999999997E-2</v>
      </c>
      <c r="J67" s="28">
        <v>0.52500000000000002</v>
      </c>
      <c r="K67" s="28">
        <v>2.5000000000000019E-2</v>
      </c>
      <c r="L67" s="28"/>
      <c r="M67" s="28">
        <v>0</v>
      </c>
      <c r="N67" s="46">
        <v>-5.4359999999999999</v>
      </c>
      <c r="O67" s="28">
        <f t="shared" si="16"/>
        <v>-0.47499999999999998</v>
      </c>
      <c r="P67" s="28">
        <f t="shared" si="17"/>
        <v>5.7110000000000003</v>
      </c>
      <c r="Q67" s="28">
        <v>1</v>
      </c>
      <c r="R67" s="28">
        <v>0</v>
      </c>
      <c r="S67" s="28" t="s">
        <v>149</v>
      </c>
      <c r="T67" s="46">
        <v>8</v>
      </c>
      <c r="U67" s="28">
        <v>7</v>
      </c>
      <c r="V67" s="28">
        <v>0</v>
      </c>
      <c r="W67" s="28">
        <v>0</v>
      </c>
      <c r="X67" s="28">
        <v>8.7539999999999996</v>
      </c>
      <c r="Y67" s="28">
        <v>11.672000000000001</v>
      </c>
      <c r="Z67" s="28"/>
      <c r="AA67" s="28"/>
      <c r="AB67" s="28"/>
      <c r="AC67" s="29"/>
      <c r="AD67" s="14"/>
      <c r="AE67" s="14"/>
      <c r="AF67" s="14"/>
    </row>
    <row r="68" spans="1:32" s="35" customFormat="1" x14ac:dyDescent="0.25">
      <c r="A68" s="28" t="s">
        <v>252</v>
      </c>
      <c r="B68" s="28"/>
      <c r="C68" s="28" t="s">
        <v>94</v>
      </c>
      <c r="D68" s="28">
        <v>-5.125</v>
      </c>
      <c r="E68" s="28">
        <v>8.4749999999999996</v>
      </c>
      <c r="F68" s="28">
        <v>10.1</v>
      </c>
      <c r="G68" s="28">
        <v>1.5</v>
      </c>
      <c r="H68" s="28">
        <v>-10.175000000000001</v>
      </c>
      <c r="I68" s="28">
        <v>-7.5000000000000178E-2</v>
      </c>
      <c r="J68" s="28">
        <v>9.2249999999999996</v>
      </c>
      <c r="K68" s="28">
        <v>7.7249999999999996</v>
      </c>
      <c r="L68" s="28"/>
      <c r="M68" s="28">
        <v>0</v>
      </c>
      <c r="N68" s="28">
        <v>0</v>
      </c>
      <c r="O68" s="28">
        <v>-5.125</v>
      </c>
      <c r="P68" s="28">
        <v>8.4749999999999996</v>
      </c>
      <c r="Q68" s="28">
        <v>2</v>
      </c>
      <c r="R68" s="28"/>
      <c r="S68" s="28" t="s">
        <v>149</v>
      </c>
      <c r="T68" s="28">
        <v>4</v>
      </c>
      <c r="U68" s="28">
        <v>4</v>
      </c>
      <c r="V68" s="28">
        <v>0</v>
      </c>
      <c r="W68" s="28">
        <v>0</v>
      </c>
      <c r="X68" s="28">
        <v>17</v>
      </c>
      <c r="Y68" s="28">
        <v>17</v>
      </c>
      <c r="Z68" s="28"/>
      <c r="AA68" s="28"/>
      <c r="AB68" s="28" t="s">
        <v>37</v>
      </c>
      <c r="AC68" s="29"/>
      <c r="AD68" s="14"/>
      <c r="AE68" s="14"/>
      <c r="AF68" s="14"/>
    </row>
    <row r="69" spans="1:32" s="35" customFormat="1" x14ac:dyDescent="0.25">
      <c r="A69" s="28" t="s">
        <v>252</v>
      </c>
      <c r="B69" s="28"/>
      <c r="C69" s="28" t="s">
        <v>72</v>
      </c>
      <c r="D69" s="28">
        <v>-1.2250000000000001</v>
      </c>
      <c r="E69" s="28">
        <v>-0.82499999999999996</v>
      </c>
      <c r="F69" s="28">
        <v>2.4</v>
      </c>
      <c r="G69" s="28">
        <v>1.6</v>
      </c>
      <c r="H69" s="28">
        <v>-2.4249999999999998</v>
      </c>
      <c r="I69" s="28">
        <v>-2.500000000000013E-2</v>
      </c>
      <c r="J69" s="28">
        <v>-2.4999999999999911E-2</v>
      </c>
      <c r="K69" s="28">
        <v>-1.625</v>
      </c>
      <c r="L69" s="28"/>
      <c r="M69" s="28">
        <v>2.1</v>
      </c>
      <c r="N69" s="28">
        <v>-4.944</v>
      </c>
      <c r="O69" s="28">
        <v>-3.3250000000000002</v>
      </c>
      <c r="P69" s="28">
        <v>4.1189999999999998</v>
      </c>
      <c r="Q69" s="28">
        <v>3</v>
      </c>
      <c r="R69" s="28"/>
      <c r="S69" s="28" t="s">
        <v>149</v>
      </c>
      <c r="T69" s="28">
        <v>6</v>
      </c>
      <c r="U69" s="28">
        <v>7</v>
      </c>
      <c r="V69" s="28">
        <v>0</v>
      </c>
      <c r="W69" s="28">
        <v>0</v>
      </c>
      <c r="X69" s="28">
        <v>8.7539999999999996</v>
      </c>
      <c r="Y69" s="28">
        <v>11.672000000000001</v>
      </c>
      <c r="Z69" s="28" t="s">
        <v>40</v>
      </c>
      <c r="AA69" s="28"/>
      <c r="AB69" s="28"/>
      <c r="AC69" s="29"/>
      <c r="AD69" s="14"/>
      <c r="AE69" s="14"/>
      <c r="AF69" s="14"/>
    </row>
    <row r="70" spans="1:32" s="35" customFormat="1" x14ac:dyDescent="0.25">
      <c r="A70" s="28" t="s">
        <v>252</v>
      </c>
      <c r="B70" s="28"/>
      <c r="C70" s="28" t="s">
        <v>72</v>
      </c>
      <c r="D70" s="28">
        <v>-1.2250000000000001</v>
      </c>
      <c r="E70" s="28">
        <v>-0.82499999999999996</v>
      </c>
      <c r="F70" s="28">
        <v>2.4</v>
      </c>
      <c r="G70" s="28">
        <v>1.6</v>
      </c>
      <c r="H70" s="28">
        <v>-2.4249999999999998</v>
      </c>
      <c r="I70" s="28">
        <v>-2.500000000000013E-2</v>
      </c>
      <c r="J70" s="28">
        <v>-2.4999999999999911E-2</v>
      </c>
      <c r="K70" s="28">
        <v>-1.625</v>
      </c>
      <c r="L70" s="28"/>
      <c r="M70" s="28">
        <v>-2.1</v>
      </c>
      <c r="N70" s="28">
        <v>-4.944</v>
      </c>
      <c r="O70" s="28">
        <v>0.875</v>
      </c>
      <c r="P70" s="28">
        <v>4.1189999999999998</v>
      </c>
      <c r="Q70" s="28">
        <v>4</v>
      </c>
      <c r="R70" s="28"/>
      <c r="S70" s="28" t="s">
        <v>149</v>
      </c>
      <c r="T70" s="28">
        <v>6</v>
      </c>
      <c r="U70" s="28">
        <v>7</v>
      </c>
      <c r="V70" s="28">
        <v>0</v>
      </c>
      <c r="W70" s="28">
        <v>0</v>
      </c>
      <c r="X70" s="28">
        <v>8.7539999999999996</v>
      </c>
      <c r="Y70" s="28">
        <v>11.672000000000001</v>
      </c>
      <c r="Z70" s="28" t="s">
        <v>40</v>
      </c>
      <c r="AA70" s="28"/>
      <c r="AB70" s="28"/>
      <c r="AC70" s="29"/>
      <c r="AD70" s="14"/>
      <c r="AE70" s="14"/>
      <c r="AF70" s="14"/>
    </row>
    <row r="71" spans="1:32" x14ac:dyDescent="0.25">
      <c r="A71" s="28" t="s">
        <v>252</v>
      </c>
      <c r="B71" s="28"/>
      <c r="C71" s="28" t="s">
        <v>73</v>
      </c>
      <c r="D71" s="28">
        <v>-3.7749999999999999</v>
      </c>
      <c r="E71" s="28">
        <v>-0.92500000000000004</v>
      </c>
      <c r="F71" s="28">
        <v>2.6</v>
      </c>
      <c r="G71" s="28">
        <v>1.4</v>
      </c>
      <c r="H71" s="28">
        <v>-5.0750000000000002</v>
      </c>
      <c r="I71" s="28">
        <v>-2.4750000000000001</v>
      </c>
      <c r="J71" s="28">
        <v>-0.22500000000000009</v>
      </c>
      <c r="K71" s="28">
        <v>-1.625</v>
      </c>
      <c r="L71" s="28"/>
      <c r="M71" s="28">
        <v>0</v>
      </c>
      <c r="N71" s="28">
        <v>-4.944</v>
      </c>
      <c r="O71" s="28">
        <v>-3.7749999999999999</v>
      </c>
      <c r="P71" s="28">
        <v>4.0190000000000001</v>
      </c>
      <c r="Q71" s="28">
        <v>5</v>
      </c>
      <c r="R71" s="28"/>
      <c r="S71" s="28" t="s">
        <v>149</v>
      </c>
      <c r="T71" s="28">
        <v>6</v>
      </c>
      <c r="U71" s="28">
        <v>7</v>
      </c>
      <c r="V71" s="28">
        <v>0</v>
      </c>
      <c r="W71" s="28">
        <v>0</v>
      </c>
      <c r="X71" s="28">
        <v>8.7539999999999996</v>
      </c>
      <c r="Y71" s="28">
        <v>11.672000000000001</v>
      </c>
      <c r="Z71" s="28" t="s">
        <v>40</v>
      </c>
      <c r="AA71" s="28"/>
      <c r="AB71" s="28"/>
      <c r="AC71" s="29"/>
      <c r="AD71" s="14"/>
      <c r="AE71" s="14"/>
      <c r="AF71" s="14"/>
    </row>
    <row r="72" spans="1:32" s="52" customFormat="1" x14ac:dyDescent="0.25">
      <c r="A72" s="28" t="s">
        <v>265</v>
      </c>
      <c r="B72" s="53" t="s">
        <v>254</v>
      </c>
      <c r="C72" s="28" t="s">
        <v>74</v>
      </c>
      <c r="D72" s="28">
        <v>-3.5339999999999998</v>
      </c>
      <c r="E72" s="28">
        <v>-7.1970000000000001</v>
      </c>
      <c r="F72" s="28">
        <v>6.8</v>
      </c>
      <c r="G72" s="28">
        <v>1.8</v>
      </c>
      <c r="H72" s="28">
        <v>-6.9339999999999993</v>
      </c>
      <c r="I72" s="28">
        <v>-0.1339999999999999</v>
      </c>
      <c r="J72" s="28">
        <v>-6.2969999999999997</v>
      </c>
      <c r="K72" s="28">
        <v>-8.0969999999999995</v>
      </c>
      <c r="L72" s="28"/>
      <c r="M72" s="28">
        <v>0</v>
      </c>
      <c r="N72" s="28">
        <v>-4.944</v>
      </c>
      <c r="O72" s="28">
        <v>-3.5339999999999998</v>
      </c>
      <c r="P72" s="28">
        <v>-2.2530000000000001</v>
      </c>
      <c r="Q72" s="28">
        <v>6</v>
      </c>
      <c r="R72" s="28">
        <v>0</v>
      </c>
      <c r="S72" s="28" t="s">
        <v>149</v>
      </c>
      <c r="T72" s="28">
        <v>6</v>
      </c>
      <c r="U72" s="28">
        <v>7</v>
      </c>
      <c r="V72" s="28">
        <v>0</v>
      </c>
      <c r="W72" s="28">
        <v>0</v>
      </c>
      <c r="X72" s="28">
        <v>8.7539999999999996</v>
      </c>
      <c r="Y72" s="28">
        <v>11.672000000000001</v>
      </c>
      <c r="Z72" s="28" t="s">
        <v>40</v>
      </c>
      <c r="AA72" s="28"/>
      <c r="AB72" s="28"/>
      <c r="AC72" s="29"/>
      <c r="AD72" s="14"/>
      <c r="AE72" s="14"/>
      <c r="AF72" s="14"/>
    </row>
    <row r="73" spans="1:32" s="55" customFormat="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9"/>
      <c r="AD73" s="14"/>
      <c r="AE73" s="14"/>
      <c r="AF73" s="14"/>
    </row>
    <row r="74" spans="1:32" x14ac:dyDescent="0.25">
      <c r="A74" s="7" t="s">
        <v>157</v>
      </c>
      <c r="B74" s="7"/>
      <c r="C74" s="7" t="s">
        <v>255</v>
      </c>
      <c r="D74" s="7">
        <v>-0.47499999999999998</v>
      </c>
      <c r="E74" s="7">
        <v>0.27500000000000002</v>
      </c>
      <c r="F74" s="7">
        <v>0.9</v>
      </c>
      <c r="G74" s="7">
        <v>0.5</v>
      </c>
      <c r="H74" s="7">
        <f t="shared" ref="H74" si="19">D74-F74/2</f>
        <v>-0.92500000000000004</v>
      </c>
      <c r="I74" s="7">
        <f t="shared" ref="I74" si="20">D74+F74/2</f>
        <v>-2.4999999999999967E-2</v>
      </c>
      <c r="J74" s="7">
        <f t="shared" ref="J74" si="21">E74+G74/2</f>
        <v>0.52500000000000002</v>
      </c>
      <c r="K74" s="7">
        <f t="shared" ref="K74" si="22">E74-G74/2</f>
        <v>2.5000000000000022E-2</v>
      </c>
      <c r="L74" s="7"/>
      <c r="M74" s="7">
        <v>0</v>
      </c>
      <c r="N74" s="7">
        <v>-5.4359999999999999</v>
      </c>
      <c r="O74" s="7">
        <f t="shared" ref="O74" si="23">D74-M74</f>
        <v>-0.47499999999999998</v>
      </c>
      <c r="P74" s="7">
        <f t="shared" ref="P74" si="24">E74-N74</f>
        <v>5.7110000000000003</v>
      </c>
      <c r="Q74" s="7">
        <v>1</v>
      </c>
      <c r="R74" s="7">
        <v>0</v>
      </c>
      <c r="S74" s="7" t="s">
        <v>149</v>
      </c>
      <c r="T74" s="7">
        <v>8</v>
      </c>
      <c r="U74" s="7">
        <v>7</v>
      </c>
      <c r="V74" s="7">
        <v>0</v>
      </c>
      <c r="W74" s="7">
        <v>0</v>
      </c>
      <c r="X74" s="7">
        <v>8.7539999999999996</v>
      </c>
      <c r="Y74" s="7">
        <v>11.672000000000001</v>
      </c>
      <c r="Z74" s="7"/>
      <c r="AA74" s="7"/>
      <c r="AB74" s="7"/>
      <c r="AC74" s="57"/>
      <c r="AD74" s="14"/>
      <c r="AE74" s="14"/>
      <c r="AF74" s="14"/>
    </row>
    <row r="75" spans="1:32" x14ac:dyDescent="0.25">
      <c r="A75" s="7" t="s">
        <v>157</v>
      </c>
      <c r="B75" s="7"/>
      <c r="C75" s="7" t="s">
        <v>76</v>
      </c>
      <c r="D75" s="7">
        <v>-6.1349999999999998</v>
      </c>
      <c r="E75" s="7">
        <v>-3.3969999999999998</v>
      </c>
      <c r="F75" s="7">
        <v>0.4</v>
      </c>
      <c r="G75" s="7">
        <v>1.4</v>
      </c>
      <c r="H75" s="7">
        <f t="shared" ref="H75:H78" si="25">D75-F75/2</f>
        <v>-6.335</v>
      </c>
      <c r="I75" s="7">
        <f t="shared" ref="I75:I78" si="26">D75+F75/2</f>
        <v>-5.9349999999999996</v>
      </c>
      <c r="J75" s="7">
        <f t="shared" ref="J75:J78" si="27">E75+G75/2</f>
        <v>-2.6970000000000001</v>
      </c>
      <c r="K75" s="7">
        <f t="shared" ref="K75:K78" si="28">E75-G75/2</f>
        <v>-4.0969999999999995</v>
      </c>
      <c r="L75" s="7"/>
      <c r="M75" s="7">
        <v>0</v>
      </c>
      <c r="N75" s="7">
        <v>0</v>
      </c>
      <c r="O75" s="7">
        <f t="shared" ref="O75:O78" si="29">D75-M75</f>
        <v>-6.1349999999999998</v>
      </c>
      <c r="P75" s="7">
        <f t="shared" ref="P75:P78" si="30">E75-N75</f>
        <v>-3.3969999999999998</v>
      </c>
      <c r="Q75" s="7">
        <v>2</v>
      </c>
      <c r="R75" s="7"/>
      <c r="S75" s="7" t="s">
        <v>149</v>
      </c>
      <c r="T75" s="7">
        <v>6</v>
      </c>
      <c r="U75" s="7">
        <v>6</v>
      </c>
      <c r="V75" s="7">
        <v>2.1</v>
      </c>
      <c r="W75" s="7">
        <v>0.89200000000000002</v>
      </c>
      <c r="X75" s="7">
        <v>8.7539999999999996</v>
      </c>
      <c r="Y75" s="7">
        <v>11.672000000000001</v>
      </c>
      <c r="Z75" s="7" t="s">
        <v>40</v>
      </c>
      <c r="AA75" s="7"/>
      <c r="AB75" s="7" t="s">
        <v>37</v>
      </c>
      <c r="AC75" s="19"/>
      <c r="AD75" s="14"/>
      <c r="AE75" s="14"/>
      <c r="AF75" s="14"/>
    </row>
    <row r="76" spans="1:32" x14ac:dyDescent="0.25">
      <c r="A76" s="7" t="s">
        <v>157</v>
      </c>
      <c r="B76" s="7"/>
      <c r="C76" s="7" t="s">
        <v>76</v>
      </c>
      <c r="D76" s="7">
        <v>-6.1349999999999998</v>
      </c>
      <c r="E76" s="7">
        <v>-3.3969999999999998</v>
      </c>
      <c r="F76" s="7">
        <v>0.4</v>
      </c>
      <c r="G76" s="7">
        <v>1.4</v>
      </c>
      <c r="H76" s="7">
        <f t="shared" si="25"/>
        <v>-6.335</v>
      </c>
      <c r="I76" s="7">
        <f t="shared" si="26"/>
        <v>-5.9349999999999996</v>
      </c>
      <c r="J76" s="7">
        <f t="shared" si="27"/>
        <v>-2.6970000000000001</v>
      </c>
      <c r="K76" s="7">
        <f t="shared" si="28"/>
        <v>-4.0969999999999995</v>
      </c>
      <c r="L76" s="7"/>
      <c r="M76" s="7">
        <v>0</v>
      </c>
      <c r="N76" s="7">
        <v>0</v>
      </c>
      <c r="O76" s="7">
        <f t="shared" si="29"/>
        <v>-6.1349999999999998</v>
      </c>
      <c r="P76" s="7">
        <f t="shared" si="30"/>
        <v>-3.3969999999999998</v>
      </c>
      <c r="Q76" s="7">
        <v>3</v>
      </c>
      <c r="R76" s="7"/>
      <c r="S76" s="7" t="s">
        <v>149</v>
      </c>
      <c r="T76" s="7">
        <v>6</v>
      </c>
      <c r="U76" s="7">
        <v>6</v>
      </c>
      <c r="V76" s="7">
        <v>-2.1</v>
      </c>
      <c r="W76" s="7">
        <v>0.89200000000000002</v>
      </c>
      <c r="X76" s="7">
        <v>8.7539999999999996</v>
      </c>
      <c r="Y76" s="7">
        <v>11.672000000000001</v>
      </c>
      <c r="Z76" s="7" t="s">
        <v>40</v>
      </c>
      <c r="AA76" s="7"/>
      <c r="AB76" s="7" t="s">
        <v>37</v>
      </c>
      <c r="AC76" s="19"/>
      <c r="AD76" s="14"/>
      <c r="AE76" s="14"/>
      <c r="AF76" s="14"/>
    </row>
    <row r="77" spans="1:32" x14ac:dyDescent="0.25">
      <c r="A77" s="7" t="s">
        <v>157</v>
      </c>
      <c r="B77" s="7"/>
      <c r="C77" s="7" t="s">
        <v>77</v>
      </c>
      <c r="D77" s="7">
        <v>-0.72499999999999998</v>
      </c>
      <c r="E77" s="7">
        <v>3.7250000000000001</v>
      </c>
      <c r="F77" s="7">
        <v>0.4</v>
      </c>
      <c r="G77" s="7">
        <v>0.4</v>
      </c>
      <c r="H77" s="7">
        <f t="shared" si="25"/>
        <v>-0.92500000000000004</v>
      </c>
      <c r="I77" s="7">
        <f t="shared" si="26"/>
        <v>-0.52499999999999991</v>
      </c>
      <c r="J77" s="7">
        <f t="shared" si="27"/>
        <v>3.9250000000000003</v>
      </c>
      <c r="K77" s="7">
        <f t="shared" si="28"/>
        <v>3.5249999999999999</v>
      </c>
      <c r="L77" s="7"/>
      <c r="M77" s="7">
        <v>0</v>
      </c>
      <c r="N77" s="7">
        <v>0</v>
      </c>
      <c r="O77" s="7">
        <f t="shared" si="29"/>
        <v>-0.72499999999999998</v>
      </c>
      <c r="P77" s="7">
        <f t="shared" si="30"/>
        <v>3.7250000000000001</v>
      </c>
      <c r="Q77" s="7">
        <v>4</v>
      </c>
      <c r="R77" s="7"/>
      <c r="S77" s="7" t="s">
        <v>149</v>
      </c>
      <c r="T77" s="7">
        <v>6</v>
      </c>
      <c r="U77" s="7">
        <v>6</v>
      </c>
      <c r="V77" s="7">
        <v>2.1</v>
      </c>
      <c r="W77" s="7">
        <v>0.89200000000000002</v>
      </c>
      <c r="X77" s="7">
        <v>8.7539999999999996</v>
      </c>
      <c r="Y77" s="7">
        <v>11.672000000000001</v>
      </c>
      <c r="Z77" s="7" t="s">
        <v>40</v>
      </c>
      <c r="AA77" s="7"/>
      <c r="AB77" s="7" t="s">
        <v>37</v>
      </c>
      <c r="AC77" s="19"/>
      <c r="AD77" s="14"/>
      <c r="AE77" s="14"/>
      <c r="AF77" s="14"/>
    </row>
    <row r="78" spans="1:32" x14ac:dyDescent="0.25">
      <c r="A78" s="7" t="s">
        <v>157</v>
      </c>
      <c r="B78" s="7"/>
      <c r="C78" s="7" t="s">
        <v>77</v>
      </c>
      <c r="D78" s="7">
        <v>-0.72499999999999998</v>
      </c>
      <c r="E78" s="7">
        <v>3.7250000000000001</v>
      </c>
      <c r="F78" s="7">
        <v>0.4</v>
      </c>
      <c r="G78" s="7">
        <v>0.4</v>
      </c>
      <c r="H78" s="7">
        <f t="shared" si="25"/>
        <v>-0.92500000000000004</v>
      </c>
      <c r="I78" s="7">
        <f t="shared" si="26"/>
        <v>-0.52499999999999991</v>
      </c>
      <c r="J78" s="7">
        <f t="shared" si="27"/>
        <v>3.9250000000000003</v>
      </c>
      <c r="K78" s="7">
        <f t="shared" si="28"/>
        <v>3.5249999999999999</v>
      </c>
      <c r="L78" s="7"/>
      <c r="M78" s="7">
        <v>0</v>
      </c>
      <c r="N78" s="7">
        <v>0</v>
      </c>
      <c r="O78" s="7">
        <f t="shared" si="29"/>
        <v>-0.72499999999999998</v>
      </c>
      <c r="P78" s="7">
        <f t="shared" si="30"/>
        <v>3.7250000000000001</v>
      </c>
      <c r="Q78" s="7">
        <v>5</v>
      </c>
      <c r="R78" s="7"/>
      <c r="S78" s="7" t="s">
        <v>149</v>
      </c>
      <c r="T78" s="7">
        <v>6</v>
      </c>
      <c r="U78" s="7">
        <v>6</v>
      </c>
      <c r="V78" s="7">
        <v>-2.1</v>
      </c>
      <c r="W78" s="7">
        <v>0.89200000000000002</v>
      </c>
      <c r="X78" s="7">
        <v>8.7539999999999996</v>
      </c>
      <c r="Y78" s="7">
        <v>11.672000000000001</v>
      </c>
      <c r="Z78" s="7" t="s">
        <v>40</v>
      </c>
      <c r="AA78" s="7"/>
      <c r="AB78" s="7" t="s">
        <v>37</v>
      </c>
      <c r="AC78" s="19"/>
      <c r="AD78" s="14"/>
      <c r="AE78" s="14"/>
      <c r="AF78" s="14"/>
    </row>
    <row r="79" spans="1:32" x14ac:dyDescent="0.25">
      <c r="A79" s="21" t="s">
        <v>79</v>
      </c>
      <c r="B79" s="21"/>
      <c r="C79" s="21" t="s">
        <v>84</v>
      </c>
      <c r="D79" s="21">
        <v>-1.325</v>
      </c>
      <c r="E79" s="21">
        <v>0.82499999999999996</v>
      </c>
      <c r="F79" s="21">
        <v>0.7</v>
      </c>
      <c r="G79" s="21">
        <v>0.5</v>
      </c>
      <c r="H79" s="21">
        <v>-1.675</v>
      </c>
      <c r="I79" s="21">
        <v>-0.97499999999999998</v>
      </c>
      <c r="J79" s="21">
        <v>1.075</v>
      </c>
      <c r="K79" s="21">
        <v>0.57499999999999996</v>
      </c>
      <c r="L79" s="21"/>
      <c r="M79" s="21">
        <v>-0.72199999999999998</v>
      </c>
      <c r="N79" s="21">
        <v>-3.9159999999999999</v>
      </c>
      <c r="O79" s="21">
        <v>-0.60299999999999998</v>
      </c>
      <c r="P79" s="21">
        <v>4.7409999999999997</v>
      </c>
      <c r="Q79" s="21">
        <v>1</v>
      </c>
      <c r="R79" s="21"/>
      <c r="S79" s="21" t="s">
        <v>149</v>
      </c>
      <c r="T79" s="21">
        <v>6</v>
      </c>
      <c r="U79" s="21">
        <v>7</v>
      </c>
      <c r="V79" s="21">
        <v>0</v>
      </c>
      <c r="W79" s="21">
        <v>0</v>
      </c>
      <c r="X79" s="21">
        <v>8.7539999999999996</v>
      </c>
      <c r="Y79" s="21">
        <v>11.672000000000001</v>
      </c>
      <c r="Z79" s="21" t="s">
        <v>40</v>
      </c>
      <c r="AA79" s="21"/>
      <c r="AB79" s="21"/>
      <c r="AC79" s="18"/>
      <c r="AD79" s="14"/>
      <c r="AE79" s="14"/>
      <c r="AF79" s="14"/>
    </row>
    <row r="80" spans="1:32" x14ac:dyDescent="0.25">
      <c r="A80" s="21" t="s">
        <v>79</v>
      </c>
      <c r="B80" s="21"/>
      <c r="C80" s="21" t="s">
        <v>85</v>
      </c>
      <c r="D80" s="21">
        <v>-2.0750000000000002</v>
      </c>
      <c r="E80" s="21">
        <v>0.82499999999999996</v>
      </c>
      <c r="F80" s="21">
        <v>0.7</v>
      </c>
      <c r="G80" s="21">
        <v>0.5</v>
      </c>
      <c r="H80" s="21">
        <v>-2.4249999999999998</v>
      </c>
      <c r="I80" s="21">
        <v>-1.7250000000000001</v>
      </c>
      <c r="J80" s="21">
        <v>1.075</v>
      </c>
      <c r="K80" s="21">
        <v>0.57499999999999996</v>
      </c>
      <c r="L80" s="21"/>
      <c r="M80" s="21">
        <v>0.72199999999999998</v>
      </c>
      <c r="N80" s="21">
        <v>-3.9159999999999999</v>
      </c>
      <c r="O80" s="21">
        <v>-2.7970000000000002</v>
      </c>
      <c r="P80" s="21">
        <v>4.7409999999999997</v>
      </c>
      <c r="Q80" s="21">
        <v>2</v>
      </c>
      <c r="R80" s="21"/>
      <c r="S80" s="21" t="s">
        <v>149</v>
      </c>
      <c r="T80" s="21">
        <v>6</v>
      </c>
      <c r="U80" s="21">
        <v>7</v>
      </c>
      <c r="V80" s="21">
        <v>0</v>
      </c>
      <c r="W80" s="21">
        <v>0</v>
      </c>
      <c r="X80" s="21">
        <v>8.7539999999999996</v>
      </c>
      <c r="Y80" s="21">
        <v>11.672000000000001</v>
      </c>
      <c r="Z80" s="21" t="s">
        <v>40</v>
      </c>
      <c r="AA80" s="21"/>
      <c r="AB80" s="21"/>
      <c r="AC80" s="18"/>
      <c r="AD80" s="14"/>
      <c r="AE80" s="14"/>
      <c r="AF80" s="14"/>
    </row>
    <row r="81" spans="1:32" x14ac:dyDescent="0.25">
      <c r="A81" s="21" t="s">
        <v>79</v>
      </c>
      <c r="B81" s="21"/>
      <c r="C81" s="21" t="s">
        <v>81</v>
      </c>
      <c r="D81" s="21">
        <v>-1.325</v>
      </c>
      <c r="E81" s="21">
        <v>0.27500000000000002</v>
      </c>
      <c r="F81" s="21">
        <v>0.7</v>
      </c>
      <c r="G81" s="21">
        <v>0.5</v>
      </c>
      <c r="H81" s="21">
        <v>-1.675</v>
      </c>
      <c r="I81" s="21">
        <v>-0.97499999999999998</v>
      </c>
      <c r="J81" s="21">
        <v>0.52500000000000002</v>
      </c>
      <c r="K81" s="21">
        <v>2.5000000000000019E-2</v>
      </c>
      <c r="L81" s="21"/>
      <c r="M81" s="21">
        <v>0</v>
      </c>
      <c r="N81" s="21">
        <v>0</v>
      </c>
      <c r="O81" s="21">
        <v>-1.325</v>
      </c>
      <c r="P81" s="21">
        <v>0.27500000000000002</v>
      </c>
      <c r="Q81" s="21">
        <v>3</v>
      </c>
      <c r="R81" s="21"/>
      <c r="S81" s="21" t="s">
        <v>149</v>
      </c>
      <c r="T81" s="21">
        <v>2</v>
      </c>
      <c r="U81" s="21">
        <v>15</v>
      </c>
      <c r="V81" s="21">
        <v>12.57</v>
      </c>
      <c r="W81" s="21">
        <v>3.9159999999999999</v>
      </c>
      <c r="X81" s="21">
        <v>35.015999999999998</v>
      </c>
      <c r="Y81" s="21">
        <v>2.9180000000000001</v>
      </c>
      <c r="Z81" s="21"/>
      <c r="AA81" s="21" t="s">
        <v>82</v>
      </c>
      <c r="AB81" s="21"/>
      <c r="AC81" s="18"/>
      <c r="AD81" s="14"/>
      <c r="AE81" s="14"/>
      <c r="AF81" s="14"/>
    </row>
    <row r="82" spans="1:32" x14ac:dyDescent="0.25">
      <c r="A82" s="21" t="s">
        <v>79</v>
      </c>
      <c r="B82" s="21"/>
      <c r="C82" s="21" t="s">
        <v>83</v>
      </c>
      <c r="D82" s="21">
        <v>-2.0750000000000002</v>
      </c>
      <c r="E82" s="21">
        <v>0.27500000000000002</v>
      </c>
      <c r="F82" s="21">
        <v>0.7</v>
      </c>
      <c r="G82" s="21">
        <v>0.5</v>
      </c>
      <c r="H82" s="21">
        <v>-2.4249999999999998</v>
      </c>
      <c r="I82" s="21">
        <v>-1.7250000000000001</v>
      </c>
      <c r="J82" s="21">
        <v>0.52500000000000002</v>
      </c>
      <c r="K82" s="21">
        <v>2.5000000000000019E-2</v>
      </c>
      <c r="L82" s="21"/>
      <c r="M82" s="21">
        <v>0</v>
      </c>
      <c r="N82" s="21">
        <v>0</v>
      </c>
      <c r="O82" s="21">
        <v>-2.0750000000000002</v>
      </c>
      <c r="P82" s="21">
        <v>0.27500000000000002</v>
      </c>
      <c r="Q82" s="21">
        <v>4</v>
      </c>
      <c r="R82" s="21"/>
      <c r="S82" s="21" t="s">
        <v>149</v>
      </c>
      <c r="T82" s="21">
        <v>2</v>
      </c>
      <c r="U82" s="21">
        <v>15</v>
      </c>
      <c r="V82" s="21">
        <v>-12.565</v>
      </c>
      <c r="W82" s="21">
        <v>3.9159999999999999</v>
      </c>
      <c r="X82" s="21">
        <v>35.015999999999998</v>
      </c>
      <c r="Y82" s="21">
        <v>2.9180000000000001</v>
      </c>
      <c r="Z82" s="21"/>
      <c r="AA82" s="21" t="s">
        <v>82</v>
      </c>
      <c r="AB82" s="21"/>
      <c r="AC82" s="18"/>
      <c r="AD82" s="14"/>
      <c r="AE82" s="14"/>
      <c r="AF82" s="14"/>
    </row>
    <row r="83" spans="1:32" x14ac:dyDescent="0.25">
      <c r="A83" s="28" t="s">
        <v>256</v>
      </c>
      <c r="B83" s="28"/>
      <c r="C83" s="28" t="s">
        <v>86</v>
      </c>
      <c r="D83" s="28">
        <v>-0.22500000000000001</v>
      </c>
      <c r="E83" s="28">
        <v>4.1749999999999998</v>
      </c>
      <c r="F83" s="28">
        <v>0.4</v>
      </c>
      <c r="G83" s="28">
        <v>0.4</v>
      </c>
      <c r="H83" s="28">
        <v>-0.42499999999999999</v>
      </c>
      <c r="I83" s="28">
        <v>-2.4999999999999991E-2</v>
      </c>
      <c r="J83" s="28">
        <v>4.375</v>
      </c>
      <c r="K83" s="28">
        <v>3.9750000000000001</v>
      </c>
      <c r="L83" s="28"/>
      <c r="M83" s="28">
        <v>-1.19</v>
      </c>
      <c r="N83" s="28">
        <v>-3.907</v>
      </c>
      <c r="O83" s="28">
        <v>0.96499999999999997</v>
      </c>
      <c r="P83" s="28">
        <v>8.0820000000000007</v>
      </c>
      <c r="Q83" s="28">
        <v>1</v>
      </c>
      <c r="R83" s="28"/>
      <c r="S83" s="28" t="s">
        <v>149</v>
      </c>
      <c r="T83" s="28">
        <v>6</v>
      </c>
      <c r="U83" s="28">
        <v>7</v>
      </c>
      <c r="V83" s="28">
        <v>0</v>
      </c>
      <c r="W83" s="28">
        <v>0</v>
      </c>
      <c r="X83" s="28">
        <v>8.7539999999999996</v>
      </c>
      <c r="Y83" s="28">
        <v>11.672000000000001</v>
      </c>
      <c r="Z83" s="28" t="s">
        <v>40</v>
      </c>
      <c r="AA83" s="28"/>
      <c r="AB83" s="28"/>
      <c r="AC83" s="29"/>
      <c r="AD83" s="14"/>
      <c r="AE83" s="14"/>
      <c r="AF83" s="14"/>
    </row>
    <row r="84" spans="1:32" x14ac:dyDescent="0.25">
      <c r="A84" s="28" t="s">
        <v>256</v>
      </c>
      <c r="B84" s="28"/>
      <c r="C84" s="28" t="s">
        <v>86</v>
      </c>
      <c r="D84" s="28">
        <v>-0.22500000000000001</v>
      </c>
      <c r="E84" s="28">
        <v>4.1749999999999998</v>
      </c>
      <c r="F84" s="28">
        <v>0.4</v>
      </c>
      <c r="G84" s="28">
        <v>0.4</v>
      </c>
      <c r="H84" s="28">
        <v>-0.42499999999999999</v>
      </c>
      <c r="I84" s="28">
        <v>-2.4999999999999991E-2</v>
      </c>
      <c r="J84" s="28">
        <v>4.375</v>
      </c>
      <c r="K84" s="28">
        <v>3.9750000000000001</v>
      </c>
      <c r="L84" s="28"/>
      <c r="M84" s="28">
        <v>1.19</v>
      </c>
      <c r="N84" s="28">
        <v>-3.907</v>
      </c>
      <c r="O84" s="28">
        <v>-1.415</v>
      </c>
      <c r="P84" s="28">
        <v>8.0820000000000007</v>
      </c>
      <c r="Q84" s="28">
        <v>2</v>
      </c>
      <c r="R84" s="28"/>
      <c r="S84" s="28" t="s">
        <v>149</v>
      </c>
      <c r="T84" s="28">
        <v>6</v>
      </c>
      <c r="U84" s="28">
        <v>7</v>
      </c>
      <c r="V84" s="28">
        <v>0</v>
      </c>
      <c r="W84" s="28">
        <v>0</v>
      </c>
      <c r="X84" s="28">
        <v>8.7539999999999996</v>
      </c>
      <c r="Y84" s="28">
        <v>11.672000000000001</v>
      </c>
      <c r="Z84" s="28" t="s">
        <v>40</v>
      </c>
      <c r="AA84" s="28"/>
      <c r="AB84" s="28"/>
      <c r="AC84" s="29"/>
      <c r="AD84" s="14"/>
      <c r="AE84" s="14"/>
      <c r="AF84" s="14"/>
    </row>
    <row r="85" spans="1:32" x14ac:dyDescent="0.25">
      <c r="A85" s="28" t="s">
        <v>256</v>
      </c>
      <c r="B85" s="28"/>
      <c r="C85" s="28" t="s">
        <v>87</v>
      </c>
      <c r="D85" s="28">
        <v>-0.375</v>
      </c>
      <c r="E85" s="28">
        <v>-1.9750000000000001</v>
      </c>
      <c r="F85" s="28">
        <v>0.7</v>
      </c>
      <c r="G85" s="28">
        <v>0.6</v>
      </c>
      <c r="H85" s="28">
        <v>-0.72499999999999998</v>
      </c>
      <c r="I85" s="28">
        <v>-2.5000000000000019E-2</v>
      </c>
      <c r="J85" s="28">
        <v>-1.675</v>
      </c>
      <c r="K85" s="28">
        <v>-2.2749999999999999</v>
      </c>
      <c r="L85" s="28"/>
      <c r="M85" s="28">
        <v>-1.0609999999999999</v>
      </c>
      <c r="N85" s="28">
        <v>-3.9159999999999999</v>
      </c>
      <c r="O85" s="28">
        <v>0.68599999999999994</v>
      </c>
      <c r="P85" s="28">
        <v>1.9410000000000001</v>
      </c>
      <c r="Q85" s="28">
        <v>3</v>
      </c>
      <c r="R85" s="28"/>
      <c r="S85" s="28" t="s">
        <v>149</v>
      </c>
      <c r="T85" s="28">
        <v>6</v>
      </c>
      <c r="U85" s="28">
        <v>7</v>
      </c>
      <c r="V85" s="28">
        <v>0</v>
      </c>
      <c r="W85" s="28">
        <v>0</v>
      </c>
      <c r="X85" s="28">
        <v>8.7539999999999996</v>
      </c>
      <c r="Y85" s="28">
        <v>11.672000000000001</v>
      </c>
      <c r="Z85" s="28" t="s">
        <v>40</v>
      </c>
      <c r="AA85" s="28"/>
      <c r="AB85" s="28"/>
      <c r="AC85" s="29"/>
      <c r="AD85" s="14"/>
      <c r="AE85" s="14"/>
      <c r="AF85" s="14"/>
    </row>
    <row r="86" spans="1:32" s="37" customFormat="1" x14ac:dyDescent="0.25">
      <c r="A86" s="28" t="s">
        <v>256</v>
      </c>
      <c r="B86" s="28"/>
      <c r="C86" s="28" t="s">
        <v>88</v>
      </c>
      <c r="D86" s="28">
        <v>-1.125</v>
      </c>
      <c r="E86" s="28">
        <v>-1.9750000000000001</v>
      </c>
      <c r="F86" s="28">
        <v>0.7</v>
      </c>
      <c r="G86" s="28">
        <v>0.6</v>
      </c>
      <c r="H86" s="28">
        <v>-1.4750000000000001</v>
      </c>
      <c r="I86" s="28">
        <v>-0.77500000000000002</v>
      </c>
      <c r="J86" s="28">
        <v>-1.675</v>
      </c>
      <c r="K86" s="28">
        <v>-2.2749999999999999</v>
      </c>
      <c r="L86" s="28"/>
      <c r="M86" s="28">
        <v>1.0609999999999999</v>
      </c>
      <c r="N86" s="28">
        <v>-3.9159999999999999</v>
      </c>
      <c r="O86" s="28">
        <v>-2.1859999999999999</v>
      </c>
      <c r="P86" s="28">
        <v>1.9410000000000001</v>
      </c>
      <c r="Q86" s="28">
        <v>4</v>
      </c>
      <c r="R86" s="28"/>
      <c r="S86" s="28" t="s">
        <v>149</v>
      </c>
      <c r="T86" s="28">
        <v>6</v>
      </c>
      <c r="U86" s="28">
        <v>7</v>
      </c>
      <c r="V86" s="28">
        <v>0</v>
      </c>
      <c r="W86" s="28">
        <v>0</v>
      </c>
      <c r="X86" s="28">
        <v>8.7539999999999996</v>
      </c>
      <c r="Y86" s="28">
        <v>11.672000000000001</v>
      </c>
      <c r="Z86" s="28" t="s">
        <v>40</v>
      </c>
      <c r="AA86" s="28"/>
      <c r="AB86" s="28"/>
      <c r="AC86" s="29"/>
      <c r="AD86" s="14"/>
      <c r="AE86" s="14"/>
      <c r="AF86" s="14"/>
    </row>
    <row r="87" spans="1:32" x14ac:dyDescent="0.25">
      <c r="A87" s="7" t="s">
        <v>89</v>
      </c>
      <c r="B87" s="7"/>
      <c r="C87" s="7" t="s">
        <v>90</v>
      </c>
      <c r="D87" s="7">
        <v>-1.875</v>
      </c>
      <c r="E87" s="7">
        <v>4.8250000000000002</v>
      </c>
      <c r="F87" s="7">
        <v>0.4</v>
      </c>
      <c r="G87" s="7">
        <v>0.5</v>
      </c>
      <c r="H87" s="7">
        <v>-2.0750000000000002</v>
      </c>
      <c r="I87" s="7">
        <v>-1.675</v>
      </c>
      <c r="J87" s="7">
        <v>5.0750000000000002</v>
      </c>
      <c r="K87" s="7">
        <v>4.5750000000000002</v>
      </c>
      <c r="L87" s="7"/>
      <c r="M87" s="7">
        <v>0</v>
      </c>
      <c r="N87" s="7">
        <v>0</v>
      </c>
      <c r="O87" s="7">
        <v>-1.875</v>
      </c>
      <c r="P87" s="7">
        <v>4.8250000000000002</v>
      </c>
      <c r="Q87" s="7">
        <v>1</v>
      </c>
      <c r="R87" s="7"/>
      <c r="S87" s="49" t="s">
        <v>149</v>
      </c>
      <c r="T87" s="7">
        <v>2</v>
      </c>
      <c r="U87" s="7">
        <v>15</v>
      </c>
      <c r="V87" s="7">
        <v>12.731</v>
      </c>
      <c r="W87" s="7">
        <v>3.9159999999999999</v>
      </c>
      <c r="X87" s="7">
        <v>35.015999999999998</v>
      </c>
      <c r="Y87" s="7">
        <v>2.9180000000000001</v>
      </c>
      <c r="Z87" s="7"/>
      <c r="AA87" s="7" t="s">
        <v>82</v>
      </c>
      <c r="AB87" s="7"/>
      <c r="AC87" s="19"/>
      <c r="AD87" s="14"/>
      <c r="AE87" s="14"/>
      <c r="AF87" s="14"/>
    </row>
    <row r="88" spans="1:32" x14ac:dyDescent="0.25">
      <c r="A88" s="7" t="s">
        <v>89</v>
      </c>
      <c r="B88" s="7"/>
      <c r="C88" s="7" t="s">
        <v>90</v>
      </c>
      <c r="D88" s="7">
        <v>-1.875</v>
      </c>
      <c r="E88" s="7">
        <v>4.8250000000000002</v>
      </c>
      <c r="F88" s="7">
        <v>0.4</v>
      </c>
      <c r="G88" s="7">
        <v>0.5</v>
      </c>
      <c r="H88" s="7">
        <v>-2.0750000000000002</v>
      </c>
      <c r="I88" s="7">
        <v>-1.675</v>
      </c>
      <c r="J88" s="7">
        <v>5.0750000000000002</v>
      </c>
      <c r="K88" s="7">
        <v>4.5750000000000002</v>
      </c>
      <c r="L88" s="7"/>
      <c r="M88" s="7">
        <v>0</v>
      </c>
      <c r="N88" s="7">
        <v>0</v>
      </c>
      <c r="O88" s="7">
        <v>-1.875</v>
      </c>
      <c r="P88" s="7">
        <v>4.8250000000000002</v>
      </c>
      <c r="Q88" s="7">
        <f>Q87+1</f>
        <v>2</v>
      </c>
      <c r="R88" s="7"/>
      <c r="S88" s="49" t="s">
        <v>149</v>
      </c>
      <c r="T88" s="7">
        <v>2</v>
      </c>
      <c r="U88" s="7">
        <v>15</v>
      </c>
      <c r="V88" s="7">
        <v>-12.726000000000001</v>
      </c>
      <c r="W88" s="7">
        <v>3.9159999999999999</v>
      </c>
      <c r="X88" s="7">
        <v>35.015999999999998</v>
      </c>
      <c r="Y88" s="7">
        <v>2.9180000000000001</v>
      </c>
      <c r="Z88" s="7"/>
      <c r="AA88" s="7" t="s">
        <v>82</v>
      </c>
      <c r="AB88" s="7"/>
      <c r="AC88" s="19"/>
      <c r="AD88" s="14"/>
      <c r="AE88" s="14"/>
      <c r="AF88" s="14"/>
    </row>
    <row r="89" spans="1:32" x14ac:dyDescent="0.25">
      <c r="A89" s="7" t="s">
        <v>89</v>
      </c>
      <c r="B89" s="7"/>
      <c r="C89" s="7" t="s">
        <v>90</v>
      </c>
      <c r="D89" s="7">
        <v>-1.875</v>
      </c>
      <c r="E89" s="7">
        <v>4.8250000000000002</v>
      </c>
      <c r="F89" s="7">
        <v>0.4</v>
      </c>
      <c r="G89" s="7">
        <v>0.5</v>
      </c>
      <c r="H89" s="7">
        <v>-2.0750000000000002</v>
      </c>
      <c r="I89" s="7">
        <v>-1.675</v>
      </c>
      <c r="J89" s="7">
        <v>5.0750000000000002</v>
      </c>
      <c r="K89" s="7">
        <v>4.5750000000000002</v>
      </c>
      <c r="L89" s="7"/>
      <c r="M89" s="7">
        <v>0.56100000000000005</v>
      </c>
      <c r="N89" s="7">
        <v>-3.9159999999999999</v>
      </c>
      <c r="O89" s="7">
        <v>-2.4359999999999999</v>
      </c>
      <c r="P89" s="7">
        <v>8.7409999999999997</v>
      </c>
      <c r="Q89" s="7">
        <f t="shared" ref="Q89:Q94" si="31">Q88+1</f>
        <v>3</v>
      </c>
      <c r="R89" s="7"/>
      <c r="S89" s="49" t="s">
        <v>149</v>
      </c>
      <c r="T89" s="7">
        <v>6</v>
      </c>
      <c r="U89" s="7">
        <v>7</v>
      </c>
      <c r="V89" s="7">
        <v>0</v>
      </c>
      <c r="W89" s="7">
        <v>0</v>
      </c>
      <c r="X89" s="7">
        <v>8.7539999999999996</v>
      </c>
      <c r="Y89" s="7">
        <v>11.672000000000001</v>
      </c>
      <c r="Z89" s="7" t="s">
        <v>40</v>
      </c>
      <c r="AA89" s="7"/>
      <c r="AB89" s="7"/>
      <c r="AC89" s="19"/>
      <c r="AD89" s="14"/>
      <c r="AE89" s="14"/>
      <c r="AF89" s="14"/>
    </row>
    <row r="90" spans="1:32" x14ac:dyDescent="0.25">
      <c r="A90" s="7" t="s">
        <v>89</v>
      </c>
      <c r="B90" s="7"/>
      <c r="C90" s="7" t="s">
        <v>90</v>
      </c>
      <c r="D90" s="7">
        <v>-1.875</v>
      </c>
      <c r="E90" s="7">
        <v>4.8250000000000002</v>
      </c>
      <c r="F90" s="7">
        <v>0.4</v>
      </c>
      <c r="G90" s="7">
        <v>0.5</v>
      </c>
      <c r="H90" s="7">
        <v>-2.0750000000000002</v>
      </c>
      <c r="I90" s="7">
        <v>-1.675</v>
      </c>
      <c r="J90" s="7">
        <v>5.0750000000000002</v>
      </c>
      <c r="K90" s="7">
        <v>4.5750000000000002</v>
      </c>
      <c r="L90" s="7"/>
      <c r="M90" s="7">
        <v>-0.56100000000000005</v>
      </c>
      <c r="N90" s="7">
        <v>-3.9159999999999999</v>
      </c>
      <c r="O90" s="7">
        <v>-1.3140000000000001</v>
      </c>
      <c r="P90" s="7">
        <v>8.7409999999999997</v>
      </c>
      <c r="Q90" s="7">
        <f t="shared" si="31"/>
        <v>4</v>
      </c>
      <c r="R90" s="7"/>
      <c r="S90" s="49" t="s">
        <v>149</v>
      </c>
      <c r="T90" s="7">
        <v>6</v>
      </c>
      <c r="U90" s="7">
        <v>7</v>
      </c>
      <c r="V90" s="7">
        <v>0</v>
      </c>
      <c r="W90" s="7">
        <v>0</v>
      </c>
      <c r="X90" s="7">
        <v>8.7539999999999996</v>
      </c>
      <c r="Y90" s="7">
        <v>11.672000000000001</v>
      </c>
      <c r="Z90" s="7" t="s">
        <v>40</v>
      </c>
      <c r="AA90" s="7"/>
      <c r="AB90" s="7"/>
      <c r="AC90" s="19"/>
      <c r="AD90" s="14"/>
      <c r="AE90" s="14"/>
      <c r="AF90" s="14"/>
    </row>
    <row r="91" spans="1:32" x14ac:dyDescent="0.25">
      <c r="A91" s="7" t="s">
        <v>89</v>
      </c>
      <c r="B91" s="7"/>
      <c r="C91" s="7" t="s">
        <v>91</v>
      </c>
      <c r="D91" s="7">
        <v>-4.585</v>
      </c>
      <c r="E91" s="7">
        <v>-5.5970000000000004</v>
      </c>
      <c r="F91" s="7">
        <v>0.4</v>
      </c>
      <c r="G91" s="7">
        <v>0.4</v>
      </c>
      <c r="H91" s="7">
        <v>-4.7850000000000001</v>
      </c>
      <c r="I91" s="7">
        <v>-4.3849999999999998</v>
      </c>
      <c r="J91" s="7">
        <v>-5.3970000000000002</v>
      </c>
      <c r="K91" s="7">
        <v>-5.7970000000000006</v>
      </c>
      <c r="L91" s="7"/>
      <c r="M91" s="7">
        <v>1.19</v>
      </c>
      <c r="N91" s="7">
        <v>-3.907</v>
      </c>
      <c r="O91" s="7">
        <v>-5.7750000000000004</v>
      </c>
      <c r="P91" s="7">
        <v>-1.69</v>
      </c>
      <c r="Q91" s="7">
        <f t="shared" si="31"/>
        <v>5</v>
      </c>
      <c r="R91" s="7"/>
      <c r="S91" s="49" t="s">
        <v>149</v>
      </c>
      <c r="T91" s="7">
        <v>6</v>
      </c>
      <c r="U91" s="7">
        <v>7</v>
      </c>
      <c r="V91" s="7">
        <v>0</v>
      </c>
      <c r="W91" s="7">
        <v>0</v>
      </c>
      <c r="X91" s="7">
        <v>8.7539999999999996</v>
      </c>
      <c r="Y91" s="7">
        <v>11.672000000000001</v>
      </c>
      <c r="Z91" s="7" t="s">
        <v>40</v>
      </c>
      <c r="AA91" s="7"/>
      <c r="AB91" s="7"/>
      <c r="AC91" s="19"/>
      <c r="AD91" s="14"/>
      <c r="AE91" s="14"/>
      <c r="AF91" s="14"/>
    </row>
    <row r="92" spans="1:32" x14ac:dyDescent="0.25">
      <c r="A92" s="7" t="s">
        <v>89</v>
      </c>
      <c r="B92" s="7"/>
      <c r="C92" s="7" t="s">
        <v>91</v>
      </c>
      <c r="D92" s="7">
        <v>-4.585</v>
      </c>
      <c r="E92" s="7">
        <v>-5.5970000000000004</v>
      </c>
      <c r="F92" s="7">
        <v>0.4</v>
      </c>
      <c r="G92" s="7">
        <v>0.4</v>
      </c>
      <c r="H92" s="7">
        <v>-4.7850000000000001</v>
      </c>
      <c r="I92" s="7">
        <v>-4.3849999999999998</v>
      </c>
      <c r="J92" s="7">
        <v>-5.3970000000000002</v>
      </c>
      <c r="K92" s="7">
        <v>-5.7970000000000006</v>
      </c>
      <c r="L92" s="7"/>
      <c r="M92" s="7">
        <v>-1.19</v>
      </c>
      <c r="N92" s="7">
        <v>-3.907</v>
      </c>
      <c r="O92" s="7">
        <v>-3.395</v>
      </c>
      <c r="P92" s="7">
        <v>-1.69</v>
      </c>
      <c r="Q92" s="7">
        <f t="shared" si="31"/>
        <v>6</v>
      </c>
      <c r="R92" s="7"/>
      <c r="S92" s="49" t="s">
        <v>149</v>
      </c>
      <c r="T92" s="7">
        <v>6</v>
      </c>
      <c r="U92" s="7">
        <v>7</v>
      </c>
      <c r="V92" s="7">
        <v>0</v>
      </c>
      <c r="W92" s="7">
        <v>0</v>
      </c>
      <c r="X92" s="7">
        <v>8.7539999999999996</v>
      </c>
      <c r="Y92" s="7">
        <v>11.672000000000001</v>
      </c>
      <c r="Z92" s="7" t="s">
        <v>40</v>
      </c>
      <c r="AA92" s="7"/>
      <c r="AB92" s="7"/>
      <c r="AC92" s="19"/>
      <c r="AD92" s="14"/>
      <c r="AE92" s="14"/>
      <c r="AF92" s="14"/>
    </row>
    <row r="93" spans="1:32" x14ac:dyDescent="0.25">
      <c r="A93" s="7" t="s">
        <v>89</v>
      </c>
      <c r="B93" s="7"/>
      <c r="C93" s="7" t="s">
        <v>92</v>
      </c>
      <c r="D93" s="7">
        <v>-5.0350000000000001</v>
      </c>
      <c r="E93" s="7">
        <v>-5.5970000000000004</v>
      </c>
      <c r="F93" s="7">
        <v>0.4</v>
      </c>
      <c r="G93" s="7">
        <v>0.4</v>
      </c>
      <c r="H93" s="7">
        <v>-5.2350000000000003</v>
      </c>
      <c r="I93" s="7">
        <v>-4.835</v>
      </c>
      <c r="J93" s="7">
        <v>-5.3970000000000002</v>
      </c>
      <c r="K93" s="7">
        <v>-5.7970000000000006</v>
      </c>
      <c r="L93" s="7"/>
      <c r="M93" s="7">
        <v>-1.2010000000000001</v>
      </c>
      <c r="N93" s="7">
        <v>-3.8460000000000001</v>
      </c>
      <c r="O93" s="7">
        <v>-3.8340000000000001</v>
      </c>
      <c r="P93" s="7">
        <v>-1.7509999999999999</v>
      </c>
      <c r="Q93" s="7">
        <f t="shared" si="31"/>
        <v>7</v>
      </c>
      <c r="R93" s="7"/>
      <c r="S93" s="49" t="s">
        <v>149</v>
      </c>
      <c r="T93" s="7">
        <v>6</v>
      </c>
      <c r="U93" s="7">
        <v>7</v>
      </c>
      <c r="V93" s="7">
        <v>0</v>
      </c>
      <c r="W93" s="7">
        <v>0</v>
      </c>
      <c r="X93" s="7">
        <v>8.7539999999999996</v>
      </c>
      <c r="Y93" s="7">
        <v>11.672000000000001</v>
      </c>
      <c r="Z93" s="7" t="s">
        <v>40</v>
      </c>
      <c r="AA93" s="7"/>
      <c r="AB93" s="7"/>
      <c r="AC93" s="19"/>
      <c r="AD93" s="14"/>
      <c r="AE93" s="14"/>
      <c r="AF93" s="14"/>
    </row>
    <row r="94" spans="1:32" x14ac:dyDescent="0.25">
      <c r="A94" s="7" t="s">
        <v>89</v>
      </c>
      <c r="B94" s="7"/>
      <c r="C94" s="7" t="s">
        <v>92</v>
      </c>
      <c r="D94" s="7">
        <v>-5.0350000000000001</v>
      </c>
      <c r="E94" s="7">
        <v>-5.5970000000000004</v>
      </c>
      <c r="F94" s="7">
        <v>0.4</v>
      </c>
      <c r="G94" s="7">
        <v>0.4</v>
      </c>
      <c r="H94" s="7">
        <v>-5.2350000000000003</v>
      </c>
      <c r="I94" s="7">
        <v>-4.835</v>
      </c>
      <c r="J94" s="7">
        <v>-5.3970000000000002</v>
      </c>
      <c r="K94" s="7">
        <v>-5.7970000000000006</v>
      </c>
      <c r="L94" s="7"/>
      <c r="M94" s="7">
        <v>1.2010000000000001</v>
      </c>
      <c r="N94" s="7">
        <v>-3.8460000000000001</v>
      </c>
      <c r="O94" s="7">
        <v>-6.2360000000000007</v>
      </c>
      <c r="P94" s="7">
        <v>-1.7509999999999999</v>
      </c>
      <c r="Q94" s="7">
        <f t="shared" si="31"/>
        <v>8</v>
      </c>
      <c r="R94" s="7"/>
      <c r="S94" s="49" t="s">
        <v>149</v>
      </c>
      <c r="T94" s="7">
        <v>6</v>
      </c>
      <c r="U94" s="7">
        <v>7</v>
      </c>
      <c r="V94" s="7">
        <v>0</v>
      </c>
      <c r="W94" s="7">
        <v>0</v>
      </c>
      <c r="X94" s="7">
        <v>8.7539999999999996</v>
      </c>
      <c r="Y94" s="7">
        <v>11.672000000000001</v>
      </c>
      <c r="Z94" s="7" t="s">
        <v>40</v>
      </c>
      <c r="AA94" s="7"/>
      <c r="AB94" s="7"/>
      <c r="AC94" s="19"/>
      <c r="AD94" s="14"/>
      <c r="AE94" s="14"/>
      <c r="AF94" s="14"/>
    </row>
    <row r="95" spans="1:32" x14ac:dyDescent="0.25">
      <c r="A95" s="21" t="s">
        <v>93</v>
      </c>
      <c r="B95" s="21"/>
      <c r="C95" s="21" t="s">
        <v>101</v>
      </c>
      <c r="D95" s="21">
        <v>-1.7350000000000001</v>
      </c>
      <c r="E95" s="21">
        <v>-5.1470000000000002</v>
      </c>
      <c r="F95" s="21">
        <v>3.2</v>
      </c>
      <c r="G95" s="21">
        <v>0.4</v>
      </c>
      <c r="H95" s="21">
        <v>-3.335</v>
      </c>
      <c r="I95" s="21">
        <v>-0.13500000000000001</v>
      </c>
      <c r="J95" s="21">
        <v>-4.9470000000000001</v>
      </c>
      <c r="K95" s="21">
        <v>-5.3470000000000004</v>
      </c>
      <c r="L95" s="21"/>
      <c r="M95" s="21">
        <v>-2.5609999999999999</v>
      </c>
      <c r="N95" s="21">
        <v>-3.9159999999999999</v>
      </c>
      <c r="O95" s="21">
        <v>0.82599999999999985</v>
      </c>
      <c r="P95" s="21">
        <v>-1.2310000000000001</v>
      </c>
      <c r="Q95" s="21">
        <v>1</v>
      </c>
      <c r="R95" s="21"/>
      <c r="S95" s="21" t="s">
        <v>149</v>
      </c>
      <c r="T95" s="21">
        <v>6</v>
      </c>
      <c r="U95" s="21">
        <v>7</v>
      </c>
      <c r="V95" s="21">
        <v>0</v>
      </c>
      <c r="W95" s="21">
        <v>0</v>
      </c>
      <c r="X95" s="21">
        <v>8.7539999999999996</v>
      </c>
      <c r="Y95" s="21">
        <v>11.672000000000001</v>
      </c>
      <c r="Z95" s="21" t="s">
        <v>40</v>
      </c>
      <c r="AA95" s="21"/>
      <c r="AB95" s="21"/>
      <c r="AC95" s="33"/>
      <c r="AD95" s="14"/>
      <c r="AE95" s="14"/>
      <c r="AF95" s="14"/>
    </row>
    <row r="96" spans="1:32" x14ac:dyDescent="0.25">
      <c r="A96" s="21" t="s">
        <v>93</v>
      </c>
      <c r="B96" s="21"/>
      <c r="C96" s="21" t="s">
        <v>94</v>
      </c>
      <c r="D96" s="21">
        <v>-5.125</v>
      </c>
      <c r="E96" s="21">
        <v>8.4749999999999996</v>
      </c>
      <c r="F96" s="21">
        <v>10.1</v>
      </c>
      <c r="G96" s="21">
        <v>1.5</v>
      </c>
      <c r="H96" s="21">
        <v>-10.175000000000001</v>
      </c>
      <c r="I96" s="21">
        <v>-7.5000000000000178E-2</v>
      </c>
      <c r="J96" s="21">
        <v>9.2249999999999996</v>
      </c>
      <c r="K96" s="21">
        <v>7.7249999999999996</v>
      </c>
      <c r="L96" s="21"/>
      <c r="M96" s="21">
        <v>0</v>
      </c>
      <c r="N96" s="21">
        <v>0</v>
      </c>
      <c r="O96" s="21">
        <v>-5.125</v>
      </c>
      <c r="P96" s="21">
        <v>8.4749999999999996</v>
      </c>
      <c r="Q96" s="21">
        <f>Q95+1</f>
        <v>2</v>
      </c>
      <c r="R96" s="21"/>
      <c r="S96" s="21" t="s">
        <v>149</v>
      </c>
      <c r="T96" s="21">
        <v>4</v>
      </c>
      <c r="U96" s="21">
        <v>4</v>
      </c>
      <c r="V96" s="21">
        <v>0</v>
      </c>
      <c r="W96" s="21">
        <v>0</v>
      </c>
      <c r="X96" s="21">
        <v>17</v>
      </c>
      <c r="Y96" s="21">
        <v>17</v>
      </c>
      <c r="Z96" s="21"/>
      <c r="AA96" s="21"/>
      <c r="AB96" s="21" t="s">
        <v>37</v>
      </c>
      <c r="AC96" s="33"/>
      <c r="AD96" s="14"/>
      <c r="AE96" s="14"/>
      <c r="AF96" s="14"/>
    </row>
    <row r="97" spans="1:32" x14ac:dyDescent="0.25">
      <c r="A97" s="21" t="s">
        <v>93</v>
      </c>
      <c r="B97" s="21"/>
      <c r="C97" s="21" t="s">
        <v>95</v>
      </c>
      <c r="D97" s="21">
        <v>-2.3250000000000002</v>
      </c>
      <c r="E97" s="21">
        <v>5.4249999999999998</v>
      </c>
      <c r="F97" s="21">
        <v>1.3</v>
      </c>
      <c r="G97" s="21">
        <v>0.4</v>
      </c>
      <c r="H97" s="21">
        <v>-2.9750000000000001</v>
      </c>
      <c r="I97" s="21">
        <v>-1.675</v>
      </c>
      <c r="J97" s="21">
        <v>5.625</v>
      </c>
      <c r="K97" s="21">
        <v>5.2249999999999996</v>
      </c>
      <c r="L97" s="21"/>
      <c r="M97" s="21">
        <v>0</v>
      </c>
      <c r="N97" s="21">
        <v>0</v>
      </c>
      <c r="O97" s="21">
        <v>-2.3250000000000002</v>
      </c>
      <c r="P97" s="21">
        <v>5.4249999999999998</v>
      </c>
      <c r="Q97" s="21">
        <f>Q96+1</f>
        <v>3</v>
      </c>
      <c r="R97" s="21"/>
      <c r="S97" s="21" t="s">
        <v>149</v>
      </c>
      <c r="T97" s="21">
        <v>2</v>
      </c>
      <c r="U97" s="21">
        <v>5</v>
      </c>
      <c r="V97" s="21">
        <v>0</v>
      </c>
      <c r="W97" s="21">
        <v>3.9319999999999999</v>
      </c>
      <c r="X97" s="21">
        <v>35.015999999999998</v>
      </c>
      <c r="Y97" s="21">
        <v>11.672000000000001</v>
      </c>
      <c r="Z97" s="21"/>
      <c r="AA97" s="68">
        <v>3</v>
      </c>
      <c r="AB97" s="21"/>
      <c r="AC97" s="33"/>
      <c r="AD97" s="14"/>
      <c r="AE97" s="14"/>
      <c r="AF97" s="14"/>
    </row>
    <row r="98" spans="1:32" x14ac:dyDescent="0.25">
      <c r="A98" s="21" t="s">
        <v>93</v>
      </c>
      <c r="B98" s="21"/>
      <c r="C98" s="21" t="s">
        <v>95</v>
      </c>
      <c r="D98" s="21">
        <v>-2.3250000000000002</v>
      </c>
      <c r="E98" s="21">
        <v>5.4249999999999998</v>
      </c>
      <c r="F98" s="21">
        <v>1.3</v>
      </c>
      <c r="G98" s="21">
        <v>0.4</v>
      </c>
      <c r="H98" s="21">
        <v>-2.9750000000000001</v>
      </c>
      <c r="I98" s="21">
        <v>-1.675</v>
      </c>
      <c r="J98" s="21">
        <v>5.625</v>
      </c>
      <c r="K98" s="21">
        <v>5.2249999999999996</v>
      </c>
      <c r="L98" s="21"/>
      <c r="M98" s="21">
        <v>0</v>
      </c>
      <c r="N98" s="21">
        <v>0</v>
      </c>
      <c r="O98" s="21">
        <v>-2.3250000000000002</v>
      </c>
      <c r="P98" s="21">
        <v>5.4249999999999998</v>
      </c>
      <c r="Q98" s="21">
        <f t="shared" ref="Q98:Q140" si="32">Q97+1</f>
        <v>4</v>
      </c>
      <c r="R98" s="21"/>
      <c r="S98" s="21" t="s">
        <v>149</v>
      </c>
      <c r="T98" s="21">
        <v>2</v>
      </c>
      <c r="U98" s="21">
        <v>5</v>
      </c>
      <c r="V98" s="21">
        <v>0</v>
      </c>
      <c r="W98" s="21">
        <v>-3.9319999999999999</v>
      </c>
      <c r="X98" s="21">
        <v>35.015999999999998</v>
      </c>
      <c r="Y98" s="21">
        <v>11.672000000000001</v>
      </c>
      <c r="Z98" s="21"/>
      <c r="AA98" s="68">
        <v>3</v>
      </c>
      <c r="AB98" s="21"/>
      <c r="AC98" s="33"/>
      <c r="AD98" s="14" t="s">
        <v>259</v>
      </c>
      <c r="AE98" s="14"/>
      <c r="AF98" s="14"/>
    </row>
    <row r="99" spans="1:32" x14ac:dyDescent="0.25">
      <c r="A99" s="21" t="s">
        <v>93</v>
      </c>
      <c r="B99" s="21"/>
      <c r="C99" s="21" t="s">
        <v>96</v>
      </c>
      <c r="D99" s="21">
        <v>-2.9849999999999999</v>
      </c>
      <c r="E99" s="21">
        <v>-6.0469999999999997</v>
      </c>
      <c r="F99" s="21">
        <v>5.7</v>
      </c>
      <c r="G99" s="21">
        <v>0.4</v>
      </c>
      <c r="H99" s="21">
        <v>-5.835</v>
      </c>
      <c r="I99" s="21">
        <v>-0.13499999999999979</v>
      </c>
      <c r="J99" s="21">
        <v>-5.8470000000000004</v>
      </c>
      <c r="K99" s="21">
        <v>-6.2469999999999999</v>
      </c>
      <c r="L99" s="21"/>
      <c r="M99" s="21">
        <v>-6.5670000000000002</v>
      </c>
      <c r="N99" s="21">
        <v>3.9159999999999999</v>
      </c>
      <c r="O99" s="21">
        <v>3.5819999999999999</v>
      </c>
      <c r="P99" s="21">
        <v>-9.9629999999999992</v>
      </c>
      <c r="Q99" s="21">
        <f t="shared" si="32"/>
        <v>5</v>
      </c>
      <c r="R99" s="21"/>
      <c r="S99" s="21" t="s">
        <v>149</v>
      </c>
      <c r="T99" s="21">
        <v>6</v>
      </c>
      <c r="U99" s="21">
        <v>7</v>
      </c>
      <c r="V99" s="21">
        <v>0</v>
      </c>
      <c r="W99" s="21">
        <v>0</v>
      </c>
      <c r="X99" s="21">
        <v>8.7539999999999996</v>
      </c>
      <c r="Y99" s="21">
        <v>11.672000000000001</v>
      </c>
      <c r="Z99" s="21" t="s">
        <v>97</v>
      </c>
      <c r="AA99" s="21" t="s">
        <v>257</v>
      </c>
      <c r="AB99" s="21"/>
      <c r="AC99" s="33" t="s">
        <v>98</v>
      </c>
      <c r="AD99" s="14"/>
      <c r="AE99" s="14"/>
      <c r="AF99" s="14"/>
    </row>
    <row r="100" spans="1:32" x14ac:dyDescent="0.25">
      <c r="A100" s="21" t="s">
        <v>93</v>
      </c>
      <c r="B100" s="21"/>
      <c r="C100" s="21" t="s">
        <v>96</v>
      </c>
      <c r="D100" s="21">
        <v>-2.9849999999999999</v>
      </c>
      <c r="E100" s="21">
        <v>-6.0469999999999997</v>
      </c>
      <c r="F100" s="21">
        <v>5.7</v>
      </c>
      <c r="G100" s="21">
        <v>0.4</v>
      </c>
      <c r="H100" s="21">
        <v>-5.835</v>
      </c>
      <c r="I100" s="21">
        <v>-0.13499999999999979</v>
      </c>
      <c r="J100" s="21">
        <v>-5.8470000000000004</v>
      </c>
      <c r="K100" s="21">
        <v>-6.2469999999999999</v>
      </c>
      <c r="L100" s="21"/>
      <c r="M100" s="21">
        <v>6.5670000000000002</v>
      </c>
      <c r="N100" s="21">
        <v>3.9159999999999999</v>
      </c>
      <c r="O100" s="21">
        <v>-9.5519999999999996</v>
      </c>
      <c r="P100" s="21">
        <v>-9.9629999999999992</v>
      </c>
      <c r="Q100" s="21">
        <f t="shared" si="32"/>
        <v>6</v>
      </c>
      <c r="R100" s="21"/>
      <c r="S100" s="21" t="s">
        <v>149</v>
      </c>
      <c r="T100" s="21">
        <v>6</v>
      </c>
      <c r="U100" s="21">
        <v>7</v>
      </c>
      <c r="V100" s="21">
        <v>0</v>
      </c>
      <c r="W100" s="21">
        <v>0</v>
      </c>
      <c r="X100" s="21">
        <v>8.7539999999999996</v>
      </c>
      <c r="Y100" s="21">
        <v>11.672000000000001</v>
      </c>
      <c r="Z100" s="21" t="s">
        <v>99</v>
      </c>
      <c r="AA100" s="21" t="s">
        <v>258</v>
      </c>
      <c r="AB100" s="21"/>
      <c r="AC100" s="33" t="s">
        <v>100</v>
      </c>
      <c r="AD100" s="14"/>
      <c r="AE100" s="14"/>
      <c r="AF100" s="14"/>
    </row>
    <row r="101" spans="1:32" x14ac:dyDescent="0.25">
      <c r="A101" s="21" t="s">
        <v>93</v>
      </c>
      <c r="B101" s="21"/>
      <c r="C101" s="21" t="s">
        <v>96</v>
      </c>
      <c r="D101" s="21">
        <v>-2.9849999999999999</v>
      </c>
      <c r="E101" s="21">
        <v>-6.0469999999999997</v>
      </c>
      <c r="F101" s="21">
        <v>5.7</v>
      </c>
      <c r="G101" s="21">
        <v>0.4</v>
      </c>
      <c r="H101" s="21">
        <v>-5.835</v>
      </c>
      <c r="I101" s="21">
        <v>-0.13499999999999979</v>
      </c>
      <c r="J101" s="21">
        <v>-5.8470000000000004</v>
      </c>
      <c r="K101" s="21">
        <v>-6.2469999999999999</v>
      </c>
      <c r="L101" s="21"/>
      <c r="M101" s="21">
        <v>10.916</v>
      </c>
      <c r="N101" s="21">
        <v>13.592000000000001</v>
      </c>
      <c r="O101" s="21">
        <v>-13.901</v>
      </c>
      <c r="P101" s="21">
        <v>-19.638999999999999</v>
      </c>
      <c r="Q101" s="21">
        <f t="shared" si="32"/>
        <v>7</v>
      </c>
      <c r="R101" s="21"/>
      <c r="S101" s="21" t="s">
        <v>149</v>
      </c>
      <c r="T101" s="21">
        <v>2</v>
      </c>
      <c r="U101" s="21">
        <v>2</v>
      </c>
      <c r="V101" s="21">
        <v>0</v>
      </c>
      <c r="W101" s="21">
        <v>0</v>
      </c>
      <c r="X101" s="21">
        <v>35.015999999999998</v>
      </c>
      <c r="Y101" s="21">
        <v>35.015999999999998</v>
      </c>
      <c r="Z101" s="21"/>
      <c r="AA101" s="21"/>
      <c r="AB101" s="21"/>
      <c r="AC101" s="33"/>
      <c r="AD101" s="14"/>
      <c r="AE101" s="14"/>
      <c r="AF101" s="14"/>
    </row>
    <row r="102" spans="1:32" x14ac:dyDescent="0.25">
      <c r="A102" s="21" t="s">
        <v>93</v>
      </c>
      <c r="B102" s="21"/>
      <c r="C102" s="21" t="s">
        <v>96</v>
      </c>
      <c r="D102" s="21">
        <v>-2.9849999999999999</v>
      </c>
      <c r="E102" s="21">
        <v>-6.0469999999999997</v>
      </c>
      <c r="F102" s="21">
        <v>5.7</v>
      </c>
      <c r="G102" s="21">
        <v>0.4</v>
      </c>
      <c r="H102" s="21">
        <v>-5.835</v>
      </c>
      <c r="I102" s="21">
        <v>-0.13499999999999979</v>
      </c>
      <c r="J102" s="21">
        <v>-5.8470000000000004</v>
      </c>
      <c r="K102" s="21">
        <v>-6.2469999999999999</v>
      </c>
      <c r="L102" s="21"/>
      <c r="M102" s="21">
        <v>-10.944000000000001</v>
      </c>
      <c r="N102" s="21">
        <v>9.7520000000000007</v>
      </c>
      <c r="O102" s="21">
        <v>7.9590000000000014</v>
      </c>
      <c r="P102" s="21">
        <v>-15.798999999999999</v>
      </c>
      <c r="Q102" s="21">
        <f t="shared" si="32"/>
        <v>8</v>
      </c>
      <c r="R102" s="21"/>
      <c r="S102" s="21" t="s">
        <v>149</v>
      </c>
      <c r="T102" s="21">
        <v>2</v>
      </c>
      <c r="U102" s="21">
        <v>2</v>
      </c>
      <c r="V102" s="21">
        <v>0</v>
      </c>
      <c r="W102" s="21">
        <v>0</v>
      </c>
      <c r="X102" s="21">
        <v>35.015999999999998</v>
      </c>
      <c r="Y102" s="21">
        <v>35.015999999999998</v>
      </c>
      <c r="Z102" s="21"/>
      <c r="AA102" s="21"/>
      <c r="AB102" s="21"/>
      <c r="AC102" s="33"/>
      <c r="AD102" s="14"/>
      <c r="AE102" s="14"/>
      <c r="AF102" s="14"/>
    </row>
    <row r="103" spans="1:32" x14ac:dyDescent="0.25">
      <c r="A103" s="21" t="s">
        <v>93</v>
      </c>
      <c r="B103" s="21"/>
      <c r="C103" s="21" t="s">
        <v>102</v>
      </c>
      <c r="D103" s="21">
        <v>-1.7350000000000001</v>
      </c>
      <c r="E103" s="21">
        <v>-5.5970000000000004</v>
      </c>
      <c r="F103" s="21">
        <v>3.2</v>
      </c>
      <c r="G103" s="21">
        <v>0.4</v>
      </c>
      <c r="H103" s="21">
        <v>-3.335</v>
      </c>
      <c r="I103" s="21">
        <v>-0.13500000000000001</v>
      </c>
      <c r="J103" s="21">
        <v>-5.3970000000000002</v>
      </c>
      <c r="K103" s="21">
        <v>-5.7970000000000006</v>
      </c>
      <c r="L103" s="21"/>
      <c r="M103" s="21">
        <v>2.5609999999999999</v>
      </c>
      <c r="N103" s="21">
        <v>-3.9159999999999999</v>
      </c>
      <c r="O103" s="21">
        <v>-4.2960000000000003</v>
      </c>
      <c r="P103" s="21">
        <v>-1.681</v>
      </c>
      <c r="Q103" s="21">
        <f t="shared" si="32"/>
        <v>9</v>
      </c>
      <c r="R103" s="21"/>
      <c r="S103" s="21" t="s">
        <v>149</v>
      </c>
      <c r="T103" s="21">
        <v>6</v>
      </c>
      <c r="U103" s="21">
        <v>7</v>
      </c>
      <c r="V103" s="21">
        <v>0</v>
      </c>
      <c r="W103" s="21">
        <v>0</v>
      </c>
      <c r="X103" s="21">
        <v>8.7539999999999996</v>
      </c>
      <c r="Y103" s="21">
        <v>11.672000000000001</v>
      </c>
      <c r="Z103" s="21" t="s">
        <v>40</v>
      </c>
      <c r="AA103" s="21"/>
      <c r="AB103" s="21"/>
      <c r="AC103" s="33"/>
      <c r="AD103" s="14"/>
      <c r="AE103" s="14"/>
      <c r="AF103" s="14"/>
    </row>
    <row r="104" spans="1:32" x14ac:dyDescent="0.25">
      <c r="A104" s="21" t="s">
        <v>93</v>
      </c>
      <c r="B104" s="21"/>
      <c r="C104" s="21" t="s">
        <v>103</v>
      </c>
      <c r="D104" s="21">
        <v>-0.22500000000000001</v>
      </c>
      <c r="E104" s="21">
        <v>3.7250000000000001</v>
      </c>
      <c r="F104" s="21">
        <v>0.4</v>
      </c>
      <c r="G104" s="21">
        <v>0.4</v>
      </c>
      <c r="H104" s="21">
        <v>-0.42499999999999999</v>
      </c>
      <c r="I104" s="21">
        <v>-2.4999999999999991E-2</v>
      </c>
      <c r="J104" s="21">
        <v>3.9249999999999998</v>
      </c>
      <c r="K104" s="21">
        <v>3.5249999999999999</v>
      </c>
      <c r="L104" s="21"/>
      <c r="M104" s="21">
        <v>-0.57099999999999995</v>
      </c>
      <c r="N104" s="21">
        <v>-3.9180000000000001</v>
      </c>
      <c r="O104" s="21">
        <v>0.34599999999999997</v>
      </c>
      <c r="P104" s="21">
        <v>7.6430000000000007</v>
      </c>
      <c r="Q104" s="21">
        <f t="shared" si="32"/>
        <v>10</v>
      </c>
      <c r="R104" s="21"/>
      <c r="S104" s="21" t="s">
        <v>149</v>
      </c>
      <c r="T104" s="21">
        <v>6</v>
      </c>
      <c r="U104" s="21">
        <v>7</v>
      </c>
      <c r="V104" s="21">
        <v>0</v>
      </c>
      <c r="W104" s="21">
        <v>0</v>
      </c>
      <c r="X104" s="21">
        <v>8.7539999999999996</v>
      </c>
      <c r="Y104" s="21">
        <v>11.672000000000001</v>
      </c>
      <c r="Z104" s="21" t="s">
        <v>40</v>
      </c>
      <c r="AA104" s="21"/>
      <c r="AB104" s="21"/>
      <c r="AC104" s="33"/>
      <c r="AD104" s="14"/>
      <c r="AE104" s="14"/>
      <c r="AF104" s="14"/>
    </row>
    <row r="105" spans="1:32" x14ac:dyDescent="0.25">
      <c r="A105" s="21" t="s">
        <v>93</v>
      </c>
      <c r="B105" s="21"/>
      <c r="C105" s="21" t="s">
        <v>103</v>
      </c>
      <c r="D105" s="21">
        <v>-0.22500000000000001</v>
      </c>
      <c r="E105" s="21">
        <v>3.7250000000000001</v>
      </c>
      <c r="F105" s="21">
        <v>0.4</v>
      </c>
      <c r="G105" s="21">
        <v>0.4</v>
      </c>
      <c r="H105" s="21">
        <v>-0.42499999999999999</v>
      </c>
      <c r="I105" s="21">
        <v>-2.4999999999999991E-2</v>
      </c>
      <c r="J105" s="21">
        <v>3.9249999999999998</v>
      </c>
      <c r="K105" s="21">
        <v>3.5249999999999999</v>
      </c>
      <c r="L105" s="21"/>
      <c r="M105" s="21">
        <v>0.56999999999999995</v>
      </c>
      <c r="N105" s="21">
        <v>-3.9180000000000001</v>
      </c>
      <c r="O105" s="21">
        <v>-0.79499999999999993</v>
      </c>
      <c r="P105" s="21">
        <v>7.6430000000000007</v>
      </c>
      <c r="Q105" s="21">
        <f t="shared" si="32"/>
        <v>11</v>
      </c>
      <c r="R105" s="21"/>
      <c r="S105" s="21" t="s">
        <v>149</v>
      </c>
      <c r="T105" s="21">
        <v>6</v>
      </c>
      <c r="U105" s="21">
        <v>7</v>
      </c>
      <c r="V105" s="21">
        <v>0</v>
      </c>
      <c r="W105" s="21">
        <v>0</v>
      </c>
      <c r="X105" s="21">
        <v>8.7539999999999996</v>
      </c>
      <c r="Y105" s="21">
        <v>11.672000000000001</v>
      </c>
      <c r="Z105" s="21" t="s">
        <v>40</v>
      </c>
      <c r="AA105" s="21"/>
      <c r="AB105" s="21"/>
      <c r="AC105" s="33"/>
      <c r="AD105" s="14"/>
      <c r="AE105" s="14"/>
      <c r="AF105" s="14"/>
    </row>
    <row r="106" spans="1:32" x14ac:dyDescent="0.25">
      <c r="A106" s="21" t="s">
        <v>93</v>
      </c>
      <c r="B106" s="21"/>
      <c r="C106" s="21" t="s">
        <v>104</v>
      </c>
      <c r="D106" s="21">
        <v>4.1749999999999998</v>
      </c>
      <c r="E106" s="21">
        <v>4.125</v>
      </c>
      <c r="F106" s="21">
        <v>8.3000000000000007</v>
      </c>
      <c r="G106" s="21">
        <v>8.1999999999999993</v>
      </c>
      <c r="H106" s="21">
        <v>2.4999999999999471E-2</v>
      </c>
      <c r="I106" s="21">
        <v>8.3249999999999993</v>
      </c>
      <c r="J106" s="21">
        <v>8.2249999999999996</v>
      </c>
      <c r="K106" s="21">
        <v>2.5000000000000359E-2</v>
      </c>
      <c r="L106" s="21"/>
      <c r="M106" s="21">
        <v>0</v>
      </c>
      <c r="N106" s="21">
        <v>0</v>
      </c>
      <c r="O106" s="21">
        <v>4.1749999999999998</v>
      </c>
      <c r="P106" s="21">
        <v>4.125</v>
      </c>
      <c r="Q106" s="21">
        <f t="shared" si="32"/>
        <v>12</v>
      </c>
      <c r="R106" s="21"/>
      <c r="S106" s="21" t="s">
        <v>149</v>
      </c>
      <c r="T106" s="21">
        <v>6</v>
      </c>
      <c r="U106" s="21">
        <v>7</v>
      </c>
      <c r="V106" s="21">
        <v>0</v>
      </c>
      <c r="W106" s="21">
        <v>0</v>
      </c>
      <c r="X106" s="21">
        <v>8.7539999999999996</v>
      </c>
      <c r="Y106" s="21">
        <v>11.672000000000001</v>
      </c>
      <c r="Z106" s="21" t="s">
        <v>40</v>
      </c>
      <c r="AA106" s="21" t="s">
        <v>57</v>
      </c>
      <c r="AB106" s="21"/>
      <c r="AC106" s="33"/>
      <c r="AD106" s="14"/>
      <c r="AE106" s="14"/>
      <c r="AF106" s="14"/>
    </row>
    <row r="107" spans="1:32" x14ac:dyDescent="0.25">
      <c r="A107" s="21" t="s">
        <v>93</v>
      </c>
      <c r="B107" s="21"/>
      <c r="C107" s="21" t="s">
        <v>105</v>
      </c>
      <c r="D107" s="21">
        <v>-0.47499999999999998</v>
      </c>
      <c r="E107" s="21">
        <v>1.0249999999999999</v>
      </c>
      <c r="F107" s="21">
        <v>0.9</v>
      </c>
      <c r="G107" s="21">
        <v>0.9</v>
      </c>
      <c r="H107" s="21">
        <v>-0.92500000000000004</v>
      </c>
      <c r="I107" s="21">
        <v>-2.499999999999997E-2</v>
      </c>
      <c r="J107" s="21">
        <v>1.4750000000000001</v>
      </c>
      <c r="K107" s="21">
        <v>0.57499999999999996</v>
      </c>
      <c r="L107" s="21"/>
      <c r="M107" s="21">
        <v>0</v>
      </c>
      <c r="N107" s="21">
        <v>0</v>
      </c>
      <c r="O107" s="21">
        <v>-0.47499999999999998</v>
      </c>
      <c r="P107" s="21">
        <v>1.0249999999999999</v>
      </c>
      <c r="Q107" s="21">
        <f t="shared" si="32"/>
        <v>13</v>
      </c>
      <c r="R107" s="21"/>
      <c r="S107" s="21" t="s">
        <v>149</v>
      </c>
      <c r="T107" s="21">
        <v>2</v>
      </c>
      <c r="U107" s="21">
        <v>4</v>
      </c>
      <c r="V107" s="21">
        <v>0</v>
      </c>
      <c r="W107" s="21">
        <v>0</v>
      </c>
      <c r="X107" s="21">
        <v>35.015999999999998</v>
      </c>
      <c r="Y107" s="21">
        <v>0.9</v>
      </c>
      <c r="Z107" s="21"/>
      <c r="AA107" s="21"/>
      <c r="AB107" s="21"/>
      <c r="AC107" s="33"/>
      <c r="AD107" s="14"/>
      <c r="AE107" s="14"/>
      <c r="AF107" s="14"/>
    </row>
    <row r="108" spans="1:32" x14ac:dyDescent="0.25">
      <c r="A108" s="21" t="s">
        <v>93</v>
      </c>
      <c r="B108" s="21"/>
      <c r="C108" s="21" t="s">
        <v>105</v>
      </c>
      <c r="D108" s="21">
        <v>-0.47499999999999998</v>
      </c>
      <c r="E108" s="21">
        <v>1.0249999999999999</v>
      </c>
      <c r="F108" s="21">
        <v>0.9</v>
      </c>
      <c r="G108" s="21">
        <v>0.9</v>
      </c>
      <c r="H108" s="21">
        <v>-0.92500000000000004</v>
      </c>
      <c r="I108" s="21">
        <v>-2.499999999999997E-2</v>
      </c>
      <c r="J108" s="21">
        <v>1.4750000000000001</v>
      </c>
      <c r="K108" s="21">
        <v>0.57499999999999996</v>
      </c>
      <c r="L108" s="21"/>
      <c r="M108" s="21">
        <v>-15.25</v>
      </c>
      <c r="N108" s="21">
        <v>-14.6</v>
      </c>
      <c r="O108" s="71">
        <v>14.775</v>
      </c>
      <c r="P108" s="21">
        <v>15.625</v>
      </c>
      <c r="Q108" s="21">
        <f t="shared" si="32"/>
        <v>14</v>
      </c>
      <c r="R108" s="21"/>
      <c r="S108" s="21" t="s">
        <v>149</v>
      </c>
      <c r="T108" s="21">
        <v>2</v>
      </c>
      <c r="U108" s="21">
        <v>2</v>
      </c>
      <c r="V108" s="21">
        <v>0</v>
      </c>
      <c r="W108" s="21">
        <v>0</v>
      </c>
      <c r="X108" s="21">
        <v>35.015999999999998</v>
      </c>
      <c r="Y108" s="21">
        <v>35.015999999999998</v>
      </c>
      <c r="Z108" s="21"/>
      <c r="AA108" s="21"/>
      <c r="AB108" s="21"/>
      <c r="AC108" s="33"/>
      <c r="AD108" s="14"/>
      <c r="AE108" s="14"/>
      <c r="AF108" s="14"/>
    </row>
    <row r="109" spans="1:32" x14ac:dyDescent="0.25">
      <c r="A109" s="21" t="s">
        <v>93</v>
      </c>
      <c r="B109" s="21"/>
      <c r="C109" s="21" t="s">
        <v>105</v>
      </c>
      <c r="D109" s="21">
        <v>-0.47499999999999998</v>
      </c>
      <c r="E109" s="21">
        <v>1.0249999999999999</v>
      </c>
      <c r="F109" s="21">
        <v>0.9</v>
      </c>
      <c r="G109" s="21">
        <v>0.9</v>
      </c>
      <c r="H109" s="21">
        <v>-0.92500000000000004</v>
      </c>
      <c r="I109" s="21">
        <v>-2.499999999999997E-2</v>
      </c>
      <c r="J109" s="21">
        <v>1.4750000000000001</v>
      </c>
      <c r="K109" s="21">
        <v>0.57499999999999996</v>
      </c>
      <c r="L109" s="21"/>
      <c r="M109" s="21">
        <v>0</v>
      </c>
      <c r="N109" s="21">
        <v>0</v>
      </c>
      <c r="O109" s="21">
        <v>-0.47499999999999998</v>
      </c>
      <c r="P109" s="21">
        <v>1.0249999999999999</v>
      </c>
      <c r="Q109" s="21">
        <f t="shared" si="32"/>
        <v>15</v>
      </c>
      <c r="R109" s="21"/>
      <c r="S109" s="21" t="s">
        <v>149</v>
      </c>
      <c r="T109" s="21">
        <v>2</v>
      </c>
      <c r="U109" s="21">
        <v>4</v>
      </c>
      <c r="V109" s="21">
        <v>0</v>
      </c>
      <c r="W109" s="21">
        <v>0</v>
      </c>
      <c r="X109" s="21">
        <v>35.015999999999998</v>
      </c>
      <c r="Y109" s="21">
        <v>17</v>
      </c>
      <c r="Z109" s="21"/>
      <c r="AA109" s="21"/>
      <c r="AB109" s="21" t="s">
        <v>37</v>
      </c>
      <c r="AC109" s="33"/>
      <c r="AD109" s="14"/>
      <c r="AE109" s="14"/>
      <c r="AF109" s="14"/>
    </row>
    <row r="110" spans="1:32" x14ac:dyDescent="0.25">
      <c r="A110" s="21" t="s">
        <v>93</v>
      </c>
      <c r="B110" s="21"/>
      <c r="C110" s="21" t="s">
        <v>106</v>
      </c>
      <c r="D110" s="21">
        <v>-3.0750000000000002</v>
      </c>
      <c r="E110" s="21">
        <v>0.72499999999999998</v>
      </c>
      <c r="F110" s="21">
        <v>1.2</v>
      </c>
      <c r="G110" s="21">
        <v>0.5</v>
      </c>
      <c r="H110" s="21">
        <v>-3.6749999999999998</v>
      </c>
      <c r="I110" s="21">
        <v>-2.4750000000000001</v>
      </c>
      <c r="J110" s="21">
        <v>0.97499999999999998</v>
      </c>
      <c r="K110" s="21">
        <v>0.47499999999999998</v>
      </c>
      <c r="L110" s="21"/>
      <c r="M110" s="21">
        <v>0</v>
      </c>
      <c r="N110" s="21">
        <v>0</v>
      </c>
      <c r="O110" s="21">
        <v>-3.0750000000000002</v>
      </c>
      <c r="P110" s="21">
        <v>0.72499999999999998</v>
      </c>
      <c r="Q110" s="21">
        <f t="shared" si="32"/>
        <v>16</v>
      </c>
      <c r="R110" s="21"/>
      <c r="S110" s="21" t="s">
        <v>149</v>
      </c>
      <c r="T110" s="21">
        <v>2</v>
      </c>
      <c r="U110" s="21">
        <v>15</v>
      </c>
      <c r="V110" s="21">
        <v>-13.14</v>
      </c>
      <c r="W110" s="21">
        <v>3.9159999999999999</v>
      </c>
      <c r="X110" s="21">
        <v>35.015999999999998</v>
      </c>
      <c r="Y110" s="21">
        <v>2.9180000000000001</v>
      </c>
      <c r="Z110" s="21"/>
      <c r="AA110" s="21" t="s">
        <v>82</v>
      </c>
      <c r="AB110" s="21"/>
      <c r="AC110" s="33"/>
      <c r="AD110" s="14"/>
      <c r="AE110" s="14"/>
      <c r="AF110" s="14"/>
    </row>
    <row r="111" spans="1:32" x14ac:dyDescent="0.25">
      <c r="A111" s="21" t="s">
        <v>93</v>
      </c>
      <c r="B111" s="21"/>
      <c r="C111" s="21" t="s">
        <v>107</v>
      </c>
      <c r="D111" s="21">
        <v>-3.0750000000000002</v>
      </c>
      <c r="E111" s="21">
        <v>1.2749999999999999</v>
      </c>
      <c r="F111" s="21">
        <v>1.2</v>
      </c>
      <c r="G111" s="21">
        <v>0.5</v>
      </c>
      <c r="H111" s="21">
        <v>-3.6749999999999998</v>
      </c>
      <c r="I111" s="21">
        <v>-2.4750000000000001</v>
      </c>
      <c r="J111" s="21">
        <v>1.5249999999999999</v>
      </c>
      <c r="K111" s="21">
        <v>1.0249999999999999</v>
      </c>
      <c r="L111" s="21"/>
      <c r="M111" s="21">
        <v>0</v>
      </c>
      <c r="N111" s="21">
        <v>0</v>
      </c>
      <c r="O111" s="21">
        <v>-3.0750000000000002</v>
      </c>
      <c r="P111" s="21">
        <v>1.2749999999999999</v>
      </c>
      <c r="Q111" s="21">
        <f t="shared" si="32"/>
        <v>17</v>
      </c>
      <c r="R111" s="21"/>
      <c r="S111" s="21" t="s">
        <v>149</v>
      </c>
      <c r="T111" s="21">
        <v>2</v>
      </c>
      <c r="U111" s="21">
        <v>15</v>
      </c>
      <c r="V111" s="21">
        <v>13.145</v>
      </c>
      <c r="W111" s="21">
        <v>3.9159999999999999</v>
      </c>
      <c r="X111" s="21">
        <v>35.015999999999998</v>
      </c>
      <c r="Y111" s="21">
        <v>2.9180000000000001</v>
      </c>
      <c r="Z111" s="21"/>
      <c r="AA111" s="21" t="s">
        <v>82</v>
      </c>
      <c r="AB111" s="21"/>
      <c r="AC111" s="33"/>
      <c r="AD111" s="14"/>
      <c r="AE111" s="14"/>
      <c r="AF111" s="14"/>
    </row>
    <row r="112" spans="1:32" x14ac:dyDescent="0.25">
      <c r="A112" s="21" t="s">
        <v>93</v>
      </c>
      <c r="B112" s="21"/>
      <c r="C112" s="21" t="s">
        <v>108</v>
      </c>
      <c r="D112" s="21">
        <v>-2.2349999999999999</v>
      </c>
      <c r="E112" s="21">
        <v>-3.0470000000000002</v>
      </c>
      <c r="F112" s="21">
        <v>4.2</v>
      </c>
      <c r="G112" s="21">
        <v>1.2</v>
      </c>
      <c r="H112" s="21">
        <v>-4.335</v>
      </c>
      <c r="I112" s="21">
        <v>-0.13499999999999979</v>
      </c>
      <c r="J112" s="21">
        <v>-2.4470000000000001</v>
      </c>
      <c r="K112" s="21">
        <v>-3.6469999999999998</v>
      </c>
      <c r="L112" s="21"/>
      <c r="M112" s="21">
        <v>0</v>
      </c>
      <c r="N112" s="21">
        <v>0</v>
      </c>
      <c r="O112" s="21">
        <v>-2.2349999999999999</v>
      </c>
      <c r="P112" s="21">
        <v>-3.0470000000000002</v>
      </c>
      <c r="Q112" s="21">
        <f t="shared" si="32"/>
        <v>18</v>
      </c>
      <c r="R112" s="21"/>
      <c r="S112" s="21" t="s">
        <v>149</v>
      </c>
      <c r="T112" s="21">
        <v>2</v>
      </c>
      <c r="U112" s="21">
        <v>16</v>
      </c>
      <c r="V112" s="21">
        <v>-15.423999999999999</v>
      </c>
      <c r="W112" s="21">
        <v>5.375</v>
      </c>
      <c r="X112" s="21">
        <v>35.015999999999998</v>
      </c>
      <c r="Y112" s="21">
        <v>2.9180000000000001</v>
      </c>
      <c r="Z112" s="21"/>
      <c r="AA112" s="21" t="s">
        <v>47</v>
      </c>
      <c r="AB112" s="21"/>
      <c r="AC112" s="33"/>
      <c r="AD112" s="14"/>
      <c r="AE112" s="14"/>
      <c r="AF112" s="14"/>
    </row>
    <row r="113" spans="1:32" x14ac:dyDescent="0.25">
      <c r="A113" s="21" t="s">
        <v>93</v>
      </c>
      <c r="B113" s="21"/>
      <c r="C113" s="21" t="s">
        <v>109</v>
      </c>
      <c r="D113" s="21">
        <v>-2.2349999999999999</v>
      </c>
      <c r="E113" s="21">
        <v>-4.2969999999999997</v>
      </c>
      <c r="F113" s="21">
        <v>4.2</v>
      </c>
      <c r="G113" s="21">
        <v>1.2</v>
      </c>
      <c r="H113" s="21">
        <v>-4.335</v>
      </c>
      <c r="I113" s="21">
        <v>-0.13499999999999979</v>
      </c>
      <c r="J113" s="21">
        <v>-3.6970000000000001</v>
      </c>
      <c r="K113" s="21">
        <v>-4.8969999999999994</v>
      </c>
      <c r="L113" s="21"/>
      <c r="M113" s="21">
        <v>0</v>
      </c>
      <c r="N113" s="21">
        <v>0</v>
      </c>
      <c r="O113" s="21">
        <v>-2.2349999999999999</v>
      </c>
      <c r="P113" s="21">
        <v>-4.2969999999999997</v>
      </c>
      <c r="Q113" s="21">
        <f t="shared" si="32"/>
        <v>19</v>
      </c>
      <c r="R113" s="21"/>
      <c r="S113" s="21" t="s">
        <v>149</v>
      </c>
      <c r="T113" s="21">
        <v>2</v>
      </c>
      <c r="U113" s="21">
        <v>16</v>
      </c>
      <c r="V113" s="21">
        <v>15.429</v>
      </c>
      <c r="W113" s="21">
        <v>5.375</v>
      </c>
      <c r="X113" s="21">
        <v>35.015999999999998</v>
      </c>
      <c r="Y113" s="21">
        <v>2.9180000000000001</v>
      </c>
      <c r="Z113" s="21"/>
      <c r="AA113" s="21" t="s">
        <v>46</v>
      </c>
      <c r="AB113" s="21"/>
      <c r="AC113" s="33"/>
      <c r="AD113" s="14"/>
      <c r="AE113" s="14"/>
      <c r="AF113" s="14"/>
    </row>
    <row r="114" spans="1:32" x14ac:dyDescent="0.25">
      <c r="A114" s="21" t="s">
        <v>93</v>
      </c>
      <c r="B114" s="21"/>
      <c r="C114" s="21" t="s">
        <v>109</v>
      </c>
      <c r="D114" s="21">
        <v>-2.2349999999999999</v>
      </c>
      <c r="E114" s="21">
        <v>-4.2969999999999997</v>
      </c>
      <c r="F114" s="21">
        <v>4.2</v>
      </c>
      <c r="G114" s="21">
        <v>1.2</v>
      </c>
      <c r="H114" s="21">
        <v>-4.335</v>
      </c>
      <c r="I114" s="21">
        <v>-0.13499999999999979</v>
      </c>
      <c r="J114" s="21">
        <v>-3.6970000000000001</v>
      </c>
      <c r="K114" s="21">
        <v>-4.8969999999999994</v>
      </c>
      <c r="L114" s="21"/>
      <c r="M114" s="21">
        <v>0</v>
      </c>
      <c r="N114" s="21">
        <v>0</v>
      </c>
      <c r="O114" s="21">
        <v>-2.2349999999999999</v>
      </c>
      <c r="P114" s="21">
        <v>-4.2969999999999997</v>
      </c>
      <c r="Q114" s="21">
        <f t="shared" si="32"/>
        <v>20</v>
      </c>
      <c r="R114" s="21"/>
      <c r="S114" s="21" t="s">
        <v>149</v>
      </c>
      <c r="T114" s="21">
        <v>2</v>
      </c>
      <c r="U114" s="21">
        <v>2</v>
      </c>
      <c r="V114" s="21">
        <v>15.429</v>
      </c>
      <c r="W114" s="21">
        <v>13.592000000000001</v>
      </c>
      <c r="X114" s="21">
        <v>35.015999999999998</v>
      </c>
      <c r="Y114" s="21">
        <v>35.015999999999998</v>
      </c>
      <c r="Z114" s="21"/>
      <c r="AA114" s="21"/>
      <c r="AB114" s="21"/>
      <c r="AC114" s="33"/>
      <c r="AD114" s="14"/>
      <c r="AE114" s="14"/>
      <c r="AF114" s="14"/>
    </row>
    <row r="115" spans="1:32" x14ac:dyDescent="0.25">
      <c r="A115" s="21" t="s">
        <v>93</v>
      </c>
      <c r="B115" s="21"/>
      <c r="C115" s="21" t="s">
        <v>110</v>
      </c>
      <c r="D115" s="21">
        <v>-1.7250000000000001</v>
      </c>
      <c r="E115" s="21">
        <v>-1.9750000000000001</v>
      </c>
      <c r="F115" s="21">
        <v>0.4</v>
      </c>
      <c r="G115" s="21">
        <v>0.6</v>
      </c>
      <c r="H115" s="21">
        <v>-1.925</v>
      </c>
      <c r="I115" s="21">
        <v>-1.5249999999999999</v>
      </c>
      <c r="J115" s="21">
        <v>-1.675</v>
      </c>
      <c r="K115" s="21">
        <v>-2.2749999999999999</v>
      </c>
      <c r="L115" s="21"/>
      <c r="M115" s="21">
        <v>2.1</v>
      </c>
      <c r="N115" s="21">
        <v>-5.6680000000000001</v>
      </c>
      <c r="O115" s="21">
        <v>-3.8250000000000002</v>
      </c>
      <c r="P115" s="21">
        <v>3.6930000000000001</v>
      </c>
      <c r="Q115" s="21">
        <f t="shared" si="32"/>
        <v>21</v>
      </c>
      <c r="R115" s="21"/>
      <c r="S115" s="21" t="s">
        <v>149</v>
      </c>
      <c r="T115" s="21">
        <v>6</v>
      </c>
      <c r="U115" s="21">
        <v>7</v>
      </c>
      <c r="V115" s="21">
        <v>0</v>
      </c>
      <c r="W115" s="21">
        <v>0</v>
      </c>
      <c r="X115" s="21">
        <v>8.7539999999999996</v>
      </c>
      <c r="Y115" s="21">
        <v>11.672000000000001</v>
      </c>
      <c r="Z115" s="21" t="s">
        <v>40</v>
      </c>
      <c r="AA115" s="21"/>
      <c r="AB115" s="21"/>
      <c r="AC115" s="33"/>
      <c r="AD115" s="14"/>
      <c r="AE115" s="14"/>
      <c r="AF115" s="14"/>
    </row>
    <row r="116" spans="1:32" x14ac:dyDescent="0.25">
      <c r="A116" s="21" t="s">
        <v>93</v>
      </c>
      <c r="B116" s="21"/>
      <c r="C116" s="21" t="s">
        <v>110</v>
      </c>
      <c r="D116" s="21">
        <v>-1.7250000000000001</v>
      </c>
      <c r="E116" s="21">
        <v>-1.9750000000000001</v>
      </c>
      <c r="F116" s="21">
        <v>0.4</v>
      </c>
      <c r="G116" s="21">
        <v>0.6</v>
      </c>
      <c r="H116" s="21">
        <v>-1.925</v>
      </c>
      <c r="I116" s="21">
        <v>-1.5249999999999999</v>
      </c>
      <c r="J116" s="21">
        <v>-1.675</v>
      </c>
      <c r="K116" s="21">
        <v>-2.2749999999999999</v>
      </c>
      <c r="L116" s="21"/>
      <c r="M116" s="21">
        <v>-2.1</v>
      </c>
      <c r="N116" s="21">
        <v>-5.6680000000000001</v>
      </c>
      <c r="O116" s="21">
        <v>0.375</v>
      </c>
      <c r="P116" s="21">
        <v>3.6930000000000001</v>
      </c>
      <c r="Q116" s="21">
        <f t="shared" si="32"/>
        <v>22</v>
      </c>
      <c r="R116" s="21"/>
      <c r="S116" s="21" t="s">
        <v>149</v>
      </c>
      <c r="T116" s="21">
        <v>6</v>
      </c>
      <c r="U116" s="21">
        <v>7</v>
      </c>
      <c r="V116" s="21">
        <v>0</v>
      </c>
      <c r="W116" s="21">
        <v>0</v>
      </c>
      <c r="X116" s="21">
        <v>8.7539999999999996</v>
      </c>
      <c r="Y116" s="21">
        <v>11.672000000000001</v>
      </c>
      <c r="Z116" s="21" t="s">
        <v>40</v>
      </c>
      <c r="AA116" s="21"/>
      <c r="AB116" s="21"/>
      <c r="AC116" s="33"/>
      <c r="AD116" s="14"/>
      <c r="AE116" s="14"/>
      <c r="AF116" s="14"/>
    </row>
    <row r="117" spans="1:32" x14ac:dyDescent="0.25">
      <c r="A117" s="21" t="s">
        <v>93</v>
      </c>
      <c r="B117" s="21"/>
      <c r="C117" s="21" t="s">
        <v>111</v>
      </c>
      <c r="D117" s="21">
        <v>-1.7</v>
      </c>
      <c r="E117" s="21">
        <v>1.925</v>
      </c>
      <c r="F117" s="21">
        <v>1.4</v>
      </c>
      <c r="G117" s="21">
        <v>1.6</v>
      </c>
      <c r="H117" s="21">
        <v>-2.4</v>
      </c>
      <c r="I117" s="21">
        <v>-1</v>
      </c>
      <c r="J117" s="21">
        <v>2.7250000000000001</v>
      </c>
      <c r="K117" s="21">
        <v>1.125</v>
      </c>
      <c r="L117" s="21"/>
      <c r="M117" s="21">
        <v>-0.61399999999999999</v>
      </c>
      <c r="N117" s="21">
        <v>-4.4539999999999997</v>
      </c>
      <c r="O117" s="21">
        <v>-1.0860000000000001</v>
      </c>
      <c r="P117" s="21">
        <v>6.3789999999999996</v>
      </c>
      <c r="Q117" s="21">
        <f t="shared" si="32"/>
        <v>23</v>
      </c>
      <c r="R117" s="21"/>
      <c r="S117" s="21" t="s">
        <v>149</v>
      </c>
      <c r="T117" s="21">
        <v>6</v>
      </c>
      <c r="U117" s="21">
        <v>7</v>
      </c>
      <c r="V117" s="21">
        <v>0</v>
      </c>
      <c r="W117" s="21">
        <v>0</v>
      </c>
      <c r="X117" s="21">
        <v>8.7539999999999996</v>
      </c>
      <c r="Y117" s="21">
        <v>11.672000000000001</v>
      </c>
      <c r="Z117" s="21" t="s">
        <v>40</v>
      </c>
      <c r="AA117" s="21"/>
      <c r="AB117" s="21"/>
      <c r="AC117" s="33"/>
      <c r="AD117" s="14"/>
      <c r="AE117" s="14"/>
      <c r="AF117" s="14"/>
    </row>
    <row r="118" spans="1:32" x14ac:dyDescent="0.25">
      <c r="A118" s="21" t="s">
        <v>93</v>
      </c>
      <c r="B118" s="21"/>
      <c r="C118" s="21" t="s">
        <v>112</v>
      </c>
      <c r="D118" s="21">
        <v>-1.7</v>
      </c>
      <c r="E118" s="21">
        <v>3.5750000000000002</v>
      </c>
      <c r="F118" s="21">
        <v>1.4</v>
      </c>
      <c r="G118" s="21">
        <v>1.6</v>
      </c>
      <c r="H118" s="21">
        <v>-2.4</v>
      </c>
      <c r="I118" s="21">
        <v>-1</v>
      </c>
      <c r="J118" s="21">
        <v>4.375</v>
      </c>
      <c r="K118" s="21">
        <v>2.7749999999999999</v>
      </c>
      <c r="L118" s="21"/>
      <c r="M118" s="21">
        <v>0.61399999999999999</v>
      </c>
      <c r="N118" s="21">
        <v>-4.4539999999999997</v>
      </c>
      <c r="O118" s="21">
        <v>-2.3140000000000001</v>
      </c>
      <c r="P118" s="21">
        <v>8.0289999999999999</v>
      </c>
      <c r="Q118" s="21">
        <f t="shared" si="32"/>
        <v>24</v>
      </c>
      <c r="R118" s="21"/>
      <c r="S118" s="21" t="s">
        <v>149</v>
      </c>
      <c r="T118" s="21">
        <v>6</v>
      </c>
      <c r="U118" s="21">
        <v>7</v>
      </c>
      <c r="V118" s="21">
        <v>0</v>
      </c>
      <c r="W118" s="21">
        <v>0</v>
      </c>
      <c r="X118" s="21">
        <v>8.7539999999999996</v>
      </c>
      <c r="Y118" s="21">
        <v>11.672000000000001</v>
      </c>
      <c r="Z118" s="21" t="s">
        <v>40</v>
      </c>
      <c r="AA118" s="21"/>
      <c r="AB118" s="21"/>
      <c r="AC118" s="33"/>
      <c r="AD118" s="14"/>
      <c r="AE118" s="14"/>
      <c r="AF118" s="14"/>
    </row>
    <row r="119" spans="1:32" x14ac:dyDescent="0.25">
      <c r="A119" s="21" t="s">
        <v>93</v>
      </c>
      <c r="B119" s="21"/>
      <c r="C119" s="21" t="s">
        <v>113</v>
      </c>
      <c r="D119" s="21">
        <v>-2.3250000000000002</v>
      </c>
      <c r="E119" s="21">
        <v>-2.0249999999999999</v>
      </c>
      <c r="F119" s="21">
        <v>0.7</v>
      </c>
      <c r="G119" s="21">
        <v>0.7</v>
      </c>
      <c r="H119" s="21">
        <v>-2.6749999999999998</v>
      </c>
      <c r="I119" s="21">
        <v>-1.9750000000000001</v>
      </c>
      <c r="J119" s="21">
        <v>-1.675</v>
      </c>
      <c r="K119" s="21">
        <v>-2.375</v>
      </c>
      <c r="L119" s="21"/>
      <c r="M119" s="21">
        <v>2.1</v>
      </c>
      <c r="N119" s="21">
        <v>-4.1859999999999999</v>
      </c>
      <c r="O119" s="21">
        <v>-4.4250000000000007</v>
      </c>
      <c r="P119" s="21">
        <v>2.161</v>
      </c>
      <c r="Q119" s="21">
        <f t="shared" si="32"/>
        <v>25</v>
      </c>
      <c r="R119" s="21"/>
      <c r="S119" s="21" t="s">
        <v>149</v>
      </c>
      <c r="T119" s="21">
        <v>6</v>
      </c>
      <c r="U119" s="21">
        <v>7</v>
      </c>
      <c r="V119" s="21">
        <v>0</v>
      </c>
      <c r="W119" s="21">
        <v>0</v>
      </c>
      <c r="X119" s="21">
        <v>8.7539999999999996</v>
      </c>
      <c r="Y119" s="21">
        <v>11.672000000000001</v>
      </c>
      <c r="Z119" s="21" t="s">
        <v>40</v>
      </c>
      <c r="AA119" s="21"/>
      <c r="AB119" s="21"/>
      <c r="AC119" s="33"/>
      <c r="AD119" s="14"/>
      <c r="AE119" s="14"/>
      <c r="AF119" s="14"/>
    </row>
    <row r="120" spans="1:32" x14ac:dyDescent="0.25">
      <c r="A120" s="21" t="s">
        <v>93</v>
      </c>
      <c r="B120" s="21"/>
      <c r="C120" s="21" t="s">
        <v>113</v>
      </c>
      <c r="D120" s="21">
        <v>-2.3250000000000002</v>
      </c>
      <c r="E120" s="21">
        <v>-2.0249999999999999</v>
      </c>
      <c r="F120" s="21">
        <v>0.7</v>
      </c>
      <c r="G120" s="21">
        <v>0.7</v>
      </c>
      <c r="H120" s="21">
        <v>-2.6749999999999998</v>
      </c>
      <c r="I120" s="21">
        <v>-1.9750000000000001</v>
      </c>
      <c r="J120" s="21">
        <v>-1.675</v>
      </c>
      <c r="K120" s="21">
        <v>-2.375</v>
      </c>
      <c r="L120" s="21"/>
      <c r="M120" s="21">
        <v>-2.1</v>
      </c>
      <c r="N120" s="21">
        <v>-4.1859999999999999</v>
      </c>
      <c r="O120" s="21">
        <v>-0.22500000000000009</v>
      </c>
      <c r="P120" s="21">
        <v>2.161</v>
      </c>
      <c r="Q120" s="21">
        <f t="shared" si="32"/>
        <v>26</v>
      </c>
      <c r="R120" s="21"/>
      <c r="S120" s="21" t="s">
        <v>149</v>
      </c>
      <c r="T120" s="21">
        <v>6</v>
      </c>
      <c r="U120" s="21">
        <v>7</v>
      </c>
      <c r="V120" s="21">
        <v>0</v>
      </c>
      <c r="W120" s="21">
        <v>0</v>
      </c>
      <c r="X120" s="21">
        <v>8.7539999999999996</v>
      </c>
      <c r="Y120" s="21">
        <v>11.672000000000001</v>
      </c>
      <c r="Z120" s="21" t="s">
        <v>40</v>
      </c>
      <c r="AA120" s="21"/>
      <c r="AB120" s="21"/>
      <c r="AC120" s="33"/>
      <c r="AD120" s="14"/>
      <c r="AE120" s="14"/>
      <c r="AF120" s="14"/>
    </row>
    <row r="121" spans="1:32" x14ac:dyDescent="0.25">
      <c r="A121" s="21" t="s">
        <v>93</v>
      </c>
      <c r="B121" s="21"/>
      <c r="C121" s="21" t="s">
        <v>114</v>
      </c>
      <c r="D121" s="21">
        <v>-0.47499999999999998</v>
      </c>
      <c r="E121" s="21">
        <v>3.2749999999999999</v>
      </c>
      <c r="F121" s="21">
        <v>0.9</v>
      </c>
      <c r="G121" s="21">
        <v>0.4</v>
      </c>
      <c r="H121" s="21">
        <v>-0.92500000000000004</v>
      </c>
      <c r="I121" s="21">
        <v>-2.499999999999997E-2</v>
      </c>
      <c r="J121" s="21">
        <v>3.4750000000000001</v>
      </c>
      <c r="K121" s="21">
        <v>3.0750000000000002</v>
      </c>
      <c r="L121" s="21"/>
      <c r="M121" s="21">
        <v>3.4089999999999998</v>
      </c>
      <c r="N121" s="21">
        <v>-3.8740000000000001</v>
      </c>
      <c r="O121" s="21">
        <v>-3.8839999999999999</v>
      </c>
      <c r="P121" s="21">
        <v>7.149</v>
      </c>
      <c r="Q121" s="21">
        <f t="shared" si="32"/>
        <v>27</v>
      </c>
      <c r="R121" s="21"/>
      <c r="S121" s="21" t="s">
        <v>149</v>
      </c>
      <c r="T121" s="21">
        <v>6</v>
      </c>
      <c r="U121" s="21">
        <v>7</v>
      </c>
      <c r="V121" s="21">
        <v>0</v>
      </c>
      <c r="W121" s="21">
        <v>0</v>
      </c>
      <c r="X121" s="21">
        <v>8.7539999999999996</v>
      </c>
      <c r="Y121" s="21">
        <v>11.672000000000001</v>
      </c>
      <c r="Z121" s="21" t="s">
        <v>40</v>
      </c>
      <c r="AA121" s="21"/>
      <c r="AB121" s="21"/>
      <c r="AC121" s="33"/>
      <c r="AD121" s="14"/>
      <c r="AE121" s="14"/>
      <c r="AF121" s="14"/>
    </row>
    <row r="122" spans="1:32" x14ac:dyDescent="0.25">
      <c r="A122" s="21" t="s">
        <v>93</v>
      </c>
      <c r="B122" s="21"/>
      <c r="C122" s="21" t="s">
        <v>114</v>
      </c>
      <c r="D122" s="21">
        <v>-0.47499999999999998</v>
      </c>
      <c r="E122" s="21">
        <v>3.2749999999999999</v>
      </c>
      <c r="F122" s="21">
        <v>0.9</v>
      </c>
      <c r="G122" s="21">
        <v>0.4</v>
      </c>
      <c r="H122" s="21">
        <v>-0.92500000000000004</v>
      </c>
      <c r="I122" s="21">
        <v>-2.499999999999997E-2</v>
      </c>
      <c r="J122" s="21">
        <v>3.4750000000000001</v>
      </c>
      <c r="K122" s="21">
        <v>3.0750000000000002</v>
      </c>
      <c r="L122" s="21"/>
      <c r="M122" s="21">
        <v>-3.4089999999999998</v>
      </c>
      <c r="N122" s="21">
        <v>-3.8740000000000001</v>
      </c>
      <c r="O122" s="21">
        <v>2.9340000000000002</v>
      </c>
      <c r="P122" s="21">
        <v>7.149</v>
      </c>
      <c r="Q122" s="21">
        <f t="shared" si="32"/>
        <v>28</v>
      </c>
      <c r="R122" s="21"/>
      <c r="S122" s="21" t="s">
        <v>149</v>
      </c>
      <c r="T122" s="21">
        <v>6</v>
      </c>
      <c r="U122" s="21">
        <v>7</v>
      </c>
      <c r="V122" s="21">
        <v>0</v>
      </c>
      <c r="W122" s="21">
        <v>0</v>
      </c>
      <c r="X122" s="21">
        <v>8.7539999999999996</v>
      </c>
      <c r="Y122" s="21">
        <v>11.672000000000001</v>
      </c>
      <c r="Z122" s="21" t="s">
        <v>40</v>
      </c>
      <c r="AA122" s="21"/>
      <c r="AB122" s="21"/>
      <c r="AC122" s="33"/>
      <c r="AD122" s="14"/>
      <c r="AE122" s="14"/>
      <c r="AF122" s="14"/>
    </row>
    <row r="123" spans="1:32" x14ac:dyDescent="0.25">
      <c r="A123" s="21" t="s">
        <v>93</v>
      </c>
      <c r="B123" s="21"/>
      <c r="C123" s="21" t="s">
        <v>115</v>
      </c>
      <c r="D123" s="21">
        <v>5.125</v>
      </c>
      <c r="E123" s="21">
        <v>8.9250000000000007</v>
      </c>
      <c r="F123" s="21">
        <v>9.1999999999999993</v>
      </c>
      <c r="G123" s="21">
        <v>0.4</v>
      </c>
      <c r="H123" s="21">
        <v>0.52500000000000036</v>
      </c>
      <c r="I123" s="21">
        <v>9.7249999999999996</v>
      </c>
      <c r="J123" s="21">
        <v>9.125</v>
      </c>
      <c r="K123" s="21">
        <v>8.7250000000000014</v>
      </c>
      <c r="L123" s="21"/>
      <c r="M123" s="21">
        <v>0</v>
      </c>
      <c r="N123" s="21">
        <v>-5.7850000000000001</v>
      </c>
      <c r="O123" s="21">
        <v>5.125</v>
      </c>
      <c r="P123" s="21">
        <v>14.71</v>
      </c>
      <c r="Q123" s="21">
        <f t="shared" si="32"/>
        <v>29</v>
      </c>
      <c r="R123" s="21"/>
      <c r="S123" s="21" t="s">
        <v>149</v>
      </c>
      <c r="T123" s="21">
        <v>6</v>
      </c>
      <c r="U123" s="21">
        <v>7</v>
      </c>
      <c r="V123" s="21">
        <v>0</v>
      </c>
      <c r="W123" s="21">
        <v>0</v>
      </c>
      <c r="X123" s="21">
        <v>8.7539999999999996</v>
      </c>
      <c r="Y123" s="21">
        <v>11.672000000000001</v>
      </c>
      <c r="Z123" s="21" t="s">
        <v>40</v>
      </c>
      <c r="AA123" s="21"/>
      <c r="AB123" s="21"/>
      <c r="AC123" s="33"/>
      <c r="AD123" s="14"/>
      <c r="AE123" s="14"/>
      <c r="AF123" s="14"/>
    </row>
    <row r="124" spans="1:32" x14ac:dyDescent="0.25">
      <c r="A124" s="21" t="s">
        <v>93</v>
      </c>
      <c r="B124" s="21"/>
      <c r="C124" s="21" t="s">
        <v>115</v>
      </c>
      <c r="D124" s="21">
        <v>5.125</v>
      </c>
      <c r="E124" s="21">
        <v>8.9250000000000007</v>
      </c>
      <c r="F124" s="21">
        <v>9.1999999999999993</v>
      </c>
      <c r="G124" s="21">
        <v>0.4</v>
      </c>
      <c r="H124" s="21">
        <v>0.52500000000000036</v>
      </c>
      <c r="I124" s="21">
        <v>9.7249999999999996</v>
      </c>
      <c r="J124" s="21">
        <v>9.125</v>
      </c>
      <c r="K124" s="21">
        <v>8.7250000000000014</v>
      </c>
      <c r="L124" s="21"/>
      <c r="M124" s="21">
        <v>4.3769999999999998</v>
      </c>
      <c r="N124" s="21">
        <v>-15.201000000000001</v>
      </c>
      <c r="O124" s="21">
        <v>0.74800000000000022</v>
      </c>
      <c r="P124" s="21">
        <v>24.126000000000001</v>
      </c>
      <c r="Q124" s="21">
        <f t="shared" si="32"/>
        <v>30</v>
      </c>
      <c r="R124" s="21"/>
      <c r="S124" s="21" t="s">
        <v>149</v>
      </c>
      <c r="T124" s="21">
        <v>2</v>
      </c>
      <c r="U124" s="21">
        <v>2</v>
      </c>
      <c r="V124" s="21">
        <v>0</v>
      </c>
      <c r="W124" s="21">
        <v>0</v>
      </c>
      <c r="X124" s="21">
        <v>35.015999999999998</v>
      </c>
      <c r="Y124" s="21">
        <v>35.015999999999998</v>
      </c>
      <c r="Z124" s="21"/>
      <c r="AA124" s="21"/>
      <c r="AB124" s="21"/>
      <c r="AC124" s="33"/>
      <c r="AD124" s="14"/>
      <c r="AE124" s="14"/>
      <c r="AF124" s="14"/>
    </row>
    <row r="125" spans="1:32" x14ac:dyDescent="0.25">
      <c r="A125" s="21" t="s">
        <v>93</v>
      </c>
      <c r="B125" s="21"/>
      <c r="C125" s="21" t="s">
        <v>115</v>
      </c>
      <c r="D125" s="21">
        <v>5.125</v>
      </c>
      <c r="E125" s="21">
        <v>8.9250000000000007</v>
      </c>
      <c r="F125" s="21">
        <v>9.1999999999999993</v>
      </c>
      <c r="G125" s="21">
        <v>0.4</v>
      </c>
      <c r="H125" s="21">
        <v>0.52500000000000036</v>
      </c>
      <c r="I125" s="21">
        <v>9.7249999999999996</v>
      </c>
      <c r="J125" s="21">
        <v>9.125</v>
      </c>
      <c r="K125" s="21">
        <v>8.7250000000000014</v>
      </c>
      <c r="L125" s="21"/>
      <c r="M125" s="21">
        <v>-4.3769999999999998</v>
      </c>
      <c r="N125" s="21">
        <v>15.303000000000001</v>
      </c>
      <c r="O125" s="21">
        <v>9.5019999999999989</v>
      </c>
      <c r="P125" s="21">
        <v>-6.3780000000000001</v>
      </c>
      <c r="Q125" s="21">
        <f t="shared" si="32"/>
        <v>31</v>
      </c>
      <c r="R125" s="21"/>
      <c r="S125" s="21" t="s">
        <v>149</v>
      </c>
      <c r="T125" s="21">
        <v>2</v>
      </c>
      <c r="U125" s="21">
        <v>2</v>
      </c>
      <c r="V125" s="21">
        <v>0</v>
      </c>
      <c r="W125" s="21">
        <v>0</v>
      </c>
      <c r="X125" s="21">
        <v>35.015999999999998</v>
      </c>
      <c r="Y125" s="21">
        <v>35.015999999999998</v>
      </c>
      <c r="Z125" s="21"/>
      <c r="AA125" s="21"/>
      <c r="AB125" s="21"/>
      <c r="AC125" s="33"/>
      <c r="AD125" s="14"/>
      <c r="AE125" s="14"/>
      <c r="AF125" s="14"/>
    </row>
    <row r="126" spans="1:32" x14ac:dyDescent="0.25">
      <c r="A126" s="21" t="s">
        <v>93</v>
      </c>
      <c r="B126" s="21"/>
      <c r="C126" s="21" t="s">
        <v>116</v>
      </c>
      <c r="D126" s="21">
        <v>8.5749999999999993</v>
      </c>
      <c r="E126" s="21">
        <v>2.1749999999999998</v>
      </c>
      <c r="F126" s="21">
        <v>0.4</v>
      </c>
      <c r="G126" s="21">
        <v>12.1</v>
      </c>
      <c r="H126" s="21">
        <v>8.375</v>
      </c>
      <c r="I126" s="21">
        <v>8.7749999999999986</v>
      </c>
      <c r="J126" s="21">
        <v>8.2249999999999996</v>
      </c>
      <c r="K126" s="21">
        <v>-3.875</v>
      </c>
      <c r="L126" s="21"/>
      <c r="M126" s="21">
        <v>-4.3769999999999998</v>
      </c>
      <c r="N126" s="21">
        <v>5.0999999999999997E-2</v>
      </c>
      <c r="O126" s="21">
        <v>12.952</v>
      </c>
      <c r="P126" s="21">
        <v>2.1240000000000001</v>
      </c>
      <c r="Q126" s="21">
        <f t="shared" si="32"/>
        <v>32</v>
      </c>
      <c r="R126" s="21"/>
      <c r="S126" s="21" t="s">
        <v>149</v>
      </c>
      <c r="T126" s="21">
        <v>6</v>
      </c>
      <c r="U126" s="21">
        <v>7</v>
      </c>
      <c r="V126" s="21">
        <v>0</v>
      </c>
      <c r="W126" s="21">
        <v>0</v>
      </c>
      <c r="X126" s="21">
        <v>8.7539999999999996</v>
      </c>
      <c r="Y126" s="21">
        <v>11.672000000000001</v>
      </c>
      <c r="Z126" s="21" t="s">
        <v>56</v>
      </c>
      <c r="AA126" s="21" t="s">
        <v>57</v>
      </c>
      <c r="AB126" s="21"/>
      <c r="AC126" s="33"/>
      <c r="AD126" s="14"/>
      <c r="AE126" s="14"/>
      <c r="AF126" s="14"/>
    </row>
    <row r="127" spans="1:32" x14ac:dyDescent="0.25">
      <c r="A127" s="21" t="s">
        <v>93</v>
      </c>
      <c r="B127" s="21"/>
      <c r="C127" s="21" t="s">
        <v>116</v>
      </c>
      <c r="D127" s="21">
        <v>8.5749999999999993</v>
      </c>
      <c r="E127" s="21">
        <v>2.1749999999999998</v>
      </c>
      <c r="F127" s="21">
        <v>0.4</v>
      </c>
      <c r="G127" s="21">
        <v>12.1</v>
      </c>
      <c r="H127" s="21">
        <v>8.375</v>
      </c>
      <c r="I127" s="21">
        <v>8.7749999999999986</v>
      </c>
      <c r="J127" s="21">
        <v>8.2249999999999996</v>
      </c>
      <c r="K127" s="21">
        <v>-3.875</v>
      </c>
      <c r="L127" s="21"/>
      <c r="M127" s="21">
        <v>4.3769999999999998</v>
      </c>
      <c r="N127" s="21">
        <v>5.0999999999999997E-2</v>
      </c>
      <c r="O127" s="21">
        <v>4.1980000000000004</v>
      </c>
      <c r="P127" s="21">
        <v>2.1240000000000001</v>
      </c>
      <c r="Q127" s="21">
        <f t="shared" si="32"/>
        <v>33</v>
      </c>
      <c r="R127" s="21"/>
      <c r="S127" s="21" t="s">
        <v>149</v>
      </c>
      <c r="T127" s="21">
        <v>6</v>
      </c>
      <c r="U127" s="21">
        <v>7</v>
      </c>
      <c r="V127" s="21">
        <v>0</v>
      </c>
      <c r="W127" s="21">
        <v>0</v>
      </c>
      <c r="X127" s="21">
        <v>8.7539999999999996</v>
      </c>
      <c r="Y127" s="21">
        <v>11.672000000000001</v>
      </c>
      <c r="Z127" s="21" t="s">
        <v>59</v>
      </c>
      <c r="AA127" s="21" t="s">
        <v>57</v>
      </c>
      <c r="AB127" s="21"/>
      <c r="AC127" s="33"/>
      <c r="AD127" s="14"/>
      <c r="AE127" s="14"/>
      <c r="AF127" s="14"/>
    </row>
    <row r="128" spans="1:32" x14ac:dyDescent="0.25">
      <c r="A128" s="21" t="s">
        <v>93</v>
      </c>
      <c r="B128" s="21"/>
      <c r="C128" s="21" t="s">
        <v>117</v>
      </c>
      <c r="D128" s="21">
        <v>-6.5709999999999997</v>
      </c>
      <c r="E128" s="21">
        <v>-4.2469999999999999</v>
      </c>
      <c r="F128" s="21">
        <v>0.4</v>
      </c>
      <c r="G128" s="21">
        <v>4</v>
      </c>
      <c r="H128" s="21">
        <v>-6.7709999999999999</v>
      </c>
      <c r="I128" s="21">
        <v>-6.3710000000000004</v>
      </c>
      <c r="J128" s="21">
        <v>-2.2469999999999999</v>
      </c>
      <c r="K128" s="21">
        <v>-6.2469999999999999</v>
      </c>
      <c r="L128" s="21"/>
      <c r="M128" s="21">
        <v>0</v>
      </c>
      <c r="N128" s="21">
        <v>0</v>
      </c>
      <c r="O128" s="21">
        <v>-6.5709999999999997</v>
      </c>
      <c r="P128" s="21">
        <v>-4.2469999999999999</v>
      </c>
      <c r="Q128" s="21">
        <f t="shared" si="32"/>
        <v>34</v>
      </c>
      <c r="R128" s="21"/>
      <c r="S128" s="21" t="s">
        <v>149</v>
      </c>
      <c r="T128" s="21">
        <v>4</v>
      </c>
      <c r="U128" s="21">
        <v>2</v>
      </c>
      <c r="V128" s="21">
        <v>0</v>
      </c>
      <c r="W128" s="21">
        <v>5.0999999999999997E-2</v>
      </c>
      <c r="X128" s="21">
        <v>17.507999999999999</v>
      </c>
      <c r="Y128" s="21">
        <v>8.0920000000000005</v>
      </c>
      <c r="Z128" s="21"/>
      <c r="AA128" s="21"/>
      <c r="AB128" s="21"/>
      <c r="AC128" s="33"/>
      <c r="AD128" s="14"/>
      <c r="AE128" s="14"/>
      <c r="AF128" s="14"/>
    </row>
    <row r="129" spans="1:32" x14ac:dyDescent="0.25">
      <c r="A129" s="21" t="s">
        <v>93</v>
      </c>
      <c r="B129" s="21"/>
      <c r="C129" s="21" t="s">
        <v>117</v>
      </c>
      <c r="D129" s="21">
        <v>-6.5709999999999997</v>
      </c>
      <c r="E129" s="21">
        <v>-4.2469999999999999</v>
      </c>
      <c r="F129" s="21">
        <v>0.4</v>
      </c>
      <c r="G129" s="21">
        <v>4</v>
      </c>
      <c r="H129" s="21">
        <v>-6.7709999999999999</v>
      </c>
      <c r="I129" s="21">
        <v>-6.3710000000000004</v>
      </c>
      <c r="J129" s="21">
        <v>-2.2469999999999999</v>
      </c>
      <c r="K129" s="21">
        <v>-6.2469999999999999</v>
      </c>
      <c r="L129" s="21"/>
      <c r="M129" s="21">
        <v>8.7539999999999996</v>
      </c>
      <c r="N129" s="21">
        <v>-13.411</v>
      </c>
      <c r="O129" s="21">
        <v>-15.324999999999999</v>
      </c>
      <c r="P129" s="21">
        <v>9.1639999999999997</v>
      </c>
      <c r="Q129" s="21">
        <f t="shared" si="32"/>
        <v>35</v>
      </c>
      <c r="R129" s="21"/>
      <c r="S129" s="21" t="s">
        <v>149</v>
      </c>
      <c r="T129" s="21">
        <v>2</v>
      </c>
      <c r="U129" s="21">
        <v>2</v>
      </c>
      <c r="V129" s="21">
        <v>0</v>
      </c>
      <c r="W129" s="21">
        <v>0</v>
      </c>
      <c r="X129" s="21">
        <v>35.015999999999998</v>
      </c>
      <c r="Y129" s="21">
        <v>35.015999999999998</v>
      </c>
      <c r="Z129" s="21"/>
      <c r="AA129" s="21"/>
      <c r="AB129" s="21"/>
      <c r="AC129" s="33"/>
      <c r="AD129" s="14"/>
      <c r="AE129" s="14"/>
      <c r="AF129" s="14"/>
    </row>
    <row r="130" spans="1:32" x14ac:dyDescent="0.25">
      <c r="A130" s="21" t="s">
        <v>93</v>
      </c>
      <c r="B130" s="21"/>
      <c r="C130" s="21" t="s">
        <v>117</v>
      </c>
      <c r="D130" s="21">
        <v>-6.5709999999999997</v>
      </c>
      <c r="E130" s="21">
        <v>-4.2469999999999999</v>
      </c>
      <c r="F130" s="21">
        <v>0.4</v>
      </c>
      <c r="G130" s="21">
        <v>4</v>
      </c>
      <c r="H130" s="21">
        <v>-6.7709999999999999</v>
      </c>
      <c r="I130" s="21">
        <v>-6.3710000000000004</v>
      </c>
      <c r="J130" s="21">
        <v>-2.2469999999999999</v>
      </c>
      <c r="K130" s="21">
        <v>-6.2469999999999999</v>
      </c>
      <c r="L130" s="21"/>
      <c r="M130" s="21">
        <v>-8.7539999999999996</v>
      </c>
      <c r="N130" s="21">
        <v>13.513</v>
      </c>
      <c r="O130" s="21">
        <v>2.1829999999999998</v>
      </c>
      <c r="P130" s="21">
        <v>-17.760000000000002</v>
      </c>
      <c r="Q130" s="21">
        <f t="shared" si="32"/>
        <v>36</v>
      </c>
      <c r="R130" s="21"/>
      <c r="S130" s="21" t="s">
        <v>149</v>
      </c>
      <c r="T130" s="21">
        <v>2</v>
      </c>
      <c r="U130" s="21">
        <v>2</v>
      </c>
      <c r="V130" s="21">
        <v>0</v>
      </c>
      <c r="W130" s="21">
        <v>0</v>
      </c>
      <c r="X130" s="21">
        <v>35.015999999999998</v>
      </c>
      <c r="Y130" s="21">
        <v>35.015999999999998</v>
      </c>
      <c r="Z130" s="21"/>
      <c r="AA130" s="21"/>
      <c r="AB130" s="21"/>
      <c r="AC130" s="33"/>
      <c r="AD130" s="14"/>
      <c r="AE130" s="14"/>
      <c r="AF130" s="14"/>
    </row>
    <row r="131" spans="1:32" x14ac:dyDescent="0.25">
      <c r="A131" s="21" t="s">
        <v>93</v>
      </c>
      <c r="B131" s="21"/>
      <c r="C131" s="21" t="s">
        <v>118</v>
      </c>
      <c r="D131" s="21">
        <v>-5.1349999999999998</v>
      </c>
      <c r="E131" s="21">
        <v>-3.8969999999999998</v>
      </c>
      <c r="F131" s="21">
        <v>1.5</v>
      </c>
      <c r="G131" s="21">
        <v>2.9</v>
      </c>
      <c r="H131" s="21">
        <v>-5.8849999999999998</v>
      </c>
      <c r="I131" s="21">
        <v>-4.3849999999999998</v>
      </c>
      <c r="J131" s="21">
        <v>-2.4470000000000001</v>
      </c>
      <c r="K131" s="21">
        <v>-5.3470000000000004</v>
      </c>
      <c r="L131" s="21"/>
      <c r="M131" s="21">
        <v>-16.149999999999999</v>
      </c>
      <c r="N131" s="21">
        <v>-15.6</v>
      </c>
      <c r="O131" s="21">
        <v>11.015000000000001</v>
      </c>
      <c r="P131" s="21">
        <v>11.702999999999999</v>
      </c>
      <c r="Q131" s="21">
        <f t="shared" si="32"/>
        <v>37</v>
      </c>
      <c r="R131" s="21"/>
      <c r="S131" s="21" t="s">
        <v>149</v>
      </c>
      <c r="T131" s="21">
        <v>2</v>
      </c>
      <c r="U131" s="21">
        <v>2</v>
      </c>
      <c r="V131" s="21">
        <v>0</v>
      </c>
      <c r="W131" s="21">
        <v>0</v>
      </c>
      <c r="X131" s="21">
        <v>35.015999999999998</v>
      </c>
      <c r="Y131" s="21">
        <v>35.015999999999998</v>
      </c>
      <c r="Z131" s="21"/>
      <c r="AA131" s="21"/>
      <c r="AB131" s="21"/>
      <c r="AC131" s="33"/>
      <c r="AD131" s="14"/>
      <c r="AE131" s="14"/>
      <c r="AF131" s="14"/>
    </row>
    <row r="132" spans="1:32" x14ac:dyDescent="0.25">
      <c r="A132" s="21" t="s">
        <v>93</v>
      </c>
      <c r="B132" s="21"/>
      <c r="C132" s="21" t="s">
        <v>119</v>
      </c>
      <c r="D132" s="21">
        <v>-0.72499999999999998</v>
      </c>
      <c r="E132" s="21">
        <v>4.1749999999999998</v>
      </c>
      <c r="F132" s="21">
        <v>0.4</v>
      </c>
      <c r="G132" s="21">
        <v>0.4</v>
      </c>
      <c r="H132" s="71">
        <v>-0.92500000000000004</v>
      </c>
      <c r="I132" s="21">
        <v>-0.52499999999999991</v>
      </c>
      <c r="J132" s="21">
        <v>4.375</v>
      </c>
      <c r="K132" s="21">
        <v>3.9750000000000001</v>
      </c>
      <c r="L132" s="21"/>
      <c r="M132" s="21">
        <v>8.3089999999999993</v>
      </c>
      <c r="N132" s="21">
        <v>9.7520000000000007</v>
      </c>
      <c r="O132" s="21">
        <v>-9.0339999999999989</v>
      </c>
      <c r="P132" s="21">
        <v>-5.5770000000000008</v>
      </c>
      <c r="Q132" s="21">
        <f t="shared" si="32"/>
        <v>38</v>
      </c>
      <c r="R132" s="21"/>
      <c r="S132" s="21" t="s">
        <v>149</v>
      </c>
      <c r="T132" s="21">
        <v>2</v>
      </c>
      <c r="U132" s="21">
        <v>2</v>
      </c>
      <c r="V132" s="21">
        <v>0</v>
      </c>
      <c r="W132" s="21">
        <v>0</v>
      </c>
      <c r="X132" s="21">
        <v>35.015999999999998</v>
      </c>
      <c r="Y132" s="21">
        <v>35.015999999999998</v>
      </c>
      <c r="Z132" s="21"/>
      <c r="AA132" s="21"/>
      <c r="AB132" s="21"/>
      <c r="AC132" s="33"/>
      <c r="AD132" s="14"/>
      <c r="AE132" s="14"/>
      <c r="AF132" s="14"/>
    </row>
    <row r="133" spans="1:32" x14ac:dyDescent="0.25">
      <c r="A133" s="21" t="s">
        <v>93</v>
      </c>
      <c r="B133" s="21"/>
      <c r="C133" s="21" t="s">
        <v>119</v>
      </c>
      <c r="D133" s="21">
        <v>-0.72499999999999998</v>
      </c>
      <c r="E133" s="21">
        <v>4.1749999999999998</v>
      </c>
      <c r="F133" s="21">
        <v>0.4</v>
      </c>
      <c r="G133" s="21">
        <v>0.4</v>
      </c>
      <c r="H133" s="21">
        <v>-0.92500000000000004</v>
      </c>
      <c r="I133" s="21">
        <v>-0.52499999999999991</v>
      </c>
      <c r="J133" s="21">
        <v>4.375</v>
      </c>
      <c r="K133" s="21">
        <v>3.9750000000000001</v>
      </c>
      <c r="L133" s="21"/>
      <c r="M133" s="21">
        <v>-8.3089999999999993</v>
      </c>
      <c r="N133" s="21">
        <v>-1.92</v>
      </c>
      <c r="O133" s="21">
        <v>7.5839999999999996</v>
      </c>
      <c r="P133" s="21">
        <v>6.0949999999999998</v>
      </c>
      <c r="Q133" s="21">
        <f t="shared" si="32"/>
        <v>39</v>
      </c>
      <c r="R133" s="21"/>
      <c r="S133" s="21" t="s">
        <v>149</v>
      </c>
      <c r="T133" s="21">
        <v>2</v>
      </c>
      <c r="U133" s="21">
        <v>2</v>
      </c>
      <c r="V133" s="21">
        <v>0</v>
      </c>
      <c r="W133" s="21">
        <v>0</v>
      </c>
      <c r="X133" s="21">
        <v>35.015999999999998</v>
      </c>
      <c r="Y133" s="21">
        <v>35.015999999999998</v>
      </c>
      <c r="Z133" s="21"/>
      <c r="AA133" s="21"/>
      <c r="AB133" s="21"/>
      <c r="AC133" s="33"/>
      <c r="AD133" s="14"/>
      <c r="AE133" s="14"/>
      <c r="AF133" s="14"/>
    </row>
    <row r="134" spans="1:32" x14ac:dyDescent="0.25">
      <c r="A134" s="21" t="s">
        <v>93</v>
      </c>
      <c r="B134" s="21"/>
      <c r="C134" s="21" t="s">
        <v>120</v>
      </c>
      <c r="D134" s="21">
        <v>-6.1349999999999998</v>
      </c>
      <c r="E134" s="21">
        <v>-5.1970000000000001</v>
      </c>
      <c r="F134" s="21">
        <v>0.4</v>
      </c>
      <c r="G134" s="21">
        <v>2.1</v>
      </c>
      <c r="H134" s="21">
        <v>-6.335</v>
      </c>
      <c r="I134" s="21">
        <v>-5.9349999999999996</v>
      </c>
      <c r="J134" s="21">
        <v>-4.1470000000000002</v>
      </c>
      <c r="K134" s="21">
        <v>-6.2469999999999999</v>
      </c>
      <c r="L134" s="21"/>
      <c r="M134" s="21">
        <v>0</v>
      </c>
      <c r="N134" s="21">
        <v>5.0999999999999997E-2</v>
      </c>
      <c r="O134" s="21">
        <v>-6.1349999999999998</v>
      </c>
      <c r="P134" s="21">
        <v>-5.2480000000000002</v>
      </c>
      <c r="Q134" s="21">
        <f t="shared" si="32"/>
        <v>40</v>
      </c>
      <c r="R134" s="21"/>
      <c r="S134" s="21" t="s">
        <v>149</v>
      </c>
      <c r="T134" s="21">
        <v>2</v>
      </c>
      <c r="U134" s="21">
        <v>4</v>
      </c>
      <c r="V134" s="21">
        <v>0</v>
      </c>
      <c r="W134" s="21">
        <v>0</v>
      </c>
      <c r="X134" s="21">
        <v>35.015999999999998</v>
      </c>
      <c r="Y134" s="21">
        <v>17</v>
      </c>
      <c r="Z134" s="21"/>
      <c r="AA134" s="21"/>
      <c r="AB134" s="21" t="s">
        <v>37</v>
      </c>
      <c r="AC134" s="33"/>
      <c r="AD134" s="14"/>
      <c r="AE134" s="14"/>
      <c r="AF134" s="14"/>
    </row>
    <row r="135" spans="1:32" x14ac:dyDescent="0.25">
      <c r="A135" s="21" t="s">
        <v>93</v>
      </c>
      <c r="B135" s="21"/>
      <c r="C135" s="21" t="s">
        <v>121</v>
      </c>
      <c r="D135" s="21">
        <v>-4.125</v>
      </c>
      <c r="E135" s="21">
        <v>1.325</v>
      </c>
      <c r="F135" s="21">
        <v>0.8</v>
      </c>
      <c r="G135" s="21">
        <v>0.4</v>
      </c>
      <c r="H135" s="21">
        <v>-4.5250000000000004</v>
      </c>
      <c r="I135" s="21">
        <v>-3.7250000000000001</v>
      </c>
      <c r="J135" s="21">
        <v>1.5249999999999999</v>
      </c>
      <c r="K135" s="21">
        <v>1.125</v>
      </c>
      <c r="L135" s="21"/>
      <c r="M135" s="21">
        <v>-1.4059999999999999</v>
      </c>
      <c r="N135" s="21">
        <v>-3.8420000000000001</v>
      </c>
      <c r="O135" s="21">
        <v>-2.7189999999999999</v>
      </c>
      <c r="P135" s="21">
        <v>5.1669999999999998</v>
      </c>
      <c r="Q135" s="21">
        <f t="shared" si="32"/>
        <v>41</v>
      </c>
      <c r="R135" s="21"/>
      <c r="S135" s="21" t="s">
        <v>149</v>
      </c>
      <c r="T135" s="21">
        <v>6</v>
      </c>
      <c r="U135" s="21">
        <v>7</v>
      </c>
      <c r="V135" s="21">
        <v>0</v>
      </c>
      <c r="W135" s="21">
        <v>0</v>
      </c>
      <c r="X135" s="21">
        <v>8.7539999999999996</v>
      </c>
      <c r="Y135" s="21">
        <v>11.672000000000001</v>
      </c>
      <c r="Z135" s="21" t="s">
        <v>40</v>
      </c>
      <c r="AA135" s="21"/>
      <c r="AB135" s="21"/>
      <c r="AC135" s="33"/>
      <c r="AD135" s="14"/>
      <c r="AE135" s="14"/>
      <c r="AF135" s="14"/>
    </row>
    <row r="136" spans="1:32" x14ac:dyDescent="0.25">
      <c r="A136" s="21" t="s">
        <v>93</v>
      </c>
      <c r="B136" s="21"/>
      <c r="C136" s="21" t="s">
        <v>121</v>
      </c>
      <c r="D136" s="21">
        <v>-4.125</v>
      </c>
      <c r="E136" s="21">
        <v>1.325</v>
      </c>
      <c r="F136" s="21">
        <v>0.8</v>
      </c>
      <c r="G136" s="21">
        <v>0.4</v>
      </c>
      <c r="H136" s="21">
        <v>-4.5250000000000004</v>
      </c>
      <c r="I136" s="21">
        <v>-3.7250000000000001</v>
      </c>
      <c r="J136" s="21">
        <v>1.5249999999999999</v>
      </c>
      <c r="K136" s="21">
        <v>1.125</v>
      </c>
      <c r="L136" s="21"/>
      <c r="M136" s="21">
        <v>-1.4059999999999999</v>
      </c>
      <c r="N136" s="21">
        <v>-3.8420000000000001</v>
      </c>
      <c r="O136" s="21">
        <v>-2.7189999999999999</v>
      </c>
      <c r="P136" s="21">
        <v>5.1669999999999998</v>
      </c>
      <c r="Q136" s="21">
        <f t="shared" si="32"/>
        <v>42</v>
      </c>
      <c r="R136" s="21"/>
      <c r="S136" s="21" t="s">
        <v>149</v>
      </c>
      <c r="T136" s="21">
        <v>6</v>
      </c>
      <c r="U136" s="21">
        <v>2</v>
      </c>
      <c r="V136" s="21">
        <v>0</v>
      </c>
      <c r="W136" s="21">
        <v>17.507999999999999</v>
      </c>
      <c r="X136" s="21">
        <v>8.7539999999999996</v>
      </c>
      <c r="Y136" s="21">
        <v>35.015999999999998</v>
      </c>
      <c r="Z136" s="21" t="s">
        <v>40</v>
      </c>
      <c r="AA136" s="21"/>
      <c r="AB136" s="21"/>
      <c r="AC136" s="33"/>
      <c r="AD136" s="14"/>
      <c r="AE136" s="14"/>
      <c r="AF136" s="14"/>
    </row>
    <row r="137" spans="1:32" x14ac:dyDescent="0.25">
      <c r="A137" s="21" t="s">
        <v>93</v>
      </c>
      <c r="B137" s="21"/>
      <c r="C137" s="21" t="s">
        <v>122</v>
      </c>
      <c r="D137" s="21">
        <v>-3.86</v>
      </c>
      <c r="E137" s="21">
        <v>-5.1470000000000002</v>
      </c>
      <c r="F137" s="21">
        <v>0.8</v>
      </c>
      <c r="G137" s="21">
        <v>0.4</v>
      </c>
      <c r="H137" s="21">
        <v>-4.26</v>
      </c>
      <c r="I137" s="21">
        <v>-3.46</v>
      </c>
      <c r="J137" s="21">
        <v>-4.9470000000000001</v>
      </c>
      <c r="K137" s="21">
        <v>-5.3470000000000004</v>
      </c>
      <c r="L137" s="21"/>
      <c r="M137" s="21">
        <v>1.4059999999999999</v>
      </c>
      <c r="N137" s="21">
        <v>-3.8420000000000001</v>
      </c>
      <c r="O137" s="21">
        <v>-5.266</v>
      </c>
      <c r="P137" s="21">
        <v>-1.3049999999999999</v>
      </c>
      <c r="Q137" s="21">
        <f t="shared" si="32"/>
        <v>43</v>
      </c>
      <c r="R137" s="21"/>
      <c r="S137" s="21" t="s">
        <v>149</v>
      </c>
      <c r="T137" s="21">
        <v>6</v>
      </c>
      <c r="U137" s="21">
        <v>7</v>
      </c>
      <c r="V137" s="21">
        <v>0</v>
      </c>
      <c r="W137" s="21">
        <v>0</v>
      </c>
      <c r="X137" s="21">
        <v>8.7539999999999996</v>
      </c>
      <c r="Y137" s="21">
        <v>11.672000000000001</v>
      </c>
      <c r="Z137" s="21" t="s">
        <v>40</v>
      </c>
      <c r="AA137" s="21"/>
      <c r="AB137" s="21"/>
      <c r="AC137" s="33"/>
    </row>
    <row r="138" spans="1:32" x14ac:dyDescent="0.25">
      <c r="A138" s="21" t="s">
        <v>93</v>
      </c>
      <c r="B138" s="21"/>
      <c r="C138" s="21" t="s">
        <v>122</v>
      </c>
      <c r="D138" s="21">
        <v>-3.86</v>
      </c>
      <c r="E138" s="21">
        <v>-5.1470000000000002</v>
      </c>
      <c r="F138" s="21">
        <v>0.8</v>
      </c>
      <c r="G138" s="21">
        <v>0.4</v>
      </c>
      <c r="H138" s="21">
        <v>-4.26</v>
      </c>
      <c r="I138" s="21">
        <v>-3.46</v>
      </c>
      <c r="J138" s="21">
        <v>-4.9470000000000001</v>
      </c>
      <c r="K138" s="21">
        <v>-5.3470000000000004</v>
      </c>
      <c r="L138" s="21"/>
      <c r="M138" s="21">
        <v>1.4059999999999999</v>
      </c>
      <c r="N138" s="21">
        <v>-3.8420000000000001</v>
      </c>
      <c r="O138" s="21">
        <v>-5.266</v>
      </c>
      <c r="P138" s="21">
        <v>-1.3049999999999999</v>
      </c>
      <c r="Q138" s="21">
        <f t="shared" si="32"/>
        <v>44</v>
      </c>
      <c r="R138" s="21"/>
      <c r="S138" s="21" t="s">
        <v>149</v>
      </c>
      <c r="T138" s="21">
        <v>6</v>
      </c>
      <c r="U138" s="21">
        <v>2</v>
      </c>
      <c r="V138" s="21">
        <v>0</v>
      </c>
      <c r="W138" s="21">
        <v>17.507999999999999</v>
      </c>
      <c r="X138" s="21">
        <v>8.7539999999999996</v>
      </c>
      <c r="Y138" s="21">
        <v>35.015999999999998</v>
      </c>
      <c r="Z138" s="21" t="s">
        <v>40</v>
      </c>
      <c r="AA138" s="21"/>
      <c r="AB138" s="21"/>
      <c r="AC138" s="33"/>
    </row>
    <row r="139" spans="1:32" x14ac:dyDescent="0.25">
      <c r="A139" s="21" t="s">
        <v>93</v>
      </c>
      <c r="B139" s="21"/>
      <c r="C139" s="21" t="s">
        <v>123</v>
      </c>
      <c r="D139" s="21">
        <v>8.0749999999999993</v>
      </c>
      <c r="E139" s="21">
        <v>-4.125</v>
      </c>
      <c r="F139" s="21">
        <v>0.4</v>
      </c>
      <c r="G139" s="21">
        <v>8.1999999999999993</v>
      </c>
      <c r="H139" s="21">
        <v>7.8749999999999991</v>
      </c>
      <c r="I139" s="21">
        <v>8.2749999999999986</v>
      </c>
      <c r="J139" s="21">
        <v>-2.5000000000000359E-2</v>
      </c>
      <c r="K139" s="21">
        <v>-8.2249999999999996</v>
      </c>
      <c r="L139" s="21"/>
      <c r="M139" s="21">
        <v>3.9319999999999999</v>
      </c>
      <c r="N139" s="21">
        <v>-1.6E-2</v>
      </c>
      <c r="O139" s="21">
        <v>4.1429999999999989</v>
      </c>
      <c r="P139" s="21">
        <v>-4.109</v>
      </c>
      <c r="Q139" s="21">
        <f t="shared" si="32"/>
        <v>45</v>
      </c>
      <c r="R139" s="21"/>
      <c r="S139" s="21" t="s">
        <v>149</v>
      </c>
      <c r="T139" s="21">
        <v>6</v>
      </c>
      <c r="U139" s="21">
        <v>7</v>
      </c>
      <c r="V139" s="21">
        <v>0</v>
      </c>
      <c r="W139" s="21">
        <v>0</v>
      </c>
      <c r="X139" s="21">
        <v>8.7539999999999996</v>
      </c>
      <c r="Y139" s="21">
        <v>11.672000000000001</v>
      </c>
      <c r="Z139" s="21" t="s">
        <v>99</v>
      </c>
      <c r="AA139" s="21" t="s">
        <v>57</v>
      </c>
      <c r="AB139" s="21"/>
      <c r="AC139" s="33"/>
    </row>
    <row r="140" spans="1:32" x14ac:dyDescent="0.25">
      <c r="A140" s="21" t="s">
        <v>93</v>
      </c>
      <c r="B140" s="21"/>
      <c r="C140" s="21" t="s">
        <v>123</v>
      </c>
      <c r="D140" s="21">
        <v>8.0749999999999993</v>
      </c>
      <c r="E140" s="21">
        <v>-4.125</v>
      </c>
      <c r="F140" s="21">
        <v>0.4</v>
      </c>
      <c r="G140" s="21">
        <v>8.1999999999999993</v>
      </c>
      <c r="H140" s="21">
        <v>7.8749999999999991</v>
      </c>
      <c r="I140" s="21">
        <v>8.2749999999999986</v>
      </c>
      <c r="J140" s="21">
        <v>-2.5000000000000359E-2</v>
      </c>
      <c r="K140" s="21">
        <v>-8.2249999999999996</v>
      </c>
      <c r="L140" s="21"/>
      <c r="M140" s="21">
        <v>-3.9319999999999999</v>
      </c>
      <c r="N140" s="21">
        <v>-1.6E-2</v>
      </c>
      <c r="O140" s="21">
        <v>12.007</v>
      </c>
      <c r="P140" s="21">
        <v>-4.109</v>
      </c>
      <c r="Q140" s="21">
        <f t="shared" si="32"/>
        <v>46</v>
      </c>
      <c r="R140" s="21"/>
      <c r="S140" s="21" t="s">
        <v>149</v>
      </c>
      <c r="T140" s="21">
        <v>6</v>
      </c>
      <c r="U140" s="21">
        <v>7</v>
      </c>
      <c r="V140" s="21">
        <v>0</v>
      </c>
      <c r="W140" s="21">
        <v>0</v>
      </c>
      <c r="X140" s="21">
        <v>8.7539999999999996</v>
      </c>
      <c r="Y140" s="21">
        <v>11.672000000000001</v>
      </c>
      <c r="Z140" s="21" t="s">
        <v>97</v>
      </c>
      <c r="AA140" s="21" t="s">
        <v>57</v>
      </c>
      <c r="AB140" s="21"/>
      <c r="AC140" s="33"/>
    </row>
    <row r="141" spans="1:32" s="58" customFormat="1" x14ac:dyDescent="0.25">
      <c r="A141" s="28" t="s">
        <v>124</v>
      </c>
      <c r="B141" s="28"/>
      <c r="C141" s="28" t="s">
        <v>255</v>
      </c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>
        <v>1</v>
      </c>
      <c r="R141" s="28">
        <v>0</v>
      </c>
      <c r="S141" s="28" t="s">
        <v>149</v>
      </c>
      <c r="T141" s="28">
        <v>8</v>
      </c>
      <c r="U141" s="28">
        <v>7</v>
      </c>
      <c r="V141" s="28">
        <v>0</v>
      </c>
      <c r="W141" s="28">
        <v>0</v>
      </c>
      <c r="X141" s="28"/>
      <c r="Y141" s="28"/>
      <c r="Z141" s="28"/>
      <c r="AA141" s="28"/>
      <c r="AB141" s="28"/>
      <c r="AC141" s="74"/>
    </row>
    <row r="142" spans="1:32" x14ac:dyDescent="0.25">
      <c r="A142" s="28" t="s">
        <v>124</v>
      </c>
      <c r="B142" s="28"/>
      <c r="C142" s="28" t="s">
        <v>125</v>
      </c>
      <c r="D142" s="28">
        <v>-5.3250000000000002</v>
      </c>
      <c r="E142" s="28">
        <v>6.375</v>
      </c>
      <c r="F142" s="28">
        <v>4.4000000000000004</v>
      </c>
      <c r="G142" s="28">
        <v>2.4</v>
      </c>
      <c r="H142" s="28">
        <v>-7.5250000000000004</v>
      </c>
      <c r="I142" s="28">
        <v>-3.125</v>
      </c>
      <c r="J142" s="28">
        <v>7.5750000000000002</v>
      </c>
      <c r="K142" s="28">
        <v>5.1749999999999998</v>
      </c>
      <c r="L142" s="28"/>
      <c r="M142" s="28">
        <v>-13.4</v>
      </c>
      <c r="N142" s="28">
        <v>0</v>
      </c>
      <c r="O142" s="28">
        <v>8.0749999999999993</v>
      </c>
      <c r="P142" s="28">
        <v>6.375</v>
      </c>
      <c r="Q142" s="28">
        <v>2</v>
      </c>
      <c r="R142" s="28"/>
      <c r="S142" s="28" t="s">
        <v>149</v>
      </c>
      <c r="T142" s="28">
        <v>2</v>
      </c>
      <c r="U142" s="28">
        <v>4</v>
      </c>
      <c r="V142" s="28">
        <v>0</v>
      </c>
      <c r="W142" s="28">
        <v>0</v>
      </c>
      <c r="X142" s="28">
        <v>35.015999999999998</v>
      </c>
      <c r="Y142" s="28">
        <v>17</v>
      </c>
      <c r="Z142" s="28"/>
      <c r="AA142" s="28"/>
      <c r="AB142" s="28" t="s">
        <v>37</v>
      </c>
      <c r="AC142" s="29"/>
    </row>
    <row r="143" spans="1:32" x14ac:dyDescent="0.25">
      <c r="A143" s="28" t="s">
        <v>124</v>
      </c>
      <c r="B143" s="28"/>
      <c r="C143" s="28" t="s">
        <v>125</v>
      </c>
      <c r="D143" s="28">
        <v>-5.3250000000000002</v>
      </c>
      <c r="E143" s="28">
        <v>6.375</v>
      </c>
      <c r="F143" s="28">
        <v>4.4000000000000004</v>
      </c>
      <c r="G143" s="28">
        <v>2.4</v>
      </c>
      <c r="H143" s="28">
        <v>-7.5250000000000004</v>
      </c>
      <c r="I143" s="28">
        <v>-3.125</v>
      </c>
      <c r="J143" s="28">
        <v>7.5750000000000002</v>
      </c>
      <c r="K143" s="28">
        <v>5.1749999999999998</v>
      </c>
      <c r="L143" s="28"/>
      <c r="M143" s="28">
        <v>13.4</v>
      </c>
      <c r="N143" s="28">
        <v>0</v>
      </c>
      <c r="O143" s="28">
        <v>-18.725000000000001</v>
      </c>
      <c r="P143" s="28">
        <v>6.375</v>
      </c>
      <c r="Q143" s="28">
        <v>3</v>
      </c>
      <c r="R143" s="28"/>
      <c r="S143" s="28" t="s">
        <v>149</v>
      </c>
      <c r="T143" s="28">
        <v>2</v>
      </c>
      <c r="U143" s="28">
        <v>4</v>
      </c>
      <c r="V143" s="28">
        <v>0</v>
      </c>
      <c r="W143" s="28">
        <v>0</v>
      </c>
      <c r="X143" s="28">
        <v>35.015999999999998</v>
      </c>
      <c r="Y143" s="28">
        <v>17</v>
      </c>
      <c r="Z143" s="28"/>
      <c r="AA143" s="28"/>
      <c r="AB143" s="28" t="s">
        <v>37</v>
      </c>
      <c r="AC143" s="29"/>
    </row>
    <row r="144" spans="1:32" x14ac:dyDescent="0.25">
      <c r="A144" s="28" t="s">
        <v>124</v>
      </c>
      <c r="B144" s="28"/>
      <c r="C144" s="28" t="s">
        <v>126</v>
      </c>
      <c r="D144" s="28">
        <v>-8.4589999999999996</v>
      </c>
      <c r="E144" s="28">
        <v>-4.4969999999999999</v>
      </c>
      <c r="F144" s="28">
        <v>2.4</v>
      </c>
      <c r="G144" s="28">
        <v>9.9</v>
      </c>
      <c r="H144" s="28">
        <v>-9.6589999999999989</v>
      </c>
      <c r="I144" s="28">
        <v>-7.2589999999999986</v>
      </c>
      <c r="J144" s="28">
        <v>0.45300000000000029</v>
      </c>
      <c r="K144" s="28">
        <v>-9.4469999999999992</v>
      </c>
      <c r="L144" s="28"/>
      <c r="M144" s="28">
        <v>0</v>
      </c>
      <c r="N144" s="28">
        <v>-7.9</v>
      </c>
      <c r="O144" s="28">
        <v>-8.4589999999999996</v>
      </c>
      <c r="P144" s="28">
        <v>3.403</v>
      </c>
      <c r="Q144" s="28">
        <v>4</v>
      </c>
      <c r="R144" s="28"/>
      <c r="S144" s="28" t="s">
        <v>149</v>
      </c>
      <c r="T144" s="28">
        <v>4</v>
      </c>
      <c r="U144" s="28">
        <v>2</v>
      </c>
      <c r="V144" s="28">
        <v>0</v>
      </c>
      <c r="W144" s="28">
        <v>0</v>
      </c>
      <c r="X144" s="28">
        <v>17</v>
      </c>
      <c r="Y144" s="28">
        <v>35.015999999999998</v>
      </c>
      <c r="Z144" s="28"/>
      <c r="AA144" s="28"/>
      <c r="AB144" s="28" t="s">
        <v>37</v>
      </c>
      <c r="AC144" s="29"/>
    </row>
    <row r="145" spans="1:29" x14ac:dyDescent="0.25">
      <c r="A145" s="49" t="s">
        <v>260</v>
      </c>
      <c r="B145" s="49"/>
      <c r="C145" s="49" t="s">
        <v>261</v>
      </c>
      <c r="D145" s="49">
        <v>-5.226</v>
      </c>
      <c r="E145" s="49">
        <v>-2.0350000000000001</v>
      </c>
      <c r="F145" s="49">
        <v>1.6339999999999999</v>
      </c>
      <c r="G145" s="49">
        <v>0.62</v>
      </c>
      <c r="H145" s="49">
        <v>-6.0430000000000001</v>
      </c>
      <c r="I145" s="49">
        <v>-4.4089999999999998</v>
      </c>
      <c r="J145" s="49">
        <v>-1.7250000000000001</v>
      </c>
      <c r="K145" s="49">
        <v>-2.3450000000000002</v>
      </c>
      <c r="L145" s="49"/>
      <c r="M145" s="49">
        <v>-0.88100000000000001</v>
      </c>
      <c r="N145" s="49">
        <v>-3.9159999999999999</v>
      </c>
      <c r="O145" s="49">
        <v>-4.3449999999999998</v>
      </c>
      <c r="P145" s="49">
        <v>1.881</v>
      </c>
      <c r="Q145" s="49">
        <v>1</v>
      </c>
      <c r="R145" s="49"/>
      <c r="S145" s="49" t="s">
        <v>149</v>
      </c>
      <c r="T145" s="49">
        <v>6</v>
      </c>
      <c r="U145" s="49">
        <v>7</v>
      </c>
      <c r="V145" s="49">
        <v>0</v>
      </c>
      <c r="W145" s="49">
        <v>0</v>
      </c>
      <c r="X145" s="49">
        <v>8.7539999999999996</v>
      </c>
      <c r="Y145" s="49">
        <v>11.672000000000001</v>
      </c>
      <c r="Z145" s="49" t="s">
        <v>40</v>
      </c>
      <c r="AA145" s="49"/>
      <c r="AB145" s="49"/>
      <c r="AC145" s="75"/>
    </row>
    <row r="146" spans="1:29" x14ac:dyDescent="0.25">
      <c r="A146" s="49" t="s">
        <v>260</v>
      </c>
      <c r="B146" s="49"/>
      <c r="C146" s="49" t="s">
        <v>262</v>
      </c>
      <c r="D146" s="49">
        <v>-3.5419999999999998</v>
      </c>
      <c r="E146" s="49">
        <v>-2.0350000000000001</v>
      </c>
      <c r="F146" s="49">
        <v>1.6339999999999999</v>
      </c>
      <c r="G146" s="49">
        <v>0.62</v>
      </c>
      <c r="H146" s="49">
        <v>-4.359</v>
      </c>
      <c r="I146" s="49">
        <v>-2.7250000000000001</v>
      </c>
      <c r="J146" s="49">
        <v>-1.7250000000000001</v>
      </c>
      <c r="K146" s="49">
        <v>-2.3450000000000002</v>
      </c>
      <c r="L146" s="49"/>
      <c r="M146" s="49">
        <v>0.88100000000000001</v>
      </c>
      <c r="N146" s="49">
        <v>-3.9159999999999999</v>
      </c>
      <c r="O146" s="49">
        <v>-4.423</v>
      </c>
      <c r="P146" s="49">
        <v>1.881</v>
      </c>
      <c r="Q146" s="49">
        <v>2</v>
      </c>
      <c r="R146" s="49"/>
      <c r="S146" s="49" t="s">
        <v>149</v>
      </c>
      <c r="T146" s="49">
        <v>6</v>
      </c>
      <c r="U146" s="49">
        <v>7</v>
      </c>
      <c r="V146" s="49">
        <v>0</v>
      </c>
      <c r="W146" s="49">
        <v>0</v>
      </c>
      <c r="X146" s="49">
        <v>8.7539999999999996</v>
      </c>
      <c r="Y146" s="49">
        <v>11.672000000000001</v>
      </c>
      <c r="Z146" s="49" t="s">
        <v>40</v>
      </c>
      <c r="AA146" s="49"/>
      <c r="AB146" s="49"/>
      <c r="AC146" s="75"/>
    </row>
    <row r="147" spans="1:29" x14ac:dyDescent="0.25">
      <c r="A147" s="71" t="s">
        <v>127</v>
      </c>
      <c r="B147" s="71"/>
      <c r="C147" s="71" t="s">
        <v>158</v>
      </c>
      <c r="D147" s="71">
        <v>-6.3920000000000003</v>
      </c>
      <c r="E147" s="71">
        <v>-6.8000000000000005E-2</v>
      </c>
      <c r="F147" s="71">
        <v>1.6</v>
      </c>
      <c r="G147" s="71">
        <v>0.6</v>
      </c>
      <c r="H147" s="71">
        <f t="shared" ref="H147" si="33">D147-F147/2</f>
        <v>-7.1920000000000002</v>
      </c>
      <c r="I147" s="71">
        <f t="shared" ref="I147" si="34">D147+F147/2</f>
        <v>-5.5920000000000005</v>
      </c>
      <c r="J147" s="71">
        <f t="shared" ref="J147" si="35">E147+G147/2</f>
        <v>0.23199999999999998</v>
      </c>
      <c r="K147" s="71">
        <f t="shared" ref="K147" si="36">E147-G147/2</f>
        <v>-0.36799999999999999</v>
      </c>
      <c r="L147" s="71"/>
      <c r="M147" s="71">
        <v>-0.88100000000000001</v>
      </c>
      <c r="N147" s="71">
        <v>-3.9159999999999999</v>
      </c>
      <c r="O147" s="71">
        <v>-5.5110000000000001</v>
      </c>
      <c r="P147" s="71">
        <v>3.8479999999999999</v>
      </c>
      <c r="Q147" s="71">
        <v>1</v>
      </c>
      <c r="R147" s="71"/>
      <c r="S147" s="21" t="s">
        <v>149</v>
      </c>
      <c r="T147" s="71">
        <v>6</v>
      </c>
      <c r="U147" s="71">
        <v>7</v>
      </c>
      <c r="V147" s="71">
        <v>0</v>
      </c>
      <c r="W147" s="71">
        <v>0</v>
      </c>
      <c r="X147" s="71">
        <v>8.7539999999999996</v>
      </c>
      <c r="Y147" s="71">
        <v>11.672000000000001</v>
      </c>
      <c r="Z147" s="71" t="s">
        <v>40</v>
      </c>
      <c r="AA147" s="71"/>
      <c r="AB147" s="71"/>
      <c r="AC147" s="72"/>
    </row>
    <row r="148" spans="1:29" x14ac:dyDescent="0.25">
      <c r="A148" s="71" t="s">
        <v>127</v>
      </c>
      <c r="B148" s="71"/>
      <c r="C148" s="71" t="s">
        <v>128</v>
      </c>
      <c r="D148" s="71">
        <v>-6.3920000000000003</v>
      </c>
      <c r="E148" s="71">
        <v>0.58199999999999996</v>
      </c>
      <c r="F148" s="71">
        <v>1.6</v>
      </c>
      <c r="G148" s="71">
        <v>0.6</v>
      </c>
      <c r="H148" s="71">
        <v>-7.1920000000000002</v>
      </c>
      <c r="I148" s="71">
        <v>-5.5920000000000014</v>
      </c>
      <c r="J148" s="71">
        <v>0.8819999999999999</v>
      </c>
      <c r="K148" s="71">
        <v>0.28199999999999997</v>
      </c>
      <c r="L148" s="71"/>
      <c r="M148" s="71">
        <v>0.88100000000000001</v>
      </c>
      <c r="N148" s="71">
        <v>-3.9159999999999999</v>
      </c>
      <c r="O148" s="71">
        <v>-7.2730000000000006</v>
      </c>
      <c r="P148" s="71">
        <v>4.4980000000000002</v>
      </c>
      <c r="Q148" s="71">
        <v>2</v>
      </c>
      <c r="R148" s="71"/>
      <c r="S148" s="21" t="s">
        <v>149</v>
      </c>
      <c r="T148" s="71">
        <v>6</v>
      </c>
      <c r="U148" s="71">
        <v>7</v>
      </c>
      <c r="V148" s="71">
        <v>0</v>
      </c>
      <c r="W148" s="71">
        <v>0</v>
      </c>
      <c r="X148" s="71">
        <v>8.7539999999999996</v>
      </c>
      <c r="Y148" s="71">
        <v>11.672000000000001</v>
      </c>
      <c r="Z148" s="71" t="s">
        <v>40</v>
      </c>
      <c r="AA148" s="71"/>
      <c r="AB148" s="71"/>
      <c r="AC148" s="72"/>
    </row>
    <row r="149" spans="1:29" x14ac:dyDescent="0.25">
      <c r="A149" s="28" t="s">
        <v>265</v>
      </c>
      <c r="B149" s="53" t="s">
        <v>266</v>
      </c>
      <c r="C149" s="28" t="s">
        <v>74</v>
      </c>
      <c r="D149" s="28">
        <v>-3.5339999999999998</v>
      </c>
      <c r="E149" s="28">
        <v>-7.1970000000000001</v>
      </c>
      <c r="F149" s="28">
        <v>6.8</v>
      </c>
      <c r="G149" s="28">
        <v>1.8</v>
      </c>
      <c r="H149" s="28">
        <v>-6.9339999999999993</v>
      </c>
      <c r="I149" s="28">
        <v>-0.1339999999999999</v>
      </c>
      <c r="J149" s="28">
        <v>-6.2969999999999997</v>
      </c>
      <c r="K149" s="28">
        <v>-8.0969999999999995</v>
      </c>
      <c r="L149" s="28"/>
      <c r="M149" s="28">
        <v>0</v>
      </c>
      <c r="N149" s="28">
        <v>-4.944</v>
      </c>
      <c r="O149" s="28">
        <v>-3.5339999999999998</v>
      </c>
      <c r="P149" s="28">
        <v>-2.2530000000000001</v>
      </c>
      <c r="Q149" s="28">
        <v>1</v>
      </c>
      <c r="R149" s="28"/>
      <c r="S149" s="28" t="s">
        <v>149</v>
      </c>
      <c r="T149" s="28">
        <v>6</v>
      </c>
      <c r="U149" s="28">
        <v>7</v>
      </c>
      <c r="V149" s="28">
        <v>0</v>
      </c>
      <c r="W149" s="28">
        <v>0</v>
      </c>
      <c r="X149" s="28">
        <v>8.7539999999999996</v>
      </c>
      <c r="Y149" s="28">
        <v>11.672000000000001</v>
      </c>
      <c r="Z149" s="28" t="s">
        <v>40</v>
      </c>
      <c r="AA149" s="28"/>
      <c r="AB149" s="28"/>
      <c r="AC149" s="29"/>
    </row>
  </sheetData>
  <mergeCells count="10">
    <mergeCell ref="A2:B2"/>
    <mergeCell ref="T8:Y8"/>
    <mergeCell ref="D9:E9"/>
    <mergeCell ref="F9:G9"/>
    <mergeCell ref="H9:K9"/>
    <mergeCell ref="M9:N9"/>
    <mergeCell ref="O9:P9"/>
    <mergeCell ref="T9:U9"/>
    <mergeCell ref="V9:W9"/>
    <mergeCell ref="X9:Y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03"/>
  <sheetViews>
    <sheetView zoomScale="178" zoomScaleNormal="178" workbookViewId="0">
      <pane ySplit="2" topLeftCell="A3" activePane="bottomLeft" state="frozen"/>
      <selection activeCell="C1" sqref="C1"/>
      <selection pane="bottomLeft"/>
    </sheetView>
  </sheetViews>
  <sheetFormatPr defaultColWidth="8.85546875" defaultRowHeight="15" x14ac:dyDescent="0.25"/>
  <cols>
    <col min="1" max="1" width="8.85546875" style="39"/>
    <col min="2" max="2" width="27" customWidth="1"/>
    <col min="3" max="3" width="17" customWidth="1"/>
    <col min="4" max="4" width="7" customWidth="1"/>
    <col min="5" max="5" width="6" customWidth="1"/>
    <col min="6" max="6" width="15" customWidth="1"/>
    <col min="7" max="7" width="6" customWidth="1"/>
    <col min="8" max="8" width="12" customWidth="1"/>
    <col min="9" max="9" width="8" customWidth="1"/>
    <col min="10" max="10" width="6" customWidth="1"/>
    <col min="11" max="11" width="10" customWidth="1"/>
    <col min="12" max="12" width="11" customWidth="1"/>
    <col min="13" max="13" width="9" customWidth="1"/>
    <col min="14" max="14" width="10" customWidth="1"/>
    <col min="15" max="15" width="6" customWidth="1"/>
    <col min="16" max="16" width="10" customWidth="1"/>
    <col min="17" max="17" width="11" customWidth="1"/>
    <col min="18" max="18" width="9" customWidth="1"/>
    <col min="19" max="19" width="10" customWidth="1"/>
    <col min="20" max="28" width="6" customWidth="1"/>
  </cols>
  <sheetData>
    <row r="1" spans="1:28" x14ac:dyDescent="0.25">
      <c r="B1" s="34" t="s">
        <v>159</v>
      </c>
      <c r="C1" s="34"/>
      <c r="D1" s="64" t="s">
        <v>160</v>
      </c>
      <c r="E1" s="65"/>
      <c r="F1" s="64" t="s">
        <v>161</v>
      </c>
      <c r="G1" s="65"/>
      <c r="H1" s="64" t="s">
        <v>162</v>
      </c>
      <c r="I1" s="65"/>
      <c r="J1" s="34"/>
      <c r="K1" s="34" t="s">
        <v>163</v>
      </c>
      <c r="L1" s="34" t="s">
        <v>164</v>
      </c>
      <c r="M1" s="34" t="s">
        <v>165</v>
      </c>
      <c r="N1" s="34" t="s">
        <v>166</v>
      </c>
      <c r="O1" s="34"/>
      <c r="P1" s="34" t="s">
        <v>167</v>
      </c>
      <c r="Q1" s="34" t="s">
        <v>164</v>
      </c>
      <c r="R1" s="34" t="s">
        <v>165</v>
      </c>
      <c r="S1" s="34" t="s">
        <v>166</v>
      </c>
      <c r="T1" s="34"/>
      <c r="U1" s="34"/>
      <c r="V1" s="34"/>
      <c r="W1" s="34"/>
      <c r="X1" s="34"/>
      <c r="Y1" s="34"/>
      <c r="Z1" s="34"/>
      <c r="AA1" s="34"/>
      <c r="AB1" s="34"/>
    </row>
    <row r="2" spans="1:28" x14ac:dyDescent="0.25">
      <c r="B2" s="34" t="s">
        <v>168</v>
      </c>
      <c r="C2" s="34" t="s">
        <v>169</v>
      </c>
      <c r="D2" s="34" t="s">
        <v>31</v>
      </c>
      <c r="E2" s="34" t="s">
        <v>32</v>
      </c>
      <c r="F2" s="34" t="s">
        <v>5</v>
      </c>
      <c r="G2" s="34" t="s">
        <v>6</v>
      </c>
      <c r="H2" s="34" t="s">
        <v>5</v>
      </c>
      <c r="I2" s="34" t="s">
        <v>6</v>
      </c>
      <c r="J2" s="34"/>
      <c r="K2" s="34" t="s">
        <v>170</v>
      </c>
      <c r="L2" s="34" t="s">
        <v>5</v>
      </c>
      <c r="M2" s="34" t="s">
        <v>5</v>
      </c>
      <c r="N2" s="34" t="s">
        <v>5</v>
      </c>
      <c r="O2" s="34"/>
      <c r="P2" s="34" t="s">
        <v>170</v>
      </c>
      <c r="Q2" s="34" t="s">
        <v>6</v>
      </c>
      <c r="R2" s="34" t="s">
        <v>6</v>
      </c>
      <c r="S2" s="34" t="s">
        <v>6</v>
      </c>
      <c r="T2" s="34"/>
      <c r="U2" s="34"/>
      <c r="V2" s="34"/>
      <c r="W2" s="34"/>
      <c r="X2" s="34"/>
      <c r="Y2" s="34"/>
      <c r="Z2" s="34"/>
      <c r="AA2" s="34"/>
      <c r="AB2" s="34"/>
    </row>
    <row r="3" spans="1:28" x14ac:dyDescent="0.25">
      <c r="A3" s="39" t="s">
        <v>7</v>
      </c>
      <c r="B3" s="34" t="s">
        <v>33</v>
      </c>
      <c r="C3" s="34">
        <v>7</v>
      </c>
      <c r="D3" s="34">
        <v>2</v>
      </c>
      <c r="E3" s="34">
        <v>4</v>
      </c>
      <c r="F3" s="34">
        <v>0</v>
      </c>
      <c r="G3" s="34">
        <v>0</v>
      </c>
      <c r="H3" s="34">
        <v>35.015999999999998</v>
      </c>
      <c r="I3" s="34">
        <v>17</v>
      </c>
      <c r="J3" s="34"/>
      <c r="K3" s="34">
        <v>1</v>
      </c>
      <c r="L3" s="34">
        <v>0</v>
      </c>
      <c r="M3" s="34">
        <v>-17.507999999999999</v>
      </c>
      <c r="N3" s="34">
        <v>0</v>
      </c>
      <c r="O3" s="34"/>
      <c r="P3" s="34">
        <v>1</v>
      </c>
      <c r="Q3" s="34">
        <v>25.5</v>
      </c>
      <c r="R3" s="34">
        <v>34.566000000000003</v>
      </c>
      <c r="S3" s="34">
        <v>9.0660000000000007</v>
      </c>
      <c r="T3" s="34"/>
      <c r="U3" s="34"/>
      <c r="V3" s="34"/>
      <c r="W3" s="34"/>
      <c r="X3" s="34"/>
      <c r="Y3" s="34"/>
      <c r="Z3" s="34"/>
      <c r="AA3" s="34"/>
      <c r="AB3" s="34"/>
    </row>
    <row r="4" spans="1:28" x14ac:dyDescent="0.25">
      <c r="B4" s="34"/>
      <c r="C4" s="34"/>
      <c r="D4" s="34"/>
      <c r="E4" s="34"/>
      <c r="F4" s="34"/>
      <c r="G4" s="34"/>
      <c r="H4" s="34"/>
      <c r="I4" s="34"/>
      <c r="J4" s="34"/>
      <c r="K4" s="34">
        <v>2</v>
      </c>
      <c r="L4" s="34">
        <v>0</v>
      </c>
      <c r="M4" s="34">
        <v>17.507999999999999</v>
      </c>
      <c r="N4" s="34">
        <v>0</v>
      </c>
      <c r="O4" s="34"/>
      <c r="P4" s="34">
        <v>2</v>
      </c>
      <c r="Q4" s="34">
        <v>8.5</v>
      </c>
      <c r="R4" s="34">
        <v>0.45</v>
      </c>
      <c r="S4" s="34">
        <v>-8.0500000000000007</v>
      </c>
      <c r="T4" s="34"/>
      <c r="U4" s="34"/>
      <c r="V4" s="34"/>
      <c r="W4" s="34"/>
      <c r="X4" s="34"/>
      <c r="Y4" s="34"/>
      <c r="Z4" s="34"/>
      <c r="AA4" s="34"/>
      <c r="AB4" s="34"/>
    </row>
    <row r="5" spans="1:28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>
        <v>3</v>
      </c>
      <c r="Q5" s="34">
        <v>-8.5</v>
      </c>
      <c r="R5" s="34">
        <v>-0.45</v>
      </c>
      <c r="S5" s="34">
        <v>8.0500000000000007</v>
      </c>
      <c r="T5" s="34"/>
      <c r="U5" s="34"/>
      <c r="V5" s="34"/>
      <c r="W5" s="34"/>
      <c r="X5" s="34"/>
      <c r="Y5" s="34"/>
      <c r="Z5" s="34"/>
      <c r="AA5" s="34"/>
      <c r="AB5" s="34"/>
    </row>
    <row r="6" spans="1:28" x14ac:dyDescent="0.25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>
        <v>4</v>
      </c>
      <c r="Q6" s="34">
        <v>-25.5</v>
      </c>
      <c r="R6" s="34">
        <v>-34.566000000000003</v>
      </c>
      <c r="S6" s="34">
        <v>-9.0660000000000007</v>
      </c>
      <c r="T6" s="34"/>
      <c r="U6" s="34"/>
      <c r="V6" s="34"/>
      <c r="W6" s="34"/>
      <c r="X6" s="34"/>
      <c r="Y6" s="34"/>
      <c r="Z6" s="34"/>
      <c r="AA6" s="34"/>
      <c r="AB6" s="34"/>
    </row>
    <row r="7" spans="1:28" x14ac:dyDescent="0.25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1:28" x14ac:dyDescent="0.25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 spans="1:28" x14ac:dyDescent="0.25">
      <c r="A9" s="39" t="s">
        <v>7</v>
      </c>
      <c r="B9" s="34" t="s">
        <v>42</v>
      </c>
      <c r="C9" s="34">
        <v>10</v>
      </c>
      <c r="D9" s="34">
        <v>4</v>
      </c>
      <c r="E9" s="34">
        <v>4</v>
      </c>
      <c r="F9" s="34">
        <v>0</v>
      </c>
      <c r="G9" s="34">
        <v>0</v>
      </c>
      <c r="H9" s="34">
        <v>17</v>
      </c>
      <c r="I9" s="34">
        <v>17</v>
      </c>
      <c r="J9" s="34"/>
      <c r="K9" s="34">
        <v>1</v>
      </c>
      <c r="L9" s="34">
        <v>-25.5</v>
      </c>
      <c r="M9" s="34">
        <v>-22.913</v>
      </c>
      <c r="N9" s="34">
        <v>2.5870000000000002</v>
      </c>
      <c r="O9" s="34"/>
      <c r="P9" s="34">
        <v>1</v>
      </c>
      <c r="Q9" s="34">
        <v>25.5</v>
      </c>
      <c r="R9" s="34">
        <v>34.165999999999997</v>
      </c>
      <c r="S9" s="34">
        <v>8.6660000000000004</v>
      </c>
      <c r="T9" s="34"/>
      <c r="U9" s="34"/>
      <c r="V9" s="34"/>
      <c r="W9" s="34"/>
      <c r="X9" s="34"/>
      <c r="Y9" s="34"/>
      <c r="Z9" s="34"/>
      <c r="AA9" s="34"/>
      <c r="AB9" s="34"/>
    </row>
    <row r="10" spans="1:28" x14ac:dyDescent="0.25">
      <c r="B10" s="34"/>
      <c r="C10" s="34"/>
      <c r="D10" s="34"/>
      <c r="E10" s="34"/>
      <c r="F10" s="34"/>
      <c r="G10" s="34"/>
      <c r="H10" s="34"/>
      <c r="I10" s="34"/>
      <c r="J10" s="34"/>
      <c r="K10" s="34">
        <v>2</v>
      </c>
      <c r="L10" s="34">
        <v>-8.5</v>
      </c>
      <c r="M10" s="34">
        <v>-12.103</v>
      </c>
      <c r="N10" s="34">
        <v>-3.6030000000000002</v>
      </c>
      <c r="O10" s="34"/>
      <c r="P10" s="34">
        <v>2</v>
      </c>
      <c r="Q10" s="34">
        <v>8.5</v>
      </c>
      <c r="R10" s="34">
        <v>0.85</v>
      </c>
      <c r="S10" s="34">
        <v>-7.65</v>
      </c>
      <c r="T10" s="34"/>
      <c r="U10" s="34"/>
      <c r="V10" s="34"/>
      <c r="W10" s="34"/>
      <c r="X10" s="34"/>
      <c r="Y10" s="34"/>
      <c r="Z10" s="34"/>
      <c r="AA10" s="34"/>
      <c r="AB10" s="34"/>
    </row>
    <row r="11" spans="1:28" x14ac:dyDescent="0.25">
      <c r="B11" s="34"/>
      <c r="C11" s="34"/>
      <c r="D11" s="34"/>
      <c r="E11" s="34"/>
      <c r="F11" s="34"/>
      <c r="G11" s="34"/>
      <c r="H11" s="34"/>
      <c r="I11" s="34"/>
      <c r="J11" s="34"/>
      <c r="K11" s="34">
        <v>3</v>
      </c>
      <c r="L11" s="34">
        <v>8.5</v>
      </c>
      <c r="M11" s="34">
        <v>12.103</v>
      </c>
      <c r="N11" s="34">
        <v>3.6030000000000002</v>
      </c>
      <c r="O11" s="34"/>
      <c r="P11" s="34">
        <v>3</v>
      </c>
      <c r="Q11" s="34">
        <v>-8.5</v>
      </c>
      <c r="R11" s="34">
        <v>-0.85</v>
      </c>
      <c r="S11" s="34">
        <v>7.65</v>
      </c>
      <c r="T11" s="34"/>
      <c r="U11" s="34"/>
      <c r="V11" s="34"/>
      <c r="W11" s="34"/>
      <c r="X11" s="34"/>
      <c r="Y11" s="34"/>
      <c r="Z11" s="34"/>
      <c r="AA11" s="34"/>
      <c r="AB11" s="34"/>
    </row>
    <row r="12" spans="1:28" x14ac:dyDescent="0.25">
      <c r="B12" s="34"/>
      <c r="C12" s="34"/>
      <c r="D12" s="34"/>
      <c r="E12" s="34"/>
      <c r="F12" s="34"/>
      <c r="G12" s="34"/>
      <c r="H12" s="34"/>
      <c r="I12" s="34"/>
      <c r="J12" s="34"/>
      <c r="K12" s="34">
        <v>4</v>
      </c>
      <c r="L12" s="34">
        <v>25.5</v>
      </c>
      <c r="M12" s="34">
        <v>22.913</v>
      </c>
      <c r="N12" s="34">
        <v>-2.5870000000000002</v>
      </c>
      <c r="O12" s="34"/>
      <c r="P12" s="34">
        <v>4</v>
      </c>
      <c r="Q12" s="34">
        <v>-25.5</v>
      </c>
      <c r="R12" s="34">
        <v>-34.165999999999997</v>
      </c>
      <c r="S12" s="34">
        <v>-8.6660000000000004</v>
      </c>
      <c r="T12" s="34"/>
      <c r="U12" s="34"/>
      <c r="V12" s="34"/>
      <c r="W12" s="34"/>
      <c r="X12" s="34"/>
      <c r="Y12" s="34"/>
      <c r="Z12" s="34"/>
      <c r="AA12" s="34"/>
      <c r="AB12" s="34"/>
    </row>
    <row r="13" spans="1:28" x14ac:dyDescent="0.25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8" x14ac:dyDescent="0.25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8" x14ac:dyDescent="0.25">
      <c r="A15" s="39" t="s">
        <v>7</v>
      </c>
      <c r="B15" s="34" t="s">
        <v>64</v>
      </c>
      <c r="C15" s="34">
        <v>30</v>
      </c>
      <c r="D15" s="34">
        <v>2</v>
      </c>
      <c r="E15" s="34">
        <v>4</v>
      </c>
      <c r="F15" s="34">
        <v>0</v>
      </c>
      <c r="G15" s="34">
        <v>0</v>
      </c>
      <c r="H15" s="34">
        <v>35.015999999999998</v>
      </c>
      <c r="I15" s="34">
        <v>17</v>
      </c>
      <c r="J15" s="34"/>
      <c r="K15" s="34">
        <v>1</v>
      </c>
      <c r="L15" s="34">
        <v>0</v>
      </c>
      <c r="M15" s="34">
        <v>-17.507999999999999</v>
      </c>
      <c r="N15" s="34">
        <v>0</v>
      </c>
      <c r="O15" s="34"/>
      <c r="P15" s="34">
        <v>1</v>
      </c>
      <c r="Q15" s="34">
        <v>25.550999999999998</v>
      </c>
      <c r="R15" s="34">
        <v>33.651000000000003</v>
      </c>
      <c r="S15" s="34">
        <v>8.1</v>
      </c>
      <c r="T15" s="34"/>
      <c r="U15" s="34"/>
      <c r="V15" s="34"/>
      <c r="W15" s="34"/>
      <c r="X15" s="34"/>
      <c r="Y15" s="34"/>
      <c r="Z15" s="34"/>
      <c r="AA15" s="34"/>
      <c r="AB15" s="34"/>
    </row>
    <row r="16" spans="1:28" x14ac:dyDescent="0.25">
      <c r="B16" s="34"/>
      <c r="C16" s="34"/>
      <c r="D16" s="34"/>
      <c r="E16" s="34"/>
      <c r="F16" s="34"/>
      <c r="G16" s="34"/>
      <c r="H16" s="34"/>
      <c r="I16" s="34"/>
      <c r="J16" s="34"/>
      <c r="K16" s="34">
        <v>2</v>
      </c>
      <c r="L16" s="34">
        <v>0</v>
      </c>
      <c r="M16" s="34">
        <v>17.507999999999999</v>
      </c>
      <c r="N16" s="34">
        <v>0</v>
      </c>
      <c r="O16" s="34"/>
      <c r="P16" s="34">
        <v>2</v>
      </c>
      <c r="Q16" s="34">
        <v>8.5510000000000002</v>
      </c>
      <c r="R16" s="34">
        <v>1.4670000000000001</v>
      </c>
      <c r="S16" s="34">
        <v>-7.0839999999999996</v>
      </c>
      <c r="T16" s="34"/>
      <c r="U16" s="34"/>
      <c r="V16" s="34"/>
      <c r="W16" s="34"/>
      <c r="X16" s="34"/>
      <c r="Y16" s="34"/>
      <c r="Z16" s="34"/>
      <c r="AA16" s="34"/>
      <c r="AB16" s="34"/>
    </row>
    <row r="17" spans="1:28" x14ac:dyDescent="0.25"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>
        <v>3</v>
      </c>
      <c r="Q17" s="34">
        <v>-8.4489999999999998</v>
      </c>
      <c r="R17" s="34">
        <v>-1.365</v>
      </c>
      <c r="S17" s="34">
        <v>7.0839999999999996</v>
      </c>
      <c r="T17" s="34"/>
      <c r="U17" s="34"/>
      <c r="V17" s="34"/>
      <c r="W17" s="34"/>
      <c r="X17" s="34"/>
      <c r="Y17" s="34"/>
      <c r="Z17" s="34"/>
      <c r="AA17" s="34"/>
      <c r="AB17" s="34"/>
    </row>
    <row r="18" spans="1:28" x14ac:dyDescent="0.25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>
        <v>4</v>
      </c>
      <c r="Q18" s="34">
        <v>-25.449000000000002</v>
      </c>
      <c r="R18" s="34">
        <v>-33.548999999999999</v>
      </c>
      <c r="S18" s="34">
        <v>-8.1</v>
      </c>
      <c r="T18" s="34"/>
      <c r="U18" s="34"/>
      <c r="V18" s="34"/>
      <c r="W18" s="34"/>
      <c r="X18" s="34"/>
      <c r="Y18" s="34"/>
      <c r="Z18" s="34"/>
      <c r="AA18" s="34"/>
      <c r="AB18" s="34"/>
    </row>
    <row r="19" spans="1:28" x14ac:dyDescent="0.25"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x14ac:dyDescent="0.25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x14ac:dyDescent="0.25">
      <c r="A21" s="39" t="s">
        <v>252</v>
      </c>
      <c r="B21" s="34" t="s">
        <v>94</v>
      </c>
      <c r="C21" s="34" t="s">
        <v>93</v>
      </c>
      <c r="D21" s="34">
        <v>4</v>
      </c>
      <c r="E21" s="34">
        <v>4</v>
      </c>
      <c r="F21" s="34">
        <v>0</v>
      </c>
      <c r="G21" s="34">
        <v>0</v>
      </c>
      <c r="H21" s="34">
        <v>17</v>
      </c>
      <c r="I21" s="34">
        <v>17</v>
      </c>
      <c r="J21" s="34"/>
      <c r="K21" s="34">
        <v>1</v>
      </c>
      <c r="L21" s="34">
        <v>-25.5</v>
      </c>
      <c r="M21" s="34">
        <v>-22.913</v>
      </c>
      <c r="N21" s="34">
        <v>2.5870000000000002</v>
      </c>
      <c r="O21" s="34"/>
      <c r="P21" s="34">
        <v>1</v>
      </c>
      <c r="Q21" s="34">
        <v>25.5</v>
      </c>
      <c r="R21" s="34">
        <v>34.165999999999997</v>
      </c>
      <c r="S21" s="34">
        <v>8.6660000000000004</v>
      </c>
      <c r="T21" s="34"/>
      <c r="U21" s="34"/>
      <c r="V21" s="34"/>
      <c r="W21" s="34"/>
      <c r="X21" s="34"/>
      <c r="Y21" s="34"/>
      <c r="Z21" s="34"/>
      <c r="AA21" s="34"/>
      <c r="AB21" s="34"/>
    </row>
    <row r="22" spans="1:28" x14ac:dyDescent="0.25">
      <c r="A22" s="39" t="s">
        <v>253</v>
      </c>
      <c r="B22" s="34"/>
      <c r="C22" s="34"/>
      <c r="D22" s="34"/>
      <c r="E22" s="34"/>
      <c r="F22" s="34"/>
      <c r="G22" s="34"/>
      <c r="H22" s="34"/>
      <c r="I22" s="34"/>
      <c r="J22" s="34"/>
      <c r="K22" s="34">
        <v>2</v>
      </c>
      <c r="L22" s="34">
        <v>-8.5</v>
      </c>
      <c r="M22" s="34">
        <v>-12.103</v>
      </c>
      <c r="N22" s="34">
        <v>-3.6030000000000002</v>
      </c>
      <c r="O22" s="34"/>
      <c r="P22" s="34">
        <v>2</v>
      </c>
      <c r="Q22" s="34">
        <v>8.5</v>
      </c>
      <c r="R22" s="34">
        <v>0.85</v>
      </c>
      <c r="S22" s="34">
        <v>-7.65</v>
      </c>
      <c r="T22" s="34"/>
      <c r="U22" s="34"/>
      <c r="V22" s="34"/>
      <c r="W22" s="34"/>
      <c r="X22" s="34"/>
      <c r="Y22" s="34"/>
      <c r="Z22" s="34"/>
      <c r="AA22" s="34"/>
      <c r="AB22" s="34"/>
    </row>
    <row r="23" spans="1:28" x14ac:dyDescent="0.25">
      <c r="B23" s="34"/>
      <c r="C23" s="34"/>
      <c r="D23" s="34"/>
      <c r="E23" s="34"/>
      <c r="F23" s="34"/>
      <c r="G23" s="34"/>
      <c r="H23" s="34"/>
      <c r="I23" s="34"/>
      <c r="J23" s="34"/>
      <c r="K23" s="34">
        <v>3</v>
      </c>
      <c r="L23" s="34">
        <v>8.5</v>
      </c>
      <c r="M23" s="34">
        <v>12.103</v>
      </c>
      <c r="N23" s="34">
        <v>3.6030000000000002</v>
      </c>
      <c r="O23" s="34"/>
      <c r="P23" s="34">
        <v>3</v>
      </c>
      <c r="Q23" s="34">
        <v>-8.5</v>
      </c>
      <c r="R23" s="34">
        <v>-0.85</v>
      </c>
      <c r="S23" s="34">
        <v>7.65</v>
      </c>
      <c r="T23" s="34"/>
      <c r="U23" s="34"/>
      <c r="V23" s="34"/>
      <c r="W23" s="34"/>
      <c r="X23" s="34"/>
      <c r="Y23" s="34"/>
      <c r="Z23" s="34"/>
      <c r="AA23" s="34"/>
      <c r="AB23" s="34"/>
    </row>
    <row r="24" spans="1:28" x14ac:dyDescent="0.25">
      <c r="B24" s="34"/>
      <c r="C24" s="34"/>
      <c r="D24" s="34"/>
      <c r="E24" s="34"/>
      <c r="F24" s="34"/>
      <c r="G24" s="34"/>
      <c r="H24" s="34"/>
      <c r="I24" s="34"/>
      <c r="J24" s="34"/>
      <c r="K24" s="34">
        <v>4</v>
      </c>
      <c r="L24" s="34">
        <v>25.5</v>
      </c>
      <c r="M24" s="34">
        <v>22.913</v>
      </c>
      <c r="N24" s="34">
        <v>-2.5870000000000002</v>
      </c>
      <c r="O24" s="34"/>
      <c r="P24" s="34">
        <v>4</v>
      </c>
      <c r="Q24" s="34">
        <v>-25.5</v>
      </c>
      <c r="R24" s="34">
        <v>-34.165999999999997</v>
      </c>
      <c r="S24" s="34">
        <v>-8.6660000000000004</v>
      </c>
      <c r="T24" s="34"/>
      <c r="U24" s="34"/>
      <c r="V24" s="34"/>
      <c r="W24" s="34"/>
      <c r="X24" s="34"/>
      <c r="Y24" s="34"/>
      <c r="Z24" s="34"/>
      <c r="AA24" s="34"/>
      <c r="AB24" s="34"/>
    </row>
    <row r="25" spans="1:28" x14ac:dyDescent="0.25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x14ac:dyDescent="0.25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x14ac:dyDescent="0.25">
      <c r="B27" s="34" t="s">
        <v>105</v>
      </c>
      <c r="C27" s="34" t="s">
        <v>93</v>
      </c>
      <c r="D27" s="34">
        <v>2</v>
      </c>
      <c r="E27" s="34">
        <v>4</v>
      </c>
      <c r="F27" s="34">
        <v>0</v>
      </c>
      <c r="G27" s="34">
        <v>0</v>
      </c>
      <c r="H27" s="34">
        <v>35.015999999999998</v>
      </c>
      <c r="I27" s="34">
        <v>17</v>
      </c>
      <c r="J27" s="34"/>
      <c r="K27" s="34">
        <v>1</v>
      </c>
      <c r="L27" s="34">
        <v>0</v>
      </c>
      <c r="M27" s="34">
        <v>-17.507999999999999</v>
      </c>
      <c r="N27" s="34">
        <v>0</v>
      </c>
      <c r="O27" s="34"/>
      <c r="P27" s="34">
        <v>1</v>
      </c>
      <c r="Q27" s="34">
        <v>25.5</v>
      </c>
      <c r="R27" s="34">
        <v>34.566000000000003</v>
      </c>
      <c r="S27" s="34">
        <v>9.0660000000000007</v>
      </c>
      <c r="T27" s="34"/>
      <c r="U27" s="34"/>
      <c r="V27" s="34"/>
      <c r="W27" s="34"/>
      <c r="X27" s="34"/>
      <c r="Y27" s="34"/>
      <c r="Z27" s="34"/>
      <c r="AA27" s="34"/>
      <c r="AB27" s="34"/>
    </row>
    <row r="28" spans="1:28" x14ac:dyDescent="0.25">
      <c r="B28" s="34"/>
      <c r="C28" s="34"/>
      <c r="D28" s="34"/>
      <c r="E28" s="34"/>
      <c r="F28" s="34"/>
      <c r="G28" s="34"/>
      <c r="H28" s="34"/>
      <c r="I28" s="34"/>
      <c r="J28" s="34"/>
      <c r="K28" s="34">
        <v>2</v>
      </c>
      <c r="L28" s="34">
        <v>0</v>
      </c>
      <c r="M28" s="34">
        <v>17.507999999999999</v>
      </c>
      <c r="N28" s="34">
        <v>0</v>
      </c>
      <c r="O28" s="34"/>
      <c r="P28" s="34">
        <v>2</v>
      </c>
      <c r="Q28" s="34">
        <v>8.5</v>
      </c>
      <c r="R28" s="34">
        <v>0.45</v>
      </c>
      <c r="S28" s="34">
        <v>-8.0500000000000007</v>
      </c>
      <c r="T28" s="34"/>
      <c r="U28" s="34"/>
      <c r="V28" s="34"/>
      <c r="W28" s="34"/>
      <c r="X28" s="34"/>
      <c r="Y28" s="34"/>
      <c r="Z28" s="34"/>
      <c r="AA28" s="34"/>
      <c r="AB28" s="34"/>
    </row>
    <row r="29" spans="1:28" x14ac:dyDescent="0.25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>
        <v>3</v>
      </c>
      <c r="Q29" s="34">
        <v>-8.5</v>
      </c>
      <c r="R29" s="34">
        <v>-0.45</v>
      </c>
      <c r="S29" s="34">
        <v>8.0500000000000007</v>
      </c>
      <c r="T29" s="34"/>
      <c r="U29" s="34"/>
      <c r="V29" s="34"/>
      <c r="W29" s="34"/>
      <c r="X29" s="34"/>
      <c r="Y29" s="34"/>
      <c r="Z29" s="34"/>
      <c r="AA29" s="34"/>
      <c r="AB29" s="34"/>
    </row>
    <row r="30" spans="1:28" x14ac:dyDescent="0.25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>
        <v>4</v>
      </c>
      <c r="Q30" s="34">
        <v>-25.5</v>
      </c>
      <c r="R30" s="34">
        <v>-34.566000000000003</v>
      </c>
      <c r="S30" s="34">
        <v>-9.0660000000000007</v>
      </c>
      <c r="T30" s="34"/>
      <c r="U30" s="34"/>
      <c r="V30" s="34"/>
      <c r="W30" s="34"/>
      <c r="X30" s="34"/>
      <c r="Y30" s="34"/>
      <c r="Z30" s="34"/>
      <c r="AA30" s="34"/>
      <c r="AB30" s="34"/>
    </row>
    <row r="31" spans="1:28" x14ac:dyDescent="0.25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x14ac:dyDescent="0.25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2:28" x14ac:dyDescent="0.25">
      <c r="B33" s="34" t="s">
        <v>120</v>
      </c>
      <c r="C33" s="34" t="s">
        <v>93</v>
      </c>
      <c r="D33" s="34">
        <v>2</v>
      </c>
      <c r="E33" s="34">
        <v>4</v>
      </c>
      <c r="F33" s="34">
        <v>0</v>
      </c>
      <c r="G33" s="34">
        <v>0</v>
      </c>
      <c r="H33" s="34">
        <v>35.015999999999998</v>
      </c>
      <c r="I33" s="34">
        <v>17</v>
      </c>
      <c r="J33" s="34"/>
      <c r="K33" s="34">
        <v>1</v>
      </c>
      <c r="L33" s="34">
        <v>0</v>
      </c>
      <c r="M33" s="34">
        <v>-17.507999999999999</v>
      </c>
      <c r="N33" s="34">
        <v>0</v>
      </c>
      <c r="O33" s="34"/>
      <c r="P33" s="34">
        <v>1</v>
      </c>
      <c r="Q33" s="34">
        <v>25.550999999999998</v>
      </c>
      <c r="R33" s="34">
        <v>33.651000000000003</v>
      </c>
      <c r="S33" s="34">
        <v>8.1</v>
      </c>
      <c r="T33" s="34"/>
      <c r="U33" s="34"/>
      <c r="V33" s="34"/>
      <c r="W33" s="34"/>
      <c r="X33" s="34"/>
      <c r="Y33" s="34"/>
      <c r="Z33" s="34"/>
      <c r="AA33" s="34"/>
      <c r="AB33" s="34"/>
    </row>
    <row r="34" spans="2:28" x14ac:dyDescent="0.25">
      <c r="B34" s="34"/>
      <c r="C34" s="34"/>
      <c r="D34" s="34"/>
      <c r="E34" s="34"/>
      <c r="F34" s="34"/>
      <c r="G34" s="34"/>
      <c r="H34" s="34"/>
      <c r="I34" s="34"/>
      <c r="J34" s="34"/>
      <c r="K34" s="34">
        <v>2</v>
      </c>
      <c r="L34" s="34">
        <v>0</v>
      </c>
      <c r="M34" s="34">
        <v>17.507999999999999</v>
      </c>
      <c r="N34" s="34">
        <v>0</v>
      </c>
      <c r="O34" s="34"/>
      <c r="P34" s="34">
        <v>2</v>
      </c>
      <c r="Q34" s="34">
        <v>8.5510000000000002</v>
      </c>
      <c r="R34" s="34">
        <v>1.4670000000000001</v>
      </c>
      <c r="S34" s="34">
        <v>-7.0839999999999996</v>
      </c>
      <c r="T34" s="34"/>
      <c r="U34" s="34"/>
      <c r="V34" s="34"/>
      <c r="W34" s="34"/>
      <c r="X34" s="34"/>
      <c r="Y34" s="34"/>
      <c r="Z34" s="34"/>
      <c r="AA34" s="34"/>
      <c r="AB34" s="34"/>
    </row>
    <row r="35" spans="2:28" x14ac:dyDescent="0.25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>
        <v>3</v>
      </c>
      <c r="Q35" s="34">
        <v>-8.4489999999999998</v>
      </c>
      <c r="R35" s="34">
        <v>-1.365</v>
      </c>
      <c r="S35" s="34">
        <v>7.0839999999999996</v>
      </c>
      <c r="T35" s="34"/>
      <c r="U35" s="34"/>
      <c r="V35" s="34"/>
      <c r="W35" s="34"/>
      <c r="X35" s="34"/>
      <c r="Y35" s="34"/>
      <c r="Z35" s="34"/>
      <c r="AA35" s="34"/>
      <c r="AB35" s="34"/>
    </row>
    <row r="36" spans="2:28" x14ac:dyDescent="0.25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>
        <v>4</v>
      </c>
      <c r="Q36" s="34">
        <v>-25.449000000000002</v>
      </c>
      <c r="R36" s="34">
        <v>-33.548999999999999</v>
      </c>
      <c r="S36" s="34">
        <v>-8.1</v>
      </c>
      <c r="T36" s="34"/>
      <c r="U36" s="34"/>
      <c r="V36" s="34"/>
      <c r="W36" s="34"/>
      <c r="X36" s="34"/>
      <c r="Y36" s="34"/>
      <c r="Z36" s="34"/>
      <c r="AA36" s="34"/>
      <c r="AB36" s="34"/>
    </row>
    <row r="37" spans="2:28" x14ac:dyDescent="0.25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2:28" x14ac:dyDescent="0.25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2:28" x14ac:dyDescent="0.25">
      <c r="B39" s="34" t="s">
        <v>125</v>
      </c>
      <c r="C39" s="34" t="s">
        <v>124</v>
      </c>
      <c r="D39" s="34">
        <v>2</v>
      </c>
      <c r="E39" s="34">
        <v>4</v>
      </c>
      <c r="F39" s="34">
        <v>0</v>
      </c>
      <c r="G39" s="34">
        <v>0</v>
      </c>
      <c r="H39" s="34">
        <v>35.015999999999998</v>
      </c>
      <c r="I39" s="34">
        <v>17</v>
      </c>
      <c r="J39" s="34"/>
      <c r="K39" s="34">
        <v>1</v>
      </c>
      <c r="L39" s="34">
        <v>0</v>
      </c>
      <c r="M39" s="34">
        <v>-30.908000000000001</v>
      </c>
      <c r="N39" s="34">
        <v>0</v>
      </c>
      <c r="O39" s="34"/>
      <c r="P39" s="34">
        <v>1</v>
      </c>
      <c r="Q39" s="34">
        <v>25.5</v>
      </c>
      <c r="R39" s="34">
        <v>33.515999999999998</v>
      </c>
      <c r="S39" s="34">
        <v>8.016</v>
      </c>
      <c r="T39" s="34"/>
      <c r="U39" s="34"/>
      <c r="V39" s="34"/>
      <c r="W39" s="34"/>
      <c r="X39" s="34"/>
      <c r="Y39" s="34"/>
      <c r="Z39" s="34"/>
      <c r="AA39" s="34"/>
      <c r="AB39" s="34"/>
    </row>
    <row r="40" spans="2:28" x14ac:dyDescent="0.25">
      <c r="B40" s="34"/>
      <c r="C40" s="34"/>
      <c r="D40" s="34"/>
      <c r="E40" s="34"/>
      <c r="F40" s="34"/>
      <c r="G40" s="34"/>
      <c r="H40" s="34"/>
      <c r="I40" s="34"/>
      <c r="J40" s="34"/>
      <c r="K40" s="34">
        <v>2</v>
      </c>
      <c r="L40" s="34">
        <v>0</v>
      </c>
      <c r="M40" s="34">
        <v>4.1079999999999997</v>
      </c>
      <c r="N40" s="34">
        <v>0</v>
      </c>
      <c r="O40" s="34"/>
      <c r="P40" s="34">
        <v>2</v>
      </c>
      <c r="Q40" s="34">
        <v>8.5</v>
      </c>
      <c r="R40" s="34">
        <v>1.5</v>
      </c>
      <c r="S40" s="34">
        <v>-7</v>
      </c>
      <c r="T40" s="34"/>
      <c r="U40" s="34"/>
      <c r="V40" s="34"/>
      <c r="W40" s="34"/>
      <c r="X40" s="34"/>
      <c r="Y40" s="34"/>
      <c r="Z40" s="34"/>
      <c r="AA40" s="34"/>
      <c r="AB40" s="34"/>
    </row>
    <row r="41" spans="2:28" x14ac:dyDescent="0.25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>
        <v>3</v>
      </c>
      <c r="Q41" s="34">
        <v>-8.5</v>
      </c>
      <c r="R41" s="34">
        <v>-1.5</v>
      </c>
      <c r="S41" s="34">
        <v>7</v>
      </c>
      <c r="T41" s="34"/>
      <c r="U41" s="34"/>
      <c r="V41" s="34"/>
      <c r="W41" s="34"/>
      <c r="X41" s="34"/>
      <c r="Y41" s="34"/>
      <c r="Z41" s="34"/>
      <c r="AA41" s="34"/>
      <c r="AB41" s="34"/>
    </row>
    <row r="42" spans="2:28" x14ac:dyDescent="0.25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>
        <v>4</v>
      </c>
      <c r="Q42" s="34">
        <v>-25.5</v>
      </c>
      <c r="R42" s="34">
        <v>-33.515999999999998</v>
      </c>
      <c r="S42" s="34">
        <v>-8.016</v>
      </c>
      <c r="T42" s="34"/>
      <c r="U42" s="34"/>
      <c r="V42" s="34"/>
      <c r="W42" s="34"/>
      <c r="X42" s="34"/>
      <c r="Y42" s="34"/>
      <c r="Z42" s="34"/>
      <c r="AA42" s="34"/>
      <c r="AB42" s="34"/>
    </row>
    <row r="43" spans="2:28" x14ac:dyDescent="0.25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 spans="2:28" x14ac:dyDescent="0.25"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 spans="2:28" x14ac:dyDescent="0.25">
      <c r="B45" s="34" t="s">
        <v>125</v>
      </c>
      <c r="C45" s="34" t="s">
        <v>124</v>
      </c>
      <c r="D45" s="34">
        <v>2</v>
      </c>
      <c r="E45" s="34">
        <v>4</v>
      </c>
      <c r="F45" s="34">
        <v>0</v>
      </c>
      <c r="G45" s="34">
        <v>0</v>
      </c>
      <c r="H45" s="34">
        <v>35.015999999999998</v>
      </c>
      <c r="I45" s="34">
        <v>17</v>
      </c>
      <c r="J45" s="34"/>
      <c r="K45" s="34">
        <v>1</v>
      </c>
      <c r="L45" s="34">
        <v>0</v>
      </c>
      <c r="M45" s="34">
        <v>-4.1079999999999997</v>
      </c>
      <c r="N45" s="34">
        <v>0</v>
      </c>
      <c r="O45" s="34"/>
      <c r="P45" s="34">
        <v>1</v>
      </c>
      <c r="Q45" s="34">
        <v>25.5</v>
      </c>
      <c r="R45" s="34">
        <v>33.515999999999998</v>
      </c>
      <c r="S45" s="34">
        <v>8.016</v>
      </c>
      <c r="T45" s="34"/>
      <c r="U45" s="34"/>
      <c r="V45" s="34"/>
      <c r="W45" s="34"/>
      <c r="X45" s="34"/>
      <c r="Y45" s="34"/>
      <c r="Z45" s="34"/>
      <c r="AA45" s="34"/>
      <c r="AB45" s="34"/>
    </row>
    <row r="46" spans="2:28" x14ac:dyDescent="0.25">
      <c r="B46" s="34"/>
      <c r="C46" s="34"/>
      <c r="D46" s="34"/>
      <c r="E46" s="34"/>
      <c r="F46" s="34"/>
      <c r="G46" s="34"/>
      <c r="H46" s="34"/>
      <c r="I46" s="34"/>
      <c r="J46" s="34"/>
      <c r="K46" s="34">
        <v>2</v>
      </c>
      <c r="L46" s="34">
        <v>0</v>
      </c>
      <c r="M46" s="34">
        <v>30.908000000000001</v>
      </c>
      <c r="N46" s="34">
        <v>0</v>
      </c>
      <c r="O46" s="34"/>
      <c r="P46" s="34">
        <v>2</v>
      </c>
      <c r="Q46" s="34">
        <v>8.5</v>
      </c>
      <c r="R46" s="34">
        <v>1.5</v>
      </c>
      <c r="S46" s="34">
        <v>-7</v>
      </c>
      <c r="T46" s="34"/>
      <c r="U46" s="34"/>
      <c r="V46" s="34"/>
      <c r="W46" s="34"/>
      <c r="X46" s="34"/>
      <c r="Y46" s="34"/>
      <c r="Z46" s="34"/>
      <c r="AA46" s="34"/>
      <c r="AB46" s="34"/>
    </row>
    <row r="47" spans="2:28" x14ac:dyDescent="0.25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>
        <v>3</v>
      </c>
      <c r="Q47" s="34">
        <v>-8.5</v>
      </c>
      <c r="R47" s="34">
        <v>-1.5</v>
      </c>
      <c r="S47" s="34">
        <v>7</v>
      </c>
      <c r="T47" s="34"/>
      <c r="U47" s="34"/>
      <c r="V47" s="34"/>
      <c r="W47" s="34"/>
      <c r="X47" s="34"/>
      <c r="Y47" s="34"/>
      <c r="Z47" s="34"/>
      <c r="AA47" s="34"/>
      <c r="AB47" s="34"/>
    </row>
    <row r="48" spans="2:28" x14ac:dyDescent="0.25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>
        <v>4</v>
      </c>
      <c r="Q48" s="34">
        <v>-25.5</v>
      </c>
      <c r="R48" s="34">
        <v>-33.515999999999998</v>
      </c>
      <c r="S48" s="34">
        <v>-8.016</v>
      </c>
      <c r="T48" s="34"/>
      <c r="U48" s="34"/>
      <c r="V48" s="34"/>
      <c r="W48" s="34"/>
      <c r="X48" s="34"/>
      <c r="Y48" s="34"/>
      <c r="Z48" s="34"/>
      <c r="AA48" s="34"/>
      <c r="AB48" s="34"/>
    </row>
    <row r="49" spans="2:28" x14ac:dyDescent="0.25"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 spans="2:28" x14ac:dyDescent="0.25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 spans="2:28" x14ac:dyDescent="0.25">
      <c r="B51" s="34" t="s">
        <v>126</v>
      </c>
      <c r="C51" s="34" t="s">
        <v>124</v>
      </c>
      <c r="D51" s="34">
        <v>4</v>
      </c>
      <c r="E51" s="34">
        <v>2</v>
      </c>
      <c r="F51" s="34">
        <v>0</v>
      </c>
      <c r="G51" s="34">
        <v>0</v>
      </c>
      <c r="H51" s="34">
        <v>17</v>
      </c>
      <c r="I51" s="34">
        <v>35.015999999999998</v>
      </c>
      <c r="J51" s="34"/>
      <c r="K51" s="34">
        <v>1</v>
      </c>
      <c r="L51" s="34">
        <v>-25.5</v>
      </c>
      <c r="M51" s="34">
        <v>-33.616</v>
      </c>
      <c r="N51" s="34">
        <v>-8.1159999999999997</v>
      </c>
      <c r="O51" s="34"/>
      <c r="P51" s="34">
        <v>1</v>
      </c>
      <c r="Q51" s="34">
        <v>0</v>
      </c>
      <c r="R51" s="34">
        <v>9.6080000000000005</v>
      </c>
      <c r="S51" s="34">
        <v>0</v>
      </c>
      <c r="T51" s="34"/>
      <c r="U51" s="34"/>
      <c r="V51" s="34"/>
      <c r="W51" s="34"/>
      <c r="X51" s="34"/>
      <c r="Y51" s="34"/>
      <c r="Z51" s="34"/>
      <c r="AA51" s="34"/>
      <c r="AB51" s="34"/>
    </row>
    <row r="52" spans="2:28" x14ac:dyDescent="0.25">
      <c r="B52" s="34"/>
      <c r="C52" s="34"/>
      <c r="D52" s="34"/>
      <c r="E52" s="34"/>
      <c r="F52" s="34"/>
      <c r="G52" s="34"/>
      <c r="H52" s="34"/>
      <c r="I52" s="34"/>
      <c r="J52" s="34"/>
      <c r="K52" s="34">
        <v>2</v>
      </c>
      <c r="L52" s="34">
        <v>-8.5</v>
      </c>
      <c r="M52" s="34">
        <v>-1.4</v>
      </c>
      <c r="N52" s="34">
        <v>7.1</v>
      </c>
      <c r="O52" s="34"/>
      <c r="P52" s="34">
        <v>2</v>
      </c>
      <c r="Q52" s="34">
        <v>0</v>
      </c>
      <c r="R52" s="34">
        <v>-25.408000000000001</v>
      </c>
      <c r="S52" s="34">
        <v>0</v>
      </c>
      <c r="T52" s="34"/>
      <c r="U52" s="34"/>
      <c r="V52" s="34"/>
      <c r="W52" s="34"/>
      <c r="X52" s="34"/>
      <c r="Y52" s="34"/>
      <c r="Z52" s="34"/>
      <c r="AA52" s="34"/>
      <c r="AB52" s="34"/>
    </row>
    <row r="53" spans="2:28" x14ac:dyDescent="0.25">
      <c r="B53" s="34"/>
      <c r="C53" s="34"/>
      <c r="D53" s="34"/>
      <c r="E53" s="34"/>
      <c r="F53" s="34"/>
      <c r="G53" s="34"/>
      <c r="H53" s="34"/>
      <c r="I53" s="34"/>
      <c r="J53" s="34"/>
      <c r="K53" s="34">
        <v>3</v>
      </c>
      <c r="L53" s="34">
        <v>8.5</v>
      </c>
      <c r="M53" s="34">
        <v>1.4</v>
      </c>
      <c r="N53" s="34">
        <v>-7.1</v>
      </c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 spans="2:28" x14ac:dyDescent="0.25">
      <c r="B54" s="34"/>
      <c r="C54" s="34"/>
      <c r="D54" s="34"/>
      <c r="E54" s="34"/>
      <c r="F54" s="34"/>
      <c r="G54" s="34"/>
      <c r="H54" s="34"/>
      <c r="I54" s="34"/>
      <c r="J54" s="34"/>
      <c r="K54" s="34">
        <v>4</v>
      </c>
      <c r="L54" s="34">
        <v>25.5</v>
      </c>
      <c r="M54" s="34">
        <v>33.616</v>
      </c>
      <c r="N54" s="34">
        <v>8.1159999999999997</v>
      </c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 spans="2:28" x14ac:dyDescent="0.25"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 spans="2:28" x14ac:dyDescent="0.25"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 spans="2:28" x14ac:dyDescent="0.25"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 spans="2:28" x14ac:dyDescent="0.25">
      <c r="B58" s="34"/>
      <c r="C58" s="34"/>
      <c r="D58" s="34"/>
      <c r="E58" s="34"/>
      <c r="F58" s="34"/>
      <c r="G58" s="34"/>
      <c r="H58" s="34"/>
      <c r="I58" s="34"/>
      <c r="J58" s="34"/>
      <c r="K58" s="34" t="s">
        <v>167</v>
      </c>
      <c r="L58" s="34" t="s">
        <v>163</v>
      </c>
      <c r="M58" s="66" t="s">
        <v>166</v>
      </c>
      <c r="N58" s="67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 spans="2:28" x14ac:dyDescent="0.25">
      <c r="B59" s="34"/>
      <c r="C59" s="34"/>
      <c r="D59" s="34"/>
      <c r="E59" s="34"/>
      <c r="F59" s="34"/>
      <c r="G59" s="34"/>
      <c r="H59" s="34"/>
      <c r="I59" s="34"/>
      <c r="J59" s="34"/>
      <c r="K59" s="34" t="s">
        <v>171</v>
      </c>
      <c r="L59" s="34" t="s">
        <v>171</v>
      </c>
      <c r="M59" s="34" t="s">
        <v>5</v>
      </c>
      <c r="N59" s="34" t="s">
        <v>6</v>
      </c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 spans="2:28" x14ac:dyDescent="0.25">
      <c r="B60" s="34" t="s">
        <v>76</v>
      </c>
      <c r="C60" s="34" t="s">
        <v>75</v>
      </c>
      <c r="D60" s="34">
        <v>6</v>
      </c>
      <c r="E60" s="34">
        <v>6</v>
      </c>
      <c r="F60" s="34">
        <v>2.1</v>
      </c>
      <c r="G60" s="34">
        <v>0.89200000000000002</v>
      </c>
      <c r="H60" s="34">
        <v>8.7539999999999996</v>
      </c>
      <c r="I60" s="34">
        <v>11.672000000000001</v>
      </c>
      <c r="J60" s="34"/>
      <c r="K60" s="34" t="s">
        <v>57</v>
      </c>
      <c r="L60" s="34" t="s">
        <v>172</v>
      </c>
      <c r="M60" s="34">
        <v>0.52800000000000002</v>
      </c>
      <c r="N60" s="34">
        <v>0</v>
      </c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 spans="2:28" x14ac:dyDescent="0.25">
      <c r="B61" s="34"/>
      <c r="C61" s="34"/>
      <c r="D61" s="34"/>
      <c r="E61" s="34"/>
      <c r="F61" s="34"/>
      <c r="G61" s="34"/>
      <c r="H61" s="34"/>
      <c r="I61" s="34"/>
      <c r="J61" s="34"/>
      <c r="K61" s="34" t="s">
        <v>57</v>
      </c>
      <c r="L61" s="34" t="s">
        <v>173</v>
      </c>
      <c r="M61" s="34">
        <v>0.44400000000000001</v>
      </c>
      <c r="N61" s="34">
        <v>0</v>
      </c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 spans="2:28" x14ac:dyDescent="0.25">
      <c r="B62" s="34"/>
      <c r="C62" s="34"/>
      <c r="D62" s="34"/>
      <c r="E62" s="34"/>
      <c r="F62" s="34"/>
      <c r="G62" s="34"/>
      <c r="H62" s="34"/>
      <c r="I62" s="34"/>
      <c r="J62" s="34"/>
      <c r="K62" s="34" t="s">
        <v>174</v>
      </c>
      <c r="L62" s="34" t="s">
        <v>172</v>
      </c>
      <c r="M62" s="34">
        <v>0.72</v>
      </c>
      <c r="N62" s="34">
        <v>0</v>
      </c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 spans="2:28" x14ac:dyDescent="0.25">
      <c r="B63" s="34"/>
      <c r="C63" s="34"/>
      <c r="D63" s="34"/>
      <c r="E63" s="34"/>
      <c r="F63" s="34"/>
      <c r="G63" s="34"/>
      <c r="H63" s="34"/>
      <c r="I63" s="34"/>
      <c r="J63" s="34"/>
      <c r="K63" s="34" t="s">
        <v>174</v>
      </c>
      <c r="L63" s="34" t="s">
        <v>173</v>
      </c>
      <c r="M63" s="34">
        <v>0.61599999999999999</v>
      </c>
      <c r="N63" s="34">
        <v>0</v>
      </c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 spans="2:28" x14ac:dyDescent="0.25">
      <c r="B64" s="34"/>
      <c r="C64" s="34"/>
      <c r="D64" s="34"/>
      <c r="E64" s="34"/>
      <c r="F64" s="34"/>
      <c r="G64" s="34"/>
      <c r="H64" s="34"/>
      <c r="I64" s="34"/>
      <c r="J64" s="34"/>
      <c r="K64" s="34" t="s">
        <v>175</v>
      </c>
      <c r="L64" s="34" t="s">
        <v>172</v>
      </c>
      <c r="M64" s="34">
        <v>0.94799999999999995</v>
      </c>
      <c r="N64" s="34">
        <v>0</v>
      </c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 spans="2:28" x14ac:dyDescent="0.25">
      <c r="B65" s="34"/>
      <c r="C65" s="34"/>
      <c r="D65" s="34"/>
      <c r="E65" s="34"/>
      <c r="F65" s="34"/>
      <c r="G65" s="34"/>
      <c r="H65" s="34"/>
      <c r="I65" s="34"/>
      <c r="J65" s="34"/>
      <c r="K65" s="34" t="s">
        <v>175</v>
      </c>
      <c r="L65" s="34" t="s">
        <v>173</v>
      </c>
      <c r="M65" s="34">
        <v>0.82799999999999996</v>
      </c>
      <c r="N65" s="34">
        <v>0</v>
      </c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 spans="2:28" x14ac:dyDescent="0.25"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</row>
    <row r="67" spans="2:28" x14ac:dyDescent="0.25"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</row>
    <row r="68" spans="2:28" x14ac:dyDescent="0.25">
      <c r="B68" s="34" t="s">
        <v>76</v>
      </c>
      <c r="C68" s="34" t="s">
        <v>75</v>
      </c>
      <c r="D68" s="34">
        <v>6</v>
      </c>
      <c r="E68" s="34">
        <v>6</v>
      </c>
      <c r="F68" s="34">
        <v>-2.1</v>
      </c>
      <c r="G68" s="34">
        <v>0.89200000000000002</v>
      </c>
      <c r="H68" s="34">
        <v>8.7539999999999996</v>
      </c>
      <c r="I68" s="34">
        <v>11.672000000000001</v>
      </c>
      <c r="J68" s="34"/>
      <c r="K68" s="34" t="s">
        <v>57</v>
      </c>
      <c r="L68" s="34" t="s">
        <v>172</v>
      </c>
      <c r="M68" s="34">
        <v>-0.57199999999999995</v>
      </c>
      <c r="N68" s="34">
        <v>0</v>
      </c>
      <c r="O68" s="34"/>
      <c r="P68" s="34"/>
      <c r="Q68" s="34"/>
      <c r="R68" s="34"/>
      <c r="S68" s="34"/>
      <c r="T68" s="34"/>
      <c r="U68" s="34"/>
      <c r="V68" s="34"/>
      <c r="W68" s="34"/>
      <c r="X68" s="34"/>
    </row>
    <row r="69" spans="2:28" x14ac:dyDescent="0.25">
      <c r="B69" s="34"/>
      <c r="C69" s="34"/>
      <c r="D69" s="34"/>
      <c r="E69" s="34"/>
      <c r="F69" s="34"/>
      <c r="G69" s="34"/>
      <c r="H69" s="34"/>
      <c r="I69" s="34"/>
      <c r="J69" s="34"/>
      <c r="K69" s="34" t="s">
        <v>57</v>
      </c>
      <c r="L69" s="34" t="s">
        <v>173</v>
      </c>
      <c r="M69" s="34">
        <v>-0.48399999999999999</v>
      </c>
      <c r="N69" s="34">
        <v>0</v>
      </c>
      <c r="O69" s="34"/>
      <c r="P69" s="34"/>
      <c r="Q69" s="34"/>
      <c r="R69" s="34"/>
      <c r="S69" s="34"/>
      <c r="T69" s="34"/>
      <c r="U69" s="34"/>
      <c r="V69" s="34"/>
      <c r="W69" s="34"/>
      <c r="X69" s="34"/>
    </row>
    <row r="70" spans="2:28" x14ac:dyDescent="0.25">
      <c r="B70" s="34"/>
      <c r="C70" s="34"/>
      <c r="D70" s="34"/>
      <c r="E70" s="34"/>
      <c r="F70" s="34"/>
      <c r="G70" s="34"/>
      <c r="H70" s="34"/>
      <c r="I70" s="34"/>
      <c r="J70" s="34"/>
      <c r="K70" s="34" t="s">
        <v>174</v>
      </c>
      <c r="L70" s="34" t="s">
        <v>172</v>
      </c>
      <c r="M70" s="34">
        <v>-0.77200000000000002</v>
      </c>
      <c r="N70" s="34">
        <v>0</v>
      </c>
      <c r="O70" s="34"/>
      <c r="P70" s="34"/>
      <c r="Q70" s="34"/>
      <c r="R70" s="34"/>
      <c r="S70" s="34"/>
      <c r="T70" s="34"/>
      <c r="U70" s="34"/>
      <c r="V70" s="34"/>
      <c r="W70" s="34"/>
      <c r="X70" s="34"/>
    </row>
    <row r="71" spans="2:28" x14ac:dyDescent="0.25">
      <c r="B71" s="34"/>
      <c r="C71" s="34"/>
      <c r="D71" s="34"/>
      <c r="E71" s="34"/>
      <c r="F71" s="34"/>
      <c r="G71" s="34"/>
      <c r="H71" s="34"/>
      <c r="I71" s="34"/>
      <c r="J71" s="34"/>
      <c r="K71" s="34" t="s">
        <v>174</v>
      </c>
      <c r="L71" s="34" t="s">
        <v>173</v>
      </c>
      <c r="M71" s="34">
        <v>-0.66800000000000004</v>
      </c>
      <c r="N71" s="34">
        <v>0</v>
      </c>
      <c r="O71" s="34"/>
      <c r="P71" s="34"/>
      <c r="Q71" s="34"/>
      <c r="R71" s="34"/>
      <c r="S71" s="34"/>
      <c r="T71" s="34"/>
      <c r="U71" s="34"/>
      <c r="V71" s="34"/>
      <c r="W71" s="34"/>
      <c r="X71" s="34"/>
    </row>
    <row r="72" spans="2:28" x14ac:dyDescent="0.25">
      <c r="B72" s="34"/>
      <c r="C72" s="34"/>
      <c r="D72" s="34"/>
      <c r="E72" s="34"/>
      <c r="F72" s="34"/>
      <c r="G72" s="34"/>
      <c r="H72" s="34"/>
      <c r="I72" s="34"/>
      <c r="J72" s="34"/>
      <c r="K72" s="34" t="s">
        <v>175</v>
      </c>
      <c r="L72" s="34" t="s">
        <v>172</v>
      </c>
      <c r="M72" s="34">
        <v>-1.016</v>
      </c>
      <c r="N72" s="34">
        <v>0</v>
      </c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 spans="2:28" x14ac:dyDescent="0.25">
      <c r="B73" s="34"/>
      <c r="C73" s="34"/>
      <c r="D73" s="34"/>
      <c r="E73" s="34"/>
      <c r="F73" s="34"/>
      <c r="G73" s="34"/>
      <c r="H73" s="34"/>
      <c r="I73" s="34"/>
      <c r="J73" s="34"/>
      <c r="K73" s="34" t="s">
        <v>175</v>
      </c>
      <c r="L73" s="34" t="s">
        <v>173</v>
      </c>
      <c r="M73" s="34">
        <v>-0.88800000000000001</v>
      </c>
      <c r="N73" s="34">
        <v>0</v>
      </c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 spans="2:28" x14ac:dyDescent="0.25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 spans="2:28" x14ac:dyDescent="0.25"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 spans="2:28" x14ac:dyDescent="0.25">
      <c r="B76" s="34" t="s">
        <v>77</v>
      </c>
      <c r="C76" s="34" t="s">
        <v>75</v>
      </c>
      <c r="D76" s="34">
        <v>6</v>
      </c>
      <c r="E76" s="34">
        <v>6</v>
      </c>
      <c r="F76" s="34">
        <v>2.1</v>
      </c>
      <c r="G76" s="34">
        <v>0.89200000000000002</v>
      </c>
      <c r="H76" s="34">
        <v>8.7539999999999996</v>
      </c>
      <c r="I76" s="34">
        <v>11.672000000000001</v>
      </c>
      <c r="J76" s="34"/>
      <c r="K76" s="34" t="s">
        <v>57</v>
      </c>
      <c r="L76" s="34" t="s">
        <v>172</v>
      </c>
      <c r="M76" s="34">
        <v>0.52400000000000002</v>
      </c>
      <c r="N76" s="34">
        <v>0.47199999999999998</v>
      </c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 spans="2:28" x14ac:dyDescent="0.25">
      <c r="B77" s="34"/>
      <c r="C77" s="34"/>
      <c r="D77" s="34"/>
      <c r="E77" s="34"/>
      <c r="F77" s="34"/>
      <c r="G77" s="34"/>
      <c r="H77" s="34"/>
      <c r="I77" s="34"/>
      <c r="J77" s="34"/>
      <c r="K77" s="34" t="s">
        <v>57</v>
      </c>
      <c r="L77" s="34" t="s">
        <v>173</v>
      </c>
      <c r="M77" s="34">
        <v>0.44</v>
      </c>
      <c r="N77" s="34">
        <v>0.497</v>
      </c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 spans="2:28" x14ac:dyDescent="0.25">
      <c r="B78" s="34"/>
      <c r="C78" s="34"/>
      <c r="D78" s="34"/>
      <c r="E78" s="34"/>
      <c r="F78" s="34"/>
      <c r="G78" s="34"/>
      <c r="H78" s="34"/>
      <c r="I78" s="34"/>
      <c r="J78" s="34"/>
      <c r="K78" s="34" t="s">
        <v>174</v>
      </c>
      <c r="L78" s="34" t="s">
        <v>172</v>
      </c>
      <c r="M78" s="34">
        <v>0.71599999999999997</v>
      </c>
      <c r="N78" s="34">
        <v>-0.45300000000000001</v>
      </c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 spans="2:28" x14ac:dyDescent="0.25">
      <c r="B79" s="34"/>
      <c r="C79" s="34"/>
      <c r="D79" s="34"/>
      <c r="E79" s="34"/>
      <c r="F79" s="34"/>
      <c r="G79" s="34"/>
      <c r="H79" s="34"/>
      <c r="I79" s="34"/>
      <c r="J79" s="34"/>
      <c r="K79" s="34" t="s">
        <v>174</v>
      </c>
      <c r="L79" s="34" t="s">
        <v>173</v>
      </c>
      <c r="M79" s="34">
        <v>0.61199999999999999</v>
      </c>
      <c r="N79" s="34">
        <v>0.46800000000000003</v>
      </c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 spans="2:28" x14ac:dyDescent="0.25">
      <c r="B80" s="34"/>
      <c r="C80" s="34"/>
      <c r="D80" s="34"/>
      <c r="E80" s="34"/>
      <c r="F80" s="34"/>
      <c r="G80" s="34"/>
      <c r="H80" s="34"/>
      <c r="I80" s="34"/>
      <c r="J80" s="34"/>
      <c r="K80" s="34" t="s">
        <v>175</v>
      </c>
      <c r="L80" s="34" t="s">
        <v>172</v>
      </c>
      <c r="M80" s="34">
        <v>0.94399999999999995</v>
      </c>
      <c r="N80" s="34">
        <v>-0.32500000000000001</v>
      </c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 spans="2:28" x14ac:dyDescent="0.25">
      <c r="B81" s="34"/>
      <c r="C81" s="34"/>
      <c r="D81" s="34"/>
      <c r="E81" s="34"/>
      <c r="F81" s="34"/>
      <c r="G81" s="34"/>
      <c r="H81" s="34"/>
      <c r="I81" s="34"/>
      <c r="J81" s="34"/>
      <c r="K81" s="34" t="s">
        <v>175</v>
      </c>
      <c r="L81" s="34" t="s">
        <v>173</v>
      </c>
      <c r="M81" s="34">
        <v>0.82399999999999995</v>
      </c>
      <c r="N81" s="34">
        <v>-6.2E-2</v>
      </c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 spans="2:28" x14ac:dyDescent="0.25"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 spans="2:28" x14ac:dyDescent="0.25"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 spans="2:28" x14ac:dyDescent="0.25">
      <c r="B84" s="34" t="s">
        <v>77</v>
      </c>
      <c r="C84" s="34" t="s">
        <v>75</v>
      </c>
      <c r="D84" s="34">
        <v>6</v>
      </c>
      <c r="E84" s="34">
        <v>6</v>
      </c>
      <c r="F84" s="34">
        <v>-2.1</v>
      </c>
      <c r="G84" s="34">
        <v>0.89200000000000002</v>
      </c>
      <c r="H84" s="34">
        <v>8.7539999999999996</v>
      </c>
      <c r="I84" s="34">
        <v>11.672000000000001</v>
      </c>
      <c r="J84" s="34"/>
      <c r="K84" s="34" t="s">
        <v>57</v>
      </c>
      <c r="L84" s="34" t="s">
        <v>172</v>
      </c>
      <c r="M84" s="34">
        <v>-0.56799999999999995</v>
      </c>
      <c r="N84" s="34">
        <v>0.25600000000000001</v>
      </c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 spans="2:28" x14ac:dyDescent="0.25">
      <c r="B85" s="34"/>
      <c r="C85" s="34"/>
      <c r="D85" s="34"/>
      <c r="E85" s="34"/>
      <c r="F85" s="34"/>
      <c r="G85" s="34"/>
      <c r="H85" s="34"/>
      <c r="I85" s="34"/>
      <c r="J85" s="34"/>
      <c r="K85" s="34" t="s">
        <v>57</v>
      </c>
      <c r="L85" s="34" t="s">
        <v>173</v>
      </c>
      <c r="M85" s="34">
        <v>-0.48</v>
      </c>
      <c r="N85" s="34">
        <v>0.20799999999999999</v>
      </c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 spans="2:28" x14ac:dyDescent="0.25">
      <c r="B86" s="34"/>
      <c r="C86" s="34"/>
      <c r="D86" s="34"/>
      <c r="E86" s="34"/>
      <c r="F86" s="34"/>
      <c r="G86" s="34"/>
      <c r="H86" s="34"/>
      <c r="I86" s="34"/>
      <c r="J86" s="34"/>
      <c r="K86" s="34" t="s">
        <v>174</v>
      </c>
      <c r="L86" s="34" t="s">
        <v>172</v>
      </c>
      <c r="M86" s="34">
        <v>-0.76800000000000002</v>
      </c>
      <c r="N86" s="34">
        <v>1.7000000000000001E-2</v>
      </c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 spans="2:28" x14ac:dyDescent="0.25">
      <c r="B87" s="34"/>
      <c r="C87" s="34"/>
      <c r="D87" s="34"/>
      <c r="E87" s="34"/>
      <c r="F87" s="34"/>
      <c r="G87" s="34"/>
      <c r="H87" s="34"/>
      <c r="I87" s="34"/>
      <c r="J87" s="34"/>
      <c r="K87" s="34" t="s">
        <v>174</v>
      </c>
      <c r="L87" s="34" t="s">
        <v>173</v>
      </c>
      <c r="M87" s="34">
        <v>-0.66400000000000003</v>
      </c>
      <c r="N87" s="34">
        <v>0.27900000000000003</v>
      </c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 spans="2:28" x14ac:dyDescent="0.25">
      <c r="B88" s="34"/>
      <c r="C88" s="34"/>
      <c r="D88" s="34"/>
      <c r="E88" s="34"/>
      <c r="F88" s="34"/>
      <c r="G88" s="34"/>
      <c r="H88" s="34"/>
      <c r="I88" s="34"/>
      <c r="J88" s="34"/>
      <c r="K88" s="34" t="s">
        <v>175</v>
      </c>
      <c r="L88" s="34" t="s">
        <v>172</v>
      </c>
      <c r="M88" s="34">
        <v>1.012</v>
      </c>
      <c r="N88" s="34">
        <v>-0.40200000000000002</v>
      </c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 spans="2:28" x14ac:dyDescent="0.25">
      <c r="B89" s="34"/>
      <c r="C89" s="34"/>
      <c r="D89" s="34"/>
      <c r="E89" s="34"/>
      <c r="F89" s="34"/>
      <c r="G89" s="34"/>
      <c r="H89" s="34"/>
      <c r="I89" s="34"/>
      <c r="J89" s="34"/>
      <c r="K89" s="34" t="s">
        <v>175</v>
      </c>
      <c r="L89" s="34" t="s">
        <v>173</v>
      </c>
      <c r="M89" s="34">
        <v>-0.88400000000000001</v>
      </c>
      <c r="N89" s="34">
        <v>-0.17499999999999999</v>
      </c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 spans="2:28" x14ac:dyDescent="0.25"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</row>
    <row r="91" spans="2:28" x14ac:dyDescent="0.25"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 spans="2:28" x14ac:dyDescent="0.25"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 spans="2:28" x14ac:dyDescent="0.25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 spans="2:28" x14ac:dyDescent="0.25"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 spans="2:28" x14ac:dyDescent="0.25"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 spans="2:28" x14ac:dyDescent="0.25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 spans="2:28" x14ac:dyDescent="0.25"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</row>
    <row r="98" spans="2:28" x14ac:dyDescent="0.25"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</row>
    <row r="99" spans="2:28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</row>
    <row r="100" spans="2:28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 spans="2:28" x14ac:dyDescent="0.25"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</row>
    <row r="102" spans="2:28" x14ac:dyDescent="0.25"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</row>
    <row r="103" spans="2:28" x14ac:dyDescent="0.25"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</row>
    <row r="104" spans="2:28" x14ac:dyDescent="0.25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</row>
    <row r="105" spans="2:28" x14ac:dyDescent="0.25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</row>
    <row r="106" spans="2:28" x14ac:dyDescent="0.25"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</row>
    <row r="107" spans="2:28" x14ac:dyDescent="0.25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</row>
    <row r="108" spans="2:28" x14ac:dyDescent="0.25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 spans="2:28" x14ac:dyDescent="0.25"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</row>
    <row r="110" spans="2:28" x14ac:dyDescent="0.25"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</row>
    <row r="111" spans="2:28" x14ac:dyDescent="0.25"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</row>
    <row r="112" spans="2:28" x14ac:dyDescent="0.25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</row>
    <row r="113" spans="2:28" x14ac:dyDescent="0.25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</row>
    <row r="114" spans="2:28" x14ac:dyDescent="0.25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</row>
    <row r="115" spans="2:28" x14ac:dyDescent="0.25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</row>
    <row r="116" spans="2:28" x14ac:dyDescent="0.25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 spans="2:28" x14ac:dyDescent="0.25"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</row>
    <row r="118" spans="2:28" x14ac:dyDescent="0.25"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</row>
    <row r="119" spans="2:28" x14ac:dyDescent="0.25"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</row>
    <row r="120" spans="2:28" x14ac:dyDescent="0.25"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</row>
    <row r="121" spans="2:28" x14ac:dyDescent="0.25"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</row>
    <row r="122" spans="2:28" x14ac:dyDescent="0.25"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</row>
    <row r="123" spans="2:28" x14ac:dyDescent="0.25"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</row>
    <row r="124" spans="2:28" x14ac:dyDescent="0.25"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</row>
    <row r="125" spans="2:28" x14ac:dyDescent="0.25"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</row>
    <row r="126" spans="2:28" x14ac:dyDescent="0.25"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</row>
    <row r="127" spans="2:28" x14ac:dyDescent="0.25"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</row>
    <row r="128" spans="2:28" x14ac:dyDescent="0.25"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</row>
    <row r="129" spans="2:28" x14ac:dyDescent="0.25"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</row>
    <row r="130" spans="2:28" x14ac:dyDescent="0.25"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</row>
    <row r="131" spans="2:28" x14ac:dyDescent="0.25"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</row>
    <row r="132" spans="2:28" x14ac:dyDescent="0.25"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</row>
    <row r="133" spans="2:28" x14ac:dyDescent="0.25"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</row>
    <row r="134" spans="2:28" x14ac:dyDescent="0.25"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</row>
    <row r="135" spans="2:28" x14ac:dyDescent="0.25"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</row>
    <row r="136" spans="2:28" x14ac:dyDescent="0.25"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</row>
    <row r="137" spans="2:28" x14ac:dyDescent="0.25"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 spans="2:28" x14ac:dyDescent="0.25"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</row>
    <row r="139" spans="2:28" x14ac:dyDescent="0.25"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</row>
    <row r="140" spans="2:28" x14ac:dyDescent="0.25"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</row>
    <row r="141" spans="2:28" x14ac:dyDescent="0.25"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</row>
    <row r="142" spans="2:28" x14ac:dyDescent="0.25"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</row>
    <row r="143" spans="2:28" x14ac:dyDescent="0.25"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</row>
    <row r="144" spans="2:28" x14ac:dyDescent="0.25"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</row>
    <row r="145" spans="2:28" x14ac:dyDescent="0.25"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</row>
    <row r="146" spans="2:28" x14ac:dyDescent="0.25"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</row>
    <row r="147" spans="2:28" x14ac:dyDescent="0.25"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</row>
    <row r="148" spans="2:28" x14ac:dyDescent="0.25"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</row>
    <row r="149" spans="2:28" x14ac:dyDescent="0.25"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</row>
    <row r="150" spans="2:28" x14ac:dyDescent="0.25"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</row>
    <row r="151" spans="2:28" x14ac:dyDescent="0.25"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</row>
    <row r="152" spans="2:28" x14ac:dyDescent="0.25"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</row>
    <row r="153" spans="2:28" x14ac:dyDescent="0.25"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</row>
    <row r="154" spans="2:28" x14ac:dyDescent="0.25"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</row>
    <row r="155" spans="2:28" x14ac:dyDescent="0.25"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</row>
    <row r="156" spans="2:28" x14ac:dyDescent="0.25"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</row>
    <row r="157" spans="2:28" x14ac:dyDescent="0.25"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</row>
    <row r="158" spans="2:28" x14ac:dyDescent="0.25"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2:28" x14ac:dyDescent="0.25"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</row>
    <row r="160" spans="2:28" x14ac:dyDescent="0.25"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</row>
    <row r="161" spans="2:28" x14ac:dyDescent="0.25"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</row>
    <row r="162" spans="2:28" x14ac:dyDescent="0.25"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</row>
    <row r="163" spans="2:28" x14ac:dyDescent="0.25"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</row>
    <row r="164" spans="2:28" x14ac:dyDescent="0.25"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2:28" x14ac:dyDescent="0.25"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</row>
    <row r="166" spans="2:28" x14ac:dyDescent="0.25"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</row>
    <row r="167" spans="2:28" x14ac:dyDescent="0.25"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</row>
    <row r="168" spans="2:28" x14ac:dyDescent="0.25"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</row>
    <row r="169" spans="2:28" x14ac:dyDescent="0.25"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</row>
    <row r="170" spans="2:28" x14ac:dyDescent="0.25"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</row>
    <row r="171" spans="2:28" x14ac:dyDescent="0.25"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</row>
    <row r="172" spans="2:28" x14ac:dyDescent="0.25"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2:28" x14ac:dyDescent="0.25"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</row>
    <row r="174" spans="2:28" x14ac:dyDescent="0.25"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2:28" x14ac:dyDescent="0.25"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</row>
    <row r="176" spans="2:28" x14ac:dyDescent="0.25"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</row>
    <row r="177" spans="2:28" x14ac:dyDescent="0.25"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</row>
    <row r="178" spans="2:28" x14ac:dyDescent="0.25"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</row>
    <row r="179" spans="2:28" x14ac:dyDescent="0.25"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</row>
    <row r="180" spans="2:28" x14ac:dyDescent="0.25"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</row>
    <row r="181" spans="2:28" x14ac:dyDescent="0.25"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2:28" x14ac:dyDescent="0.25"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</row>
    <row r="183" spans="2:28" x14ac:dyDescent="0.25"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 spans="2:28" x14ac:dyDescent="0.25"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</row>
    <row r="185" spans="2:28" x14ac:dyDescent="0.25"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</row>
    <row r="186" spans="2:28" x14ac:dyDescent="0.25"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</row>
    <row r="187" spans="2:28" x14ac:dyDescent="0.25"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</row>
    <row r="188" spans="2:28" x14ac:dyDescent="0.25"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</row>
    <row r="189" spans="2:28" x14ac:dyDescent="0.25"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</row>
    <row r="190" spans="2:28" x14ac:dyDescent="0.25"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</row>
    <row r="191" spans="2:28" x14ac:dyDescent="0.25"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</row>
    <row r="192" spans="2:28" x14ac:dyDescent="0.25"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</row>
    <row r="193" spans="2:28" x14ac:dyDescent="0.25"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</row>
    <row r="194" spans="2:28" x14ac:dyDescent="0.25"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</row>
    <row r="195" spans="2:28" x14ac:dyDescent="0.25"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</row>
    <row r="196" spans="2:28" x14ac:dyDescent="0.25"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</row>
    <row r="197" spans="2:28" x14ac:dyDescent="0.25"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</row>
    <row r="198" spans="2:28" x14ac:dyDescent="0.25"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2:28" x14ac:dyDescent="0.25"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</row>
    <row r="200" spans="2:28" x14ac:dyDescent="0.25"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2:28" x14ac:dyDescent="0.25"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</row>
    <row r="202" spans="2:28" x14ac:dyDescent="0.25"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</row>
    <row r="203" spans="2:28" x14ac:dyDescent="0.25"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</row>
    <row r="204" spans="2:28" x14ac:dyDescent="0.25"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</row>
    <row r="205" spans="2:28" x14ac:dyDescent="0.25"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</row>
    <row r="206" spans="2:28" x14ac:dyDescent="0.25"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</row>
    <row r="207" spans="2:28" x14ac:dyDescent="0.25"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2:28" x14ac:dyDescent="0.25"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</row>
    <row r="209" spans="2:28" x14ac:dyDescent="0.25"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</row>
    <row r="210" spans="2:28" x14ac:dyDescent="0.25"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</row>
    <row r="211" spans="2:28" x14ac:dyDescent="0.25"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 spans="2:28" x14ac:dyDescent="0.25"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</row>
    <row r="213" spans="2:28" x14ac:dyDescent="0.25"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</row>
    <row r="214" spans="2:28" x14ac:dyDescent="0.25"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</row>
    <row r="215" spans="2:28" x14ac:dyDescent="0.25"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</row>
    <row r="216" spans="2:28" x14ac:dyDescent="0.25"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</row>
    <row r="217" spans="2:28" x14ac:dyDescent="0.25"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2:28" x14ac:dyDescent="0.25"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</row>
    <row r="219" spans="2:28" x14ac:dyDescent="0.25"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</row>
    <row r="220" spans="2:28" x14ac:dyDescent="0.25"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</row>
    <row r="221" spans="2:28" x14ac:dyDescent="0.25"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</row>
    <row r="222" spans="2:28" x14ac:dyDescent="0.25"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</row>
    <row r="223" spans="2:28" x14ac:dyDescent="0.25"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</row>
    <row r="224" spans="2:28" x14ac:dyDescent="0.25"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</row>
    <row r="225" spans="2:28" x14ac:dyDescent="0.25"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</row>
    <row r="226" spans="2:28" x14ac:dyDescent="0.25"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</row>
    <row r="227" spans="2:28" x14ac:dyDescent="0.25"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</row>
    <row r="228" spans="2:28" x14ac:dyDescent="0.25"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</row>
    <row r="229" spans="2:28" x14ac:dyDescent="0.25"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</row>
    <row r="230" spans="2:28" x14ac:dyDescent="0.25"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</row>
    <row r="231" spans="2:28" x14ac:dyDescent="0.25"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</row>
    <row r="232" spans="2:28" x14ac:dyDescent="0.25"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</row>
    <row r="233" spans="2:28" x14ac:dyDescent="0.25"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</row>
    <row r="234" spans="2:28" x14ac:dyDescent="0.25"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</row>
    <row r="235" spans="2:28" x14ac:dyDescent="0.25"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</row>
    <row r="236" spans="2:28" x14ac:dyDescent="0.25"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</row>
    <row r="237" spans="2:28" x14ac:dyDescent="0.25"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</row>
    <row r="238" spans="2:28" x14ac:dyDescent="0.25"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</row>
    <row r="239" spans="2:28" x14ac:dyDescent="0.25"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</row>
    <row r="240" spans="2:28" x14ac:dyDescent="0.25"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</row>
    <row r="241" spans="2:28" x14ac:dyDescent="0.25"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</row>
    <row r="242" spans="2:28" x14ac:dyDescent="0.25"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</row>
    <row r="243" spans="2:28" x14ac:dyDescent="0.25"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</row>
    <row r="244" spans="2:28" x14ac:dyDescent="0.25"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</row>
    <row r="245" spans="2:28" x14ac:dyDescent="0.25"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</row>
    <row r="246" spans="2:28" x14ac:dyDescent="0.25"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</row>
    <row r="247" spans="2:28" x14ac:dyDescent="0.25"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</row>
    <row r="248" spans="2:28" x14ac:dyDescent="0.25"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</row>
    <row r="249" spans="2:28" x14ac:dyDescent="0.25"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</row>
    <row r="250" spans="2:28" x14ac:dyDescent="0.25"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</row>
    <row r="251" spans="2:28" x14ac:dyDescent="0.25"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</row>
    <row r="252" spans="2:28" x14ac:dyDescent="0.25"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</row>
    <row r="253" spans="2:28" x14ac:dyDescent="0.25"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</row>
    <row r="254" spans="2:28" x14ac:dyDescent="0.25"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</row>
    <row r="255" spans="2:28" x14ac:dyDescent="0.25"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</row>
    <row r="256" spans="2:28" x14ac:dyDescent="0.25"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</row>
    <row r="257" spans="2:28" x14ac:dyDescent="0.25"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</row>
    <row r="258" spans="2:28" x14ac:dyDescent="0.25"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</row>
    <row r="259" spans="2:28" x14ac:dyDescent="0.25"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</row>
    <row r="260" spans="2:28" x14ac:dyDescent="0.25"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</row>
    <row r="261" spans="2:28" x14ac:dyDescent="0.25"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</row>
    <row r="262" spans="2:28" x14ac:dyDescent="0.25"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</row>
    <row r="263" spans="2:28" x14ac:dyDescent="0.25"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</row>
    <row r="264" spans="2:28" x14ac:dyDescent="0.25"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</row>
    <row r="265" spans="2:28" x14ac:dyDescent="0.25"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</row>
    <row r="266" spans="2:28" x14ac:dyDescent="0.25"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</row>
    <row r="267" spans="2:28" x14ac:dyDescent="0.25"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</row>
    <row r="268" spans="2:28" x14ac:dyDescent="0.25"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</row>
    <row r="269" spans="2:28" x14ac:dyDescent="0.25"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</row>
    <row r="270" spans="2:28" x14ac:dyDescent="0.25"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</row>
    <row r="271" spans="2:28" x14ac:dyDescent="0.25"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</row>
    <row r="272" spans="2:28" x14ac:dyDescent="0.25"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</row>
    <row r="273" spans="2:28" x14ac:dyDescent="0.25"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</row>
    <row r="274" spans="2:28" x14ac:dyDescent="0.25"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</row>
    <row r="275" spans="2:28" x14ac:dyDescent="0.25"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</row>
    <row r="276" spans="2:28" x14ac:dyDescent="0.25"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</row>
    <row r="277" spans="2:28" x14ac:dyDescent="0.25"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</row>
    <row r="278" spans="2:28" x14ac:dyDescent="0.25"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</row>
    <row r="279" spans="2:28" x14ac:dyDescent="0.25"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</row>
    <row r="280" spans="2:28" x14ac:dyDescent="0.25"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</row>
    <row r="281" spans="2:28" x14ac:dyDescent="0.25"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</row>
    <row r="282" spans="2:28" x14ac:dyDescent="0.25"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</row>
    <row r="283" spans="2:28" x14ac:dyDescent="0.25"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</row>
    <row r="284" spans="2:28" x14ac:dyDescent="0.25"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</row>
    <row r="285" spans="2:28" x14ac:dyDescent="0.25"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</row>
    <row r="286" spans="2:28" x14ac:dyDescent="0.25"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</row>
    <row r="287" spans="2:28" x14ac:dyDescent="0.25"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</row>
    <row r="288" spans="2:28" x14ac:dyDescent="0.25"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</row>
    <row r="289" spans="2:28" x14ac:dyDescent="0.25"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</row>
    <row r="290" spans="2:28" x14ac:dyDescent="0.25"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</row>
    <row r="291" spans="2:28" x14ac:dyDescent="0.25"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</row>
    <row r="292" spans="2:28" x14ac:dyDescent="0.25"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</row>
    <row r="293" spans="2:28" x14ac:dyDescent="0.25"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</row>
    <row r="294" spans="2:28" x14ac:dyDescent="0.25"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</row>
    <row r="295" spans="2:28" x14ac:dyDescent="0.25"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</row>
    <row r="296" spans="2:28" x14ac:dyDescent="0.25"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</row>
    <row r="297" spans="2:28" x14ac:dyDescent="0.25"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</row>
    <row r="298" spans="2:28" x14ac:dyDescent="0.25"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</row>
    <row r="299" spans="2:28" x14ac:dyDescent="0.25"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</row>
    <row r="300" spans="2:28" x14ac:dyDescent="0.25"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</row>
    <row r="301" spans="2:28" x14ac:dyDescent="0.25"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</row>
    <row r="302" spans="2:28" x14ac:dyDescent="0.25"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</row>
    <row r="303" spans="2:28" x14ac:dyDescent="0.25"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</row>
    <row r="304" spans="2:28" x14ac:dyDescent="0.25"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</row>
    <row r="305" spans="2:28" x14ac:dyDescent="0.25"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</row>
    <row r="306" spans="2:28" x14ac:dyDescent="0.25"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</row>
    <row r="307" spans="2:28" x14ac:dyDescent="0.25"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</row>
    <row r="308" spans="2:28" x14ac:dyDescent="0.25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</row>
    <row r="309" spans="2:28" x14ac:dyDescent="0.25"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</row>
    <row r="310" spans="2:28" x14ac:dyDescent="0.25"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</row>
    <row r="311" spans="2:28" x14ac:dyDescent="0.25"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</row>
    <row r="312" spans="2:28" x14ac:dyDescent="0.25"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</row>
    <row r="313" spans="2:28" x14ac:dyDescent="0.25"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</row>
    <row r="314" spans="2:28" x14ac:dyDescent="0.25"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</row>
    <row r="315" spans="2:28" x14ac:dyDescent="0.25"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</row>
    <row r="316" spans="2:28" x14ac:dyDescent="0.25"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</row>
    <row r="317" spans="2:28" x14ac:dyDescent="0.25"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</row>
    <row r="318" spans="2:28" x14ac:dyDescent="0.25"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</row>
    <row r="319" spans="2:28" x14ac:dyDescent="0.25"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</row>
    <row r="320" spans="2:28" x14ac:dyDescent="0.25"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</row>
    <row r="321" spans="2:28" x14ac:dyDescent="0.25"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</row>
    <row r="322" spans="2:28" x14ac:dyDescent="0.25"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</row>
    <row r="323" spans="2:28" x14ac:dyDescent="0.25"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</row>
    <row r="324" spans="2:28" x14ac:dyDescent="0.25"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</row>
    <row r="325" spans="2:28" x14ac:dyDescent="0.25"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</row>
    <row r="326" spans="2:28" x14ac:dyDescent="0.25"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</row>
    <row r="327" spans="2:28" x14ac:dyDescent="0.25"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</row>
    <row r="328" spans="2:28" x14ac:dyDescent="0.25"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</row>
    <row r="329" spans="2:28" x14ac:dyDescent="0.25"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</row>
    <row r="330" spans="2:28" x14ac:dyDescent="0.25"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</row>
    <row r="331" spans="2:28" x14ac:dyDescent="0.25"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</row>
    <row r="332" spans="2:28" x14ac:dyDescent="0.25"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</row>
    <row r="333" spans="2:28" x14ac:dyDescent="0.25"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</row>
    <row r="334" spans="2:28" x14ac:dyDescent="0.25"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</row>
    <row r="335" spans="2:28" x14ac:dyDescent="0.25"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</row>
    <row r="336" spans="2:28" x14ac:dyDescent="0.25"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</row>
    <row r="337" spans="2:28" x14ac:dyDescent="0.25"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</row>
    <row r="338" spans="2:28" x14ac:dyDescent="0.25"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</row>
    <row r="339" spans="2:28" x14ac:dyDescent="0.25"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</row>
    <row r="340" spans="2:28" x14ac:dyDescent="0.25"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</row>
    <row r="341" spans="2:28" x14ac:dyDescent="0.25"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</row>
    <row r="342" spans="2:28" x14ac:dyDescent="0.25"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</row>
    <row r="343" spans="2:28" x14ac:dyDescent="0.25"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</row>
    <row r="344" spans="2:28" x14ac:dyDescent="0.25"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</row>
    <row r="345" spans="2:28" x14ac:dyDescent="0.25"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</row>
    <row r="346" spans="2:28" x14ac:dyDescent="0.25"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</row>
    <row r="347" spans="2:28" x14ac:dyDescent="0.25"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</row>
    <row r="348" spans="2:28" x14ac:dyDescent="0.25"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</row>
    <row r="349" spans="2:28" x14ac:dyDescent="0.25"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 spans="2:28" x14ac:dyDescent="0.25"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</row>
    <row r="351" spans="2:28" x14ac:dyDescent="0.25"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</row>
    <row r="352" spans="2:28" x14ac:dyDescent="0.25"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</row>
    <row r="353" spans="2:28" x14ac:dyDescent="0.25"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</row>
    <row r="354" spans="2:28" x14ac:dyDescent="0.25"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</row>
    <row r="355" spans="2:28" x14ac:dyDescent="0.25"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</row>
    <row r="356" spans="2:28" x14ac:dyDescent="0.25"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</row>
    <row r="357" spans="2:28" x14ac:dyDescent="0.25"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</row>
    <row r="358" spans="2:28" x14ac:dyDescent="0.25"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</row>
    <row r="359" spans="2:28" x14ac:dyDescent="0.25"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</row>
    <row r="360" spans="2:28" x14ac:dyDescent="0.25"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</row>
    <row r="361" spans="2:28" x14ac:dyDescent="0.25"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</row>
    <row r="362" spans="2:28" x14ac:dyDescent="0.25"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</row>
    <row r="363" spans="2:28" x14ac:dyDescent="0.25"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</row>
    <row r="364" spans="2:28" x14ac:dyDescent="0.25"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</row>
    <row r="365" spans="2:28" x14ac:dyDescent="0.25"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</row>
    <row r="366" spans="2:28" x14ac:dyDescent="0.25"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</row>
    <row r="367" spans="2:28" x14ac:dyDescent="0.25"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</row>
    <row r="368" spans="2:28" x14ac:dyDescent="0.25"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</row>
    <row r="369" spans="2:28" x14ac:dyDescent="0.25"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</row>
    <row r="370" spans="2:28" x14ac:dyDescent="0.25"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</row>
    <row r="371" spans="2:28" x14ac:dyDescent="0.25"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</row>
    <row r="372" spans="2:28" x14ac:dyDescent="0.25"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</row>
    <row r="373" spans="2:28" x14ac:dyDescent="0.25"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</row>
    <row r="374" spans="2:28" x14ac:dyDescent="0.25"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</row>
    <row r="375" spans="2:28" x14ac:dyDescent="0.25"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</row>
    <row r="376" spans="2:28" x14ac:dyDescent="0.25"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</row>
    <row r="377" spans="2:28" x14ac:dyDescent="0.25"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</row>
    <row r="378" spans="2:28" x14ac:dyDescent="0.25"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</row>
    <row r="379" spans="2:28" x14ac:dyDescent="0.25"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</row>
    <row r="380" spans="2:28" x14ac:dyDescent="0.25"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</row>
    <row r="381" spans="2:28" x14ac:dyDescent="0.25"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</row>
    <row r="382" spans="2:28" x14ac:dyDescent="0.25"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</row>
    <row r="383" spans="2:28" x14ac:dyDescent="0.25"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</row>
    <row r="384" spans="2:28" x14ac:dyDescent="0.25"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</row>
    <row r="385" spans="2:28" x14ac:dyDescent="0.25"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</row>
    <row r="386" spans="2:28" x14ac:dyDescent="0.25"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</row>
    <row r="387" spans="2:28" x14ac:dyDescent="0.25"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</row>
    <row r="388" spans="2:28" x14ac:dyDescent="0.25"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</row>
    <row r="389" spans="2:28" x14ac:dyDescent="0.25"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</row>
    <row r="390" spans="2:28" x14ac:dyDescent="0.25"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</row>
    <row r="391" spans="2:28" x14ac:dyDescent="0.25"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</row>
    <row r="392" spans="2:28" x14ac:dyDescent="0.25"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</row>
    <row r="393" spans="2:28" x14ac:dyDescent="0.25"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</row>
    <row r="394" spans="2:28" x14ac:dyDescent="0.25"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</row>
    <row r="395" spans="2:28" x14ac:dyDescent="0.25"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</row>
    <row r="396" spans="2:28" x14ac:dyDescent="0.25"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</row>
    <row r="397" spans="2:28" x14ac:dyDescent="0.25"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</row>
    <row r="398" spans="2:28" x14ac:dyDescent="0.25"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</row>
    <row r="399" spans="2:28" x14ac:dyDescent="0.25"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</row>
    <row r="400" spans="2:28" x14ac:dyDescent="0.25"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</row>
    <row r="401" spans="2:28" x14ac:dyDescent="0.25"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</row>
    <row r="402" spans="2:28" x14ac:dyDescent="0.25"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</row>
    <row r="403" spans="2:28" x14ac:dyDescent="0.25"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</row>
    <row r="404" spans="2:28" x14ac:dyDescent="0.25"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</row>
    <row r="405" spans="2:28" x14ac:dyDescent="0.25"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</row>
    <row r="406" spans="2:28" x14ac:dyDescent="0.25"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</row>
    <row r="407" spans="2:28" x14ac:dyDescent="0.25"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</row>
    <row r="408" spans="2:28" x14ac:dyDescent="0.25"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</row>
    <row r="409" spans="2:28" x14ac:dyDescent="0.25"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</row>
    <row r="410" spans="2:28" x14ac:dyDescent="0.25"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</row>
    <row r="411" spans="2:28" x14ac:dyDescent="0.25"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</row>
    <row r="412" spans="2:28" x14ac:dyDescent="0.25"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</row>
    <row r="413" spans="2:28" x14ac:dyDescent="0.25"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</row>
    <row r="414" spans="2:28" x14ac:dyDescent="0.25"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</row>
    <row r="415" spans="2:28" x14ac:dyDescent="0.25"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</row>
    <row r="416" spans="2:28" x14ac:dyDescent="0.25"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</row>
    <row r="417" spans="2:28" x14ac:dyDescent="0.25"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</row>
    <row r="418" spans="2:28" x14ac:dyDescent="0.25"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</row>
    <row r="419" spans="2:28" x14ac:dyDescent="0.25"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</row>
    <row r="420" spans="2:28" x14ac:dyDescent="0.25"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</row>
    <row r="421" spans="2:28" x14ac:dyDescent="0.25"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</row>
    <row r="422" spans="2:28" x14ac:dyDescent="0.25"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</row>
    <row r="423" spans="2:28" x14ac:dyDescent="0.25"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</row>
    <row r="424" spans="2:28" x14ac:dyDescent="0.25"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</row>
    <row r="425" spans="2:28" x14ac:dyDescent="0.25"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</row>
    <row r="426" spans="2:28" x14ac:dyDescent="0.25"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</row>
    <row r="427" spans="2:28" x14ac:dyDescent="0.25"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</row>
    <row r="428" spans="2:28" x14ac:dyDescent="0.25"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</row>
    <row r="429" spans="2:28" x14ac:dyDescent="0.25"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</row>
    <row r="430" spans="2:28" x14ac:dyDescent="0.25"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</row>
    <row r="431" spans="2:28" x14ac:dyDescent="0.25"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</row>
    <row r="432" spans="2:28" x14ac:dyDescent="0.25"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</row>
    <row r="433" spans="2:28" x14ac:dyDescent="0.25"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</row>
    <row r="434" spans="2:28" x14ac:dyDescent="0.25"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</row>
    <row r="435" spans="2:28" x14ac:dyDescent="0.25"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</row>
    <row r="436" spans="2:28" x14ac:dyDescent="0.25"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</row>
    <row r="437" spans="2:28" x14ac:dyDescent="0.25"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</row>
    <row r="438" spans="2:28" x14ac:dyDescent="0.25"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</row>
    <row r="439" spans="2:28" x14ac:dyDescent="0.25"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</row>
    <row r="440" spans="2:28" x14ac:dyDescent="0.25"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</row>
    <row r="441" spans="2:28" x14ac:dyDescent="0.25"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</row>
    <row r="442" spans="2:28" x14ac:dyDescent="0.25"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</row>
    <row r="443" spans="2:28" x14ac:dyDescent="0.25"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</row>
    <row r="444" spans="2:28" x14ac:dyDescent="0.25"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</row>
    <row r="445" spans="2:28" x14ac:dyDescent="0.25"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</row>
    <row r="446" spans="2:28" x14ac:dyDescent="0.25"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</row>
    <row r="447" spans="2:28" x14ac:dyDescent="0.25"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</row>
    <row r="448" spans="2:28" x14ac:dyDescent="0.25"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</row>
    <row r="449" spans="2:28" x14ac:dyDescent="0.25"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</row>
    <row r="450" spans="2:28" x14ac:dyDescent="0.25"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</row>
    <row r="451" spans="2:28" x14ac:dyDescent="0.25"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</row>
    <row r="452" spans="2:28" x14ac:dyDescent="0.25"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</row>
    <row r="453" spans="2:28" x14ac:dyDescent="0.25"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</row>
    <row r="454" spans="2:28" x14ac:dyDescent="0.25"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</row>
    <row r="455" spans="2:28" x14ac:dyDescent="0.25"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</row>
    <row r="456" spans="2:28" x14ac:dyDescent="0.25"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</row>
    <row r="457" spans="2:28" x14ac:dyDescent="0.25"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</row>
    <row r="458" spans="2:28" x14ac:dyDescent="0.25"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</row>
    <row r="459" spans="2:28" x14ac:dyDescent="0.25"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</row>
    <row r="460" spans="2:28" x14ac:dyDescent="0.25"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</row>
    <row r="461" spans="2:28" x14ac:dyDescent="0.25"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</row>
    <row r="462" spans="2:28" x14ac:dyDescent="0.25"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</row>
    <row r="463" spans="2:28" x14ac:dyDescent="0.25"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</row>
    <row r="464" spans="2:28" x14ac:dyDescent="0.25"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</row>
    <row r="465" spans="2:28" x14ac:dyDescent="0.25"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</row>
    <row r="466" spans="2:28" x14ac:dyDescent="0.25"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</row>
    <row r="467" spans="2:28" x14ac:dyDescent="0.25"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</row>
    <row r="468" spans="2:28" x14ac:dyDescent="0.25"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</row>
    <row r="469" spans="2:28" x14ac:dyDescent="0.25"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</row>
    <row r="470" spans="2:28" x14ac:dyDescent="0.25"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</row>
    <row r="471" spans="2:28" x14ac:dyDescent="0.25"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</row>
    <row r="472" spans="2:28" x14ac:dyDescent="0.25"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</row>
    <row r="473" spans="2:28" x14ac:dyDescent="0.25"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</row>
    <row r="474" spans="2:28" x14ac:dyDescent="0.25"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</row>
    <row r="475" spans="2:28" x14ac:dyDescent="0.25"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</row>
    <row r="476" spans="2:28" x14ac:dyDescent="0.25"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</row>
    <row r="477" spans="2:28" x14ac:dyDescent="0.25"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</row>
    <row r="478" spans="2:28" x14ac:dyDescent="0.25"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</row>
    <row r="479" spans="2:28" x14ac:dyDescent="0.25"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</row>
    <row r="480" spans="2:28" x14ac:dyDescent="0.25"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</row>
    <row r="481" spans="2:28" x14ac:dyDescent="0.25"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</row>
    <row r="482" spans="2:28" x14ac:dyDescent="0.25"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</row>
    <row r="483" spans="2:28" x14ac:dyDescent="0.25"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</row>
    <row r="484" spans="2:28" x14ac:dyDescent="0.25"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</row>
    <row r="485" spans="2:28" x14ac:dyDescent="0.25"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</row>
    <row r="486" spans="2:28" x14ac:dyDescent="0.25"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</row>
    <row r="487" spans="2:28" x14ac:dyDescent="0.25"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</row>
    <row r="488" spans="2:28" x14ac:dyDescent="0.25"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</row>
    <row r="489" spans="2:28" x14ac:dyDescent="0.25"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</row>
    <row r="490" spans="2:28" x14ac:dyDescent="0.25"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</row>
    <row r="491" spans="2:28" x14ac:dyDescent="0.25"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</row>
    <row r="492" spans="2:28" x14ac:dyDescent="0.25"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</row>
    <row r="493" spans="2:28" x14ac:dyDescent="0.25"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</row>
    <row r="494" spans="2:28" x14ac:dyDescent="0.25"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</row>
    <row r="495" spans="2:28" x14ac:dyDescent="0.25"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</row>
    <row r="496" spans="2:28" x14ac:dyDescent="0.25"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</row>
    <row r="497" spans="2:28" x14ac:dyDescent="0.25"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</row>
    <row r="498" spans="2:28" x14ac:dyDescent="0.25"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</row>
    <row r="499" spans="2:28" x14ac:dyDescent="0.25"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</row>
    <row r="500" spans="2:28" x14ac:dyDescent="0.25"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</row>
    <row r="501" spans="2:28" x14ac:dyDescent="0.25"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</row>
    <row r="502" spans="2:28" x14ac:dyDescent="0.25"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</row>
    <row r="503" spans="2:28" x14ac:dyDescent="0.25"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</row>
  </sheetData>
  <mergeCells count="4">
    <mergeCell ref="D1:E1"/>
    <mergeCell ref="F1:G1"/>
    <mergeCell ref="H1:I1"/>
    <mergeCell ref="M58:N5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2"/>
  <sheetViews>
    <sheetView topLeftCell="A13" workbookViewId="0">
      <selection activeCell="B40" sqref="B40"/>
    </sheetView>
  </sheetViews>
  <sheetFormatPr defaultColWidth="8.7109375" defaultRowHeight="15" x14ac:dyDescent="0.25"/>
  <cols>
    <col min="1" max="1" width="14.7109375" style="35" customWidth="1"/>
    <col min="2" max="2" width="16.140625" style="35" customWidth="1"/>
    <col min="3" max="3" width="15.85546875" style="35" customWidth="1"/>
    <col min="4" max="4" width="15.42578125" style="35" customWidth="1"/>
    <col min="5" max="5" width="14.85546875" style="35" customWidth="1"/>
    <col min="6" max="16384" width="8.7109375" style="35"/>
  </cols>
  <sheetData>
    <row r="1" spans="1:5" x14ac:dyDescent="0.25">
      <c r="A1" s="36" t="s">
        <v>23</v>
      </c>
      <c r="B1" s="36" t="s">
        <v>176</v>
      </c>
      <c r="C1" s="36" t="s">
        <v>177</v>
      </c>
      <c r="D1" s="36" t="s">
        <v>178</v>
      </c>
      <c r="E1" s="36" t="s">
        <v>179</v>
      </c>
    </row>
    <row r="2" spans="1:5" x14ac:dyDescent="0.25">
      <c r="A2" s="36" t="s">
        <v>180</v>
      </c>
      <c r="B2" s="36">
        <v>6.9</v>
      </c>
      <c r="C2" s="36">
        <v>-0.25</v>
      </c>
      <c r="D2" s="36">
        <v>0.5</v>
      </c>
      <c r="E2" s="36">
        <v>0.5</v>
      </c>
    </row>
    <row r="3" spans="1:5" x14ac:dyDescent="0.25">
      <c r="A3" s="36" t="s">
        <v>181</v>
      </c>
      <c r="B3" s="36">
        <v>6.4</v>
      </c>
      <c r="C3" s="36">
        <v>-0.25</v>
      </c>
      <c r="D3" s="36">
        <v>0.5</v>
      </c>
      <c r="E3" s="36">
        <v>0.5</v>
      </c>
    </row>
    <row r="4" spans="1:5" x14ac:dyDescent="0.25">
      <c r="A4" s="36" t="s">
        <v>182</v>
      </c>
      <c r="B4" s="36">
        <v>5.9</v>
      </c>
      <c r="C4" s="36">
        <v>-0.25</v>
      </c>
      <c r="D4" s="36">
        <v>0.5</v>
      </c>
      <c r="E4" s="36">
        <v>0.5</v>
      </c>
    </row>
    <row r="5" spans="1:5" x14ac:dyDescent="0.25">
      <c r="A5" s="36" t="s">
        <v>183</v>
      </c>
      <c r="B5" s="36">
        <v>5.4</v>
      </c>
      <c r="C5" s="36">
        <v>-0.25</v>
      </c>
      <c r="D5" s="36">
        <v>0.5</v>
      </c>
      <c r="E5" s="36">
        <v>0.5</v>
      </c>
    </row>
    <row r="6" spans="1:5" x14ac:dyDescent="0.25">
      <c r="A6" s="36" t="s">
        <v>184</v>
      </c>
      <c r="B6" s="36">
        <v>6.9</v>
      </c>
      <c r="C6" s="36">
        <v>0.25</v>
      </c>
      <c r="D6" s="36">
        <v>0.5</v>
      </c>
      <c r="E6" s="36">
        <v>0.5</v>
      </c>
    </row>
    <row r="7" spans="1:5" x14ac:dyDescent="0.25">
      <c r="A7" s="36" t="s">
        <v>185</v>
      </c>
      <c r="B7" s="36">
        <v>6.4</v>
      </c>
      <c r="C7" s="36">
        <v>0.25</v>
      </c>
      <c r="D7" s="36">
        <v>0.5</v>
      </c>
      <c r="E7" s="36">
        <v>0.5</v>
      </c>
    </row>
    <row r="8" spans="1:5" x14ac:dyDescent="0.25">
      <c r="A8" s="36" t="s">
        <v>186</v>
      </c>
      <c r="B8" s="36">
        <v>5.9</v>
      </c>
      <c r="C8" s="36">
        <v>0.25</v>
      </c>
      <c r="D8" s="36">
        <v>0.5</v>
      </c>
      <c r="E8" s="36">
        <v>0.5</v>
      </c>
    </row>
    <row r="9" spans="1:5" x14ac:dyDescent="0.25">
      <c r="A9" s="36" t="s">
        <v>187</v>
      </c>
      <c r="B9" s="36">
        <v>5.4</v>
      </c>
      <c r="C9" s="36">
        <v>0.25</v>
      </c>
      <c r="D9" s="36">
        <v>0.5</v>
      </c>
      <c r="E9" s="36">
        <v>0.5</v>
      </c>
    </row>
    <row r="10" spans="1:5" x14ac:dyDescent="0.25">
      <c r="A10" s="36" t="s">
        <v>188</v>
      </c>
      <c r="B10" s="36">
        <v>4.9000000000000004</v>
      </c>
      <c r="C10" s="36">
        <v>0.25</v>
      </c>
      <c r="D10" s="36">
        <v>0.5</v>
      </c>
      <c r="E10" s="36">
        <v>0.5</v>
      </c>
    </row>
    <row r="11" spans="1:5" x14ac:dyDescent="0.25">
      <c r="A11" s="36" t="s">
        <v>189</v>
      </c>
      <c r="B11" s="36">
        <v>4.4000000000000004</v>
      </c>
      <c r="C11" s="36">
        <v>0.25</v>
      </c>
      <c r="D11" s="36">
        <v>0.5</v>
      </c>
      <c r="E11" s="36">
        <v>0.5</v>
      </c>
    </row>
    <row r="12" spans="1:5" x14ac:dyDescent="0.25">
      <c r="A12" s="36" t="s">
        <v>190</v>
      </c>
      <c r="B12" s="36">
        <v>3.9</v>
      </c>
      <c r="C12" s="36">
        <v>0.25</v>
      </c>
      <c r="D12" s="36">
        <v>0.5</v>
      </c>
      <c r="E12" s="36">
        <v>0.5</v>
      </c>
    </row>
    <row r="13" spans="1:5" x14ac:dyDescent="0.25">
      <c r="A13" s="36" t="s">
        <v>191</v>
      </c>
      <c r="B13" s="36">
        <v>3.4</v>
      </c>
      <c r="C13" s="36">
        <v>0.25</v>
      </c>
      <c r="D13" s="36">
        <v>0.5</v>
      </c>
      <c r="E13" s="36">
        <v>0.5</v>
      </c>
    </row>
    <row r="14" spans="1:5" x14ac:dyDescent="0.25">
      <c r="A14" s="36" t="s">
        <v>192</v>
      </c>
      <c r="B14" s="36">
        <v>2.9</v>
      </c>
      <c r="C14" s="36">
        <v>0.25</v>
      </c>
      <c r="D14" s="36">
        <v>0.5</v>
      </c>
      <c r="E14" s="36">
        <v>0.5</v>
      </c>
    </row>
    <row r="15" spans="1:5" x14ac:dyDescent="0.25">
      <c r="A15" s="36" t="s">
        <v>193</v>
      </c>
      <c r="B15" s="36">
        <v>2.4</v>
      </c>
      <c r="C15" s="36">
        <v>0.25</v>
      </c>
      <c r="D15" s="36">
        <v>0.5</v>
      </c>
      <c r="E15" s="36">
        <v>0.5</v>
      </c>
    </row>
    <row r="16" spans="1:5" x14ac:dyDescent="0.25">
      <c r="A16" s="36" t="s">
        <v>194</v>
      </c>
      <c r="B16" s="36">
        <v>1.9</v>
      </c>
      <c r="C16" s="36">
        <v>0.25</v>
      </c>
      <c r="D16" s="36">
        <v>0.5</v>
      </c>
      <c r="E16" s="36">
        <v>0.5</v>
      </c>
    </row>
    <row r="17" spans="1:5" x14ac:dyDescent="0.25">
      <c r="A17" s="36" t="s">
        <v>195</v>
      </c>
      <c r="B17" s="36">
        <v>1.4</v>
      </c>
      <c r="C17" s="36">
        <v>0.25</v>
      </c>
      <c r="D17" s="36">
        <v>0.5</v>
      </c>
      <c r="E17" s="36">
        <v>0.5</v>
      </c>
    </row>
    <row r="18" spans="1:5" x14ac:dyDescent="0.25">
      <c r="A18" s="36" t="s">
        <v>196</v>
      </c>
      <c r="B18" s="36">
        <v>0.9</v>
      </c>
      <c r="C18" s="36">
        <v>0.25</v>
      </c>
      <c r="D18" s="36">
        <v>0.5</v>
      </c>
      <c r="E18" s="36">
        <v>0.5</v>
      </c>
    </row>
    <row r="19" spans="1:5" x14ac:dyDescent="0.25">
      <c r="A19" s="36" t="s">
        <v>197</v>
      </c>
      <c r="B19" s="36">
        <v>0.4</v>
      </c>
      <c r="C19" s="36">
        <v>0.25</v>
      </c>
      <c r="D19" s="36">
        <v>0.5</v>
      </c>
      <c r="E19" s="36">
        <v>0.5</v>
      </c>
    </row>
    <row r="20" spans="1:5" x14ac:dyDescent="0.25">
      <c r="A20" s="36" t="s">
        <v>198</v>
      </c>
      <c r="B20" s="36">
        <v>-0.1</v>
      </c>
      <c r="C20" s="36">
        <v>0.25</v>
      </c>
      <c r="D20" s="36">
        <v>0.5</v>
      </c>
      <c r="E20" s="36">
        <v>0.5</v>
      </c>
    </row>
    <row r="21" spans="1:5" x14ac:dyDescent="0.25">
      <c r="A21" s="36" t="s">
        <v>199</v>
      </c>
      <c r="B21" s="36">
        <v>-0.6</v>
      </c>
      <c r="C21" s="36">
        <v>0.25</v>
      </c>
      <c r="D21" s="36">
        <v>0.5</v>
      </c>
      <c r="E21" s="36">
        <v>0.5</v>
      </c>
    </row>
    <row r="22" spans="1:5" x14ac:dyDescent="0.25">
      <c r="A22" s="36" t="s">
        <v>200</v>
      </c>
      <c r="B22" s="36">
        <v>-1.1000000000000001</v>
      </c>
      <c r="C22" s="36">
        <v>0.25</v>
      </c>
      <c r="D22" s="36">
        <v>0.5</v>
      </c>
      <c r="E22" s="36">
        <v>0.5</v>
      </c>
    </row>
    <row r="23" spans="1:5" x14ac:dyDescent="0.25">
      <c r="A23" s="36" t="s">
        <v>201</v>
      </c>
      <c r="B23" s="36">
        <v>-1.6</v>
      </c>
      <c r="C23" s="36">
        <v>0.25</v>
      </c>
      <c r="D23" s="36">
        <v>0.5</v>
      </c>
      <c r="E23" s="36">
        <v>0.5</v>
      </c>
    </row>
    <row r="24" spans="1:5" x14ac:dyDescent="0.25">
      <c r="A24" s="36" t="s">
        <v>202</v>
      </c>
      <c r="B24" s="36">
        <v>-2.1</v>
      </c>
      <c r="C24" s="36">
        <v>0.25</v>
      </c>
      <c r="D24" s="36">
        <v>0.5</v>
      </c>
      <c r="E24" s="36">
        <v>0.5</v>
      </c>
    </row>
    <row r="25" spans="1:5" x14ac:dyDescent="0.25">
      <c r="A25" s="36" t="s">
        <v>203</v>
      </c>
      <c r="B25" s="36">
        <v>-2.6</v>
      </c>
      <c r="C25" s="36">
        <v>0.25</v>
      </c>
      <c r="D25" s="36">
        <v>0.5</v>
      </c>
      <c r="E25" s="36">
        <v>0.5</v>
      </c>
    </row>
    <row r="26" spans="1:5" x14ac:dyDescent="0.25">
      <c r="A26" s="36" t="s">
        <v>134</v>
      </c>
      <c r="B26" s="36">
        <v>-3.1</v>
      </c>
      <c r="C26" s="36">
        <v>0.25</v>
      </c>
      <c r="D26" s="36">
        <v>0.5</v>
      </c>
      <c r="E26" s="36">
        <v>0.5</v>
      </c>
    </row>
    <row r="27" spans="1:5" x14ac:dyDescent="0.25">
      <c r="A27" s="36" t="s">
        <v>204</v>
      </c>
      <c r="B27" s="36">
        <v>-3.6</v>
      </c>
      <c r="C27" s="36">
        <v>0.25</v>
      </c>
      <c r="D27" s="36">
        <v>0.5</v>
      </c>
      <c r="E27" s="36">
        <v>0.5</v>
      </c>
    </row>
    <row r="28" spans="1:5" x14ac:dyDescent="0.25">
      <c r="A28" s="36" t="s">
        <v>146</v>
      </c>
      <c r="B28" s="36">
        <v>-4.0999999999999996</v>
      </c>
      <c r="C28" s="36">
        <v>0.25</v>
      </c>
      <c r="D28" s="36">
        <v>0.5</v>
      </c>
      <c r="E28" s="36">
        <v>0.5</v>
      </c>
    </row>
    <row r="29" spans="1:5" x14ac:dyDescent="0.25">
      <c r="A29" s="36" t="s">
        <v>132</v>
      </c>
      <c r="B29" s="36">
        <v>-4.5999999999999996</v>
      </c>
      <c r="C29" s="36">
        <v>0.25</v>
      </c>
      <c r="D29" s="36">
        <v>0.5</v>
      </c>
      <c r="E29" s="36">
        <v>0.5</v>
      </c>
    </row>
    <row r="30" spans="1:5" x14ac:dyDescent="0.25">
      <c r="A30" s="36" t="s">
        <v>145</v>
      </c>
      <c r="B30" s="36">
        <v>-5.0999999999999996</v>
      </c>
      <c r="C30" s="36">
        <v>0.25</v>
      </c>
      <c r="D30" s="36">
        <v>0.5</v>
      </c>
      <c r="E30" s="36">
        <v>0.5</v>
      </c>
    </row>
    <row r="31" spans="1:5" x14ac:dyDescent="0.25">
      <c r="A31" s="36" t="s">
        <v>144</v>
      </c>
      <c r="B31" s="36">
        <v>-5.6</v>
      </c>
      <c r="C31" s="36">
        <v>0.25</v>
      </c>
      <c r="D31" s="36">
        <v>0.5</v>
      </c>
      <c r="E31" s="36">
        <v>0.5</v>
      </c>
    </row>
    <row r="32" spans="1:5" x14ac:dyDescent="0.25">
      <c r="A32" s="36" t="s">
        <v>205</v>
      </c>
      <c r="B32" s="36">
        <v>4.9000000000000004</v>
      </c>
      <c r="C32" s="36">
        <v>-0.25</v>
      </c>
      <c r="D32" s="36">
        <v>0.5</v>
      </c>
      <c r="E32" s="36">
        <v>0.5</v>
      </c>
    </row>
    <row r="33" spans="1:5" x14ac:dyDescent="0.25">
      <c r="A33" s="36" t="s">
        <v>206</v>
      </c>
      <c r="B33" s="36">
        <v>4.4000000000000004</v>
      </c>
      <c r="C33" s="36">
        <v>-0.25</v>
      </c>
      <c r="D33" s="36">
        <v>0.5</v>
      </c>
      <c r="E33" s="36">
        <v>0.5</v>
      </c>
    </row>
    <row r="34" spans="1:5" x14ac:dyDescent="0.25">
      <c r="A34" s="36" t="s">
        <v>207</v>
      </c>
      <c r="B34" s="36">
        <v>3.9</v>
      </c>
      <c r="C34" s="36">
        <v>-0.25</v>
      </c>
      <c r="D34" s="36">
        <v>0.5</v>
      </c>
      <c r="E34" s="36">
        <v>0.5</v>
      </c>
    </row>
    <row r="35" spans="1:5" x14ac:dyDescent="0.25">
      <c r="A35" s="36" t="s">
        <v>208</v>
      </c>
      <c r="B35" s="36">
        <v>3.4</v>
      </c>
      <c r="C35" s="36">
        <v>-0.25</v>
      </c>
      <c r="D35" s="36">
        <v>0.5</v>
      </c>
      <c r="E35" s="36">
        <v>0.5</v>
      </c>
    </row>
    <row r="36" spans="1:5" x14ac:dyDescent="0.25">
      <c r="A36" s="36" t="s">
        <v>209</v>
      </c>
      <c r="B36" s="36">
        <v>2.9</v>
      </c>
      <c r="C36" s="36">
        <v>-0.25</v>
      </c>
      <c r="D36" s="36">
        <v>0.5</v>
      </c>
      <c r="E36" s="36">
        <v>0.5</v>
      </c>
    </row>
    <row r="37" spans="1:5" x14ac:dyDescent="0.25">
      <c r="A37" s="36" t="s">
        <v>210</v>
      </c>
      <c r="B37" s="36">
        <v>2.4</v>
      </c>
      <c r="C37" s="36">
        <v>-0.25</v>
      </c>
      <c r="D37" s="36">
        <v>0.5</v>
      </c>
      <c r="E37" s="36">
        <v>0.5</v>
      </c>
    </row>
    <row r="38" spans="1:5" x14ac:dyDescent="0.25">
      <c r="A38" s="36" t="s">
        <v>155</v>
      </c>
      <c r="B38" s="36">
        <v>1.9</v>
      </c>
      <c r="C38" s="36">
        <v>-0.25</v>
      </c>
      <c r="D38" s="36">
        <v>0.5</v>
      </c>
      <c r="E38" s="36">
        <v>0.5</v>
      </c>
    </row>
    <row r="39" spans="1:5" x14ac:dyDescent="0.25">
      <c r="A39" s="36" t="s">
        <v>211</v>
      </c>
      <c r="B39" s="36">
        <v>1.4</v>
      </c>
      <c r="C39" s="36">
        <v>-0.25</v>
      </c>
      <c r="D39" s="36">
        <v>0.5</v>
      </c>
      <c r="E39" s="36">
        <v>0.5</v>
      </c>
    </row>
    <row r="40" spans="1:5" x14ac:dyDescent="0.25">
      <c r="A40" s="36" t="s">
        <v>212</v>
      </c>
      <c r="B40" s="36">
        <v>0.9</v>
      </c>
      <c r="C40" s="36">
        <v>-0.25</v>
      </c>
      <c r="D40" s="36">
        <v>0.5</v>
      </c>
      <c r="E40" s="36">
        <v>0.5</v>
      </c>
    </row>
    <row r="41" spans="1:5" x14ac:dyDescent="0.25">
      <c r="A41" s="36" t="s">
        <v>213</v>
      </c>
      <c r="B41" s="36">
        <v>0.4</v>
      </c>
      <c r="C41" s="36">
        <v>-0.25</v>
      </c>
      <c r="D41" s="36">
        <v>0.5</v>
      </c>
      <c r="E41" s="36">
        <v>0.5</v>
      </c>
    </row>
    <row r="42" spans="1:5" x14ac:dyDescent="0.25">
      <c r="A42" s="36" t="s">
        <v>214</v>
      </c>
      <c r="B42" s="36">
        <v>-0.6</v>
      </c>
      <c r="C42" s="36">
        <v>-0.25</v>
      </c>
      <c r="D42" s="36">
        <v>0.5</v>
      </c>
      <c r="E42" s="36">
        <v>0.5</v>
      </c>
    </row>
    <row r="43" spans="1:5" x14ac:dyDescent="0.25">
      <c r="A43" s="36" t="s">
        <v>136</v>
      </c>
      <c r="B43" s="36">
        <v>-1.1000000000000001</v>
      </c>
      <c r="C43" s="36">
        <v>-0.25</v>
      </c>
      <c r="D43" s="36">
        <v>0.5</v>
      </c>
      <c r="E43" s="36">
        <v>0.5</v>
      </c>
    </row>
    <row r="44" spans="1:5" x14ac:dyDescent="0.25">
      <c r="A44" s="36" t="s">
        <v>215</v>
      </c>
      <c r="B44" s="36">
        <v>-1.6</v>
      </c>
      <c r="C44" s="36">
        <v>-0.25</v>
      </c>
      <c r="D44" s="36">
        <v>0.5</v>
      </c>
      <c r="E44" s="36">
        <v>0.5</v>
      </c>
    </row>
    <row r="45" spans="1:5" x14ac:dyDescent="0.25">
      <c r="A45" s="36" t="s">
        <v>216</v>
      </c>
      <c r="B45" s="36">
        <v>-2.1</v>
      </c>
      <c r="C45" s="36">
        <v>-0.25</v>
      </c>
      <c r="D45" s="36">
        <v>0.5</v>
      </c>
      <c r="E45" s="36">
        <v>0.5</v>
      </c>
    </row>
    <row r="46" spans="1:5" x14ac:dyDescent="0.25">
      <c r="A46" s="36" t="s">
        <v>217</v>
      </c>
      <c r="B46" s="36">
        <v>-2.6</v>
      </c>
      <c r="C46" s="36">
        <v>-0.25</v>
      </c>
      <c r="D46" s="36">
        <v>0.5</v>
      </c>
      <c r="E46" s="36">
        <v>0.5</v>
      </c>
    </row>
    <row r="47" spans="1:5" x14ac:dyDescent="0.25">
      <c r="A47" s="36" t="s">
        <v>218</v>
      </c>
      <c r="B47" s="36">
        <v>-3.1</v>
      </c>
      <c r="C47" s="36">
        <v>-0.25</v>
      </c>
      <c r="D47" s="36">
        <v>0.5</v>
      </c>
      <c r="E47" s="36">
        <v>0.5</v>
      </c>
    </row>
    <row r="48" spans="1:5" x14ac:dyDescent="0.25">
      <c r="A48" s="36" t="s">
        <v>219</v>
      </c>
      <c r="B48" s="36">
        <v>-3.6</v>
      </c>
      <c r="C48" s="36">
        <v>-0.25</v>
      </c>
      <c r="D48" s="36">
        <v>0.5</v>
      </c>
      <c r="E48" s="36">
        <v>0.5</v>
      </c>
    </row>
    <row r="49" spans="1:5" x14ac:dyDescent="0.25">
      <c r="A49" s="36" t="s">
        <v>220</v>
      </c>
      <c r="B49" s="36">
        <v>-4.0999999999999996</v>
      </c>
      <c r="C49" s="36">
        <v>-0.25</v>
      </c>
      <c r="D49" s="36">
        <v>0.5</v>
      </c>
      <c r="E49" s="36">
        <v>0.5</v>
      </c>
    </row>
    <row r="50" spans="1:5" x14ac:dyDescent="0.25">
      <c r="A50" s="36" t="s">
        <v>221</v>
      </c>
      <c r="B50" s="36">
        <v>-4.5999999999999996</v>
      </c>
      <c r="C50" s="36">
        <v>-0.25</v>
      </c>
      <c r="D50" s="36">
        <v>0.5</v>
      </c>
      <c r="E50" s="36">
        <v>0.5</v>
      </c>
    </row>
    <row r="51" spans="1:5" x14ac:dyDescent="0.25">
      <c r="A51" s="36" t="s">
        <v>222</v>
      </c>
      <c r="B51" s="36">
        <v>-5.0999999999999996</v>
      </c>
      <c r="C51" s="36">
        <v>-0.25</v>
      </c>
      <c r="D51" s="36">
        <v>0.5</v>
      </c>
      <c r="E51" s="36">
        <v>0.5</v>
      </c>
    </row>
    <row r="52" spans="1:5" x14ac:dyDescent="0.25">
      <c r="A52" s="36" t="s">
        <v>223</v>
      </c>
      <c r="B52" s="36">
        <v>-5.6</v>
      </c>
      <c r="C52" s="36">
        <v>-0.25</v>
      </c>
      <c r="D52" s="36">
        <v>0.5</v>
      </c>
      <c r="E52" s="36">
        <v>0.5</v>
      </c>
    </row>
    <row r="53" spans="1:5" x14ac:dyDescent="0.25">
      <c r="A53" s="36" t="s">
        <v>224</v>
      </c>
      <c r="B53" s="36">
        <v>-6.1</v>
      </c>
      <c r="C53" s="36">
        <v>-0.25</v>
      </c>
      <c r="D53" s="36">
        <v>0.5</v>
      </c>
      <c r="E53" s="36">
        <v>0.5</v>
      </c>
    </row>
    <row r="54" spans="1:5" x14ac:dyDescent="0.25">
      <c r="A54" s="36" t="s">
        <v>225</v>
      </c>
      <c r="B54" s="36">
        <v>-6.6</v>
      </c>
      <c r="C54" s="36">
        <v>-0.25</v>
      </c>
      <c r="D54" s="36">
        <v>0.5</v>
      </c>
      <c r="E54" s="36">
        <v>0.5</v>
      </c>
    </row>
    <row r="55" spans="1:5" x14ac:dyDescent="0.25">
      <c r="A55" s="36" t="s">
        <v>226</v>
      </c>
      <c r="B55" s="36">
        <v>-7.1</v>
      </c>
      <c r="C55" s="36">
        <v>-0.25</v>
      </c>
      <c r="D55" s="36">
        <v>0.5</v>
      </c>
      <c r="E55" s="36">
        <v>0.5</v>
      </c>
    </row>
    <row r="56" spans="1:5" x14ac:dyDescent="0.25">
      <c r="A56" s="36" t="s">
        <v>227</v>
      </c>
      <c r="B56" s="36">
        <v>-7.6</v>
      </c>
      <c r="C56" s="36">
        <v>-0.25</v>
      </c>
      <c r="D56" s="36">
        <v>0.5</v>
      </c>
      <c r="E56" s="36">
        <v>0.5</v>
      </c>
    </row>
    <row r="57" spans="1:5" x14ac:dyDescent="0.25">
      <c r="A57" s="36" t="s">
        <v>228</v>
      </c>
      <c r="B57" s="36">
        <v>-8.1</v>
      </c>
      <c r="C57" s="36">
        <v>-0.25</v>
      </c>
      <c r="D57" s="36">
        <v>0.5</v>
      </c>
      <c r="E57" s="36">
        <v>0.5</v>
      </c>
    </row>
    <row r="58" spans="1:5" x14ac:dyDescent="0.25">
      <c r="A58" s="36" t="s">
        <v>229</v>
      </c>
      <c r="B58" s="36">
        <v>-8.6</v>
      </c>
      <c r="C58" s="36">
        <v>-0.25</v>
      </c>
      <c r="D58" s="36">
        <v>0.5</v>
      </c>
      <c r="E58" s="36">
        <v>0.5</v>
      </c>
    </row>
    <row r="59" spans="1:5" x14ac:dyDescent="0.25">
      <c r="A59" s="36" t="s">
        <v>138</v>
      </c>
      <c r="B59" s="36">
        <v>-9.1</v>
      </c>
      <c r="C59" s="36">
        <v>-0.25</v>
      </c>
      <c r="D59" s="36">
        <v>0.5</v>
      </c>
      <c r="E59" s="36">
        <v>0.5</v>
      </c>
    </row>
    <row r="60" spans="1:5" x14ac:dyDescent="0.25">
      <c r="A60" s="36" t="s">
        <v>230</v>
      </c>
      <c r="B60" s="36">
        <v>-9.6</v>
      </c>
      <c r="C60" s="36">
        <v>-0.25</v>
      </c>
      <c r="D60" s="36">
        <v>0.5</v>
      </c>
      <c r="E60" s="36">
        <v>0.5</v>
      </c>
    </row>
    <row r="61" spans="1:5" x14ac:dyDescent="0.25">
      <c r="A61" s="36" t="s">
        <v>231</v>
      </c>
      <c r="B61" s="36">
        <v>-10.6</v>
      </c>
      <c r="C61" s="36">
        <v>-0.25</v>
      </c>
      <c r="D61" s="36">
        <v>0.5</v>
      </c>
      <c r="E61" s="36">
        <v>0.5</v>
      </c>
    </row>
    <row r="62" spans="1:5" x14ac:dyDescent="0.25">
      <c r="A62" s="36" t="s">
        <v>232</v>
      </c>
      <c r="B62" s="36">
        <v>-10.1</v>
      </c>
      <c r="C62" s="36">
        <v>-0.25</v>
      </c>
      <c r="D62" s="36">
        <v>0.5</v>
      </c>
      <c r="E62" s="36">
        <v>0.5</v>
      </c>
    </row>
    <row r="63" spans="1:5" x14ac:dyDescent="0.25">
      <c r="A63" s="36" t="s">
        <v>233</v>
      </c>
      <c r="B63" s="36">
        <v>-6.1</v>
      </c>
      <c r="C63" s="36">
        <v>0.25</v>
      </c>
      <c r="D63" s="36">
        <v>0.5</v>
      </c>
      <c r="E63" s="36">
        <v>0.5</v>
      </c>
    </row>
    <row r="64" spans="1:5" x14ac:dyDescent="0.25">
      <c r="A64" s="36" t="s">
        <v>234</v>
      </c>
      <c r="B64" s="36">
        <v>-6.6</v>
      </c>
      <c r="C64" s="36">
        <v>0.25</v>
      </c>
      <c r="D64" s="36">
        <v>0.5</v>
      </c>
      <c r="E64" s="36">
        <v>0.5</v>
      </c>
    </row>
    <row r="65" spans="1:5" x14ac:dyDescent="0.25">
      <c r="A65" s="36" t="s">
        <v>235</v>
      </c>
      <c r="B65" s="36">
        <v>-7.1</v>
      </c>
      <c r="C65" s="36">
        <v>0.25</v>
      </c>
      <c r="D65" s="36">
        <v>0.5</v>
      </c>
      <c r="E65" s="36">
        <v>0.5</v>
      </c>
    </row>
    <row r="66" spans="1:5" x14ac:dyDescent="0.25">
      <c r="A66" s="36" t="s">
        <v>236</v>
      </c>
      <c r="B66" s="36">
        <v>-7.6</v>
      </c>
      <c r="C66" s="36">
        <v>0.25</v>
      </c>
      <c r="D66" s="36">
        <v>0.5</v>
      </c>
      <c r="E66" s="36">
        <v>0.5</v>
      </c>
    </row>
    <row r="67" spans="1:5" x14ac:dyDescent="0.25">
      <c r="A67" s="36" t="s">
        <v>237</v>
      </c>
      <c r="B67" s="36">
        <v>-8.1</v>
      </c>
      <c r="C67" s="36">
        <v>0.25</v>
      </c>
      <c r="D67" s="36">
        <v>0.5</v>
      </c>
      <c r="E67" s="36">
        <v>0.5</v>
      </c>
    </row>
    <row r="68" spans="1:5" x14ac:dyDescent="0.25">
      <c r="A68" s="36" t="s">
        <v>238</v>
      </c>
      <c r="B68" s="36">
        <v>-8.6</v>
      </c>
      <c r="C68" s="36">
        <v>0.25</v>
      </c>
      <c r="D68" s="36">
        <v>0.5</v>
      </c>
      <c r="E68" s="36">
        <v>0.5</v>
      </c>
    </row>
    <row r="69" spans="1:5" x14ac:dyDescent="0.25">
      <c r="A69" s="36" t="s">
        <v>239</v>
      </c>
      <c r="B69" s="36">
        <v>-9.1</v>
      </c>
      <c r="C69" s="36">
        <v>0.25</v>
      </c>
      <c r="D69" s="36">
        <v>0.5</v>
      </c>
      <c r="E69" s="36">
        <v>0.5</v>
      </c>
    </row>
    <row r="70" spans="1:5" x14ac:dyDescent="0.25">
      <c r="A70" s="36" t="s">
        <v>240</v>
      </c>
      <c r="B70" s="36">
        <v>-9.6</v>
      </c>
      <c r="C70" s="36">
        <v>0.25</v>
      </c>
      <c r="D70" s="36">
        <v>0.5</v>
      </c>
      <c r="E70" s="36">
        <v>0.5</v>
      </c>
    </row>
    <row r="71" spans="1:5" x14ac:dyDescent="0.25">
      <c r="A71" s="36" t="s">
        <v>142</v>
      </c>
      <c r="B71" s="36">
        <v>-10.1</v>
      </c>
      <c r="C71" s="36">
        <v>0.25</v>
      </c>
      <c r="D71" s="36">
        <v>0.5</v>
      </c>
      <c r="E71" s="36">
        <v>0.5</v>
      </c>
    </row>
    <row r="72" spans="1:5" x14ac:dyDescent="0.25">
      <c r="A72" s="36" t="s">
        <v>241</v>
      </c>
      <c r="B72" s="36">
        <v>-10.6</v>
      </c>
      <c r="C72" s="36">
        <v>0.25</v>
      </c>
      <c r="D72" s="36">
        <v>0.5</v>
      </c>
      <c r="E72" s="3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AC-TKID-EX3</vt:lpstr>
      <vt:lpstr>Shift_Calculator</vt:lpstr>
      <vt:lpstr>Change_date-table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 Anthony D (389I)</dc:creator>
  <cp:lastModifiedBy>Turner, Anthony D (389I)</cp:lastModifiedBy>
  <dcterms:created xsi:type="dcterms:W3CDTF">2019-03-20T04:32:04Z</dcterms:created>
  <dcterms:modified xsi:type="dcterms:W3CDTF">2019-08-01T17:02:03Z</dcterms:modified>
</cp:coreProperties>
</file>