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turner\Documents\Antenna-Coupled TES\Res-bolo\masklayouts\"/>
    </mc:Choice>
  </mc:AlternateContent>
  <bookViews>
    <workbookView xWindow="-10" yWindow="230" windowWidth="9490" windowHeight="7120"/>
  </bookViews>
  <sheets>
    <sheet name="Kpup" sheetId="9" r:id="rId1"/>
    <sheet name="TLS_screener" sheetId="10" r:id="rId2"/>
  </sheets>
  <calcPr calcId="162913" concurrentCalc="0"/>
</workbook>
</file>

<file path=xl/calcChain.xml><?xml version="1.0" encoding="utf-8"?>
<calcChain xmlns="http://schemas.openxmlformats.org/spreadsheetml/2006/main">
  <c r="H20" i="9" l="1"/>
  <c r="I20" i="9"/>
  <c r="J20" i="9"/>
  <c r="K20" i="9"/>
  <c r="H21" i="9"/>
  <c r="I21" i="9"/>
  <c r="J21" i="9"/>
  <c r="K21" i="9"/>
  <c r="H22" i="9"/>
  <c r="I22" i="9"/>
  <c r="J22" i="9"/>
  <c r="K22" i="9"/>
  <c r="J19" i="9"/>
  <c r="K19" i="9"/>
  <c r="H19" i="9"/>
  <c r="I19" i="9"/>
  <c r="O20" i="9"/>
  <c r="P20" i="9"/>
  <c r="O21" i="9"/>
  <c r="P21" i="9"/>
  <c r="O22" i="9"/>
  <c r="P22" i="9"/>
  <c r="P19" i="9"/>
  <c r="O19" i="9"/>
  <c r="O16" i="9"/>
  <c r="P16" i="9"/>
  <c r="H16" i="9"/>
  <c r="I16" i="9"/>
  <c r="J16" i="9"/>
  <c r="K16" i="9"/>
  <c r="P18" i="9"/>
  <c r="O18" i="9"/>
  <c r="K18" i="9"/>
  <c r="J18" i="9"/>
  <c r="I18" i="9"/>
  <c r="H18" i="9"/>
  <c r="P17" i="9"/>
  <c r="O17" i="9"/>
  <c r="K17" i="9"/>
  <c r="J17" i="9"/>
  <c r="I17" i="9"/>
  <c r="H17" i="9"/>
  <c r="P15" i="9"/>
  <c r="O15" i="9"/>
  <c r="K15" i="9"/>
  <c r="J15" i="9"/>
  <c r="I15" i="9"/>
  <c r="H15" i="9"/>
  <c r="H20" i="10"/>
  <c r="I20" i="10"/>
  <c r="J20" i="10"/>
  <c r="K20" i="10"/>
  <c r="O20" i="10"/>
  <c r="P20" i="10"/>
  <c r="H21" i="10"/>
  <c r="I21" i="10"/>
  <c r="J21" i="10"/>
  <c r="K21" i="10"/>
  <c r="O21" i="10"/>
  <c r="P21" i="10"/>
  <c r="H22" i="10"/>
  <c r="I22" i="10"/>
  <c r="J22" i="10"/>
  <c r="K22" i="10"/>
  <c r="O22" i="10"/>
  <c r="P22" i="10"/>
  <c r="H23" i="10"/>
  <c r="I23" i="10"/>
  <c r="J23" i="10"/>
  <c r="K23" i="10"/>
  <c r="O23" i="10"/>
  <c r="P23" i="10"/>
  <c r="H24" i="10"/>
  <c r="I24" i="10"/>
  <c r="J24" i="10"/>
  <c r="K24" i="10"/>
  <c r="O24" i="10"/>
  <c r="P24" i="10"/>
  <c r="P19" i="10"/>
  <c r="O19" i="10"/>
  <c r="K19" i="10"/>
  <c r="J19" i="10"/>
  <c r="I19" i="10"/>
  <c r="H19" i="10"/>
  <c r="O17" i="10"/>
  <c r="P17" i="10"/>
  <c r="O18" i="10"/>
  <c r="P18" i="10"/>
  <c r="H17" i="10"/>
  <c r="I17" i="10"/>
  <c r="J17" i="10"/>
  <c r="K17" i="10"/>
  <c r="H18" i="10"/>
  <c r="I18" i="10"/>
  <c r="J18" i="10"/>
  <c r="K18" i="10"/>
  <c r="H16" i="10"/>
  <c r="I16" i="10"/>
  <c r="J16" i="10"/>
  <c r="K16" i="10"/>
  <c r="O16" i="10"/>
  <c r="P16" i="10"/>
  <c r="P15" i="10"/>
  <c r="O15" i="10"/>
  <c r="K15" i="10"/>
  <c r="J15" i="10"/>
  <c r="I15" i="10"/>
  <c r="H15" i="10"/>
</calcChain>
</file>

<file path=xl/sharedStrings.xml><?xml version="1.0" encoding="utf-8"?>
<sst xmlns="http://schemas.openxmlformats.org/spreadsheetml/2006/main" count="121" uniqueCount="52">
  <si>
    <t>x</t>
  </si>
  <si>
    <t>y</t>
  </si>
  <si>
    <t>xl</t>
  </si>
  <si>
    <t>xr</t>
  </si>
  <si>
    <t>yu</t>
  </si>
  <si>
    <t>yd</t>
  </si>
  <si>
    <t>Layer</t>
  </si>
  <si>
    <t>TVPA</t>
  </si>
  <si>
    <t>Description</t>
  </si>
  <si>
    <t>blade coordinates</t>
  </si>
  <si>
    <t>direction</t>
  </si>
  <si>
    <t>layer</t>
  </si>
  <si>
    <t>MS</t>
  </si>
  <si>
    <t>Al TES</t>
  </si>
  <si>
    <t>mask shift</t>
  </si>
  <si>
    <t>cell shift</t>
  </si>
  <si>
    <t>cell shift (x,y)</t>
  </si>
  <si>
    <t>AGA Marks</t>
  </si>
  <si>
    <t>Updated</t>
  </si>
  <si>
    <t>Dose</t>
  </si>
  <si>
    <t>Patch</t>
  </si>
  <si>
    <t>Frontside</t>
  </si>
  <si>
    <t>Al TES y</t>
  </si>
  <si>
    <t>Al TES x</t>
  </si>
  <si>
    <t>Cell size</t>
  </si>
  <si>
    <t>center</t>
  </si>
  <si>
    <t>step size</t>
  </si>
  <si>
    <t>Mask</t>
  </si>
  <si>
    <t xml:space="preserve">        wafer shift</t>
  </si>
  <si>
    <t>size</t>
  </si>
  <si>
    <t>Alternate Array Layout</t>
  </si>
  <si>
    <t>C</t>
  </si>
  <si>
    <t>R</t>
  </si>
  <si>
    <t>KPUP device</t>
  </si>
  <si>
    <t>TLS Screener</t>
  </si>
  <si>
    <t>Cell Description</t>
  </si>
  <si>
    <t>Cell name</t>
  </si>
  <si>
    <t>Array Wafer, 3 row x 5 col  12.6mm xstep, 23.1mm ystep</t>
  </si>
  <si>
    <t>alignment_marks_patch_new_r_inv</t>
  </si>
  <si>
    <t>Alex_Overlay_merge_inv</t>
  </si>
  <si>
    <t>Horizontal Dicing line</t>
  </si>
  <si>
    <t>Vertical Dicing line</t>
  </si>
  <si>
    <t>CP</t>
  </si>
  <si>
    <t>Big_bond_pad TL</t>
  </si>
  <si>
    <t>Big_bond_pad BL</t>
  </si>
  <si>
    <t>Big_bond_pad R1</t>
  </si>
  <si>
    <t>Big_bond_pad R2</t>
  </si>
  <si>
    <t>Big_bond_pad R3</t>
  </si>
  <si>
    <t>Big_bond_pad R4</t>
  </si>
  <si>
    <t>Chip_merge_inv</t>
  </si>
  <si>
    <t>small_bond_pad_layout</t>
  </si>
  <si>
    <t>Array Wafer, 5 rows 13 col, 4mm xstep, 13.5mm ystep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</si>
</sst>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7" x14ac:knownFonts="1"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0">
    <xf numFmtId="0" fontId="0" fillId="0" borderId="0" xfId="0"/>
    <xf numFmtId="0" fontId="1" fillId="0" borderId="0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13" xfId="0" applyFont="1" applyBorder="1"/>
    <xf numFmtId="0" fontId="1" fillId="3" borderId="9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3" borderId="12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1" fillId="0" borderId="2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3" fillId="0" borderId="0" xfId="0" applyNumberFormat="1" applyFont="1" applyBorder="1"/>
    <xf numFmtId="0" fontId="3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>
      <alignment horizontal="center" wrapText="1"/>
    </xf>
    <xf numFmtId="0" fontId="1" fillId="0" borderId="4" xfId="0" applyFont="1" applyBorder="1"/>
    <xf numFmtId="0" fontId="4" fillId="0" borderId="0" xfId="0" applyFont="1" applyFill="1" applyBorder="1" applyAlignment="1">
      <alignment horizontal="center"/>
    </xf>
    <xf numFmtId="0" fontId="3" fillId="2" borderId="7" xfId="0" applyNumberFormat="1" applyFont="1" applyFill="1" applyBorder="1"/>
    <xf numFmtId="0" fontId="3" fillId="2" borderId="11" xfId="0" applyNumberFormat="1" applyFont="1" applyFill="1" applyBorder="1"/>
    <xf numFmtId="0" fontId="3" fillId="3" borderId="7" xfId="0" applyNumberFormat="1" applyFont="1" applyFill="1" applyBorder="1"/>
    <xf numFmtId="0" fontId="3" fillId="3" borderId="11" xfId="0" applyNumberFormat="1" applyFont="1" applyFill="1" applyBorder="1"/>
    <xf numFmtId="164" fontId="1" fillId="0" borderId="2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1" xfId="0" applyFont="1" applyBorder="1"/>
    <xf numFmtId="164" fontId="1" fillId="2" borderId="17" xfId="0" applyNumberFormat="1" applyFont="1" applyFill="1" applyBorder="1" applyAlignment="1">
      <alignment horizontal="center"/>
    </xf>
    <xf numFmtId="164" fontId="1" fillId="3" borderId="17" xfId="0" applyNumberFormat="1" applyFont="1" applyFill="1" applyBorder="1" applyAlignment="1">
      <alignment horizontal="center"/>
    </xf>
    <xf numFmtId="0" fontId="0" fillId="0" borderId="7" xfId="0" applyFont="1" applyBorder="1"/>
    <xf numFmtId="0" fontId="0" fillId="0" borderId="11" xfId="0" applyFont="1" applyBorder="1"/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FFCC"/>
      <color rgb="FF99CCFF"/>
      <color rgb="FF33CCCC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38101</xdr:rowOff>
    </xdr:to>
    <xdr:sp macro="" textlink="">
      <xdr:nvSpPr>
        <xdr:cNvPr id="56" name="Text Box 9"/>
        <xdr:cNvSpPr txBox="1">
          <a:spLocks noChangeArrowheads="1"/>
        </xdr:cNvSpPr>
      </xdr:nvSpPr>
      <xdr:spPr bwMode="auto">
        <a:xfrm>
          <a:off x="13125450" y="15303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38099</xdr:rowOff>
    </xdr:to>
    <xdr:sp macro="" textlink="">
      <xdr:nvSpPr>
        <xdr:cNvPr id="58" name="Text Box 14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38099</xdr:rowOff>
    </xdr:to>
    <xdr:sp macro="" textlink="">
      <xdr:nvSpPr>
        <xdr:cNvPr id="59" name="Text Box 15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38099</xdr:rowOff>
    </xdr:to>
    <xdr:sp macro="" textlink="">
      <xdr:nvSpPr>
        <xdr:cNvPr id="60" name="Text Box 16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38099</xdr:rowOff>
    </xdr:to>
    <xdr:sp macro="" textlink="">
      <xdr:nvSpPr>
        <xdr:cNvPr id="61" name="Text Box 17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38099</xdr:rowOff>
    </xdr:to>
    <xdr:sp macro="" textlink="">
      <xdr:nvSpPr>
        <xdr:cNvPr id="62" name="Text Box 18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38099</xdr:rowOff>
    </xdr:to>
    <xdr:sp macro="" textlink="">
      <xdr:nvSpPr>
        <xdr:cNvPr id="63" name="Text Box 19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38099</xdr:rowOff>
    </xdr:to>
    <xdr:sp macro="" textlink="">
      <xdr:nvSpPr>
        <xdr:cNvPr id="64" name="Text Box 20"/>
        <xdr:cNvSpPr txBox="1">
          <a:spLocks noChangeArrowheads="1"/>
        </xdr:cNvSpPr>
      </xdr:nvSpPr>
      <xdr:spPr bwMode="auto">
        <a:xfrm>
          <a:off x="13125450" y="1860550"/>
          <a:ext cx="76200" cy="203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38100</xdr:rowOff>
    </xdr:to>
    <xdr:sp macro="" textlink="">
      <xdr:nvSpPr>
        <xdr:cNvPr id="65" name="Text Box 9"/>
        <xdr:cNvSpPr txBox="1">
          <a:spLocks noChangeArrowheads="1"/>
        </xdr:cNvSpPr>
      </xdr:nvSpPr>
      <xdr:spPr bwMode="auto">
        <a:xfrm>
          <a:off x="13125450" y="18605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25</xdr:row>
      <xdr:rowOff>38101</xdr:rowOff>
    </xdr:to>
    <xdr:sp macro="" textlink="">
      <xdr:nvSpPr>
        <xdr:cNvPr id="66" name="Text Box 13"/>
        <xdr:cNvSpPr txBox="1">
          <a:spLocks noChangeArrowheads="1"/>
        </xdr:cNvSpPr>
      </xdr:nvSpPr>
      <xdr:spPr bwMode="auto">
        <a:xfrm>
          <a:off x="13125450" y="1860550"/>
          <a:ext cx="76200" cy="203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26</xdr:row>
      <xdr:rowOff>38100</xdr:rowOff>
    </xdr:to>
    <xdr:sp macro="" textlink="">
      <xdr:nvSpPr>
        <xdr:cNvPr id="67" name="Text Box 14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26</xdr:row>
      <xdr:rowOff>38100</xdr:rowOff>
    </xdr:to>
    <xdr:sp macro="" textlink="">
      <xdr:nvSpPr>
        <xdr:cNvPr id="68" name="Text Box 15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26</xdr:row>
      <xdr:rowOff>38100</xdr:rowOff>
    </xdr:to>
    <xdr:sp macro="" textlink="">
      <xdr:nvSpPr>
        <xdr:cNvPr id="69" name="Text Box 16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26</xdr:row>
      <xdr:rowOff>38100</xdr:rowOff>
    </xdr:to>
    <xdr:sp macro="" textlink="">
      <xdr:nvSpPr>
        <xdr:cNvPr id="70" name="Text Box 17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76200</xdr:colOff>
      <xdr:row>26</xdr:row>
      <xdr:rowOff>38100</xdr:rowOff>
    </xdr:to>
    <xdr:sp macro="" textlink="">
      <xdr:nvSpPr>
        <xdr:cNvPr id="71" name="Text Box 18"/>
        <xdr:cNvSpPr txBox="1">
          <a:spLocks noChangeArrowheads="1"/>
        </xdr:cNvSpPr>
      </xdr:nvSpPr>
      <xdr:spPr bwMode="auto">
        <a:xfrm>
          <a:off x="13125450" y="2190750"/>
          <a:ext cx="762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611654</xdr:colOff>
      <xdr:row>22</xdr:row>
      <xdr:rowOff>0</xdr:rowOff>
    </xdr:from>
    <xdr:to>
      <xdr:col>14</xdr:col>
      <xdr:colOff>135405</xdr:colOff>
      <xdr:row>26</xdr:row>
      <xdr:rowOff>28016</xdr:rowOff>
    </xdr:to>
    <xdr:sp macro="" textlink="">
      <xdr:nvSpPr>
        <xdr:cNvPr id="72" name="Text Box 19"/>
        <xdr:cNvSpPr txBox="1">
          <a:spLocks noChangeArrowheads="1"/>
        </xdr:cNvSpPr>
      </xdr:nvSpPr>
      <xdr:spPr bwMode="auto">
        <a:xfrm>
          <a:off x="10472830" y="3487831"/>
          <a:ext cx="135405" cy="681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34921</xdr:rowOff>
    </xdr:to>
    <xdr:sp macro="" textlink="">
      <xdr:nvSpPr>
        <xdr:cNvPr id="74" name="Text Box 2"/>
        <xdr:cNvSpPr txBox="1">
          <a:spLocks noChangeArrowheads="1"/>
        </xdr:cNvSpPr>
      </xdr:nvSpPr>
      <xdr:spPr bwMode="auto">
        <a:xfrm>
          <a:off x="13125450" y="20751800"/>
          <a:ext cx="76200" cy="2000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34921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13125450" y="20751800"/>
          <a:ext cx="76200" cy="2000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34921</xdr:rowOff>
    </xdr:to>
    <xdr:sp macro="" textlink="">
      <xdr:nvSpPr>
        <xdr:cNvPr id="76" name="Text Box 4"/>
        <xdr:cNvSpPr txBox="1">
          <a:spLocks noChangeArrowheads="1"/>
        </xdr:cNvSpPr>
      </xdr:nvSpPr>
      <xdr:spPr bwMode="auto">
        <a:xfrm>
          <a:off x="13125450" y="20751800"/>
          <a:ext cx="76200" cy="2000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14</xdr:col>
      <xdr:colOff>0</xdr:colOff>
      <xdr:row>22</xdr:row>
      <xdr:rowOff>0</xdr:rowOff>
    </xdr:from>
    <xdr:ext cx="76200" cy="533400"/>
    <xdr:sp macro="" textlink="">
      <xdr:nvSpPr>
        <xdr:cNvPr id="77" name="Text Box 9"/>
        <xdr:cNvSpPr txBox="1">
          <a:spLocks noChangeArrowheads="1"/>
        </xdr:cNvSpPr>
      </xdr:nvSpPr>
      <xdr:spPr bwMode="auto">
        <a:xfrm>
          <a:off x="9683750" y="2819400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698500"/>
    <xdr:sp macro="" textlink="">
      <xdr:nvSpPr>
        <xdr:cNvPr id="78" name="Text Box 13"/>
        <xdr:cNvSpPr txBox="1">
          <a:spLocks noChangeArrowheads="1"/>
        </xdr:cNvSpPr>
      </xdr:nvSpPr>
      <xdr:spPr bwMode="auto">
        <a:xfrm>
          <a:off x="9683750" y="2984500"/>
          <a:ext cx="762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533399"/>
    <xdr:sp macro="" textlink="">
      <xdr:nvSpPr>
        <xdr:cNvPr id="79" name="Text Box 14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533399"/>
    <xdr:sp macro="" textlink="">
      <xdr:nvSpPr>
        <xdr:cNvPr id="80" name="Text Box 15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533399"/>
    <xdr:sp macro="" textlink="">
      <xdr:nvSpPr>
        <xdr:cNvPr id="81" name="Text Box 16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533399"/>
    <xdr:sp macro="" textlink="">
      <xdr:nvSpPr>
        <xdr:cNvPr id="82" name="Text Box 17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533399"/>
    <xdr:sp macro="" textlink="">
      <xdr:nvSpPr>
        <xdr:cNvPr id="83" name="Text Box 18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533399"/>
    <xdr:sp macro="" textlink="">
      <xdr:nvSpPr>
        <xdr:cNvPr id="84" name="Text Box 19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533399"/>
    <xdr:sp macro="" textlink="">
      <xdr:nvSpPr>
        <xdr:cNvPr id="85" name="Text Box 20"/>
        <xdr:cNvSpPr txBox="1">
          <a:spLocks noChangeArrowheads="1"/>
        </xdr:cNvSpPr>
      </xdr:nvSpPr>
      <xdr:spPr bwMode="auto">
        <a:xfrm>
          <a:off x="9683750" y="31496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533400"/>
    <xdr:sp macro="" textlink="">
      <xdr:nvSpPr>
        <xdr:cNvPr id="86" name="Text Box 9"/>
        <xdr:cNvSpPr txBox="1">
          <a:spLocks noChangeArrowheads="1"/>
        </xdr:cNvSpPr>
      </xdr:nvSpPr>
      <xdr:spPr bwMode="auto">
        <a:xfrm>
          <a:off x="9683750" y="3149600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533401"/>
    <xdr:sp macro="" textlink="">
      <xdr:nvSpPr>
        <xdr:cNvPr id="87" name="Text Box 13"/>
        <xdr:cNvSpPr txBox="1">
          <a:spLocks noChangeArrowheads="1"/>
        </xdr:cNvSpPr>
      </xdr:nvSpPr>
      <xdr:spPr bwMode="auto">
        <a:xfrm>
          <a:off x="9683750" y="3149600"/>
          <a:ext cx="76200" cy="533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0</xdr:rowOff>
    </xdr:from>
    <xdr:to>
      <xdr:col>14</xdr:col>
      <xdr:colOff>76200</xdr:colOff>
      <xdr:row>22</xdr:row>
      <xdr:rowOff>57151</xdr:rowOff>
    </xdr:to>
    <xdr:sp macro="" textlink="">
      <xdr:nvSpPr>
        <xdr:cNvPr id="2" name="Text Box 9"/>
        <xdr:cNvSpPr txBox="1">
          <a:spLocks noChangeArrowheads="1"/>
        </xdr:cNvSpPr>
      </xdr:nvSpPr>
      <xdr:spPr bwMode="auto">
        <a:xfrm>
          <a:off x="10820400" y="3581400"/>
          <a:ext cx="76200" cy="533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76200</xdr:colOff>
      <xdr:row>27</xdr:row>
      <xdr:rowOff>80101</xdr:rowOff>
    </xdr:to>
    <xdr:sp macro="" textlink="">
      <xdr:nvSpPr>
        <xdr:cNvPr id="3" name="Text Box 14"/>
        <xdr:cNvSpPr txBox="1">
          <a:spLocks noChangeArrowheads="1"/>
        </xdr:cNvSpPr>
      </xdr:nvSpPr>
      <xdr:spPr bwMode="auto">
        <a:xfrm>
          <a:off x="10820400" y="37465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76200</xdr:colOff>
      <xdr:row>27</xdr:row>
      <xdr:rowOff>80101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10820400" y="37465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76200</xdr:colOff>
      <xdr:row>27</xdr:row>
      <xdr:rowOff>80101</xdr:rowOff>
    </xdr:to>
    <xdr:sp macro="" textlink="">
      <xdr:nvSpPr>
        <xdr:cNvPr id="5" name="Text Box 16"/>
        <xdr:cNvSpPr txBox="1">
          <a:spLocks noChangeArrowheads="1"/>
        </xdr:cNvSpPr>
      </xdr:nvSpPr>
      <xdr:spPr bwMode="auto">
        <a:xfrm>
          <a:off x="10820400" y="37465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76200</xdr:colOff>
      <xdr:row>27</xdr:row>
      <xdr:rowOff>80101</xdr:rowOff>
    </xdr:to>
    <xdr:sp macro="" textlink="">
      <xdr:nvSpPr>
        <xdr:cNvPr id="6" name="Text Box 17"/>
        <xdr:cNvSpPr txBox="1">
          <a:spLocks noChangeArrowheads="1"/>
        </xdr:cNvSpPr>
      </xdr:nvSpPr>
      <xdr:spPr bwMode="auto">
        <a:xfrm>
          <a:off x="10820400" y="37465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76200</xdr:colOff>
      <xdr:row>27</xdr:row>
      <xdr:rowOff>80101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0820400" y="37465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76200</xdr:colOff>
      <xdr:row>27</xdr:row>
      <xdr:rowOff>80101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10820400" y="37465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76200</xdr:colOff>
      <xdr:row>27</xdr:row>
      <xdr:rowOff>80101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10820400" y="3746500"/>
          <a:ext cx="76200" cy="533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76200</xdr:colOff>
      <xdr:row>27</xdr:row>
      <xdr:rowOff>80102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10820400" y="3746500"/>
          <a:ext cx="762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76200</xdr:colOff>
      <xdr:row>27</xdr:row>
      <xdr:rowOff>80103</xdr:rowOff>
    </xdr:to>
    <xdr:sp macro="" textlink="">
      <xdr:nvSpPr>
        <xdr:cNvPr id="11" name="Text Box 13"/>
        <xdr:cNvSpPr txBox="1">
          <a:spLocks noChangeArrowheads="1"/>
        </xdr:cNvSpPr>
      </xdr:nvSpPr>
      <xdr:spPr bwMode="auto">
        <a:xfrm>
          <a:off x="10820400" y="3746500"/>
          <a:ext cx="76200" cy="533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47621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10820400" y="323850"/>
          <a:ext cx="76200" cy="206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47621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10820400" y="323850"/>
          <a:ext cx="76200" cy="206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76200</xdr:colOff>
      <xdr:row>3</xdr:row>
      <xdr:rowOff>47621</xdr:rowOff>
    </xdr:to>
    <xdr:sp macro="" textlink="">
      <xdr:nvSpPr>
        <xdr:cNvPr id="14" name="Text Box 4"/>
        <xdr:cNvSpPr txBox="1">
          <a:spLocks noChangeArrowheads="1"/>
        </xdr:cNvSpPr>
      </xdr:nvSpPr>
      <xdr:spPr bwMode="auto">
        <a:xfrm>
          <a:off x="10820400" y="323850"/>
          <a:ext cx="76200" cy="206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zoomScale="82" zoomScaleNormal="82" workbookViewId="0">
      <selection activeCell="A11" sqref="A11"/>
    </sheetView>
  </sheetViews>
  <sheetFormatPr defaultRowHeight="12.5" x14ac:dyDescent="0.25"/>
  <cols>
    <col min="1" max="1" width="19.6328125" customWidth="1"/>
    <col min="2" max="2" width="12.453125" customWidth="1"/>
    <col min="3" max="3" width="30.6328125" customWidth="1"/>
    <col min="9" max="9" width="14" customWidth="1"/>
    <col min="12" max="12" width="2.7265625" customWidth="1"/>
    <col min="15" max="16" width="9.36328125" bestFit="1" customWidth="1"/>
    <col min="19" max="19" width="26.54296875" customWidth="1"/>
  </cols>
  <sheetData>
    <row r="1" spans="1:25" x14ac:dyDescent="0.25">
      <c r="A1" t="s">
        <v>33</v>
      </c>
    </row>
    <row r="2" spans="1:25" ht="13" x14ac:dyDescent="0.3">
      <c r="A2" s="1" t="s">
        <v>18</v>
      </c>
      <c r="B2" s="43">
        <v>43160</v>
      </c>
      <c r="C2" s="4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2"/>
      <c r="S2" s="45"/>
    </row>
    <row r="3" spans="1:25" ht="13.5" thickBot="1" x14ac:dyDescent="0.35">
      <c r="A3" s="1"/>
      <c r="B3" s="43"/>
      <c r="C3" s="4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2"/>
      <c r="R3" s="12"/>
      <c r="S3" s="45"/>
    </row>
    <row r="4" spans="1:25" ht="13" x14ac:dyDescent="0.3">
      <c r="A4" s="25"/>
      <c r="B4" s="26"/>
      <c r="C4" s="26" t="s">
        <v>17</v>
      </c>
      <c r="D4" s="16"/>
      <c r="E4" s="17"/>
      <c r="F4" s="10"/>
      <c r="G4" s="26"/>
      <c r="H4" s="34" t="s">
        <v>7</v>
      </c>
      <c r="I4" s="26"/>
      <c r="J4" s="1"/>
      <c r="N4" s="1"/>
      <c r="O4" s="51"/>
      <c r="P4" s="51"/>
      <c r="Q4" s="15"/>
      <c r="R4" s="15"/>
      <c r="S4" s="52"/>
    </row>
    <row r="5" spans="1:25" ht="13" x14ac:dyDescent="0.3">
      <c r="A5" s="25"/>
      <c r="B5" s="9" t="s">
        <v>10</v>
      </c>
      <c r="C5" s="9" t="s">
        <v>11</v>
      </c>
      <c r="D5" s="13" t="s">
        <v>0</v>
      </c>
      <c r="E5" s="14" t="s">
        <v>1</v>
      </c>
      <c r="F5" s="10"/>
      <c r="G5" s="9" t="s">
        <v>6</v>
      </c>
      <c r="H5" s="23" t="s">
        <v>0</v>
      </c>
      <c r="I5" s="9" t="s">
        <v>1</v>
      </c>
      <c r="J5" s="1"/>
      <c r="N5" s="53"/>
      <c r="O5" s="51"/>
      <c r="P5" s="51"/>
      <c r="Q5" s="15"/>
      <c r="R5" s="15"/>
      <c r="S5" s="52"/>
    </row>
    <row r="6" spans="1:25" ht="13" x14ac:dyDescent="0.3">
      <c r="A6" s="25"/>
      <c r="B6" s="9" t="s">
        <v>1</v>
      </c>
      <c r="C6" s="9" t="s">
        <v>22</v>
      </c>
      <c r="D6" s="13">
        <v>-0.22500000000000001</v>
      </c>
      <c r="E6" s="14">
        <v>6.5</v>
      </c>
      <c r="F6" s="10"/>
      <c r="G6" s="9" t="s">
        <v>13</v>
      </c>
      <c r="H6" s="23">
        <v>0.125</v>
      </c>
      <c r="I6" s="11">
        <v>6.5</v>
      </c>
      <c r="J6" s="1"/>
      <c r="N6" s="12"/>
      <c r="O6" s="51"/>
      <c r="P6" s="51"/>
      <c r="Q6" s="15"/>
      <c r="R6" s="15"/>
      <c r="S6" s="52"/>
    </row>
    <row r="7" spans="1:25" ht="12" customHeight="1" thickBot="1" x14ac:dyDescent="0.35">
      <c r="A7" s="25"/>
      <c r="B7" s="9" t="s">
        <v>0</v>
      </c>
      <c r="C7" s="9" t="s">
        <v>23</v>
      </c>
      <c r="D7" s="13">
        <v>-0.125</v>
      </c>
      <c r="E7" s="14">
        <v>6.5</v>
      </c>
      <c r="F7" s="10"/>
      <c r="G7" s="27"/>
      <c r="H7" s="35"/>
      <c r="I7" s="27"/>
      <c r="J7" s="1"/>
      <c r="N7" s="12"/>
      <c r="O7" s="51"/>
      <c r="P7" s="1"/>
      <c r="Q7" s="12"/>
      <c r="R7" s="12"/>
      <c r="S7" s="45"/>
    </row>
    <row r="8" spans="1:25" ht="12" customHeight="1" x14ac:dyDescent="0.3">
      <c r="A8" s="25"/>
      <c r="B8" s="9"/>
      <c r="C8" s="9"/>
      <c r="D8" s="13"/>
      <c r="E8" s="14"/>
      <c r="F8" s="10"/>
      <c r="G8" s="10"/>
      <c r="H8" s="12"/>
      <c r="I8" s="1"/>
      <c r="J8" s="1"/>
      <c r="K8" s="12"/>
      <c r="L8" s="12"/>
      <c r="M8" s="12"/>
      <c r="N8" s="12"/>
      <c r="O8" s="51"/>
      <c r="P8" s="1"/>
      <c r="Q8" s="12"/>
      <c r="R8" s="12"/>
      <c r="S8" s="45"/>
    </row>
    <row r="9" spans="1:25" ht="12" customHeight="1" thickBot="1" x14ac:dyDescent="0.35">
      <c r="A9" s="25"/>
      <c r="B9" s="27"/>
      <c r="C9" s="27"/>
      <c r="D9" s="18"/>
      <c r="E9" s="19"/>
      <c r="F9" s="10"/>
      <c r="G9" s="10"/>
      <c r="H9" s="72"/>
      <c r="I9" s="1"/>
      <c r="J9" s="1"/>
      <c r="K9" s="12"/>
      <c r="L9" s="12"/>
      <c r="M9" s="12"/>
      <c r="N9" s="12"/>
      <c r="O9" s="51"/>
      <c r="P9" s="1"/>
      <c r="Q9" s="12"/>
      <c r="R9" s="12"/>
      <c r="S9" s="45"/>
    </row>
    <row r="10" spans="1:25" ht="12" customHeight="1" x14ac:dyDescent="0.3">
      <c r="A10" s="1"/>
      <c r="B10" s="56"/>
      <c r="C10" s="56"/>
      <c r="D10" s="56"/>
      <c r="E10" s="56"/>
      <c r="F10" s="10"/>
      <c r="G10" s="10"/>
      <c r="H10" s="12"/>
      <c r="I10" s="1"/>
      <c r="J10" s="1"/>
      <c r="K10" s="12"/>
      <c r="L10" s="12"/>
      <c r="M10" s="12"/>
      <c r="N10" s="12"/>
      <c r="O10" s="51"/>
      <c r="P10" s="1"/>
      <c r="Q10" s="12"/>
      <c r="R10" s="12"/>
      <c r="S10" s="45"/>
    </row>
    <row r="11" spans="1:25" ht="12" customHeight="1" thickBot="1" x14ac:dyDescent="0.35">
      <c r="A11" s="1"/>
      <c r="B11" s="1" t="s">
        <v>51</v>
      </c>
      <c r="C11" s="4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2"/>
      <c r="R11" s="12"/>
      <c r="S11" s="45"/>
    </row>
    <row r="12" spans="1:25" ht="12" customHeight="1" thickBot="1" x14ac:dyDescent="0.35">
      <c r="A12" s="1"/>
      <c r="B12" s="1"/>
      <c r="C12" s="4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2"/>
      <c r="R12" s="12"/>
      <c r="S12" s="45"/>
      <c r="T12" s="76" t="s">
        <v>30</v>
      </c>
      <c r="U12" s="77"/>
      <c r="V12" s="77"/>
      <c r="W12" s="77"/>
      <c r="X12" s="77"/>
      <c r="Y12" s="78"/>
    </row>
    <row r="13" spans="1:25" ht="12" customHeight="1" thickBot="1" x14ac:dyDescent="0.35">
      <c r="A13" s="28"/>
      <c r="B13" s="55"/>
      <c r="C13" s="29"/>
      <c r="D13" s="82" t="s">
        <v>14</v>
      </c>
      <c r="E13" s="83"/>
      <c r="F13" s="82" t="s">
        <v>24</v>
      </c>
      <c r="G13" s="83"/>
      <c r="H13" s="84" t="s">
        <v>9</v>
      </c>
      <c r="I13" s="85"/>
      <c r="J13" s="85"/>
      <c r="K13" s="86"/>
      <c r="L13" s="40"/>
      <c r="M13" s="87" t="s">
        <v>15</v>
      </c>
      <c r="N13" s="88"/>
      <c r="O13" s="48" t="s">
        <v>28</v>
      </c>
      <c r="P13" s="49"/>
      <c r="Q13" s="50" t="s">
        <v>20</v>
      </c>
      <c r="R13" s="40" t="s">
        <v>19</v>
      </c>
      <c r="S13" s="61" t="s">
        <v>27</v>
      </c>
      <c r="T13" s="79" t="s">
        <v>29</v>
      </c>
      <c r="U13" s="80"/>
      <c r="V13" s="80" t="s">
        <v>25</v>
      </c>
      <c r="W13" s="80"/>
      <c r="X13" s="80" t="s">
        <v>26</v>
      </c>
      <c r="Y13" s="81"/>
    </row>
    <row r="14" spans="1:25" ht="12" customHeight="1" x14ac:dyDescent="0.3">
      <c r="A14" s="2" t="s">
        <v>6</v>
      </c>
      <c r="B14" s="54" t="s">
        <v>35</v>
      </c>
      <c r="C14" s="3" t="s">
        <v>36</v>
      </c>
      <c r="D14" s="36" t="s">
        <v>0</v>
      </c>
      <c r="E14" s="36" t="s">
        <v>1</v>
      </c>
      <c r="F14" s="32" t="s">
        <v>0</v>
      </c>
      <c r="G14" s="31" t="s">
        <v>1</v>
      </c>
      <c r="H14" s="68" t="s">
        <v>2</v>
      </c>
      <c r="I14" s="68" t="s">
        <v>3</v>
      </c>
      <c r="J14" s="68" t="s">
        <v>4</v>
      </c>
      <c r="K14" s="69" t="s">
        <v>5</v>
      </c>
      <c r="L14" s="12"/>
      <c r="M14" s="75" t="s">
        <v>16</v>
      </c>
      <c r="N14" s="75"/>
      <c r="O14" s="46" t="s">
        <v>0</v>
      </c>
      <c r="P14" s="47" t="s">
        <v>1</v>
      </c>
      <c r="Q14" s="41" t="s">
        <v>21</v>
      </c>
      <c r="R14" s="42"/>
      <c r="S14" s="62"/>
      <c r="T14" s="66" t="s">
        <v>31</v>
      </c>
      <c r="U14" s="63" t="s">
        <v>32</v>
      </c>
      <c r="V14" s="63" t="s">
        <v>0</v>
      </c>
      <c r="W14" s="63" t="s">
        <v>1</v>
      </c>
      <c r="X14" s="63" t="s">
        <v>0</v>
      </c>
      <c r="Y14" s="67" t="s">
        <v>1</v>
      </c>
    </row>
    <row r="15" spans="1:25" ht="12" customHeight="1" x14ac:dyDescent="0.3">
      <c r="A15" s="4" t="s">
        <v>12</v>
      </c>
      <c r="B15" s="5"/>
      <c r="C15" s="5" t="s">
        <v>38</v>
      </c>
      <c r="D15" s="4">
        <v>6</v>
      </c>
      <c r="E15" s="4">
        <v>-9</v>
      </c>
      <c r="F15" s="4">
        <v>0.9</v>
      </c>
      <c r="G15" s="4">
        <v>0.6</v>
      </c>
      <c r="H15" s="70">
        <f t="shared" ref="H15" si="0">D15-F15/2</f>
        <v>5.55</v>
      </c>
      <c r="I15" s="70">
        <f t="shared" ref="I15:J15" si="1">D15+F15/2</f>
        <v>6.45</v>
      </c>
      <c r="J15" s="70">
        <f t="shared" si="1"/>
        <v>-8.6999999999999993</v>
      </c>
      <c r="K15" s="70">
        <f t="shared" ref="K15" si="2">E15-G15/2</f>
        <v>-9.3000000000000007</v>
      </c>
      <c r="L15" s="4"/>
      <c r="M15" s="4">
        <v>0</v>
      </c>
      <c r="N15" s="21">
        <v>6.5</v>
      </c>
      <c r="O15" s="57">
        <f t="shared" ref="O15:P15" si="3">D15-M15</f>
        <v>6</v>
      </c>
      <c r="P15" s="58">
        <f t="shared" si="3"/>
        <v>-15.5</v>
      </c>
      <c r="Q15" s="22">
        <v>1</v>
      </c>
      <c r="R15" s="20"/>
      <c r="S15" s="64"/>
      <c r="T15" s="66"/>
      <c r="U15" s="63"/>
      <c r="V15" s="63"/>
      <c r="W15" s="63"/>
      <c r="X15" s="63"/>
      <c r="Y15" s="67"/>
    </row>
    <row r="16" spans="1:25" ht="12" customHeight="1" x14ac:dyDescent="0.3">
      <c r="A16" s="4"/>
      <c r="B16" s="5"/>
      <c r="C16" s="5" t="s">
        <v>49</v>
      </c>
      <c r="D16" s="4">
        <v>7</v>
      </c>
      <c r="E16" s="4">
        <v>0</v>
      </c>
      <c r="F16" s="22">
        <v>3.4550000000000001</v>
      </c>
      <c r="G16" s="21">
        <v>13.281000000000001</v>
      </c>
      <c r="H16" s="70">
        <f t="shared" ref="H16" si="4">D16-F16/2</f>
        <v>5.2725</v>
      </c>
      <c r="I16" s="70">
        <f t="shared" ref="I16" si="5">D16+F16/2</f>
        <v>8.7274999999999991</v>
      </c>
      <c r="J16" s="70">
        <f t="shared" ref="J16" si="6">E16+G16/2</f>
        <v>6.6405000000000003</v>
      </c>
      <c r="K16" s="70">
        <f t="shared" ref="K16" si="7">E16-G16/2</f>
        <v>-6.6405000000000003</v>
      </c>
      <c r="L16" s="33"/>
      <c r="M16" s="4">
        <v>0</v>
      </c>
      <c r="N16" s="4">
        <v>0</v>
      </c>
      <c r="O16" s="57">
        <f t="shared" ref="O16" si="8">D16-M16</f>
        <v>7</v>
      </c>
      <c r="P16" s="58">
        <f t="shared" ref="P16" si="9">E16-N16</f>
        <v>0</v>
      </c>
      <c r="Q16" s="4">
        <v>2</v>
      </c>
      <c r="R16" s="20"/>
      <c r="S16" s="64"/>
      <c r="T16" s="66"/>
      <c r="U16" s="63"/>
      <c r="V16" s="63"/>
      <c r="W16" s="63"/>
      <c r="X16" s="63"/>
      <c r="Y16" s="67"/>
    </row>
    <row r="17" spans="1:25" ht="12" customHeight="1" x14ac:dyDescent="0.3">
      <c r="A17" s="4"/>
      <c r="B17" s="74"/>
      <c r="C17" s="5" t="s">
        <v>40</v>
      </c>
      <c r="D17" s="4">
        <v>0</v>
      </c>
      <c r="E17" s="4">
        <v>12</v>
      </c>
      <c r="F17" s="22">
        <v>15.5</v>
      </c>
      <c r="G17" s="21">
        <v>0.5</v>
      </c>
      <c r="H17" s="70">
        <f t="shared" ref="H17:H19" si="10">D17-F17/2</f>
        <v>-7.75</v>
      </c>
      <c r="I17" s="70">
        <f t="shared" ref="I17:J19" si="11">D17+F17/2</f>
        <v>7.75</v>
      </c>
      <c r="J17" s="70">
        <f t="shared" si="11"/>
        <v>12.25</v>
      </c>
      <c r="K17" s="70">
        <f t="shared" ref="K17:K19" si="12">E17-G17/2</f>
        <v>11.75</v>
      </c>
      <c r="L17" s="33"/>
      <c r="M17" s="4">
        <v>0</v>
      </c>
      <c r="N17" s="4">
        <v>0</v>
      </c>
      <c r="O17" s="57">
        <f t="shared" ref="O17:P18" si="13">D17-M17</f>
        <v>0</v>
      </c>
      <c r="P17" s="58">
        <f t="shared" si="13"/>
        <v>12</v>
      </c>
      <c r="Q17" s="4">
        <v>3</v>
      </c>
      <c r="R17" s="20"/>
      <c r="S17" s="64"/>
      <c r="T17" s="66">
        <v>5</v>
      </c>
      <c r="U17" s="63">
        <v>6</v>
      </c>
      <c r="V17" s="63">
        <v>0</v>
      </c>
      <c r="W17" s="63">
        <v>0</v>
      </c>
      <c r="X17" s="63">
        <v>14.5</v>
      </c>
      <c r="Y17" s="67">
        <v>13.5</v>
      </c>
    </row>
    <row r="18" spans="1:25" ht="12" customHeight="1" x14ac:dyDescent="0.3">
      <c r="A18" s="4"/>
      <c r="B18" s="5"/>
      <c r="C18" s="5" t="s">
        <v>41</v>
      </c>
      <c r="D18" s="4">
        <v>4.5</v>
      </c>
      <c r="E18" s="4">
        <v>0</v>
      </c>
      <c r="F18" s="4">
        <v>0.5</v>
      </c>
      <c r="G18" s="4">
        <v>15.5</v>
      </c>
      <c r="H18" s="70">
        <f t="shared" si="10"/>
        <v>4.25</v>
      </c>
      <c r="I18" s="70">
        <f t="shared" si="11"/>
        <v>4.75</v>
      </c>
      <c r="J18" s="70">
        <f t="shared" si="11"/>
        <v>7.75</v>
      </c>
      <c r="K18" s="70">
        <f t="shared" si="12"/>
        <v>-7.75</v>
      </c>
      <c r="L18" s="4"/>
      <c r="M18" s="4">
        <v>0</v>
      </c>
      <c r="N18" s="21">
        <v>0</v>
      </c>
      <c r="O18" s="57">
        <f t="shared" si="13"/>
        <v>4.5</v>
      </c>
      <c r="P18" s="58">
        <f t="shared" si="13"/>
        <v>0</v>
      </c>
      <c r="Q18" s="22">
        <v>4</v>
      </c>
      <c r="R18" s="20"/>
      <c r="S18" s="64"/>
      <c r="T18" s="38">
        <v>14</v>
      </c>
      <c r="U18" s="37">
        <v>6</v>
      </c>
      <c r="V18" s="37">
        <v>0</v>
      </c>
      <c r="W18" s="37">
        <v>0</v>
      </c>
      <c r="X18" s="37">
        <v>4</v>
      </c>
      <c r="Y18" s="39">
        <v>14.5</v>
      </c>
    </row>
    <row r="19" spans="1:25" ht="12" customHeight="1" x14ac:dyDescent="0.3">
      <c r="A19" s="9" t="s">
        <v>42</v>
      </c>
      <c r="B19" s="6"/>
      <c r="C19" s="6" t="s">
        <v>50</v>
      </c>
      <c r="D19" s="7">
        <v>5</v>
      </c>
      <c r="E19" s="7">
        <v>10</v>
      </c>
      <c r="F19" s="24">
        <v>0.54</v>
      </c>
      <c r="G19" s="8">
        <v>0.54</v>
      </c>
      <c r="H19" s="71">
        <f t="shared" si="10"/>
        <v>4.7300000000000004</v>
      </c>
      <c r="I19" s="71">
        <f t="shared" si="11"/>
        <v>5.27</v>
      </c>
      <c r="J19" s="71">
        <f t="shared" si="11"/>
        <v>10.27</v>
      </c>
      <c r="K19" s="71">
        <f t="shared" si="12"/>
        <v>9.73</v>
      </c>
      <c r="L19" s="23"/>
      <c r="M19" s="9">
        <v>-1.4575</v>
      </c>
      <c r="N19" s="9">
        <v>-6.3704999999999998</v>
      </c>
      <c r="O19" s="59">
        <f t="shared" ref="O19" si="14">D19-M19</f>
        <v>6.4574999999999996</v>
      </c>
      <c r="P19" s="60">
        <f t="shared" ref="P19" si="15">E19-N19</f>
        <v>16.3705</v>
      </c>
      <c r="Q19" s="9">
        <v>1</v>
      </c>
      <c r="R19" s="23"/>
      <c r="S19" s="65"/>
      <c r="T19" s="38"/>
      <c r="U19" s="37"/>
      <c r="V19" s="37"/>
      <c r="W19" s="37"/>
      <c r="X19" s="37"/>
      <c r="Y19" s="39"/>
    </row>
    <row r="20" spans="1:25" ht="12" customHeight="1" x14ac:dyDescent="0.3">
      <c r="A20" s="9"/>
      <c r="B20" s="6"/>
      <c r="C20" s="6" t="s">
        <v>50</v>
      </c>
      <c r="D20" s="7">
        <v>5</v>
      </c>
      <c r="E20" s="7">
        <v>10</v>
      </c>
      <c r="F20" s="24">
        <v>0.54</v>
      </c>
      <c r="G20" s="8">
        <v>0.54</v>
      </c>
      <c r="H20" s="71">
        <f t="shared" ref="H20:H22" si="16">D20-F20/2</f>
        <v>4.7300000000000004</v>
      </c>
      <c r="I20" s="71">
        <f t="shared" ref="I20:I22" si="17">D20+F20/2</f>
        <v>5.27</v>
      </c>
      <c r="J20" s="71">
        <f t="shared" ref="J20:J22" si="18">E20+G20/2</f>
        <v>10.27</v>
      </c>
      <c r="K20" s="71">
        <f t="shared" ref="K20:K22" si="19">E20-G20/2</f>
        <v>9.73</v>
      </c>
      <c r="L20" s="30"/>
      <c r="M20" s="9">
        <v>-1.4575</v>
      </c>
      <c r="N20" s="7">
        <v>6.3704999999999998</v>
      </c>
      <c r="O20" s="59">
        <f t="shared" ref="O20:O22" si="20">D20-M20</f>
        <v>6.4574999999999996</v>
      </c>
      <c r="P20" s="60">
        <f t="shared" ref="P20:P22" si="21">E20-N20</f>
        <v>3.6295000000000002</v>
      </c>
      <c r="Q20" s="9">
        <v>2</v>
      </c>
      <c r="R20" s="23"/>
      <c r="S20" s="65"/>
      <c r="T20" s="38"/>
      <c r="U20" s="37"/>
      <c r="V20" s="37"/>
      <c r="W20" s="37"/>
      <c r="X20" s="37"/>
      <c r="Y20" s="39"/>
    </row>
    <row r="21" spans="1:25" ht="12" customHeight="1" x14ac:dyDescent="0.3">
      <c r="A21" s="9"/>
      <c r="B21" s="6"/>
      <c r="C21" s="6" t="s">
        <v>50</v>
      </c>
      <c r="D21" s="7">
        <v>5</v>
      </c>
      <c r="E21" s="7">
        <v>10</v>
      </c>
      <c r="F21" s="24">
        <v>0.54</v>
      </c>
      <c r="G21" s="8">
        <v>0.54</v>
      </c>
      <c r="H21" s="71">
        <f t="shared" si="16"/>
        <v>4.7300000000000004</v>
      </c>
      <c r="I21" s="71">
        <f t="shared" si="17"/>
        <v>5.27</v>
      </c>
      <c r="J21" s="71">
        <f t="shared" si="18"/>
        <v>10.27</v>
      </c>
      <c r="K21" s="71">
        <f t="shared" si="19"/>
        <v>9.73</v>
      </c>
      <c r="L21" s="30"/>
      <c r="M21" s="9">
        <v>1.4575</v>
      </c>
      <c r="N21" s="9">
        <v>-6.3704999999999998</v>
      </c>
      <c r="O21" s="59">
        <f t="shared" si="20"/>
        <v>3.5425</v>
      </c>
      <c r="P21" s="60">
        <f t="shared" si="21"/>
        <v>16.3705</v>
      </c>
      <c r="Q21" s="9">
        <v>3</v>
      </c>
      <c r="R21" s="23"/>
      <c r="S21" s="65"/>
      <c r="T21" s="38"/>
      <c r="U21" s="37"/>
      <c r="V21" s="37"/>
      <c r="W21" s="37"/>
      <c r="X21" s="37"/>
      <c r="Y21" s="39"/>
    </row>
    <row r="22" spans="1:25" ht="12" customHeight="1" x14ac:dyDescent="0.3">
      <c r="A22" s="9"/>
      <c r="B22" s="6"/>
      <c r="C22" s="6" t="s">
        <v>50</v>
      </c>
      <c r="D22" s="7">
        <v>5</v>
      </c>
      <c r="E22" s="7">
        <v>10</v>
      </c>
      <c r="F22" s="24">
        <v>0.54</v>
      </c>
      <c r="G22" s="8">
        <v>0.54</v>
      </c>
      <c r="H22" s="71">
        <f t="shared" si="16"/>
        <v>4.7300000000000004</v>
      </c>
      <c r="I22" s="71">
        <f t="shared" si="17"/>
        <v>5.27</v>
      </c>
      <c r="J22" s="71">
        <f t="shared" si="18"/>
        <v>10.27</v>
      </c>
      <c r="K22" s="71">
        <f t="shared" si="19"/>
        <v>9.73</v>
      </c>
      <c r="L22" s="30"/>
      <c r="M22" s="9">
        <v>1.4575</v>
      </c>
      <c r="N22" s="7">
        <v>6.3704999999999998</v>
      </c>
      <c r="O22" s="59">
        <f t="shared" si="20"/>
        <v>3.5425</v>
      </c>
      <c r="P22" s="60">
        <f t="shared" si="21"/>
        <v>3.6295000000000002</v>
      </c>
      <c r="Q22" s="9">
        <v>4</v>
      </c>
      <c r="R22" s="23"/>
      <c r="S22" s="65"/>
      <c r="T22" s="38"/>
      <c r="U22" s="37"/>
      <c r="V22" s="37"/>
      <c r="W22" s="37"/>
      <c r="X22" s="37"/>
      <c r="Y22" s="39"/>
    </row>
  </sheetData>
  <mergeCells count="9">
    <mergeCell ref="D13:E13"/>
    <mergeCell ref="F13:G13"/>
    <mergeCell ref="H13:K13"/>
    <mergeCell ref="M13:N13"/>
    <mergeCell ref="M14:N14"/>
    <mergeCell ref="T12:Y12"/>
    <mergeCell ref="T13:U13"/>
    <mergeCell ref="V13:W13"/>
    <mergeCell ref="X13:Y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83" zoomScaleNormal="83" workbookViewId="0">
      <selection activeCell="C34" sqref="C34"/>
    </sheetView>
  </sheetViews>
  <sheetFormatPr defaultRowHeight="12.5" x14ac:dyDescent="0.25"/>
  <cols>
    <col min="1" max="1" width="11.36328125" customWidth="1"/>
    <col min="2" max="2" width="13.90625" customWidth="1"/>
    <col min="3" max="3" width="29.26953125" customWidth="1"/>
    <col min="12" max="12" width="3.08984375" customWidth="1"/>
    <col min="15" max="15" width="7.54296875" customWidth="1"/>
    <col min="19" max="19" width="16.1796875" customWidth="1"/>
  </cols>
  <sheetData>
    <row r="1" spans="1:25" ht="13" x14ac:dyDescent="0.3">
      <c r="A1" s="89" t="s">
        <v>34</v>
      </c>
    </row>
    <row r="2" spans="1:25" ht="13" x14ac:dyDescent="0.3">
      <c r="A2" s="1" t="s">
        <v>18</v>
      </c>
      <c r="B2" s="43">
        <v>43160</v>
      </c>
      <c r="C2" s="4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2"/>
      <c r="S2" s="45"/>
    </row>
    <row r="3" spans="1:25" ht="13.5" thickBot="1" x14ac:dyDescent="0.35">
      <c r="A3" s="1"/>
      <c r="B3" s="43"/>
      <c r="C3" s="4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2"/>
      <c r="R3" s="12"/>
      <c r="S3" s="45"/>
    </row>
    <row r="4" spans="1:25" ht="13" x14ac:dyDescent="0.3">
      <c r="A4" s="25"/>
      <c r="B4" s="26"/>
      <c r="C4" s="26" t="s">
        <v>17</v>
      </c>
      <c r="D4" s="16"/>
      <c r="E4" s="17"/>
      <c r="F4" s="10"/>
      <c r="G4" s="26"/>
      <c r="H4" s="34" t="s">
        <v>7</v>
      </c>
      <c r="I4" s="26"/>
      <c r="J4" s="1"/>
      <c r="N4" s="1"/>
      <c r="O4" s="51"/>
      <c r="P4" s="51"/>
      <c r="Q4" s="15"/>
      <c r="R4" s="15"/>
      <c r="S4" s="52"/>
    </row>
    <row r="5" spans="1:25" ht="13" x14ac:dyDescent="0.3">
      <c r="A5" s="25"/>
      <c r="B5" s="9" t="s">
        <v>10</v>
      </c>
      <c r="C5" s="9" t="s">
        <v>11</v>
      </c>
      <c r="D5" s="13" t="s">
        <v>0</v>
      </c>
      <c r="E5" s="14" t="s">
        <v>1</v>
      </c>
      <c r="F5" s="10"/>
      <c r="G5" s="9" t="s">
        <v>6</v>
      </c>
      <c r="H5" s="23" t="s">
        <v>0</v>
      </c>
      <c r="I5" s="9" t="s">
        <v>1</v>
      </c>
      <c r="J5" s="1"/>
      <c r="N5" s="53"/>
      <c r="O5" s="51"/>
      <c r="P5" s="51"/>
      <c r="Q5" s="15"/>
      <c r="R5" s="15"/>
      <c r="S5" s="52"/>
    </row>
    <row r="6" spans="1:25" ht="13" x14ac:dyDescent="0.3">
      <c r="A6" s="25"/>
      <c r="B6" s="9" t="s">
        <v>1</v>
      </c>
      <c r="C6" s="9" t="s">
        <v>22</v>
      </c>
      <c r="D6" s="13">
        <v>4.7750000000000004</v>
      </c>
      <c r="E6" s="14">
        <v>11</v>
      </c>
      <c r="F6" s="10"/>
      <c r="G6" s="9" t="s">
        <v>13</v>
      </c>
      <c r="H6" s="23">
        <v>5.125</v>
      </c>
      <c r="I6" s="11">
        <v>11</v>
      </c>
      <c r="J6" s="1"/>
      <c r="N6" s="12"/>
      <c r="O6" s="51"/>
      <c r="P6" s="51"/>
      <c r="Q6" s="15"/>
      <c r="R6" s="15"/>
      <c r="S6" s="52"/>
    </row>
    <row r="7" spans="1:25" ht="13.5" thickBot="1" x14ac:dyDescent="0.35">
      <c r="A7" s="25"/>
      <c r="B7" s="9" t="s">
        <v>0</v>
      </c>
      <c r="C7" s="9" t="s">
        <v>23</v>
      </c>
      <c r="D7" s="13">
        <v>4.875</v>
      </c>
      <c r="E7" s="14">
        <v>11</v>
      </c>
      <c r="F7" s="10"/>
      <c r="G7" s="27"/>
      <c r="H7" s="35"/>
      <c r="I7" s="27"/>
      <c r="J7" s="1"/>
      <c r="N7" s="12"/>
      <c r="O7" s="51"/>
      <c r="P7" s="1"/>
      <c r="Q7" s="12"/>
      <c r="R7" s="12"/>
      <c r="S7" s="45"/>
    </row>
    <row r="8" spans="1:25" ht="13" x14ac:dyDescent="0.3">
      <c r="A8" s="25"/>
      <c r="B8" s="9"/>
      <c r="C8" s="9"/>
      <c r="D8" s="13"/>
      <c r="E8" s="14"/>
      <c r="F8" s="10"/>
      <c r="G8" s="10"/>
      <c r="H8" s="12"/>
      <c r="I8" s="1"/>
      <c r="J8" s="1"/>
      <c r="K8" s="12"/>
      <c r="L8" s="12"/>
      <c r="M8" s="12"/>
      <c r="N8" s="12"/>
      <c r="O8" s="51"/>
      <c r="P8" s="1"/>
      <c r="Q8" s="12"/>
      <c r="R8" s="12"/>
      <c r="S8" s="45"/>
    </row>
    <row r="9" spans="1:25" ht="13.5" thickBot="1" x14ac:dyDescent="0.35">
      <c r="A9" s="25"/>
      <c r="B9" s="27"/>
      <c r="C9" s="27"/>
      <c r="D9" s="18"/>
      <c r="E9" s="19"/>
      <c r="F9" s="10"/>
      <c r="G9" s="10"/>
      <c r="H9" s="72"/>
      <c r="I9" s="1"/>
      <c r="J9" s="1"/>
      <c r="K9" s="12"/>
      <c r="L9" s="12"/>
      <c r="M9" s="12"/>
      <c r="N9" s="12"/>
      <c r="O9" s="51"/>
      <c r="P9" s="1"/>
      <c r="Q9" s="12"/>
      <c r="R9" s="12"/>
      <c r="S9" s="45"/>
    </row>
    <row r="10" spans="1:25" ht="13" x14ac:dyDescent="0.3">
      <c r="A10" s="1"/>
      <c r="B10" s="56"/>
      <c r="C10" s="56"/>
      <c r="D10" s="56"/>
      <c r="E10" s="56"/>
      <c r="F10" s="10"/>
      <c r="G10" s="10"/>
      <c r="H10" s="12"/>
      <c r="I10" s="1"/>
      <c r="J10" s="1"/>
      <c r="K10" s="12"/>
      <c r="L10" s="12"/>
      <c r="M10" s="12"/>
      <c r="N10" s="12"/>
      <c r="O10" s="51"/>
      <c r="P10" s="1"/>
      <c r="Q10" s="12"/>
      <c r="R10" s="12"/>
      <c r="S10" s="45"/>
    </row>
    <row r="11" spans="1:25" ht="13.5" thickBot="1" x14ac:dyDescent="0.35">
      <c r="A11" s="1"/>
      <c r="B11" s="1" t="s">
        <v>37</v>
      </c>
      <c r="C11" s="4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2"/>
      <c r="R11" s="12"/>
      <c r="S11" s="45"/>
    </row>
    <row r="12" spans="1:25" ht="13.5" thickBot="1" x14ac:dyDescent="0.35">
      <c r="A12" s="1"/>
      <c r="B12" s="1"/>
      <c r="C12" s="4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2"/>
      <c r="R12" s="12"/>
      <c r="S12" s="45"/>
      <c r="T12" s="76" t="s">
        <v>30</v>
      </c>
      <c r="U12" s="77"/>
      <c r="V12" s="77"/>
      <c r="W12" s="77"/>
      <c r="X12" s="77"/>
      <c r="Y12" s="78"/>
    </row>
    <row r="13" spans="1:25" ht="13.5" thickBot="1" x14ac:dyDescent="0.35">
      <c r="A13" s="28"/>
      <c r="B13" s="55"/>
      <c r="C13" s="29"/>
      <c r="D13" s="82" t="s">
        <v>14</v>
      </c>
      <c r="E13" s="83"/>
      <c r="F13" s="82" t="s">
        <v>24</v>
      </c>
      <c r="G13" s="83"/>
      <c r="H13" s="84" t="s">
        <v>9</v>
      </c>
      <c r="I13" s="85"/>
      <c r="J13" s="85"/>
      <c r="K13" s="86"/>
      <c r="L13" s="40"/>
      <c r="M13" s="87" t="s">
        <v>15</v>
      </c>
      <c r="N13" s="88"/>
      <c r="O13" s="48" t="s">
        <v>28</v>
      </c>
      <c r="P13" s="49"/>
      <c r="Q13" s="50" t="s">
        <v>20</v>
      </c>
      <c r="R13" s="40" t="s">
        <v>19</v>
      </c>
      <c r="S13" s="61" t="s">
        <v>27</v>
      </c>
      <c r="T13" s="79" t="s">
        <v>29</v>
      </c>
      <c r="U13" s="80"/>
      <c r="V13" s="80" t="s">
        <v>25</v>
      </c>
      <c r="W13" s="80"/>
      <c r="X13" s="80" t="s">
        <v>26</v>
      </c>
      <c r="Y13" s="81"/>
    </row>
    <row r="14" spans="1:25" ht="13" x14ac:dyDescent="0.3">
      <c r="A14" s="2" t="s">
        <v>6</v>
      </c>
      <c r="B14" s="54" t="s">
        <v>8</v>
      </c>
      <c r="C14" s="3" t="s">
        <v>36</v>
      </c>
      <c r="D14" s="36" t="s">
        <v>0</v>
      </c>
      <c r="E14" s="36" t="s">
        <v>1</v>
      </c>
      <c r="F14" s="32" t="s">
        <v>0</v>
      </c>
      <c r="G14" s="31" t="s">
        <v>1</v>
      </c>
      <c r="H14" s="68" t="s">
        <v>2</v>
      </c>
      <c r="I14" s="68" t="s">
        <v>3</v>
      </c>
      <c r="J14" s="68" t="s">
        <v>4</v>
      </c>
      <c r="K14" s="69" t="s">
        <v>5</v>
      </c>
      <c r="L14" s="12"/>
      <c r="M14" s="75" t="s">
        <v>16</v>
      </c>
      <c r="N14" s="75"/>
      <c r="O14" s="46" t="s">
        <v>0</v>
      </c>
      <c r="P14" s="47" t="s">
        <v>1</v>
      </c>
      <c r="Q14" s="73"/>
      <c r="R14" s="42"/>
      <c r="S14" s="62"/>
      <c r="T14" s="66" t="s">
        <v>31</v>
      </c>
      <c r="U14" s="63" t="s">
        <v>32</v>
      </c>
      <c r="V14" s="63" t="s">
        <v>0</v>
      </c>
      <c r="W14" s="63" t="s">
        <v>1</v>
      </c>
      <c r="X14" s="63" t="s">
        <v>0</v>
      </c>
      <c r="Y14" s="67" t="s">
        <v>1</v>
      </c>
    </row>
    <row r="15" spans="1:25" ht="14" customHeight="1" x14ac:dyDescent="0.3">
      <c r="A15" s="4" t="s">
        <v>12</v>
      </c>
      <c r="B15" s="5"/>
      <c r="C15" s="5" t="s">
        <v>38</v>
      </c>
      <c r="D15" s="4">
        <v>6</v>
      </c>
      <c r="E15" s="4">
        <v>-9</v>
      </c>
      <c r="F15" s="4">
        <v>0.9</v>
      </c>
      <c r="G15" s="4">
        <v>0.6</v>
      </c>
      <c r="H15" s="70">
        <f t="shared" ref="H15" si="0">D15-F15/2</f>
        <v>5.55</v>
      </c>
      <c r="I15" s="70">
        <f t="shared" ref="I15:J15" si="1">D15+F15/2</f>
        <v>6.45</v>
      </c>
      <c r="J15" s="70">
        <f t="shared" si="1"/>
        <v>-8.6999999999999993</v>
      </c>
      <c r="K15" s="70">
        <f t="shared" ref="K15" si="2">E15-G15/2</f>
        <v>-9.3000000000000007</v>
      </c>
      <c r="L15" s="4"/>
      <c r="M15" s="4">
        <v>5</v>
      </c>
      <c r="N15" s="21">
        <v>11</v>
      </c>
      <c r="O15" s="57">
        <f t="shared" ref="O15:P15" si="3">D15-M15</f>
        <v>1</v>
      </c>
      <c r="P15" s="58">
        <f t="shared" si="3"/>
        <v>-20</v>
      </c>
      <c r="Q15" s="22">
        <v>1</v>
      </c>
      <c r="R15" s="20"/>
      <c r="S15" s="64"/>
      <c r="T15" s="66"/>
      <c r="U15" s="63"/>
      <c r="V15" s="63"/>
      <c r="W15" s="63"/>
      <c r="X15" s="63"/>
      <c r="Y15" s="67"/>
    </row>
    <row r="16" spans="1:25" ht="13" x14ac:dyDescent="0.3">
      <c r="A16" s="4"/>
      <c r="B16" s="5"/>
      <c r="C16" s="5" t="s">
        <v>39</v>
      </c>
      <c r="D16" s="4">
        <v>-2.5</v>
      </c>
      <c r="E16" s="4">
        <v>0</v>
      </c>
      <c r="F16" s="22">
        <v>12.4</v>
      </c>
      <c r="G16" s="21">
        <v>22.9</v>
      </c>
      <c r="H16" s="70">
        <f t="shared" ref="H16" si="4">D16-F16/2</f>
        <v>-8.6999999999999993</v>
      </c>
      <c r="I16" s="70">
        <f t="shared" ref="I16" si="5">D16+F16/2</f>
        <v>3.7</v>
      </c>
      <c r="J16" s="70">
        <f t="shared" ref="J16" si="6">E16+G16/2</f>
        <v>11.45</v>
      </c>
      <c r="K16" s="70">
        <f t="shared" ref="K16" si="7">E16-G16/2</f>
        <v>-11.45</v>
      </c>
      <c r="L16" s="4"/>
      <c r="M16" s="4">
        <v>0</v>
      </c>
      <c r="N16" s="21">
        <v>0</v>
      </c>
      <c r="O16" s="57">
        <f t="shared" ref="O16" si="8">D16-M16</f>
        <v>-2.5</v>
      </c>
      <c r="P16" s="58">
        <f t="shared" ref="P16" si="9">E16-N16</f>
        <v>0</v>
      </c>
      <c r="Q16" s="4">
        <v>2</v>
      </c>
      <c r="R16" s="20"/>
      <c r="S16" s="64"/>
      <c r="T16" s="66"/>
      <c r="U16" s="63"/>
      <c r="V16" s="63"/>
      <c r="W16" s="63"/>
      <c r="X16" s="63"/>
      <c r="Y16" s="67"/>
    </row>
    <row r="17" spans="1:25" ht="13" x14ac:dyDescent="0.3">
      <c r="A17" s="4"/>
      <c r="B17" s="74"/>
      <c r="C17" s="5" t="s">
        <v>40</v>
      </c>
      <c r="D17" s="4">
        <v>0</v>
      </c>
      <c r="E17" s="4">
        <v>12</v>
      </c>
      <c r="F17" s="22">
        <v>15.5</v>
      </c>
      <c r="G17" s="21">
        <v>0.5</v>
      </c>
      <c r="H17" s="70">
        <f t="shared" ref="H17:H18" si="10">D17-F17/2</f>
        <v>-7.75</v>
      </c>
      <c r="I17" s="70">
        <f t="shared" ref="I17:I18" si="11">D17+F17/2</f>
        <v>7.75</v>
      </c>
      <c r="J17" s="70">
        <f t="shared" ref="J17:J18" si="12">E17+G17/2</f>
        <v>12.25</v>
      </c>
      <c r="K17" s="70">
        <f t="shared" ref="K17:K18" si="13">E17-G17/2</f>
        <v>11.75</v>
      </c>
      <c r="L17" s="33"/>
      <c r="M17" s="4">
        <v>0</v>
      </c>
      <c r="N17" s="4">
        <v>0</v>
      </c>
      <c r="O17" s="57">
        <f t="shared" ref="O17:O18" si="14">D17-M17</f>
        <v>0</v>
      </c>
      <c r="P17" s="58">
        <f t="shared" ref="P17:P18" si="15">E17-N17</f>
        <v>12</v>
      </c>
      <c r="Q17" s="4">
        <v>3</v>
      </c>
      <c r="R17" s="20"/>
      <c r="S17" s="64"/>
      <c r="T17" s="66">
        <v>5</v>
      </c>
      <c r="U17" s="63">
        <v>4</v>
      </c>
      <c r="V17" s="63">
        <v>0</v>
      </c>
      <c r="W17" s="63">
        <v>0</v>
      </c>
      <c r="X17" s="63">
        <v>14.5</v>
      </c>
      <c r="Y17" s="67">
        <v>23.1</v>
      </c>
    </row>
    <row r="18" spans="1:25" ht="13" x14ac:dyDescent="0.3">
      <c r="A18" s="4"/>
      <c r="B18" s="5"/>
      <c r="C18" s="5" t="s">
        <v>41</v>
      </c>
      <c r="D18" s="4">
        <v>4.5</v>
      </c>
      <c r="E18" s="4">
        <v>0</v>
      </c>
      <c r="F18" s="4">
        <v>0.5</v>
      </c>
      <c r="G18" s="4">
        <v>15.5</v>
      </c>
      <c r="H18" s="70">
        <f t="shared" si="10"/>
        <v>4.25</v>
      </c>
      <c r="I18" s="70">
        <f t="shared" si="11"/>
        <v>4.75</v>
      </c>
      <c r="J18" s="70">
        <f t="shared" si="12"/>
        <v>7.75</v>
      </c>
      <c r="K18" s="70">
        <f t="shared" si="13"/>
        <v>-7.75</v>
      </c>
      <c r="L18" s="4"/>
      <c r="M18" s="4">
        <v>0</v>
      </c>
      <c r="N18" s="21">
        <v>0</v>
      </c>
      <c r="O18" s="57">
        <f t="shared" si="14"/>
        <v>4.5</v>
      </c>
      <c r="P18" s="58">
        <f t="shared" si="15"/>
        <v>0</v>
      </c>
      <c r="Q18" s="22">
        <v>4</v>
      </c>
      <c r="R18" s="20"/>
      <c r="S18" s="64"/>
      <c r="T18" s="38">
        <v>6</v>
      </c>
      <c r="U18" s="37">
        <v>5</v>
      </c>
      <c r="V18" s="37">
        <v>0</v>
      </c>
      <c r="W18" s="37">
        <v>0</v>
      </c>
      <c r="X18" s="37">
        <v>12.6</v>
      </c>
      <c r="Y18" s="39">
        <v>14.5</v>
      </c>
    </row>
    <row r="19" spans="1:25" ht="13" x14ac:dyDescent="0.3">
      <c r="A19" s="9" t="s">
        <v>42</v>
      </c>
      <c r="B19" s="6"/>
      <c r="C19" s="6" t="s">
        <v>43</v>
      </c>
      <c r="D19" s="7">
        <v>7</v>
      </c>
      <c r="E19" s="7">
        <v>10</v>
      </c>
      <c r="F19" s="24">
        <v>1.4</v>
      </c>
      <c r="G19" s="8">
        <v>1.4</v>
      </c>
      <c r="H19" s="71">
        <f t="shared" ref="H19" si="16">D19-F19/2</f>
        <v>6.3</v>
      </c>
      <c r="I19" s="71">
        <f t="shared" ref="I19" si="17">D19+F19/2</f>
        <v>7.7</v>
      </c>
      <c r="J19" s="71">
        <f t="shared" ref="J19" si="18">E19+G19/2</f>
        <v>10.7</v>
      </c>
      <c r="K19" s="71">
        <f t="shared" ref="K19" si="19">E19-G19/2</f>
        <v>9.3000000000000007</v>
      </c>
      <c r="L19" s="23"/>
      <c r="M19" s="9">
        <v>-5.25</v>
      </c>
      <c r="N19" s="9">
        <v>10.5</v>
      </c>
      <c r="O19" s="59">
        <f t="shared" ref="O19" si="20">D19-M19</f>
        <v>12.25</v>
      </c>
      <c r="P19" s="60">
        <f t="shared" ref="P19" si="21">E19-N19</f>
        <v>-0.5</v>
      </c>
      <c r="Q19" s="9">
        <v>1</v>
      </c>
      <c r="R19" s="23"/>
      <c r="S19" s="65"/>
      <c r="T19" s="38"/>
      <c r="U19" s="37"/>
      <c r="V19" s="37"/>
      <c r="W19" s="37"/>
      <c r="X19" s="37"/>
      <c r="Y19" s="39"/>
    </row>
    <row r="20" spans="1:25" ht="13" x14ac:dyDescent="0.3">
      <c r="A20" s="9"/>
      <c r="B20" s="6"/>
      <c r="C20" s="6" t="s">
        <v>44</v>
      </c>
      <c r="D20" s="7">
        <v>7</v>
      </c>
      <c r="E20" s="7">
        <v>10</v>
      </c>
      <c r="F20" s="24">
        <v>1.4</v>
      </c>
      <c r="G20" s="8">
        <v>1.4</v>
      </c>
      <c r="H20" s="71">
        <f t="shared" ref="H20:H24" si="22">D20-F20/2</f>
        <v>6.3</v>
      </c>
      <c r="I20" s="71">
        <f t="shared" ref="I20:I24" si="23">D20+F20/2</f>
        <v>7.7</v>
      </c>
      <c r="J20" s="71">
        <f t="shared" ref="J20:J24" si="24">E20+G20/2</f>
        <v>10.7</v>
      </c>
      <c r="K20" s="71">
        <f t="shared" ref="K20:K24" si="25">E20-G20/2</f>
        <v>9.3000000000000007</v>
      </c>
      <c r="L20" s="23"/>
      <c r="M20" s="9">
        <v>-5.25</v>
      </c>
      <c r="N20" s="9">
        <v>-10.5</v>
      </c>
      <c r="O20" s="59">
        <f t="shared" ref="O20:O24" si="26">D20-M20</f>
        <v>12.25</v>
      </c>
      <c r="P20" s="60">
        <f t="shared" ref="P20:P24" si="27">E20-N20</f>
        <v>20.5</v>
      </c>
      <c r="Q20" s="9">
        <v>2</v>
      </c>
      <c r="R20" s="23"/>
      <c r="S20" s="65"/>
      <c r="T20" s="38"/>
      <c r="U20" s="37"/>
      <c r="V20" s="37"/>
      <c r="W20" s="37"/>
      <c r="X20" s="37"/>
      <c r="Y20" s="39"/>
    </row>
    <row r="21" spans="1:25" ht="13" x14ac:dyDescent="0.3">
      <c r="A21" s="9"/>
      <c r="B21" s="6"/>
      <c r="C21" s="6" t="s">
        <v>45</v>
      </c>
      <c r="D21" s="7">
        <v>7</v>
      </c>
      <c r="E21" s="7">
        <v>10</v>
      </c>
      <c r="F21" s="24">
        <v>1.4</v>
      </c>
      <c r="G21" s="8">
        <v>1.4</v>
      </c>
      <c r="H21" s="71">
        <f t="shared" si="22"/>
        <v>6.3</v>
      </c>
      <c r="I21" s="71">
        <f t="shared" si="23"/>
        <v>7.7</v>
      </c>
      <c r="J21" s="71">
        <f t="shared" si="24"/>
        <v>10.7</v>
      </c>
      <c r="K21" s="71">
        <f t="shared" si="25"/>
        <v>9.3000000000000007</v>
      </c>
      <c r="L21" s="23"/>
      <c r="M21" s="9">
        <v>5.2160000000000002</v>
      </c>
      <c r="N21" s="9">
        <v>6.04</v>
      </c>
      <c r="O21" s="59">
        <f t="shared" si="26"/>
        <v>1.7839999999999998</v>
      </c>
      <c r="P21" s="60">
        <f t="shared" si="27"/>
        <v>3.96</v>
      </c>
      <c r="Q21" s="9">
        <v>3</v>
      </c>
      <c r="R21" s="23"/>
      <c r="S21" s="65"/>
      <c r="T21" s="38"/>
      <c r="U21" s="37"/>
      <c r="V21" s="37"/>
      <c r="W21" s="37"/>
      <c r="X21" s="37"/>
      <c r="Y21" s="39"/>
    </row>
    <row r="22" spans="1:25" ht="13" x14ac:dyDescent="0.3">
      <c r="A22" s="9"/>
      <c r="B22" s="6"/>
      <c r="C22" s="6" t="s">
        <v>46</v>
      </c>
      <c r="D22" s="7">
        <v>7</v>
      </c>
      <c r="E22" s="7">
        <v>10</v>
      </c>
      <c r="F22" s="24">
        <v>1.4</v>
      </c>
      <c r="G22" s="8">
        <v>1.4</v>
      </c>
      <c r="H22" s="71">
        <f t="shared" si="22"/>
        <v>6.3</v>
      </c>
      <c r="I22" s="71">
        <f t="shared" si="23"/>
        <v>7.7</v>
      </c>
      <c r="J22" s="71">
        <f t="shared" si="24"/>
        <v>10.7</v>
      </c>
      <c r="K22" s="71">
        <f t="shared" si="25"/>
        <v>9.3000000000000007</v>
      </c>
      <c r="L22" s="23"/>
      <c r="M22" s="9">
        <v>5.2160000000000002</v>
      </c>
      <c r="N22" s="9">
        <v>0.69</v>
      </c>
      <c r="O22" s="59">
        <f t="shared" si="26"/>
        <v>1.7839999999999998</v>
      </c>
      <c r="P22" s="60">
        <f t="shared" si="27"/>
        <v>9.31</v>
      </c>
      <c r="Q22" s="9">
        <v>4</v>
      </c>
      <c r="R22" s="23"/>
      <c r="S22" s="65"/>
      <c r="T22" s="38"/>
      <c r="U22" s="37"/>
      <c r="V22" s="37"/>
      <c r="W22" s="37"/>
      <c r="X22" s="37"/>
      <c r="Y22" s="39"/>
    </row>
    <row r="23" spans="1:25" ht="13" x14ac:dyDescent="0.3">
      <c r="A23" s="9"/>
      <c r="B23" s="6"/>
      <c r="C23" s="6" t="s">
        <v>47</v>
      </c>
      <c r="D23" s="7">
        <v>7</v>
      </c>
      <c r="E23" s="7">
        <v>10</v>
      </c>
      <c r="F23" s="24">
        <v>1.4</v>
      </c>
      <c r="G23" s="8">
        <v>1.4</v>
      </c>
      <c r="H23" s="71">
        <f t="shared" si="22"/>
        <v>6.3</v>
      </c>
      <c r="I23" s="71">
        <f t="shared" si="23"/>
        <v>7.7</v>
      </c>
      <c r="J23" s="71">
        <f t="shared" si="24"/>
        <v>10.7</v>
      </c>
      <c r="K23" s="71">
        <f t="shared" si="25"/>
        <v>9.3000000000000007</v>
      </c>
      <c r="L23" s="23"/>
      <c r="M23" s="9">
        <v>5.2160000000000002</v>
      </c>
      <c r="N23" s="9">
        <v>-4.66</v>
      </c>
      <c r="O23" s="59">
        <f t="shared" si="26"/>
        <v>1.7839999999999998</v>
      </c>
      <c r="P23" s="60">
        <f t="shared" si="27"/>
        <v>14.66</v>
      </c>
      <c r="Q23" s="9">
        <v>5</v>
      </c>
      <c r="R23" s="23"/>
      <c r="S23" s="65"/>
      <c r="T23" s="38"/>
      <c r="U23" s="37"/>
      <c r="V23" s="37"/>
      <c r="W23" s="37"/>
      <c r="X23" s="37"/>
      <c r="Y23" s="39"/>
    </row>
    <row r="24" spans="1:25" ht="13" x14ac:dyDescent="0.3">
      <c r="A24" s="9"/>
      <c r="B24" s="6"/>
      <c r="C24" s="6" t="s">
        <v>48</v>
      </c>
      <c r="D24" s="7">
        <v>7</v>
      </c>
      <c r="E24" s="7">
        <v>10</v>
      </c>
      <c r="F24" s="24">
        <v>1.4</v>
      </c>
      <c r="G24" s="8">
        <v>1.4</v>
      </c>
      <c r="H24" s="71">
        <f t="shared" si="22"/>
        <v>6.3</v>
      </c>
      <c r="I24" s="71">
        <f t="shared" si="23"/>
        <v>7.7</v>
      </c>
      <c r="J24" s="71">
        <f t="shared" si="24"/>
        <v>10.7</v>
      </c>
      <c r="K24" s="71">
        <f t="shared" si="25"/>
        <v>9.3000000000000007</v>
      </c>
      <c r="L24" s="23"/>
      <c r="M24" s="9">
        <v>5.2160000000000002</v>
      </c>
      <c r="N24" s="9">
        <v>-10.01</v>
      </c>
      <c r="O24" s="59">
        <f t="shared" si="26"/>
        <v>1.7839999999999998</v>
      </c>
      <c r="P24" s="60">
        <f t="shared" si="27"/>
        <v>20.009999999999998</v>
      </c>
      <c r="Q24" s="9">
        <v>6</v>
      </c>
      <c r="R24" s="23"/>
      <c r="S24" s="65"/>
      <c r="T24" s="38"/>
      <c r="U24" s="37"/>
      <c r="V24" s="37"/>
      <c r="W24" s="37"/>
      <c r="X24" s="37"/>
      <c r="Y24" s="39"/>
    </row>
  </sheetData>
  <mergeCells count="9">
    <mergeCell ref="M14:N14"/>
    <mergeCell ref="T12:Y12"/>
    <mergeCell ref="D13:E13"/>
    <mergeCell ref="F13:G13"/>
    <mergeCell ref="H13:K13"/>
    <mergeCell ref="M13:N13"/>
    <mergeCell ref="T13:U13"/>
    <mergeCell ref="V13:W13"/>
    <mergeCell ref="X13:Y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Kpup</vt:lpstr>
      <vt:lpstr>TLS_screener</vt:lpstr>
    </vt:vector>
  </TitlesOfParts>
  <Company>OAO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Turner</dc:creator>
  <cp:lastModifiedBy>Turner, Anthony D (389I)</cp:lastModifiedBy>
  <cp:lastPrinted>2016-09-21T18:45:54Z</cp:lastPrinted>
  <dcterms:created xsi:type="dcterms:W3CDTF">2004-06-29T15:48:17Z</dcterms:created>
  <dcterms:modified xsi:type="dcterms:W3CDTF">2018-03-02T07:01:47Z</dcterms:modified>
</cp:coreProperties>
</file>