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turner\Documents\Antenna-Coupled TES\masklayouts\"/>
    </mc:Choice>
  </mc:AlternateContent>
  <bookViews>
    <workbookView xWindow="-12" yWindow="228" windowWidth="9492" windowHeight="7116" activeTab="1"/>
  </bookViews>
  <sheets>
    <sheet name="EX3 overview Resbolo" sheetId="7" r:id="rId1"/>
    <sheet name="Res_bolo-EX3Patches" sheetId="9" r:id="rId2"/>
    <sheet name="pixel layout" sheetId="8" r:id="rId3"/>
  </sheets>
  <calcPr calcId="162913" concurrentCalc="0"/>
</workbook>
</file>

<file path=xl/calcChain.xml><?xml version="1.0" encoding="utf-8"?>
<calcChain xmlns="http://schemas.openxmlformats.org/spreadsheetml/2006/main">
  <c r="P17" i="9" l="1"/>
  <c r="O17" i="9"/>
  <c r="K17" i="9"/>
  <c r="J17" i="9"/>
  <c r="I17" i="9"/>
  <c r="H17" i="9"/>
  <c r="P16" i="9"/>
  <c r="O16" i="9"/>
  <c r="K16" i="9"/>
  <c r="J16" i="9"/>
  <c r="I16" i="9"/>
  <c r="H16" i="9"/>
  <c r="P15" i="9"/>
  <c r="O15" i="9"/>
  <c r="K15" i="9"/>
  <c r="J15" i="9"/>
  <c r="I15" i="9"/>
  <c r="H15" i="9"/>
  <c r="O48" i="9"/>
  <c r="P48" i="9"/>
  <c r="O49" i="9"/>
  <c r="P49" i="9"/>
  <c r="H44" i="9"/>
  <c r="I44" i="9"/>
  <c r="J44" i="9"/>
  <c r="K44" i="9"/>
  <c r="H45" i="9"/>
  <c r="I45" i="9"/>
  <c r="J45" i="9"/>
  <c r="K45" i="9"/>
  <c r="H46" i="9"/>
  <c r="I46" i="9"/>
  <c r="J46" i="9"/>
  <c r="K46" i="9"/>
  <c r="H47" i="9"/>
  <c r="I47" i="9"/>
  <c r="J47" i="9"/>
  <c r="K47" i="9"/>
  <c r="H48" i="9"/>
  <c r="I48" i="9"/>
  <c r="J48" i="9"/>
  <c r="K48" i="9"/>
  <c r="H49" i="9"/>
  <c r="I49" i="9"/>
  <c r="J49" i="9"/>
  <c r="K49" i="9"/>
  <c r="P47" i="9"/>
  <c r="O47" i="9"/>
  <c r="P46" i="9"/>
  <c r="O46" i="9"/>
  <c r="P45" i="9"/>
  <c r="O45" i="9"/>
  <c r="P44" i="9"/>
  <c r="O44" i="9"/>
  <c r="P43" i="9"/>
  <c r="O43" i="9"/>
  <c r="K43" i="9"/>
  <c r="J43" i="9"/>
  <c r="I43" i="9"/>
  <c r="H43" i="9"/>
  <c r="H55" i="9"/>
  <c r="I55" i="9"/>
  <c r="J55" i="9"/>
  <c r="K55" i="9"/>
  <c r="O55" i="9"/>
  <c r="P55" i="9"/>
  <c r="P51" i="9"/>
  <c r="O51" i="9"/>
  <c r="K51" i="9"/>
  <c r="J51" i="9"/>
  <c r="I51" i="9"/>
  <c r="H51" i="9"/>
  <c r="H61" i="9"/>
  <c r="I61" i="9"/>
  <c r="J61" i="9"/>
  <c r="K61" i="9"/>
  <c r="O61" i="9"/>
  <c r="P61" i="9"/>
  <c r="H52" i="9"/>
  <c r="I52" i="9"/>
  <c r="J52" i="9"/>
  <c r="K52" i="9"/>
  <c r="O52" i="9"/>
  <c r="P52" i="9"/>
  <c r="H53" i="9"/>
  <c r="I53" i="9"/>
  <c r="J53" i="9"/>
  <c r="K53" i="9"/>
  <c r="O53" i="9"/>
  <c r="P53" i="9"/>
  <c r="H54" i="9"/>
  <c r="I54" i="9"/>
  <c r="J54" i="9"/>
  <c r="K54" i="9"/>
  <c r="O54" i="9"/>
  <c r="P54" i="9"/>
  <c r="H56" i="9"/>
  <c r="I56" i="9"/>
  <c r="J56" i="9"/>
  <c r="K56" i="9"/>
  <c r="O56" i="9"/>
  <c r="P56" i="9"/>
  <c r="H57" i="9"/>
  <c r="I57" i="9"/>
  <c r="J57" i="9"/>
  <c r="K57" i="9"/>
  <c r="O57" i="9"/>
  <c r="P57" i="9"/>
  <c r="H58" i="9"/>
  <c r="I58" i="9"/>
  <c r="J58" i="9"/>
  <c r="K58" i="9"/>
  <c r="O58" i="9"/>
  <c r="P58" i="9"/>
  <c r="H59" i="9"/>
  <c r="I59" i="9"/>
  <c r="J59" i="9"/>
  <c r="K59" i="9"/>
  <c r="O59" i="9"/>
  <c r="P59" i="9"/>
  <c r="H60" i="9"/>
  <c r="I60" i="9"/>
  <c r="J60" i="9"/>
  <c r="K60" i="9"/>
  <c r="O60" i="9"/>
  <c r="P60" i="9"/>
  <c r="P50" i="9"/>
  <c r="O50" i="9"/>
  <c r="K50" i="9"/>
  <c r="J50" i="9"/>
  <c r="I50" i="9"/>
  <c r="H50" i="9"/>
  <c r="P24" i="9"/>
  <c r="O24" i="9"/>
  <c r="K24" i="9"/>
  <c r="J24" i="9"/>
  <c r="H24" i="9"/>
  <c r="O26" i="9"/>
  <c r="O40" i="9"/>
  <c r="P40" i="9"/>
  <c r="O41" i="9"/>
  <c r="P41" i="9"/>
  <c r="O37" i="9"/>
  <c r="P37" i="9"/>
  <c r="O38" i="9"/>
  <c r="P38" i="9"/>
  <c r="O32" i="9"/>
  <c r="P32" i="9"/>
  <c r="O33" i="9"/>
  <c r="P33" i="9"/>
  <c r="O34" i="9"/>
  <c r="P34" i="9"/>
  <c r="O35" i="9"/>
  <c r="P35" i="9"/>
  <c r="O29" i="9"/>
  <c r="P29" i="9"/>
  <c r="O30" i="9"/>
  <c r="P30" i="9"/>
  <c r="P26" i="9"/>
  <c r="H32" i="9"/>
  <c r="I32" i="9"/>
  <c r="J32" i="9"/>
  <c r="K32" i="9"/>
  <c r="H33" i="9"/>
  <c r="I33" i="9"/>
  <c r="J33" i="9"/>
  <c r="K33" i="9"/>
  <c r="H34" i="9"/>
  <c r="I34" i="9"/>
  <c r="J34" i="9"/>
  <c r="K34" i="9"/>
  <c r="H35" i="9"/>
  <c r="I35" i="9"/>
  <c r="J35" i="9"/>
  <c r="K35" i="9"/>
  <c r="K30" i="9"/>
  <c r="J30" i="9"/>
  <c r="I30" i="9"/>
  <c r="H30" i="9"/>
  <c r="K29" i="9"/>
  <c r="J29" i="9"/>
  <c r="I29" i="9"/>
  <c r="H29" i="9"/>
  <c r="H41" i="9"/>
  <c r="I41" i="9"/>
  <c r="J41" i="9"/>
  <c r="K41" i="9"/>
  <c r="H40" i="9"/>
  <c r="I40" i="9"/>
  <c r="J40" i="9"/>
  <c r="K40" i="9"/>
  <c r="P39" i="9"/>
  <c r="O39" i="9"/>
  <c r="P36" i="9"/>
  <c r="O36" i="9"/>
  <c r="P31" i="9"/>
  <c r="O31" i="9"/>
  <c r="P28" i="9"/>
  <c r="O28" i="9"/>
  <c r="K39" i="9"/>
  <c r="J39" i="9"/>
  <c r="I39" i="9"/>
  <c r="H39" i="9"/>
  <c r="H37" i="9"/>
  <c r="I37" i="9"/>
  <c r="J37" i="9"/>
  <c r="K37" i="9"/>
  <c r="H38" i="9"/>
  <c r="I38" i="9"/>
  <c r="J38" i="9"/>
  <c r="K38" i="9"/>
  <c r="K36" i="9"/>
  <c r="J36" i="9"/>
  <c r="I36" i="9"/>
  <c r="H36" i="9"/>
  <c r="K31" i="9"/>
  <c r="J31" i="9"/>
  <c r="I31" i="9"/>
  <c r="H31" i="9"/>
  <c r="K28" i="9"/>
  <c r="J28" i="9"/>
  <c r="I28" i="9"/>
  <c r="H28" i="9"/>
  <c r="P27" i="9"/>
  <c r="O27" i="9"/>
  <c r="K27" i="9"/>
  <c r="J27" i="9"/>
  <c r="I27" i="9"/>
  <c r="H27" i="9"/>
  <c r="H26" i="9"/>
  <c r="I26" i="9"/>
  <c r="J26" i="9"/>
  <c r="K26" i="9"/>
  <c r="P25" i="9"/>
  <c r="O25" i="9"/>
  <c r="O22" i="9"/>
  <c r="P22" i="9"/>
  <c r="K25" i="9"/>
  <c r="J25" i="9"/>
  <c r="I25" i="9"/>
  <c r="H25" i="9"/>
  <c r="H22" i="9"/>
  <c r="I22" i="9"/>
  <c r="J22" i="9"/>
  <c r="K22" i="9"/>
  <c r="O21" i="9"/>
  <c r="P21" i="9"/>
  <c r="H21" i="9"/>
  <c r="J21" i="9"/>
  <c r="K21" i="9"/>
  <c r="P20" i="9"/>
  <c r="O20" i="9"/>
  <c r="K20" i="9"/>
  <c r="J20" i="9"/>
  <c r="I20" i="9"/>
  <c r="H20" i="9"/>
</calcChain>
</file>

<file path=xl/sharedStrings.xml><?xml version="1.0" encoding="utf-8"?>
<sst xmlns="http://schemas.openxmlformats.org/spreadsheetml/2006/main" count="227" uniqueCount="129">
  <si>
    <t>x</t>
  </si>
  <si>
    <t>y</t>
  </si>
  <si>
    <t>Layer name</t>
  </si>
  <si>
    <t>xl</t>
  </si>
  <si>
    <t>xr</t>
  </si>
  <si>
    <t>yu</t>
  </si>
  <si>
    <t>yd</t>
  </si>
  <si>
    <t>Layer</t>
  </si>
  <si>
    <t>TVPA</t>
  </si>
  <si>
    <t>Polarity</t>
  </si>
  <si>
    <t>Description</t>
  </si>
  <si>
    <t>blade coordinates</t>
  </si>
  <si>
    <t>Lift-off</t>
  </si>
  <si>
    <t>direction</t>
  </si>
  <si>
    <t>layer</t>
  </si>
  <si>
    <t>MS</t>
  </si>
  <si>
    <t>Al TES</t>
  </si>
  <si>
    <t>mask shift</t>
  </si>
  <si>
    <t>cell shift</t>
  </si>
  <si>
    <t>cell shift (x,y)</t>
  </si>
  <si>
    <t>AGA Marks</t>
  </si>
  <si>
    <t>Updated</t>
  </si>
  <si>
    <t>Dose</t>
  </si>
  <si>
    <t>Patch</t>
  </si>
  <si>
    <t>Frontside</t>
  </si>
  <si>
    <t>Al TES y</t>
  </si>
  <si>
    <t>Al TES x</t>
  </si>
  <si>
    <t>Cell size</t>
  </si>
  <si>
    <t>center</t>
  </si>
  <si>
    <t>step size</t>
  </si>
  <si>
    <t>Mask</t>
  </si>
  <si>
    <t xml:space="preserve">        wafer shift</t>
  </si>
  <si>
    <t>target location</t>
  </si>
  <si>
    <t>wafer center</t>
  </si>
  <si>
    <t>A. Turner</t>
  </si>
  <si>
    <t>EX3 Job(s):</t>
  </si>
  <si>
    <t>STS rev X</t>
  </si>
  <si>
    <t>Picframe revX2</t>
  </si>
  <si>
    <t>Target metal thickness</t>
  </si>
  <si>
    <t>PMMA</t>
  </si>
  <si>
    <t>UVN 2300</t>
  </si>
  <si>
    <t>Coat system</t>
  </si>
  <si>
    <t>GKR 4602</t>
  </si>
  <si>
    <t>500A</t>
  </si>
  <si>
    <t>1500A</t>
  </si>
  <si>
    <t>Microstrip</t>
  </si>
  <si>
    <t>6-inch chamber sputter</t>
  </si>
  <si>
    <t>4500A</t>
  </si>
  <si>
    <t>FSN</t>
  </si>
  <si>
    <t>patches 1,4,5 = 0 Dose</t>
  </si>
  <si>
    <t>MS-270-Sep16</t>
  </si>
  <si>
    <t>FSN-270-Sep16</t>
  </si>
  <si>
    <t>TSC or AJA</t>
  </si>
  <si>
    <t>50/5000/5000</t>
  </si>
  <si>
    <t>Thermo-htr-X</t>
  </si>
  <si>
    <t>Bling-Keck</t>
  </si>
  <si>
    <t>Bling</t>
  </si>
  <si>
    <t>STS/XeF2</t>
  </si>
  <si>
    <t>GKR 4602 x 2</t>
  </si>
  <si>
    <t>PMMA x 2</t>
  </si>
  <si>
    <t>XeF2-270-Sep16</t>
  </si>
  <si>
    <t>none</t>
  </si>
  <si>
    <t>Ti/Pd/Au</t>
  </si>
  <si>
    <t>Suggested PR Coatings</t>
  </si>
  <si>
    <t>Dose:</t>
  </si>
  <si>
    <t xml:space="preserve">Resonator bolometer </t>
  </si>
  <si>
    <t>Thin Au</t>
  </si>
  <si>
    <t>Canon EX3 Job Overview of layers for Resonator Bolometer Wafer build</t>
  </si>
  <si>
    <t>Al</t>
  </si>
  <si>
    <t>Al protect (I am going to design one type with via holes instead of having the Al edge exposed.</t>
  </si>
  <si>
    <t>Thick pad Au</t>
  </si>
  <si>
    <t>FSN etch one (bolos)</t>
  </si>
  <si>
    <t>FSN etch two (at caps)-different resist profile than FSN etch one</t>
  </si>
  <si>
    <t>Nb metal</t>
  </si>
  <si>
    <t>STS etch die edges</t>
  </si>
  <si>
    <t>XeF2 bolo</t>
  </si>
  <si>
    <t>Alignment mark -B3 mask</t>
  </si>
  <si>
    <t>Bicep3-Jul13</t>
  </si>
  <si>
    <t>Al inductor islands-r</t>
  </si>
  <si>
    <t>Al Testfeed-r</t>
  </si>
  <si>
    <t>Al-Pro</t>
  </si>
  <si>
    <t>FSN bolo</t>
  </si>
  <si>
    <t>FSN Caps</t>
  </si>
  <si>
    <t>Pro1_inductors_AT_r</t>
  </si>
  <si>
    <t>Pro1_Testfeeds_AT_r</t>
  </si>
  <si>
    <t>Au-Heaters_r</t>
  </si>
  <si>
    <t>LSN-Islands_r2</t>
  </si>
  <si>
    <t>LSN-Caps_cutout_r</t>
  </si>
  <si>
    <t>STS-XeF2</t>
  </si>
  <si>
    <t>MS-Caps-r</t>
  </si>
  <si>
    <t>MS-Feeds_r</t>
  </si>
  <si>
    <t>MS_test feeds_r</t>
  </si>
  <si>
    <t>XeF2_Islands_r</t>
  </si>
  <si>
    <t>STS_cutout_Ver_r</t>
  </si>
  <si>
    <t>STS_cutout_Hor_r</t>
  </si>
  <si>
    <t>Array Wafer, 3x3, 22.1mm xstep, 22.1mm ystep</t>
  </si>
  <si>
    <t>size</t>
  </si>
  <si>
    <t>Alternate Array Layout</t>
  </si>
  <si>
    <t>Al Ind</t>
  </si>
  <si>
    <t>Au Heater</t>
  </si>
  <si>
    <t>Nb</t>
  </si>
  <si>
    <t>C</t>
  </si>
  <si>
    <t>R</t>
  </si>
  <si>
    <t>Al Inductor by liftoff</t>
  </si>
  <si>
    <t>AJA</t>
  </si>
  <si>
    <t>Au Heater by liftoff</t>
  </si>
  <si>
    <t>Thinner than last run.</t>
  </si>
  <si>
    <t>-4.015 (note1)</t>
  </si>
  <si>
    <t>note1</t>
  </si>
  <si>
    <t>blade setting to remove Al under Au heater</t>
  </si>
  <si>
    <t>Align</t>
  </si>
  <si>
    <t>HF-loss-datecode-May2017</t>
  </si>
  <si>
    <t>T 0.5mm</t>
  </si>
  <si>
    <t>17 0.5mm</t>
  </si>
  <si>
    <t>05 0.5mm</t>
  </si>
  <si>
    <t>30 0.5mm</t>
  </si>
  <si>
    <t>1 0.5mm</t>
  </si>
  <si>
    <t>dash 0.5mm 4x1</t>
  </si>
  <si>
    <t>R 0.1mm</t>
  </si>
  <si>
    <t>C 0.1mm</t>
  </si>
  <si>
    <t xml:space="preserve"> row 01 0.1mm</t>
  </si>
  <si>
    <t>row 02 0.1mm</t>
  </si>
  <si>
    <t>row 03 0.1mm</t>
  </si>
  <si>
    <t>For Row column number to do a 3x3 matrix by using only 1 patch per number you have to make a 4x4 matrix of numbers  Use first row as is and then you need to shift the other 3 row up to be used for the column numbers</t>
  </si>
  <si>
    <t>Spider 3 scaled Oct09</t>
  </si>
  <si>
    <t>500um bondpad</t>
  </si>
  <si>
    <t>Al Ind-strip</t>
  </si>
  <si>
    <t>Al Ind-1st</t>
  </si>
  <si>
    <t>0 dose alignment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</si>
</sst>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-yy;@"/>
  </numFmts>
  <fonts count="9" x14ac:knownFonts="1">
    <font>
      <sz val="10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b/>
      <sz val="10"/>
      <name val="Times New Roman"/>
      <family val="1"/>
    </font>
    <font>
      <sz val="10"/>
      <color rgb="FFFF0000"/>
      <name val="Times New Roman"/>
      <family val="1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FFCC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56">
    <xf numFmtId="0" fontId="0" fillId="0" borderId="0" xfId="0"/>
    <xf numFmtId="0" fontId="1" fillId="0" borderId="0" xfId="0" applyFont="1" applyBorder="1"/>
    <xf numFmtId="0" fontId="1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0" borderId="13" xfId="0" applyFont="1" applyBorder="1"/>
    <xf numFmtId="0" fontId="1" fillId="4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/>
    <xf numFmtId="0" fontId="1" fillId="3" borderId="12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Alignment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8" xfId="0" applyBorder="1"/>
    <xf numFmtId="0" fontId="0" fillId="0" borderId="30" xfId="0" applyBorder="1" applyAlignment="1">
      <alignment horizontal="left"/>
    </xf>
    <xf numFmtId="0" fontId="0" fillId="0" borderId="30" xfId="0" applyBorder="1" applyAlignment="1">
      <alignment horizontal="right"/>
    </xf>
    <xf numFmtId="0" fontId="0" fillId="0" borderId="19" xfId="0" applyBorder="1"/>
    <xf numFmtId="0" fontId="0" fillId="0" borderId="7" xfId="0" applyBorder="1"/>
    <xf numFmtId="0" fontId="0" fillId="0" borderId="11" xfId="0" applyBorder="1"/>
    <xf numFmtId="0" fontId="0" fillId="0" borderId="20" xfId="0" applyBorder="1"/>
    <xf numFmtId="0" fontId="0" fillId="0" borderId="31" xfId="0" applyBorder="1" applyAlignment="1">
      <alignment horizontal="left"/>
    </xf>
    <xf numFmtId="0" fontId="0" fillId="0" borderId="31" xfId="0" applyBorder="1" applyAlignment="1">
      <alignment horizontal="right"/>
    </xf>
    <xf numFmtId="0" fontId="0" fillId="0" borderId="21" xfId="0" applyBorder="1"/>
    <xf numFmtId="0" fontId="7" fillId="0" borderId="1" xfId="0" applyFont="1" applyBorder="1" applyAlignment="1">
      <alignment horizontal="left"/>
    </xf>
    <xf numFmtId="0" fontId="0" fillId="6" borderId="18" xfId="0" applyFill="1" applyBorder="1"/>
    <xf numFmtId="0" fontId="0" fillId="6" borderId="30" xfId="0" applyFill="1" applyBorder="1" applyAlignment="1">
      <alignment horizontal="left"/>
    </xf>
    <xf numFmtId="0" fontId="0" fillId="6" borderId="30" xfId="0" applyFill="1" applyBorder="1" applyAlignment="1">
      <alignment horizontal="right"/>
    </xf>
    <xf numFmtId="0" fontId="0" fillId="6" borderId="19" xfId="0" applyFill="1" applyBorder="1"/>
    <xf numFmtId="0" fontId="0" fillId="6" borderId="7" xfId="0" applyFill="1" applyBorder="1"/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right"/>
    </xf>
    <xf numFmtId="0" fontId="0" fillId="6" borderId="11" xfId="0" applyFill="1" applyBorder="1"/>
    <xf numFmtId="0" fontId="0" fillId="6" borderId="20" xfId="0" applyFill="1" applyBorder="1"/>
    <xf numFmtId="0" fontId="0" fillId="6" borderId="31" xfId="0" applyFill="1" applyBorder="1" applyAlignment="1">
      <alignment horizontal="left"/>
    </xf>
    <xf numFmtId="0" fontId="0" fillId="6" borderId="31" xfId="0" applyFill="1" applyBorder="1" applyAlignment="1">
      <alignment horizontal="right"/>
    </xf>
    <xf numFmtId="0" fontId="0" fillId="6" borderId="21" xfId="0" applyFill="1" applyBorder="1"/>
    <xf numFmtId="0" fontId="1" fillId="0" borderId="2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4" fontId="3" fillId="0" borderId="0" xfId="0" applyNumberFormat="1" applyFont="1" applyBorder="1"/>
    <xf numFmtId="0" fontId="3" fillId="0" borderId="0" xfId="0" applyFont="1" applyBorder="1"/>
    <xf numFmtId="164" fontId="1" fillId="0" borderId="0" xfId="0" applyNumberFormat="1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25" xfId="0" applyFont="1" applyBorder="1" applyAlignment="1">
      <alignment horizontal="left"/>
    </xf>
    <xf numFmtId="0" fontId="3" fillId="0" borderId="29" xfId="0" applyFont="1" applyBorder="1" applyAlignment="1">
      <alignment horizontal="left"/>
    </xf>
    <xf numFmtId="0" fontId="1" fillId="0" borderId="34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>
      <alignment horizontal="center"/>
    </xf>
    <xf numFmtId="0" fontId="1" fillId="0" borderId="0" xfId="0" applyFont="1" applyBorder="1" applyAlignment="1"/>
    <xf numFmtId="0" fontId="1" fillId="0" borderId="13" xfId="0" applyFont="1" applyBorder="1" applyAlignment="1">
      <alignment horizontal="center" wrapText="1"/>
    </xf>
    <xf numFmtId="0" fontId="1" fillId="0" borderId="4" xfId="0" applyFont="1" applyBorder="1"/>
    <xf numFmtId="0" fontId="4" fillId="0" borderId="0" xfId="0" applyFont="1" applyFill="1" applyBorder="1" applyAlignment="1">
      <alignment horizontal="center"/>
    </xf>
    <xf numFmtId="0" fontId="3" fillId="2" borderId="7" xfId="0" applyNumberFormat="1" applyFont="1" applyFill="1" applyBorder="1"/>
    <xf numFmtId="0" fontId="3" fillId="2" borderId="11" xfId="0" applyNumberFormat="1" applyFont="1" applyFill="1" applyBorder="1"/>
    <xf numFmtId="0" fontId="3" fillId="3" borderId="7" xfId="0" applyNumberFormat="1" applyFont="1" applyFill="1" applyBorder="1"/>
    <xf numFmtId="0" fontId="3" fillId="3" borderId="11" xfId="0" applyNumberFormat="1" applyFont="1" applyFill="1" applyBorder="1"/>
    <xf numFmtId="0" fontId="3" fillId="4" borderId="7" xfId="0" applyNumberFormat="1" applyFont="1" applyFill="1" applyBorder="1"/>
    <xf numFmtId="0" fontId="3" fillId="4" borderId="11" xfId="0" applyNumberFormat="1" applyFont="1" applyFill="1" applyBorder="1"/>
    <xf numFmtId="0" fontId="3" fillId="5" borderId="7" xfId="0" applyNumberFormat="1" applyFont="1" applyFill="1" applyBorder="1"/>
    <xf numFmtId="0" fontId="3" fillId="5" borderId="11" xfId="0" applyNumberFormat="1" applyFont="1" applyFill="1" applyBorder="1"/>
    <xf numFmtId="164" fontId="1" fillId="0" borderId="22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0" fillId="0" borderId="1" xfId="0" applyFont="1" applyBorder="1"/>
    <xf numFmtId="164" fontId="1" fillId="2" borderId="17" xfId="0" applyNumberFormat="1" applyFont="1" applyFill="1" applyBorder="1" applyAlignment="1">
      <alignment horizontal="center"/>
    </xf>
    <xf numFmtId="164" fontId="1" fillId="3" borderId="17" xfId="0" applyNumberFormat="1" applyFont="1" applyFill="1" applyBorder="1" applyAlignment="1">
      <alignment horizontal="center"/>
    </xf>
    <xf numFmtId="164" fontId="1" fillId="4" borderId="17" xfId="0" applyNumberFormat="1" applyFont="1" applyFill="1" applyBorder="1" applyAlignment="1">
      <alignment horizontal="center"/>
    </xf>
    <xf numFmtId="164" fontId="1" fillId="5" borderId="17" xfId="0" applyNumberFormat="1" applyFont="1" applyFill="1" applyBorder="1" applyAlignment="1">
      <alignment horizontal="center"/>
    </xf>
    <xf numFmtId="0" fontId="0" fillId="0" borderId="7" xfId="0" applyFont="1" applyBorder="1"/>
    <xf numFmtId="0" fontId="0" fillId="0" borderId="11" xfId="0" applyFont="1" applyBorder="1"/>
    <xf numFmtId="0" fontId="3" fillId="0" borderId="13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8" fillId="2" borderId="7" xfId="0" applyNumberFormat="1" applyFont="1" applyFill="1" applyBorder="1"/>
    <xf numFmtId="0" fontId="8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8" fillId="2" borderId="3" xfId="0" quotePrefix="1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2" borderId="3" xfId="0" quotePrefix="1" applyFont="1" applyFill="1" applyBorder="1" applyAlignment="1">
      <alignment horizontal="center" wrapText="1"/>
    </xf>
    <xf numFmtId="0" fontId="1" fillId="3" borderId="10" xfId="0" applyFont="1" applyFill="1" applyBorder="1" applyAlignment="1">
      <alignment horizontal="center"/>
    </xf>
    <xf numFmtId="14" fontId="7" fillId="0" borderId="0" xfId="0" applyNumberFormat="1" applyFont="1" applyAlignment="1">
      <alignment horizontal="left"/>
    </xf>
    <xf numFmtId="0" fontId="0" fillId="0" borderId="18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" fillId="0" borderId="22" xfId="0" applyFont="1" applyBorder="1" applyAlignment="1">
      <alignment horizontal="center" wrapText="1"/>
    </xf>
    <xf numFmtId="0" fontId="1" fillId="0" borderId="23" xfId="0" applyFont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0" fontId="3" fillId="0" borderId="24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7" borderId="3" xfId="0" applyFont="1" applyFill="1" applyBorder="1" applyAlignment="1">
      <alignment horizontal="center" wrapText="1"/>
    </xf>
    <xf numFmtId="0" fontId="0" fillId="0" borderId="35" xfId="0" applyFont="1" applyBorder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center"/>
    </xf>
    <xf numFmtId="164" fontId="1" fillId="7" borderId="1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CCFFCC"/>
      <color rgb="FF99CCFF"/>
      <color rgb="FF33CCCC"/>
      <color rgb="FFCC99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25</xdr:row>
      <xdr:rowOff>0</xdr:rowOff>
    </xdr:from>
    <xdr:to>
      <xdr:col>14</xdr:col>
      <xdr:colOff>76200</xdr:colOff>
      <xdr:row>28</xdr:row>
      <xdr:rowOff>38100</xdr:rowOff>
    </xdr:to>
    <xdr:sp macro="" textlink="">
      <xdr:nvSpPr>
        <xdr:cNvPr id="56" name="Text Box 9"/>
        <xdr:cNvSpPr txBox="1">
          <a:spLocks noChangeArrowheads="1"/>
        </xdr:cNvSpPr>
      </xdr:nvSpPr>
      <xdr:spPr bwMode="auto">
        <a:xfrm>
          <a:off x="13125450" y="1530350"/>
          <a:ext cx="76200" cy="203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26</xdr:row>
      <xdr:rowOff>0</xdr:rowOff>
    </xdr:from>
    <xdr:to>
      <xdr:col>14</xdr:col>
      <xdr:colOff>76200</xdr:colOff>
      <xdr:row>29</xdr:row>
      <xdr:rowOff>38099</xdr:rowOff>
    </xdr:to>
    <xdr:sp macro="" textlink="">
      <xdr:nvSpPr>
        <xdr:cNvPr id="58" name="Text Box 14"/>
        <xdr:cNvSpPr txBox="1">
          <a:spLocks noChangeArrowheads="1"/>
        </xdr:cNvSpPr>
      </xdr:nvSpPr>
      <xdr:spPr bwMode="auto">
        <a:xfrm>
          <a:off x="13125450" y="1860550"/>
          <a:ext cx="76200" cy="2031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26</xdr:row>
      <xdr:rowOff>0</xdr:rowOff>
    </xdr:from>
    <xdr:to>
      <xdr:col>14</xdr:col>
      <xdr:colOff>76200</xdr:colOff>
      <xdr:row>29</xdr:row>
      <xdr:rowOff>38099</xdr:rowOff>
    </xdr:to>
    <xdr:sp macro="" textlink="">
      <xdr:nvSpPr>
        <xdr:cNvPr id="59" name="Text Box 15"/>
        <xdr:cNvSpPr txBox="1">
          <a:spLocks noChangeArrowheads="1"/>
        </xdr:cNvSpPr>
      </xdr:nvSpPr>
      <xdr:spPr bwMode="auto">
        <a:xfrm>
          <a:off x="13125450" y="1860550"/>
          <a:ext cx="76200" cy="2031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26</xdr:row>
      <xdr:rowOff>0</xdr:rowOff>
    </xdr:from>
    <xdr:to>
      <xdr:col>14</xdr:col>
      <xdr:colOff>76200</xdr:colOff>
      <xdr:row>29</xdr:row>
      <xdr:rowOff>38099</xdr:rowOff>
    </xdr:to>
    <xdr:sp macro="" textlink="">
      <xdr:nvSpPr>
        <xdr:cNvPr id="60" name="Text Box 16"/>
        <xdr:cNvSpPr txBox="1">
          <a:spLocks noChangeArrowheads="1"/>
        </xdr:cNvSpPr>
      </xdr:nvSpPr>
      <xdr:spPr bwMode="auto">
        <a:xfrm>
          <a:off x="13125450" y="1860550"/>
          <a:ext cx="76200" cy="2031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26</xdr:row>
      <xdr:rowOff>0</xdr:rowOff>
    </xdr:from>
    <xdr:to>
      <xdr:col>14</xdr:col>
      <xdr:colOff>76200</xdr:colOff>
      <xdr:row>29</xdr:row>
      <xdr:rowOff>38099</xdr:rowOff>
    </xdr:to>
    <xdr:sp macro="" textlink="">
      <xdr:nvSpPr>
        <xdr:cNvPr id="61" name="Text Box 17"/>
        <xdr:cNvSpPr txBox="1">
          <a:spLocks noChangeArrowheads="1"/>
        </xdr:cNvSpPr>
      </xdr:nvSpPr>
      <xdr:spPr bwMode="auto">
        <a:xfrm>
          <a:off x="13125450" y="1860550"/>
          <a:ext cx="76200" cy="2031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26</xdr:row>
      <xdr:rowOff>0</xdr:rowOff>
    </xdr:from>
    <xdr:to>
      <xdr:col>14</xdr:col>
      <xdr:colOff>76200</xdr:colOff>
      <xdr:row>29</xdr:row>
      <xdr:rowOff>38099</xdr:rowOff>
    </xdr:to>
    <xdr:sp macro="" textlink="">
      <xdr:nvSpPr>
        <xdr:cNvPr id="62" name="Text Box 18"/>
        <xdr:cNvSpPr txBox="1">
          <a:spLocks noChangeArrowheads="1"/>
        </xdr:cNvSpPr>
      </xdr:nvSpPr>
      <xdr:spPr bwMode="auto">
        <a:xfrm>
          <a:off x="13125450" y="1860550"/>
          <a:ext cx="76200" cy="2031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26</xdr:row>
      <xdr:rowOff>0</xdr:rowOff>
    </xdr:from>
    <xdr:to>
      <xdr:col>14</xdr:col>
      <xdr:colOff>76200</xdr:colOff>
      <xdr:row>29</xdr:row>
      <xdr:rowOff>38099</xdr:rowOff>
    </xdr:to>
    <xdr:sp macro="" textlink="">
      <xdr:nvSpPr>
        <xdr:cNvPr id="63" name="Text Box 19"/>
        <xdr:cNvSpPr txBox="1">
          <a:spLocks noChangeArrowheads="1"/>
        </xdr:cNvSpPr>
      </xdr:nvSpPr>
      <xdr:spPr bwMode="auto">
        <a:xfrm>
          <a:off x="13125450" y="1860550"/>
          <a:ext cx="76200" cy="2031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26</xdr:row>
      <xdr:rowOff>0</xdr:rowOff>
    </xdr:from>
    <xdr:to>
      <xdr:col>14</xdr:col>
      <xdr:colOff>76200</xdr:colOff>
      <xdr:row>29</xdr:row>
      <xdr:rowOff>38099</xdr:rowOff>
    </xdr:to>
    <xdr:sp macro="" textlink="">
      <xdr:nvSpPr>
        <xdr:cNvPr id="64" name="Text Box 20"/>
        <xdr:cNvSpPr txBox="1">
          <a:spLocks noChangeArrowheads="1"/>
        </xdr:cNvSpPr>
      </xdr:nvSpPr>
      <xdr:spPr bwMode="auto">
        <a:xfrm>
          <a:off x="13125450" y="1860550"/>
          <a:ext cx="76200" cy="2031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26</xdr:row>
      <xdr:rowOff>0</xdr:rowOff>
    </xdr:from>
    <xdr:to>
      <xdr:col>14</xdr:col>
      <xdr:colOff>76200</xdr:colOff>
      <xdr:row>29</xdr:row>
      <xdr:rowOff>38100</xdr:rowOff>
    </xdr:to>
    <xdr:sp macro="" textlink="">
      <xdr:nvSpPr>
        <xdr:cNvPr id="65" name="Text Box 9"/>
        <xdr:cNvSpPr txBox="1">
          <a:spLocks noChangeArrowheads="1"/>
        </xdr:cNvSpPr>
      </xdr:nvSpPr>
      <xdr:spPr bwMode="auto">
        <a:xfrm>
          <a:off x="13125450" y="1860550"/>
          <a:ext cx="76200" cy="203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26</xdr:row>
      <xdr:rowOff>0</xdr:rowOff>
    </xdr:from>
    <xdr:to>
      <xdr:col>14</xdr:col>
      <xdr:colOff>76200</xdr:colOff>
      <xdr:row>29</xdr:row>
      <xdr:rowOff>38101</xdr:rowOff>
    </xdr:to>
    <xdr:sp macro="" textlink="">
      <xdr:nvSpPr>
        <xdr:cNvPr id="66" name="Text Box 13"/>
        <xdr:cNvSpPr txBox="1">
          <a:spLocks noChangeArrowheads="1"/>
        </xdr:cNvSpPr>
      </xdr:nvSpPr>
      <xdr:spPr bwMode="auto">
        <a:xfrm>
          <a:off x="13125450" y="1860550"/>
          <a:ext cx="76200" cy="2032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27</xdr:row>
      <xdr:rowOff>0</xdr:rowOff>
    </xdr:from>
    <xdr:to>
      <xdr:col>14</xdr:col>
      <xdr:colOff>76200</xdr:colOff>
      <xdr:row>31</xdr:row>
      <xdr:rowOff>38100</xdr:rowOff>
    </xdr:to>
    <xdr:sp macro="" textlink="">
      <xdr:nvSpPr>
        <xdr:cNvPr id="67" name="Text Box 14"/>
        <xdr:cNvSpPr txBox="1">
          <a:spLocks noChangeArrowheads="1"/>
        </xdr:cNvSpPr>
      </xdr:nvSpPr>
      <xdr:spPr bwMode="auto">
        <a:xfrm>
          <a:off x="13125450" y="2190750"/>
          <a:ext cx="76200" cy="203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27</xdr:row>
      <xdr:rowOff>0</xdr:rowOff>
    </xdr:from>
    <xdr:to>
      <xdr:col>14</xdr:col>
      <xdr:colOff>76200</xdr:colOff>
      <xdr:row>31</xdr:row>
      <xdr:rowOff>38100</xdr:rowOff>
    </xdr:to>
    <xdr:sp macro="" textlink="">
      <xdr:nvSpPr>
        <xdr:cNvPr id="68" name="Text Box 15"/>
        <xdr:cNvSpPr txBox="1">
          <a:spLocks noChangeArrowheads="1"/>
        </xdr:cNvSpPr>
      </xdr:nvSpPr>
      <xdr:spPr bwMode="auto">
        <a:xfrm>
          <a:off x="13125450" y="2190750"/>
          <a:ext cx="76200" cy="203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27</xdr:row>
      <xdr:rowOff>0</xdr:rowOff>
    </xdr:from>
    <xdr:to>
      <xdr:col>14</xdr:col>
      <xdr:colOff>76200</xdr:colOff>
      <xdr:row>31</xdr:row>
      <xdr:rowOff>38100</xdr:rowOff>
    </xdr:to>
    <xdr:sp macro="" textlink="">
      <xdr:nvSpPr>
        <xdr:cNvPr id="69" name="Text Box 16"/>
        <xdr:cNvSpPr txBox="1">
          <a:spLocks noChangeArrowheads="1"/>
        </xdr:cNvSpPr>
      </xdr:nvSpPr>
      <xdr:spPr bwMode="auto">
        <a:xfrm>
          <a:off x="13125450" y="2190750"/>
          <a:ext cx="76200" cy="203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27</xdr:row>
      <xdr:rowOff>0</xdr:rowOff>
    </xdr:from>
    <xdr:to>
      <xdr:col>14</xdr:col>
      <xdr:colOff>76200</xdr:colOff>
      <xdr:row>31</xdr:row>
      <xdr:rowOff>38100</xdr:rowOff>
    </xdr:to>
    <xdr:sp macro="" textlink="">
      <xdr:nvSpPr>
        <xdr:cNvPr id="70" name="Text Box 17"/>
        <xdr:cNvSpPr txBox="1">
          <a:spLocks noChangeArrowheads="1"/>
        </xdr:cNvSpPr>
      </xdr:nvSpPr>
      <xdr:spPr bwMode="auto">
        <a:xfrm>
          <a:off x="13125450" y="2190750"/>
          <a:ext cx="76200" cy="203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27</xdr:row>
      <xdr:rowOff>0</xdr:rowOff>
    </xdr:from>
    <xdr:to>
      <xdr:col>14</xdr:col>
      <xdr:colOff>76200</xdr:colOff>
      <xdr:row>31</xdr:row>
      <xdr:rowOff>38100</xdr:rowOff>
    </xdr:to>
    <xdr:sp macro="" textlink="">
      <xdr:nvSpPr>
        <xdr:cNvPr id="71" name="Text Box 18"/>
        <xdr:cNvSpPr txBox="1">
          <a:spLocks noChangeArrowheads="1"/>
        </xdr:cNvSpPr>
      </xdr:nvSpPr>
      <xdr:spPr bwMode="auto">
        <a:xfrm>
          <a:off x="13125450" y="2190750"/>
          <a:ext cx="76200" cy="203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611654</xdr:colOff>
      <xdr:row>27</xdr:row>
      <xdr:rowOff>0</xdr:rowOff>
    </xdr:from>
    <xdr:to>
      <xdr:col>14</xdr:col>
      <xdr:colOff>135404</xdr:colOff>
      <xdr:row>31</xdr:row>
      <xdr:rowOff>28016</xdr:rowOff>
    </xdr:to>
    <xdr:sp macro="" textlink="">
      <xdr:nvSpPr>
        <xdr:cNvPr id="72" name="Text Box 19"/>
        <xdr:cNvSpPr txBox="1">
          <a:spLocks noChangeArrowheads="1"/>
        </xdr:cNvSpPr>
      </xdr:nvSpPr>
      <xdr:spPr bwMode="auto">
        <a:xfrm>
          <a:off x="10472830" y="3487831"/>
          <a:ext cx="135405" cy="6816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76200</xdr:colOff>
      <xdr:row>3</xdr:row>
      <xdr:rowOff>34921</xdr:rowOff>
    </xdr:to>
    <xdr:sp macro="" textlink="">
      <xdr:nvSpPr>
        <xdr:cNvPr id="74" name="Text Box 2"/>
        <xdr:cNvSpPr txBox="1">
          <a:spLocks noChangeArrowheads="1"/>
        </xdr:cNvSpPr>
      </xdr:nvSpPr>
      <xdr:spPr bwMode="auto">
        <a:xfrm>
          <a:off x="13125450" y="20751800"/>
          <a:ext cx="76200" cy="2000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76200</xdr:colOff>
      <xdr:row>3</xdr:row>
      <xdr:rowOff>34921</xdr:rowOff>
    </xdr:to>
    <xdr:sp macro="" textlink="">
      <xdr:nvSpPr>
        <xdr:cNvPr id="75" name="Text Box 3"/>
        <xdr:cNvSpPr txBox="1">
          <a:spLocks noChangeArrowheads="1"/>
        </xdr:cNvSpPr>
      </xdr:nvSpPr>
      <xdr:spPr bwMode="auto">
        <a:xfrm>
          <a:off x="13125450" y="20751800"/>
          <a:ext cx="76200" cy="2000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76200</xdr:colOff>
      <xdr:row>3</xdr:row>
      <xdr:rowOff>34921</xdr:rowOff>
    </xdr:to>
    <xdr:sp macro="" textlink="">
      <xdr:nvSpPr>
        <xdr:cNvPr id="76" name="Text Box 4"/>
        <xdr:cNvSpPr txBox="1">
          <a:spLocks noChangeArrowheads="1"/>
        </xdr:cNvSpPr>
      </xdr:nvSpPr>
      <xdr:spPr bwMode="auto">
        <a:xfrm>
          <a:off x="13125450" y="20751800"/>
          <a:ext cx="76200" cy="2000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14</xdr:col>
      <xdr:colOff>0</xdr:colOff>
      <xdr:row>33</xdr:row>
      <xdr:rowOff>0</xdr:rowOff>
    </xdr:from>
    <xdr:ext cx="76200" cy="533400"/>
    <xdr:sp macro="" textlink="">
      <xdr:nvSpPr>
        <xdr:cNvPr id="77" name="Text Box 9"/>
        <xdr:cNvSpPr txBox="1">
          <a:spLocks noChangeArrowheads="1"/>
        </xdr:cNvSpPr>
      </xdr:nvSpPr>
      <xdr:spPr bwMode="auto">
        <a:xfrm>
          <a:off x="9683750" y="2819400"/>
          <a:ext cx="7620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34</xdr:row>
      <xdr:rowOff>0</xdr:rowOff>
    </xdr:from>
    <xdr:ext cx="76200" cy="698500"/>
    <xdr:sp macro="" textlink="">
      <xdr:nvSpPr>
        <xdr:cNvPr id="78" name="Text Box 13"/>
        <xdr:cNvSpPr txBox="1">
          <a:spLocks noChangeArrowheads="1"/>
        </xdr:cNvSpPr>
      </xdr:nvSpPr>
      <xdr:spPr bwMode="auto">
        <a:xfrm>
          <a:off x="9683750" y="2984500"/>
          <a:ext cx="76200" cy="698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35</xdr:row>
      <xdr:rowOff>0</xdr:rowOff>
    </xdr:from>
    <xdr:ext cx="76200" cy="533399"/>
    <xdr:sp macro="" textlink="">
      <xdr:nvSpPr>
        <xdr:cNvPr id="79" name="Text Box 14"/>
        <xdr:cNvSpPr txBox="1">
          <a:spLocks noChangeArrowheads="1"/>
        </xdr:cNvSpPr>
      </xdr:nvSpPr>
      <xdr:spPr bwMode="auto">
        <a:xfrm>
          <a:off x="9683750" y="3149600"/>
          <a:ext cx="76200" cy="5333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35</xdr:row>
      <xdr:rowOff>0</xdr:rowOff>
    </xdr:from>
    <xdr:ext cx="76200" cy="533399"/>
    <xdr:sp macro="" textlink="">
      <xdr:nvSpPr>
        <xdr:cNvPr id="80" name="Text Box 15"/>
        <xdr:cNvSpPr txBox="1">
          <a:spLocks noChangeArrowheads="1"/>
        </xdr:cNvSpPr>
      </xdr:nvSpPr>
      <xdr:spPr bwMode="auto">
        <a:xfrm>
          <a:off x="9683750" y="3149600"/>
          <a:ext cx="76200" cy="5333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35</xdr:row>
      <xdr:rowOff>0</xdr:rowOff>
    </xdr:from>
    <xdr:ext cx="76200" cy="533399"/>
    <xdr:sp macro="" textlink="">
      <xdr:nvSpPr>
        <xdr:cNvPr id="81" name="Text Box 16"/>
        <xdr:cNvSpPr txBox="1">
          <a:spLocks noChangeArrowheads="1"/>
        </xdr:cNvSpPr>
      </xdr:nvSpPr>
      <xdr:spPr bwMode="auto">
        <a:xfrm>
          <a:off x="9683750" y="3149600"/>
          <a:ext cx="76200" cy="5333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35</xdr:row>
      <xdr:rowOff>0</xdr:rowOff>
    </xdr:from>
    <xdr:ext cx="76200" cy="533399"/>
    <xdr:sp macro="" textlink="">
      <xdr:nvSpPr>
        <xdr:cNvPr id="82" name="Text Box 17"/>
        <xdr:cNvSpPr txBox="1">
          <a:spLocks noChangeArrowheads="1"/>
        </xdr:cNvSpPr>
      </xdr:nvSpPr>
      <xdr:spPr bwMode="auto">
        <a:xfrm>
          <a:off x="9683750" y="3149600"/>
          <a:ext cx="76200" cy="5333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35</xdr:row>
      <xdr:rowOff>0</xdr:rowOff>
    </xdr:from>
    <xdr:ext cx="76200" cy="533399"/>
    <xdr:sp macro="" textlink="">
      <xdr:nvSpPr>
        <xdr:cNvPr id="83" name="Text Box 18"/>
        <xdr:cNvSpPr txBox="1">
          <a:spLocks noChangeArrowheads="1"/>
        </xdr:cNvSpPr>
      </xdr:nvSpPr>
      <xdr:spPr bwMode="auto">
        <a:xfrm>
          <a:off x="9683750" y="3149600"/>
          <a:ext cx="76200" cy="5333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35</xdr:row>
      <xdr:rowOff>0</xdr:rowOff>
    </xdr:from>
    <xdr:ext cx="76200" cy="533399"/>
    <xdr:sp macro="" textlink="">
      <xdr:nvSpPr>
        <xdr:cNvPr id="84" name="Text Box 19"/>
        <xdr:cNvSpPr txBox="1">
          <a:spLocks noChangeArrowheads="1"/>
        </xdr:cNvSpPr>
      </xdr:nvSpPr>
      <xdr:spPr bwMode="auto">
        <a:xfrm>
          <a:off x="9683750" y="3149600"/>
          <a:ext cx="76200" cy="5333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35</xdr:row>
      <xdr:rowOff>0</xdr:rowOff>
    </xdr:from>
    <xdr:ext cx="76200" cy="533399"/>
    <xdr:sp macro="" textlink="">
      <xdr:nvSpPr>
        <xdr:cNvPr id="85" name="Text Box 20"/>
        <xdr:cNvSpPr txBox="1">
          <a:spLocks noChangeArrowheads="1"/>
        </xdr:cNvSpPr>
      </xdr:nvSpPr>
      <xdr:spPr bwMode="auto">
        <a:xfrm>
          <a:off x="9683750" y="3149600"/>
          <a:ext cx="76200" cy="5333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35</xdr:row>
      <xdr:rowOff>0</xdr:rowOff>
    </xdr:from>
    <xdr:ext cx="76200" cy="533400"/>
    <xdr:sp macro="" textlink="">
      <xdr:nvSpPr>
        <xdr:cNvPr id="86" name="Text Box 9"/>
        <xdr:cNvSpPr txBox="1">
          <a:spLocks noChangeArrowheads="1"/>
        </xdr:cNvSpPr>
      </xdr:nvSpPr>
      <xdr:spPr bwMode="auto">
        <a:xfrm>
          <a:off x="9683750" y="3149600"/>
          <a:ext cx="7620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35</xdr:row>
      <xdr:rowOff>0</xdr:rowOff>
    </xdr:from>
    <xdr:ext cx="76200" cy="533401"/>
    <xdr:sp macro="" textlink="">
      <xdr:nvSpPr>
        <xdr:cNvPr id="87" name="Text Box 13"/>
        <xdr:cNvSpPr txBox="1">
          <a:spLocks noChangeArrowheads="1"/>
        </xdr:cNvSpPr>
      </xdr:nvSpPr>
      <xdr:spPr bwMode="auto">
        <a:xfrm>
          <a:off x="9683750" y="3149600"/>
          <a:ext cx="76200" cy="5334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showGridLines="0" zoomScaleNormal="100" workbookViewId="0">
      <selection activeCell="C31" sqref="C31"/>
    </sheetView>
  </sheetViews>
  <sheetFormatPr defaultRowHeight="13.2" x14ac:dyDescent="0.25"/>
  <cols>
    <col min="1" max="1" width="4.33203125" customWidth="1"/>
    <col min="2" max="2" width="18.44140625" style="54" customWidth="1"/>
    <col min="3" max="3" width="21.109375" customWidth="1"/>
    <col min="4" max="4" width="22.109375" customWidth="1"/>
    <col min="5" max="5" width="54.5546875" customWidth="1"/>
    <col min="6" max="6" width="23.5546875" customWidth="1"/>
  </cols>
  <sheetData>
    <row r="1" spans="1:6" ht="17.399999999999999" x14ac:dyDescent="0.3">
      <c r="A1" s="55" t="s">
        <v>67</v>
      </c>
      <c r="B1" s="55"/>
      <c r="C1" s="55"/>
      <c r="D1" s="55"/>
      <c r="F1" t="s">
        <v>68</v>
      </c>
    </row>
    <row r="2" spans="1:6" x14ac:dyDescent="0.25">
      <c r="A2" s="54"/>
      <c r="F2" t="s">
        <v>69</v>
      </c>
    </row>
    <row r="3" spans="1:6" x14ac:dyDescent="0.25">
      <c r="A3" s="135">
        <v>43085</v>
      </c>
      <c r="B3" s="135"/>
      <c r="F3" t="s">
        <v>66</v>
      </c>
    </row>
    <row r="4" spans="1:6" x14ac:dyDescent="0.25">
      <c r="A4" s="135" t="s">
        <v>34</v>
      </c>
      <c r="B4" s="135"/>
      <c r="F4" t="s">
        <v>70</v>
      </c>
    </row>
    <row r="5" spans="1:6" ht="13.8" thickBot="1" x14ac:dyDescent="0.3">
      <c r="F5" t="s">
        <v>71</v>
      </c>
    </row>
    <row r="6" spans="1:6" x14ac:dyDescent="0.25">
      <c r="A6" s="59">
        <v>1</v>
      </c>
      <c r="B6" s="60" t="s">
        <v>103</v>
      </c>
      <c r="C6" s="61" t="s">
        <v>63</v>
      </c>
      <c r="D6" s="60" t="s">
        <v>39</v>
      </c>
      <c r="E6" s="62"/>
      <c r="F6" t="s">
        <v>72</v>
      </c>
    </row>
    <row r="7" spans="1:6" x14ac:dyDescent="0.25">
      <c r="A7" s="63"/>
      <c r="B7" s="57"/>
      <c r="C7" s="58"/>
      <c r="D7" s="57">
        <v>6760</v>
      </c>
      <c r="E7" s="64"/>
      <c r="F7" t="s">
        <v>73</v>
      </c>
    </row>
    <row r="8" spans="1:6" x14ac:dyDescent="0.25">
      <c r="A8" s="63"/>
      <c r="B8" s="57"/>
      <c r="C8" s="58"/>
      <c r="D8" s="57"/>
      <c r="E8" s="64"/>
      <c r="F8" t="s">
        <v>74</v>
      </c>
    </row>
    <row r="9" spans="1:6" x14ac:dyDescent="0.25">
      <c r="A9" s="63"/>
      <c r="B9" s="57"/>
      <c r="C9" s="58" t="s">
        <v>35</v>
      </c>
      <c r="D9" s="57" t="s">
        <v>16</v>
      </c>
      <c r="E9" s="64"/>
      <c r="F9" t="s">
        <v>75</v>
      </c>
    </row>
    <row r="10" spans="1:6" x14ac:dyDescent="0.25">
      <c r="A10" s="63"/>
      <c r="B10" s="57"/>
      <c r="C10" s="58" t="s">
        <v>64</v>
      </c>
      <c r="D10" s="57"/>
      <c r="E10" s="64"/>
    </row>
    <row r="11" spans="1:6" x14ac:dyDescent="0.25">
      <c r="A11" s="63"/>
      <c r="B11" s="57"/>
      <c r="C11" s="58"/>
      <c r="D11" s="57"/>
      <c r="E11" s="64"/>
    </row>
    <row r="12" spans="1:6" x14ac:dyDescent="0.25">
      <c r="A12" s="63"/>
      <c r="B12" s="57"/>
      <c r="C12" s="58" t="s">
        <v>41</v>
      </c>
      <c r="D12" s="57" t="s">
        <v>104</v>
      </c>
      <c r="E12" s="64"/>
    </row>
    <row r="13" spans="1:6" x14ac:dyDescent="0.25">
      <c r="A13" s="63"/>
      <c r="B13" s="57"/>
      <c r="C13" s="58" t="s">
        <v>38</v>
      </c>
      <c r="D13" s="57" t="s">
        <v>43</v>
      </c>
      <c r="E13" s="64"/>
    </row>
    <row r="14" spans="1:6" ht="13.8" thickBot="1" x14ac:dyDescent="0.3">
      <c r="A14" s="65"/>
      <c r="B14" s="66"/>
      <c r="C14" s="67" t="s">
        <v>32</v>
      </c>
      <c r="D14" s="66" t="s">
        <v>33</v>
      </c>
      <c r="E14" s="68"/>
    </row>
    <row r="15" spans="1:6" ht="13.8" thickBot="1" x14ac:dyDescent="0.3"/>
    <row r="16" spans="1:6" x14ac:dyDescent="0.25">
      <c r="A16" s="59">
        <v>2</v>
      </c>
      <c r="B16" s="60" t="s">
        <v>105</v>
      </c>
      <c r="C16" s="61" t="s">
        <v>63</v>
      </c>
      <c r="D16" s="60" t="s">
        <v>39</v>
      </c>
      <c r="E16" s="62"/>
    </row>
    <row r="17" spans="1:5" x14ac:dyDescent="0.25">
      <c r="A17" s="63"/>
      <c r="B17" s="57"/>
      <c r="C17" s="58"/>
      <c r="D17" s="57">
        <v>6760</v>
      </c>
      <c r="E17" s="64"/>
    </row>
    <row r="18" spans="1:5" x14ac:dyDescent="0.25">
      <c r="A18" s="63"/>
      <c r="B18" s="57"/>
      <c r="C18" s="58"/>
      <c r="D18" s="57"/>
      <c r="E18" s="64"/>
    </row>
    <row r="19" spans="1:5" x14ac:dyDescent="0.25">
      <c r="A19" s="63"/>
      <c r="B19" s="57"/>
      <c r="C19" s="58" t="s">
        <v>35</v>
      </c>
      <c r="D19" s="57" t="s">
        <v>16</v>
      </c>
      <c r="E19" s="64"/>
    </row>
    <row r="20" spans="1:5" x14ac:dyDescent="0.25">
      <c r="A20" s="63"/>
      <c r="B20" s="57"/>
      <c r="C20" s="58" t="s">
        <v>64</v>
      </c>
      <c r="D20" s="57"/>
      <c r="E20" s="64"/>
    </row>
    <row r="21" spans="1:5" x14ac:dyDescent="0.25">
      <c r="A21" s="63"/>
      <c r="B21" s="57"/>
      <c r="C21" s="58"/>
      <c r="D21" s="57"/>
      <c r="E21" s="64"/>
    </row>
    <row r="22" spans="1:5" x14ac:dyDescent="0.25">
      <c r="A22" s="63"/>
      <c r="B22" s="57"/>
      <c r="C22" s="58" t="s">
        <v>41</v>
      </c>
      <c r="D22" s="57" t="s">
        <v>104</v>
      </c>
      <c r="E22" s="64"/>
    </row>
    <row r="23" spans="1:5" x14ac:dyDescent="0.25">
      <c r="A23" s="63"/>
      <c r="B23" s="57"/>
      <c r="C23" s="58" t="s">
        <v>38</v>
      </c>
      <c r="D23" s="57" t="s">
        <v>44</v>
      </c>
      <c r="E23" s="64" t="s">
        <v>106</v>
      </c>
    </row>
    <row r="24" spans="1:5" ht="13.8" thickBot="1" x14ac:dyDescent="0.3">
      <c r="A24" s="65"/>
      <c r="B24" s="66"/>
      <c r="C24" s="67" t="s">
        <v>32</v>
      </c>
      <c r="D24" s="66" t="s">
        <v>33</v>
      </c>
      <c r="E24" s="68"/>
    </row>
    <row r="25" spans="1:5" ht="13.8" thickBot="1" x14ac:dyDescent="0.3"/>
    <row r="26" spans="1:5" x14ac:dyDescent="0.25">
      <c r="A26" s="59">
        <v>11</v>
      </c>
      <c r="B26" s="60" t="s">
        <v>45</v>
      </c>
      <c r="C26" s="61" t="s">
        <v>41</v>
      </c>
      <c r="D26" s="60" t="s">
        <v>46</v>
      </c>
      <c r="E26" s="62"/>
    </row>
    <row r="27" spans="1:5" x14ac:dyDescent="0.25">
      <c r="A27" s="63"/>
      <c r="B27" s="57"/>
      <c r="C27" s="58" t="s">
        <v>38</v>
      </c>
      <c r="D27" s="69" t="s">
        <v>47</v>
      </c>
      <c r="E27" s="64"/>
    </row>
    <row r="28" spans="1:5" x14ac:dyDescent="0.25">
      <c r="A28" s="63"/>
      <c r="B28" s="57"/>
      <c r="C28" s="58" t="s">
        <v>32</v>
      </c>
      <c r="D28" s="57" t="s">
        <v>33</v>
      </c>
      <c r="E28" s="64"/>
    </row>
    <row r="29" spans="1:5" x14ac:dyDescent="0.25">
      <c r="A29" s="63"/>
      <c r="B29" s="57"/>
      <c r="C29" s="58"/>
      <c r="D29" s="57"/>
      <c r="E29" s="64"/>
    </row>
    <row r="30" spans="1:5" x14ac:dyDescent="0.25">
      <c r="A30" s="63"/>
      <c r="B30" s="57"/>
      <c r="C30" s="58" t="s">
        <v>63</v>
      </c>
      <c r="D30" s="57" t="s">
        <v>39</v>
      </c>
      <c r="E30" s="64"/>
    </row>
    <row r="31" spans="1:5" x14ac:dyDescent="0.25">
      <c r="A31" s="63"/>
      <c r="B31" s="57"/>
      <c r="C31" s="58"/>
      <c r="D31" s="57" t="s">
        <v>40</v>
      </c>
      <c r="E31" s="64"/>
    </row>
    <row r="32" spans="1:5" x14ac:dyDescent="0.25">
      <c r="A32" s="63"/>
      <c r="B32" s="57"/>
      <c r="C32" s="56"/>
      <c r="D32" s="56"/>
      <c r="E32" s="64"/>
    </row>
    <row r="33" spans="1:5" x14ac:dyDescent="0.25">
      <c r="A33" s="63"/>
      <c r="B33" s="57"/>
      <c r="C33" s="58" t="s">
        <v>35</v>
      </c>
      <c r="D33" s="57" t="s">
        <v>15</v>
      </c>
      <c r="E33" s="64" t="s">
        <v>49</v>
      </c>
    </row>
    <row r="34" spans="1:5" x14ac:dyDescent="0.25">
      <c r="A34" s="63"/>
      <c r="B34" s="57"/>
      <c r="C34" s="56"/>
      <c r="D34" s="57" t="s">
        <v>50</v>
      </c>
      <c r="E34" s="64"/>
    </row>
    <row r="35" spans="1:5" ht="13.8" thickBot="1" x14ac:dyDescent="0.3">
      <c r="A35" s="65"/>
      <c r="B35" s="66"/>
      <c r="C35" s="67" t="s">
        <v>64</v>
      </c>
      <c r="D35" s="66"/>
      <c r="E35" s="68"/>
    </row>
    <row r="36" spans="1:5" ht="13.8" thickBot="1" x14ac:dyDescent="0.3"/>
    <row r="37" spans="1:5" x14ac:dyDescent="0.25">
      <c r="A37" s="70">
        <v>12</v>
      </c>
      <c r="B37" s="71" t="s">
        <v>48</v>
      </c>
      <c r="C37" s="72" t="s">
        <v>63</v>
      </c>
      <c r="D37" s="71" t="s">
        <v>39</v>
      </c>
      <c r="E37" s="73"/>
    </row>
    <row r="38" spans="1:5" x14ac:dyDescent="0.25">
      <c r="A38" s="74"/>
      <c r="B38" s="75"/>
      <c r="C38" s="76"/>
      <c r="D38" s="75" t="s">
        <v>42</v>
      </c>
      <c r="E38" s="77"/>
    </row>
    <row r="39" spans="1:5" x14ac:dyDescent="0.25">
      <c r="A39" s="74"/>
      <c r="B39" s="75"/>
      <c r="C39" s="76"/>
      <c r="D39" s="75"/>
      <c r="E39" s="77"/>
    </row>
    <row r="40" spans="1:5" x14ac:dyDescent="0.25">
      <c r="A40" s="74"/>
      <c r="B40" s="75"/>
      <c r="C40" s="76" t="s">
        <v>35</v>
      </c>
      <c r="D40" s="75" t="s">
        <v>36</v>
      </c>
      <c r="E40" s="77"/>
    </row>
    <row r="41" spans="1:5" x14ac:dyDescent="0.25">
      <c r="A41" s="74"/>
      <c r="B41" s="75"/>
      <c r="C41" s="76"/>
      <c r="D41" s="75" t="s">
        <v>51</v>
      </c>
      <c r="E41" s="77"/>
    </row>
    <row r="42" spans="1:5" ht="13.8" thickBot="1" x14ac:dyDescent="0.3">
      <c r="A42" s="78"/>
      <c r="B42" s="79"/>
      <c r="C42" s="80" t="s">
        <v>64</v>
      </c>
      <c r="D42" s="79"/>
      <c r="E42" s="81"/>
    </row>
    <row r="43" spans="1:5" ht="13.8" thickBot="1" x14ac:dyDescent="0.3"/>
    <row r="44" spans="1:5" x14ac:dyDescent="0.25">
      <c r="A44" s="59">
        <v>13</v>
      </c>
      <c r="B44" s="60" t="s">
        <v>56</v>
      </c>
      <c r="C44" s="61" t="s">
        <v>63</v>
      </c>
      <c r="D44" s="60" t="s">
        <v>59</v>
      </c>
      <c r="E44" s="62"/>
    </row>
    <row r="45" spans="1:5" x14ac:dyDescent="0.25">
      <c r="A45" s="63"/>
      <c r="B45" s="57"/>
      <c r="C45" s="58"/>
      <c r="D45" s="57" t="s">
        <v>42</v>
      </c>
      <c r="E45" s="64"/>
    </row>
    <row r="46" spans="1:5" x14ac:dyDescent="0.25">
      <c r="A46" s="63"/>
      <c r="B46" s="57"/>
      <c r="C46" s="56"/>
      <c r="D46" s="56"/>
      <c r="E46" s="64"/>
    </row>
    <row r="47" spans="1:5" x14ac:dyDescent="0.25">
      <c r="A47" s="63"/>
      <c r="B47" s="57"/>
      <c r="C47" s="58" t="s">
        <v>41</v>
      </c>
      <c r="D47" s="57" t="s">
        <v>52</v>
      </c>
      <c r="E47" s="64"/>
    </row>
    <row r="48" spans="1:5" x14ac:dyDescent="0.25">
      <c r="A48" s="63"/>
      <c r="B48" s="57"/>
      <c r="C48" s="58" t="s">
        <v>38</v>
      </c>
      <c r="D48" s="69" t="s">
        <v>53</v>
      </c>
      <c r="E48" s="64" t="s">
        <v>62</v>
      </c>
    </row>
    <row r="49" spans="1:5" x14ac:dyDescent="0.25">
      <c r="A49" s="63"/>
      <c r="B49" s="57"/>
      <c r="C49" s="58" t="s">
        <v>32</v>
      </c>
      <c r="D49" s="57" t="s">
        <v>61</v>
      </c>
      <c r="E49" s="64"/>
    </row>
    <row r="50" spans="1:5" x14ac:dyDescent="0.25">
      <c r="A50" s="63"/>
      <c r="B50" s="57"/>
      <c r="C50" s="56"/>
      <c r="D50" s="56"/>
      <c r="E50" s="64"/>
    </row>
    <row r="51" spans="1:5" x14ac:dyDescent="0.25">
      <c r="A51" s="63"/>
      <c r="B51" s="57"/>
      <c r="C51" s="58" t="s">
        <v>35</v>
      </c>
      <c r="D51" s="57" t="s">
        <v>37</v>
      </c>
      <c r="E51" s="64"/>
    </row>
    <row r="52" spans="1:5" x14ac:dyDescent="0.25">
      <c r="A52" s="63"/>
      <c r="B52" s="57"/>
      <c r="C52" s="56"/>
      <c r="D52" s="57" t="s">
        <v>54</v>
      </c>
      <c r="E52" s="64"/>
    </row>
    <row r="53" spans="1:5" x14ac:dyDescent="0.25">
      <c r="A53" s="63"/>
      <c r="B53" s="57"/>
      <c r="C53" s="56"/>
      <c r="D53" s="57" t="s">
        <v>55</v>
      </c>
      <c r="E53" s="64"/>
    </row>
    <row r="54" spans="1:5" ht="13.8" thickBot="1" x14ac:dyDescent="0.3">
      <c r="A54" s="65"/>
      <c r="B54" s="66"/>
      <c r="C54" s="67" t="s">
        <v>64</v>
      </c>
      <c r="D54" s="66"/>
      <c r="E54" s="68"/>
    </row>
    <row r="55" spans="1:5" ht="13.8" thickBot="1" x14ac:dyDescent="0.3"/>
    <row r="56" spans="1:5" x14ac:dyDescent="0.25">
      <c r="A56" s="70">
        <v>14</v>
      </c>
      <c r="B56" s="71" t="s">
        <v>57</v>
      </c>
      <c r="C56" s="72" t="s">
        <v>63</v>
      </c>
      <c r="D56" s="71" t="s">
        <v>39</v>
      </c>
      <c r="E56" s="73"/>
    </row>
    <row r="57" spans="1:5" x14ac:dyDescent="0.25">
      <c r="A57" s="74"/>
      <c r="B57" s="75"/>
      <c r="C57" s="76"/>
      <c r="D57" s="75" t="s">
        <v>58</v>
      </c>
      <c r="E57" s="77"/>
    </row>
    <row r="58" spans="1:5" x14ac:dyDescent="0.25">
      <c r="A58" s="74"/>
      <c r="B58" s="75"/>
      <c r="C58" s="76"/>
      <c r="D58" s="75"/>
      <c r="E58" s="77"/>
    </row>
    <row r="59" spans="1:5" x14ac:dyDescent="0.25">
      <c r="A59" s="74"/>
      <c r="B59" s="75"/>
      <c r="C59" s="76" t="s">
        <v>35</v>
      </c>
      <c r="D59" s="75" t="s">
        <v>36</v>
      </c>
      <c r="E59" s="77"/>
    </row>
    <row r="60" spans="1:5" x14ac:dyDescent="0.25">
      <c r="A60" s="74"/>
      <c r="B60" s="75"/>
      <c r="C60" s="76"/>
      <c r="D60" s="75" t="s">
        <v>60</v>
      </c>
      <c r="E60" s="77"/>
    </row>
    <row r="61" spans="1:5" ht="13.8" thickBot="1" x14ac:dyDescent="0.3">
      <c r="A61" s="78"/>
      <c r="B61" s="79"/>
      <c r="C61" s="80" t="s">
        <v>64</v>
      </c>
      <c r="D61" s="79"/>
      <c r="E61" s="81"/>
    </row>
  </sheetData>
  <mergeCells count="2">
    <mergeCell ref="A3:B3"/>
    <mergeCell ref="A4:B4"/>
  </mergeCells>
  <pageMargins left="0.7" right="0.7" top="0.75" bottom="0.75" header="0.3" footer="0.3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6"/>
  <sheetViews>
    <sheetView tabSelected="1" zoomScale="98" zoomScaleNormal="98" workbookViewId="0">
      <selection activeCell="A23" sqref="A23"/>
    </sheetView>
  </sheetViews>
  <sheetFormatPr defaultRowHeight="13.2" x14ac:dyDescent="0.25"/>
  <cols>
    <col min="1" max="1" width="19.6640625" customWidth="1"/>
    <col min="2" max="2" width="12.44140625" customWidth="1"/>
    <col min="3" max="3" width="21.5546875" customWidth="1"/>
    <col min="9" max="9" width="14" customWidth="1"/>
    <col min="15" max="16" width="9.33203125" bestFit="1" customWidth="1"/>
    <col min="19" max="19" width="26.5546875" customWidth="1"/>
  </cols>
  <sheetData>
    <row r="1" spans="1:25" x14ac:dyDescent="0.25">
      <c r="A1" t="s">
        <v>65</v>
      </c>
    </row>
    <row r="2" spans="1:25" x14ac:dyDescent="0.25">
      <c r="A2" s="1" t="s">
        <v>21</v>
      </c>
      <c r="B2" s="85">
        <v>42921</v>
      </c>
      <c r="C2" s="86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0"/>
      <c r="R2" s="20"/>
      <c r="S2" s="87"/>
    </row>
    <row r="3" spans="1:25" ht="13.8" thickBot="1" x14ac:dyDescent="0.3">
      <c r="A3" s="1"/>
      <c r="B3" s="85"/>
      <c r="C3" s="86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20"/>
      <c r="R3" s="20"/>
      <c r="S3" s="87"/>
    </row>
    <row r="4" spans="1:25" x14ac:dyDescent="0.25">
      <c r="A4" s="33"/>
      <c r="B4" s="36"/>
      <c r="C4" s="36" t="s">
        <v>20</v>
      </c>
      <c r="D4" s="24"/>
      <c r="E4" s="25"/>
      <c r="F4" s="16"/>
      <c r="G4" s="16"/>
      <c r="H4" s="20"/>
      <c r="I4" s="1"/>
      <c r="J4" s="1"/>
      <c r="K4" s="36"/>
      <c r="L4" s="49" t="s">
        <v>8</v>
      </c>
      <c r="M4" s="36"/>
      <c r="N4" s="1"/>
      <c r="O4" s="93"/>
      <c r="P4" s="93"/>
      <c r="Q4" s="23"/>
      <c r="R4" s="23"/>
      <c r="S4" s="94"/>
    </row>
    <row r="5" spans="1:25" x14ac:dyDescent="0.25">
      <c r="A5" s="33"/>
      <c r="B5" s="9" t="s">
        <v>13</v>
      </c>
      <c r="C5" s="9" t="s">
        <v>14</v>
      </c>
      <c r="D5" s="21" t="s">
        <v>0</v>
      </c>
      <c r="E5" s="22" t="s">
        <v>1</v>
      </c>
      <c r="F5" s="16"/>
      <c r="G5" s="16"/>
      <c r="H5" s="20"/>
      <c r="I5" s="20"/>
      <c r="J5" s="1"/>
      <c r="K5" s="9" t="s">
        <v>7</v>
      </c>
      <c r="L5" s="31" t="s">
        <v>0</v>
      </c>
      <c r="M5" s="9" t="s">
        <v>1</v>
      </c>
      <c r="N5" s="95"/>
      <c r="O5" s="93"/>
      <c r="P5" s="93"/>
      <c r="Q5" s="23"/>
      <c r="R5" s="23"/>
      <c r="S5" s="94"/>
    </row>
    <row r="6" spans="1:25" x14ac:dyDescent="0.25">
      <c r="A6" s="33"/>
      <c r="B6" s="9" t="s">
        <v>1</v>
      </c>
      <c r="C6" s="9" t="s">
        <v>25</v>
      </c>
      <c r="D6" s="21">
        <v>-1.2250000000000001</v>
      </c>
      <c r="E6" s="22">
        <v>0</v>
      </c>
      <c r="F6" s="16"/>
      <c r="G6" s="16"/>
      <c r="H6" s="20"/>
      <c r="I6" s="1"/>
      <c r="J6" s="1"/>
      <c r="K6" s="9" t="s">
        <v>16</v>
      </c>
      <c r="L6" s="31">
        <v>-0.875</v>
      </c>
      <c r="M6" s="19">
        <v>0</v>
      </c>
      <c r="N6" s="20"/>
      <c r="O6" s="93"/>
      <c r="P6" s="93"/>
      <c r="Q6" s="23"/>
      <c r="R6" s="23"/>
      <c r="S6" s="94"/>
    </row>
    <row r="7" spans="1:25" ht="12" customHeight="1" thickBot="1" x14ac:dyDescent="0.3">
      <c r="A7" s="33"/>
      <c r="B7" s="9" t="s">
        <v>0</v>
      </c>
      <c r="C7" s="9" t="s">
        <v>26</v>
      </c>
      <c r="D7" s="21">
        <v>-1.125</v>
      </c>
      <c r="E7" s="22">
        <v>0</v>
      </c>
      <c r="F7" s="16"/>
      <c r="G7" s="16"/>
      <c r="H7" s="20"/>
      <c r="I7" s="1"/>
      <c r="J7" s="1"/>
      <c r="K7" s="37"/>
      <c r="L7" s="50"/>
      <c r="M7" s="37"/>
      <c r="N7" s="20"/>
      <c r="O7" s="93"/>
      <c r="P7" s="1"/>
      <c r="Q7" s="20"/>
      <c r="R7" s="20"/>
      <c r="S7" s="87"/>
    </row>
    <row r="8" spans="1:25" ht="12" customHeight="1" x14ac:dyDescent="0.25">
      <c r="A8" s="33"/>
      <c r="B8" s="9"/>
      <c r="C8" s="9"/>
      <c r="D8" s="21"/>
      <c r="E8" s="22"/>
      <c r="F8" s="16"/>
      <c r="G8" s="16"/>
      <c r="H8" s="20"/>
      <c r="I8" s="1"/>
      <c r="J8" s="1"/>
      <c r="K8" s="20"/>
      <c r="L8" s="20"/>
      <c r="M8" s="20"/>
      <c r="N8" s="20"/>
      <c r="O8" s="93"/>
      <c r="P8" s="1"/>
      <c r="Q8" s="20"/>
      <c r="R8" s="20"/>
      <c r="S8" s="87"/>
    </row>
    <row r="9" spans="1:25" ht="12" customHeight="1" thickBot="1" x14ac:dyDescent="0.3">
      <c r="A9" s="33"/>
      <c r="B9" s="37"/>
      <c r="C9" s="37"/>
      <c r="D9" s="26"/>
      <c r="E9" s="27"/>
      <c r="F9" s="16"/>
      <c r="G9" s="16" t="s">
        <v>108</v>
      </c>
      <c r="H9" s="132" t="s">
        <v>109</v>
      </c>
      <c r="I9" s="1"/>
      <c r="J9" s="1"/>
      <c r="K9" s="20"/>
      <c r="L9" s="20"/>
      <c r="M9" s="20"/>
      <c r="N9" s="20"/>
      <c r="O9" s="93"/>
      <c r="P9" s="1"/>
      <c r="Q9" s="20"/>
      <c r="R9" s="20"/>
      <c r="S9" s="87"/>
    </row>
    <row r="10" spans="1:25" ht="12" customHeight="1" x14ac:dyDescent="0.25">
      <c r="A10" s="1"/>
      <c r="B10" s="98"/>
      <c r="C10" s="98"/>
      <c r="D10" s="98"/>
      <c r="E10" s="98"/>
      <c r="F10" s="16"/>
      <c r="G10" s="16"/>
      <c r="H10" s="20"/>
      <c r="I10" s="1"/>
      <c r="J10" s="1"/>
      <c r="K10" s="20"/>
      <c r="L10" s="20"/>
      <c r="M10" s="20"/>
      <c r="N10" s="20"/>
      <c r="O10" s="93"/>
      <c r="P10" s="1"/>
      <c r="Q10" s="20"/>
      <c r="R10" s="20"/>
      <c r="S10" s="87"/>
    </row>
    <row r="11" spans="1:25" ht="12" customHeight="1" thickBot="1" x14ac:dyDescent="0.3">
      <c r="A11" s="1"/>
      <c r="B11" s="1" t="s">
        <v>95</v>
      </c>
      <c r="C11" s="86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0"/>
      <c r="R11" s="20"/>
      <c r="S11" s="87"/>
    </row>
    <row r="12" spans="1:25" ht="12" customHeight="1" thickBot="1" x14ac:dyDescent="0.3">
      <c r="A12" s="1"/>
      <c r="B12" s="1"/>
      <c r="C12" s="86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0"/>
      <c r="R12" s="20"/>
      <c r="S12" s="87"/>
      <c r="T12" s="136" t="s">
        <v>97</v>
      </c>
      <c r="U12" s="137"/>
      <c r="V12" s="137"/>
      <c r="W12" s="137"/>
      <c r="X12" s="137"/>
      <c r="Y12" s="138"/>
    </row>
    <row r="13" spans="1:25" ht="12" customHeight="1" thickBot="1" x14ac:dyDescent="0.3">
      <c r="A13" s="40"/>
      <c r="B13" s="97"/>
      <c r="C13" s="41"/>
      <c r="D13" s="142" t="s">
        <v>17</v>
      </c>
      <c r="E13" s="143"/>
      <c r="F13" s="142" t="s">
        <v>27</v>
      </c>
      <c r="G13" s="143"/>
      <c r="H13" s="144" t="s">
        <v>11</v>
      </c>
      <c r="I13" s="145"/>
      <c r="J13" s="145"/>
      <c r="K13" s="146"/>
      <c r="L13" s="82"/>
      <c r="M13" s="147" t="s">
        <v>18</v>
      </c>
      <c r="N13" s="148"/>
      <c r="O13" s="90" t="s">
        <v>31</v>
      </c>
      <c r="P13" s="91"/>
      <c r="Q13" s="92" t="s">
        <v>23</v>
      </c>
      <c r="R13" s="82" t="s">
        <v>22</v>
      </c>
      <c r="S13" s="107" t="s">
        <v>30</v>
      </c>
      <c r="T13" s="139" t="s">
        <v>96</v>
      </c>
      <c r="U13" s="140"/>
      <c r="V13" s="140" t="s">
        <v>28</v>
      </c>
      <c r="W13" s="140"/>
      <c r="X13" s="140" t="s">
        <v>29</v>
      </c>
      <c r="Y13" s="141"/>
    </row>
    <row r="14" spans="1:25" ht="12" customHeight="1" x14ac:dyDescent="0.25">
      <c r="A14" s="2" t="s">
        <v>7</v>
      </c>
      <c r="B14" s="96" t="s">
        <v>9</v>
      </c>
      <c r="C14" s="3" t="s">
        <v>2</v>
      </c>
      <c r="D14" s="51" t="s">
        <v>0</v>
      </c>
      <c r="E14" s="51" t="s">
        <v>1</v>
      </c>
      <c r="F14" s="44" t="s">
        <v>0</v>
      </c>
      <c r="G14" s="43" t="s">
        <v>1</v>
      </c>
      <c r="H14" s="116" t="s">
        <v>3</v>
      </c>
      <c r="I14" s="116" t="s">
        <v>4</v>
      </c>
      <c r="J14" s="116" t="s">
        <v>5</v>
      </c>
      <c r="K14" s="117" t="s">
        <v>6</v>
      </c>
      <c r="L14" s="20" t="s">
        <v>10</v>
      </c>
      <c r="M14" s="149" t="s">
        <v>19</v>
      </c>
      <c r="N14" s="149"/>
      <c r="O14" s="88" t="s">
        <v>0</v>
      </c>
      <c r="P14" s="89" t="s">
        <v>1</v>
      </c>
      <c r="Q14" s="83" t="s">
        <v>24</v>
      </c>
      <c r="R14" s="84"/>
      <c r="S14" s="108"/>
      <c r="T14" s="114" t="s">
        <v>101</v>
      </c>
      <c r="U14" s="109" t="s">
        <v>102</v>
      </c>
      <c r="V14" s="109" t="s">
        <v>0</v>
      </c>
      <c r="W14" s="109" t="s">
        <v>1</v>
      </c>
      <c r="X14" s="109" t="s">
        <v>0</v>
      </c>
      <c r="Y14" s="115" t="s">
        <v>1</v>
      </c>
    </row>
    <row r="15" spans="1:25" ht="12" customHeight="1" x14ac:dyDescent="0.25">
      <c r="A15" s="4" t="s">
        <v>127</v>
      </c>
      <c r="B15" s="5"/>
      <c r="C15" s="5" t="s">
        <v>76</v>
      </c>
      <c r="D15" s="4">
        <v>3.05</v>
      </c>
      <c r="E15" s="4">
        <v>-0.51</v>
      </c>
      <c r="F15" s="4">
        <v>0.9</v>
      </c>
      <c r="G15" s="4">
        <v>0.5</v>
      </c>
      <c r="H15" s="118">
        <f t="shared" ref="H15:H17" si="0">D15-F15/2</f>
        <v>2.5999999999999996</v>
      </c>
      <c r="I15" s="118">
        <f t="shared" ref="I15:I17" si="1">D15+F15/2</f>
        <v>3.5</v>
      </c>
      <c r="J15" s="118">
        <f t="shared" ref="J15:J17" si="2">E15+G15/2</f>
        <v>-0.26</v>
      </c>
      <c r="K15" s="118">
        <f t="shared" ref="K15:K17" si="3">E15-G15/2</f>
        <v>-0.76</v>
      </c>
      <c r="L15" s="4" t="s">
        <v>12</v>
      </c>
      <c r="M15" s="4">
        <v>-1</v>
      </c>
      <c r="N15" s="29">
        <v>0</v>
      </c>
      <c r="O15" s="99">
        <f t="shared" ref="O15:O17" si="4">D15-M15</f>
        <v>4.05</v>
      </c>
      <c r="P15" s="100">
        <f t="shared" ref="P15:P17" si="5">E15-N15</f>
        <v>-0.51</v>
      </c>
      <c r="Q15" s="30">
        <v>1</v>
      </c>
      <c r="R15" s="28"/>
      <c r="S15" s="110" t="s">
        <v>77</v>
      </c>
      <c r="T15" s="114"/>
      <c r="U15" s="109"/>
      <c r="V15" s="109"/>
      <c r="W15" s="109"/>
      <c r="X15" s="109"/>
      <c r="Y15" s="115"/>
    </row>
    <row r="16" spans="1:25" ht="12" customHeight="1" x14ac:dyDescent="0.25">
      <c r="A16" s="4"/>
      <c r="B16" s="5"/>
      <c r="C16" s="5" t="s">
        <v>78</v>
      </c>
      <c r="D16" s="4">
        <v>-4.2</v>
      </c>
      <c r="E16" s="4">
        <v>3.6749999999999998</v>
      </c>
      <c r="F16" s="30">
        <v>0.9</v>
      </c>
      <c r="G16" s="29">
        <v>16.55</v>
      </c>
      <c r="H16" s="118">
        <f t="shared" si="0"/>
        <v>-4.6500000000000004</v>
      </c>
      <c r="I16" s="118">
        <f t="shared" si="1"/>
        <v>-3.75</v>
      </c>
      <c r="J16" s="118">
        <f t="shared" si="2"/>
        <v>11.95</v>
      </c>
      <c r="K16" s="118">
        <f t="shared" si="3"/>
        <v>-4.6000000000000005</v>
      </c>
      <c r="L16" s="45"/>
      <c r="M16" s="4">
        <v>5.0002500000000003</v>
      </c>
      <c r="N16" s="4">
        <v>0</v>
      </c>
      <c r="O16" s="99">
        <f t="shared" si="4"/>
        <v>-9.2002500000000005</v>
      </c>
      <c r="P16" s="100">
        <f t="shared" si="5"/>
        <v>3.6749999999999998</v>
      </c>
      <c r="Q16" s="4">
        <v>2</v>
      </c>
      <c r="R16" s="28"/>
      <c r="S16" s="110"/>
      <c r="T16" s="114"/>
      <c r="U16" s="109"/>
      <c r="V16" s="109"/>
      <c r="W16" s="109"/>
      <c r="X16" s="109"/>
      <c r="Y16" s="115"/>
    </row>
    <row r="17" spans="1:25" ht="12" customHeight="1" x14ac:dyDescent="0.25">
      <c r="A17" s="4"/>
      <c r="B17" s="150"/>
      <c r="C17" s="5" t="s">
        <v>79</v>
      </c>
      <c r="D17" s="121">
        <v>-7.5750000000000002</v>
      </c>
      <c r="E17" s="4">
        <v>-8.2750000000000004</v>
      </c>
      <c r="F17" s="30">
        <v>0.75</v>
      </c>
      <c r="G17" s="29">
        <v>3.55</v>
      </c>
      <c r="H17" s="123">
        <f t="shared" si="0"/>
        <v>-7.95</v>
      </c>
      <c r="I17" s="123">
        <f t="shared" si="1"/>
        <v>-7.2</v>
      </c>
      <c r="J17" s="118">
        <f t="shared" si="2"/>
        <v>-6.5</v>
      </c>
      <c r="K17" s="118">
        <f t="shared" si="3"/>
        <v>-10.050000000000001</v>
      </c>
      <c r="L17" s="45"/>
      <c r="M17" s="4">
        <v>-5.0819999999999999</v>
      </c>
      <c r="N17" s="4">
        <v>-6.5</v>
      </c>
      <c r="O17" s="122">
        <f t="shared" si="4"/>
        <v>-2.4930000000000003</v>
      </c>
      <c r="P17" s="100">
        <f t="shared" si="5"/>
        <v>-1.7750000000000004</v>
      </c>
      <c r="Q17" s="4">
        <v>3</v>
      </c>
      <c r="R17" s="28"/>
      <c r="S17" s="110"/>
      <c r="T17" s="114"/>
      <c r="U17" s="109"/>
      <c r="V17" s="109"/>
      <c r="W17" s="109"/>
      <c r="X17" s="109"/>
      <c r="Y17" s="115"/>
    </row>
    <row r="18" spans="1:25" ht="12" customHeight="1" x14ac:dyDescent="0.25">
      <c r="A18" s="152"/>
      <c r="B18" s="153"/>
      <c r="C18" s="153"/>
      <c r="D18" s="152"/>
      <c r="E18" s="152"/>
      <c r="F18" s="152"/>
      <c r="G18" s="152"/>
      <c r="H18" s="154"/>
      <c r="I18" s="154"/>
      <c r="J18" s="154"/>
      <c r="K18" s="154"/>
      <c r="L18" s="152"/>
      <c r="M18" s="152"/>
      <c r="N18" s="152"/>
      <c r="O18" s="154"/>
      <c r="P18" s="154"/>
      <c r="Q18" s="152"/>
      <c r="R18" s="152"/>
      <c r="S18" s="155"/>
      <c r="T18" s="151"/>
      <c r="U18" s="109"/>
      <c r="V18" s="109"/>
      <c r="W18" s="109"/>
      <c r="X18" s="109"/>
      <c r="Y18" s="115"/>
    </row>
    <row r="19" spans="1:25" ht="12" customHeight="1" x14ac:dyDescent="0.25">
      <c r="A19" s="152"/>
      <c r="B19" s="153"/>
      <c r="C19" s="153"/>
      <c r="D19" s="152"/>
      <c r="E19" s="152"/>
      <c r="F19" s="152"/>
      <c r="G19" s="152"/>
      <c r="H19" s="154"/>
      <c r="I19" s="154"/>
      <c r="J19" s="154"/>
      <c r="K19" s="154"/>
      <c r="L19" s="152"/>
      <c r="M19" s="152"/>
      <c r="N19" s="152"/>
      <c r="O19" s="154"/>
      <c r="P19" s="154"/>
      <c r="Q19" s="152"/>
      <c r="R19" s="152"/>
      <c r="S19" s="155"/>
      <c r="T19" s="151"/>
      <c r="U19" s="109"/>
      <c r="V19" s="109"/>
      <c r="W19" s="109"/>
      <c r="X19" s="109"/>
      <c r="Y19" s="115"/>
    </row>
    <row r="20" spans="1:25" ht="12" customHeight="1" x14ac:dyDescent="0.25">
      <c r="A20" s="4" t="s">
        <v>98</v>
      </c>
      <c r="B20" s="5"/>
      <c r="C20" s="5" t="s">
        <v>128</v>
      </c>
      <c r="D20" s="4">
        <v>3.05</v>
      </c>
      <c r="E20" s="4">
        <v>-0.51</v>
      </c>
      <c r="F20" s="4">
        <v>0.9</v>
      </c>
      <c r="G20" s="4">
        <v>0.5</v>
      </c>
      <c r="H20" s="118">
        <f t="shared" ref="H20" si="6">D20-F20/2</f>
        <v>2.5999999999999996</v>
      </c>
      <c r="I20" s="118">
        <f t="shared" ref="I20:J20" si="7">D20+F20/2</f>
        <v>3.5</v>
      </c>
      <c r="J20" s="118">
        <f t="shared" si="7"/>
        <v>-0.26</v>
      </c>
      <c r="K20" s="118">
        <f t="shared" ref="K20" si="8">E20-G20/2</f>
        <v>-0.76</v>
      </c>
      <c r="L20" s="4" t="s">
        <v>12</v>
      </c>
      <c r="M20" s="4">
        <v>-1</v>
      </c>
      <c r="N20" s="29">
        <v>0</v>
      </c>
      <c r="O20" s="99">
        <f t="shared" ref="O20:P20" si="9">D20-M20</f>
        <v>4.05</v>
      </c>
      <c r="P20" s="100">
        <f t="shared" si="9"/>
        <v>-0.51</v>
      </c>
      <c r="Q20" s="30">
        <v>1</v>
      </c>
      <c r="R20" s="28">
        <v>0</v>
      </c>
      <c r="S20" s="110" t="s">
        <v>77</v>
      </c>
      <c r="T20" s="63"/>
      <c r="U20" s="56"/>
      <c r="V20" s="56"/>
      <c r="W20" s="56"/>
      <c r="X20" s="56"/>
      <c r="Y20" s="64"/>
    </row>
    <row r="21" spans="1:25" ht="12" customHeight="1" x14ac:dyDescent="0.25">
      <c r="A21" s="4"/>
      <c r="B21" s="5"/>
      <c r="C21" s="5" t="s">
        <v>78</v>
      </c>
      <c r="D21" s="4">
        <v>-4.2</v>
      </c>
      <c r="E21" s="4">
        <v>3.6749999999999998</v>
      </c>
      <c r="F21" s="30">
        <v>0.9</v>
      </c>
      <c r="G21" s="29">
        <v>16.55</v>
      </c>
      <c r="H21" s="118">
        <f t="shared" ref="H21" si="10">D21-F21/2</f>
        <v>-4.6500000000000004</v>
      </c>
      <c r="I21" s="131" t="s">
        <v>107</v>
      </c>
      <c r="J21" s="118">
        <f t="shared" ref="J21" si="11">E21+G21/2</f>
        <v>11.95</v>
      </c>
      <c r="K21" s="118">
        <f t="shared" ref="K21" si="12">E21-G21/2</f>
        <v>-4.6000000000000005</v>
      </c>
      <c r="L21" s="45"/>
      <c r="M21" s="4">
        <v>5.0002500000000003</v>
      </c>
      <c r="N21" s="4">
        <v>0</v>
      </c>
      <c r="O21" s="99">
        <f t="shared" ref="O21" si="13">D21-M21</f>
        <v>-9.2002500000000005</v>
      </c>
      <c r="P21" s="100">
        <f t="shared" ref="P21" si="14">E21-N21</f>
        <v>3.6749999999999998</v>
      </c>
      <c r="Q21" s="4">
        <v>2</v>
      </c>
      <c r="R21" s="28"/>
      <c r="S21" s="110"/>
      <c r="T21" s="63"/>
      <c r="U21" s="56"/>
      <c r="V21" s="56"/>
      <c r="W21" s="56"/>
      <c r="X21" s="56"/>
      <c r="Y21" s="64"/>
    </row>
    <row r="22" spans="1:25" ht="12" customHeight="1" x14ac:dyDescent="0.25">
      <c r="A22" s="4"/>
      <c r="B22" s="5"/>
      <c r="C22" s="5" t="s">
        <v>79</v>
      </c>
      <c r="D22" s="121">
        <v>-7.5750000000000002</v>
      </c>
      <c r="E22" s="4">
        <v>-8.2750000000000004</v>
      </c>
      <c r="F22" s="30">
        <v>0.75</v>
      </c>
      <c r="G22" s="29">
        <v>3.55</v>
      </c>
      <c r="H22" s="123">
        <f t="shared" ref="H22" si="15">D22-F22/2</f>
        <v>-7.95</v>
      </c>
      <c r="I22" s="123">
        <f t="shared" ref="I22" si="16">D22+F22/2</f>
        <v>-7.2</v>
      </c>
      <c r="J22" s="118">
        <f t="shared" ref="J22" si="17">E22+G22/2</f>
        <v>-6.5</v>
      </c>
      <c r="K22" s="118">
        <f t="shared" ref="K22" si="18">E22-G22/2</f>
        <v>-10.050000000000001</v>
      </c>
      <c r="L22" s="45"/>
      <c r="M22" s="4">
        <v>-5.0819999999999999</v>
      </c>
      <c r="N22" s="4">
        <v>-6.5</v>
      </c>
      <c r="O22" s="122">
        <f t="shared" ref="O22" si="19">D22-M22</f>
        <v>-2.4930000000000003</v>
      </c>
      <c r="P22" s="100">
        <f t="shared" ref="P22" si="20">E22-N22</f>
        <v>-1.7750000000000004</v>
      </c>
      <c r="Q22" s="4">
        <v>3</v>
      </c>
      <c r="R22" s="28"/>
      <c r="S22" s="110"/>
      <c r="T22" s="63"/>
      <c r="U22" s="56"/>
      <c r="V22" s="56"/>
      <c r="W22" s="56"/>
      <c r="X22" s="56"/>
      <c r="Y22" s="64"/>
    </row>
    <row r="23" spans="1:25" ht="12" customHeight="1" x14ac:dyDescent="0.25">
      <c r="A23" s="4"/>
      <c r="B23" s="124"/>
      <c r="C23" s="124"/>
      <c r="D23" s="125"/>
      <c r="E23" s="126"/>
      <c r="F23" s="127"/>
      <c r="G23" s="128"/>
      <c r="H23" s="129"/>
      <c r="I23" s="129"/>
      <c r="J23" s="130"/>
      <c r="K23" s="130"/>
      <c r="L23" s="45"/>
      <c r="M23" s="4"/>
      <c r="N23" s="4"/>
      <c r="O23" s="122"/>
      <c r="P23" s="100"/>
      <c r="Q23" s="4"/>
      <c r="R23" s="28"/>
      <c r="S23" s="110"/>
      <c r="T23" s="63"/>
      <c r="U23" s="56"/>
      <c r="V23" s="56"/>
      <c r="W23" s="56"/>
      <c r="X23" s="56"/>
      <c r="Y23" s="64"/>
    </row>
    <row r="24" spans="1:25" ht="12" customHeight="1" x14ac:dyDescent="0.25">
      <c r="A24" s="4"/>
      <c r="B24" s="124"/>
      <c r="C24" s="5" t="s">
        <v>78</v>
      </c>
      <c r="D24" s="4">
        <v>-4.2</v>
      </c>
      <c r="E24" s="4">
        <v>3.6749999999999998</v>
      </c>
      <c r="F24" s="30">
        <v>0.9</v>
      </c>
      <c r="G24" s="29">
        <v>16.55</v>
      </c>
      <c r="H24" s="118">
        <f t="shared" ref="H24" si="21">D24-F24/2</f>
        <v>-4.6500000000000004</v>
      </c>
      <c r="I24" s="131" t="s">
        <v>107</v>
      </c>
      <c r="J24" s="118">
        <f t="shared" ref="J24" si="22">E24+G24/2</f>
        <v>11.95</v>
      </c>
      <c r="K24" s="118">
        <f t="shared" ref="K24" si="23">E24-G24/2</f>
        <v>-4.6000000000000005</v>
      </c>
      <c r="L24" s="45"/>
      <c r="M24" s="4">
        <v>5.0002500000000003</v>
      </c>
      <c r="N24" s="4">
        <v>0</v>
      </c>
      <c r="O24" s="99">
        <f t="shared" ref="O24" si="24">D24-M24</f>
        <v>-9.2002500000000005</v>
      </c>
      <c r="P24" s="100">
        <f t="shared" ref="P24" si="25">E24-N24</f>
        <v>3.6749999999999998</v>
      </c>
      <c r="Q24" s="4">
        <v>2</v>
      </c>
      <c r="R24" s="28"/>
      <c r="S24" s="110"/>
      <c r="T24" s="63"/>
      <c r="U24" s="56"/>
      <c r="V24" s="56"/>
      <c r="W24" s="56"/>
      <c r="X24" s="56"/>
      <c r="Y24" s="64"/>
    </row>
    <row r="25" spans="1:25" ht="12" customHeight="1" x14ac:dyDescent="0.25">
      <c r="A25" s="9" t="s">
        <v>80</v>
      </c>
      <c r="B25" s="6"/>
      <c r="C25" s="6" t="s">
        <v>83</v>
      </c>
      <c r="D25" s="7">
        <v>-6</v>
      </c>
      <c r="E25" s="7">
        <v>3.6749999999999998</v>
      </c>
      <c r="F25" s="32">
        <v>0.9</v>
      </c>
      <c r="G25" s="8">
        <v>16.55</v>
      </c>
      <c r="H25" s="119">
        <f t="shared" ref="H25" si="26">D25-F25/2</f>
        <v>-6.45</v>
      </c>
      <c r="I25" s="119">
        <f t="shared" ref="I25" si="27">D25+F25/2</f>
        <v>-5.55</v>
      </c>
      <c r="J25" s="119">
        <f t="shared" ref="J25" si="28">E25+G25/2</f>
        <v>11.95</v>
      </c>
      <c r="K25" s="119">
        <f t="shared" ref="K25" si="29">E25-G25/2</f>
        <v>-4.6000000000000005</v>
      </c>
      <c r="L25" s="31"/>
      <c r="M25" s="9">
        <v>5.0010000000000003</v>
      </c>
      <c r="N25" s="9">
        <v>0</v>
      </c>
      <c r="O25" s="101">
        <f t="shared" ref="O25" si="30">D25-M25</f>
        <v>-11.001000000000001</v>
      </c>
      <c r="P25" s="102">
        <f t="shared" ref="P25" si="31">E25-N25</f>
        <v>3.6749999999999998</v>
      </c>
      <c r="Q25" s="9">
        <v>1</v>
      </c>
      <c r="R25" s="31"/>
      <c r="S25" s="111"/>
      <c r="T25" s="63"/>
      <c r="U25" s="56"/>
      <c r="V25" s="56"/>
      <c r="W25" s="56"/>
      <c r="X25" s="56"/>
      <c r="Y25" s="64"/>
    </row>
    <row r="26" spans="1:25" x14ac:dyDescent="0.25">
      <c r="A26" s="9"/>
      <c r="B26" s="6"/>
      <c r="C26" s="6" t="s">
        <v>84</v>
      </c>
      <c r="D26" s="7">
        <v>-9.0749999999999993</v>
      </c>
      <c r="E26" s="7">
        <v>-8.2750000000000004</v>
      </c>
      <c r="F26" s="32">
        <v>0.75</v>
      </c>
      <c r="G26" s="8">
        <v>3.55</v>
      </c>
      <c r="H26" s="119">
        <f t="shared" ref="H26" si="32">D26-F26/2</f>
        <v>-9.4499999999999993</v>
      </c>
      <c r="I26" s="119">
        <f t="shared" ref="I26" si="33">D26+F26/2</f>
        <v>-8.6999999999999993</v>
      </c>
      <c r="J26" s="119">
        <f t="shared" ref="J26" si="34">E26+G26/2</f>
        <v>-6.5</v>
      </c>
      <c r="K26" s="119">
        <f t="shared" ref="K26" si="35">E26-G26/2</f>
        <v>-10.050000000000001</v>
      </c>
      <c r="L26" s="42"/>
      <c r="M26" s="7">
        <v>-5.0819999999999999</v>
      </c>
      <c r="N26" s="7">
        <v>-6.5</v>
      </c>
      <c r="O26" s="101">
        <f>D26-M26</f>
        <v>-3.9929999999999994</v>
      </c>
      <c r="P26" s="102">
        <f t="shared" ref="P26" si="36">E26-N26</f>
        <v>-1.7750000000000004</v>
      </c>
      <c r="Q26" s="9">
        <v>2</v>
      </c>
      <c r="R26" s="31"/>
      <c r="S26" s="111"/>
      <c r="T26" s="63"/>
      <c r="U26" s="56"/>
      <c r="V26" s="56"/>
      <c r="W26" s="56"/>
      <c r="X26" s="56"/>
      <c r="Y26" s="64"/>
    </row>
    <row r="27" spans="1:25" x14ac:dyDescent="0.25">
      <c r="A27" s="34" t="s">
        <v>99</v>
      </c>
      <c r="B27" s="10"/>
      <c r="C27" s="10" t="s">
        <v>85</v>
      </c>
      <c r="D27" s="11">
        <v>-8.43</v>
      </c>
      <c r="E27" s="11">
        <v>1.75</v>
      </c>
      <c r="F27" s="38">
        <v>0.6</v>
      </c>
      <c r="G27" s="12">
        <v>16.5</v>
      </c>
      <c r="H27" s="120">
        <f t="shared" ref="H27" si="37">D27-F27/2</f>
        <v>-8.73</v>
      </c>
      <c r="I27" s="120">
        <f t="shared" ref="I27" si="38">D27+F27/2</f>
        <v>-8.129999999999999</v>
      </c>
      <c r="J27" s="120">
        <f t="shared" ref="J27" si="39">E27+G27/2</f>
        <v>10</v>
      </c>
      <c r="K27" s="120">
        <f t="shared" ref="K27" si="40">E27-G27/2</f>
        <v>-6.5</v>
      </c>
      <c r="L27" s="47"/>
      <c r="M27" s="11">
        <v>5.226</v>
      </c>
      <c r="N27" s="11">
        <v>0</v>
      </c>
      <c r="O27" s="103">
        <f t="shared" ref="O27" si="41">D27-M27</f>
        <v>-13.655999999999999</v>
      </c>
      <c r="P27" s="104">
        <f t="shared" ref="P27" si="42">E27-N27</f>
        <v>1.75</v>
      </c>
      <c r="Q27" s="34">
        <v>1</v>
      </c>
      <c r="R27" s="52"/>
      <c r="S27" s="112"/>
      <c r="T27" s="63"/>
      <c r="U27" s="56"/>
      <c r="V27" s="56"/>
      <c r="W27" s="56"/>
      <c r="X27" s="56"/>
      <c r="Y27" s="64"/>
    </row>
    <row r="28" spans="1:25" x14ac:dyDescent="0.25">
      <c r="A28" s="35" t="s">
        <v>81</v>
      </c>
      <c r="B28" s="13"/>
      <c r="C28" s="13" t="s">
        <v>86</v>
      </c>
      <c r="D28" s="14">
        <v>-7.29</v>
      </c>
      <c r="E28" s="14">
        <v>3.7</v>
      </c>
      <c r="F28" s="39">
        <v>1.68</v>
      </c>
      <c r="G28" s="15">
        <v>16.600000000000001</v>
      </c>
      <c r="H28" s="17">
        <f t="shared" ref="H28:H30" si="43">D28-F28/2</f>
        <v>-8.1300000000000008</v>
      </c>
      <c r="I28" s="17">
        <f t="shared" ref="I28:I30" si="44">D28+F28/2</f>
        <v>-6.45</v>
      </c>
      <c r="J28" s="17">
        <f t="shared" ref="J28:J30" si="45">E28+G28/2</f>
        <v>12</v>
      </c>
      <c r="K28" s="17">
        <f t="shared" ref="K28:K30" si="46">E28-G28/2</f>
        <v>-4.6000000000000005</v>
      </c>
      <c r="L28" s="48"/>
      <c r="M28" s="14">
        <v>5</v>
      </c>
      <c r="N28" s="14">
        <v>0</v>
      </c>
      <c r="O28" s="105">
        <f t="shared" ref="O28" si="47">D28-M28</f>
        <v>-12.29</v>
      </c>
      <c r="P28" s="106">
        <f t="shared" ref="P28" si="48">E28-N28</f>
        <v>3.7</v>
      </c>
      <c r="Q28" s="35">
        <v>1</v>
      </c>
      <c r="R28" s="53"/>
      <c r="S28" s="113"/>
      <c r="T28" s="63"/>
      <c r="U28" s="56"/>
      <c r="V28" s="56"/>
      <c r="W28" s="56"/>
      <c r="X28" s="56"/>
      <c r="Y28" s="64"/>
    </row>
    <row r="29" spans="1:25" x14ac:dyDescent="0.25">
      <c r="A29" s="35"/>
      <c r="B29" s="13"/>
      <c r="C29" s="13" t="s">
        <v>93</v>
      </c>
      <c r="D29" s="14">
        <v>-10.7</v>
      </c>
      <c r="E29" s="14">
        <v>-0.77500000000000002</v>
      </c>
      <c r="F29" s="39">
        <v>0.6</v>
      </c>
      <c r="G29" s="15">
        <v>11.45</v>
      </c>
      <c r="H29" s="17">
        <f t="shared" si="43"/>
        <v>-11</v>
      </c>
      <c r="I29" s="17">
        <f t="shared" si="44"/>
        <v>-10.399999999999999</v>
      </c>
      <c r="J29" s="17">
        <f t="shared" si="45"/>
        <v>4.9499999999999993</v>
      </c>
      <c r="K29" s="17">
        <f t="shared" si="46"/>
        <v>-6.5</v>
      </c>
      <c r="L29" s="48"/>
      <c r="M29" s="14">
        <v>0</v>
      </c>
      <c r="N29" s="14">
        <v>0</v>
      </c>
      <c r="O29" s="105">
        <f t="shared" ref="O29:O30" si="49">D29-M29</f>
        <v>-10.7</v>
      </c>
      <c r="P29" s="106">
        <f t="shared" ref="P29:P30" si="50">E29-N29</f>
        <v>-0.77500000000000002</v>
      </c>
      <c r="Q29" s="35">
        <v>2</v>
      </c>
      <c r="R29" s="53"/>
      <c r="S29" s="113"/>
      <c r="T29" s="63">
        <v>4</v>
      </c>
      <c r="U29" s="56">
        <v>9</v>
      </c>
      <c r="V29" s="56">
        <v>0</v>
      </c>
      <c r="W29" s="56">
        <v>0</v>
      </c>
      <c r="X29" s="56">
        <v>22.1</v>
      </c>
      <c r="Y29" s="64">
        <v>11</v>
      </c>
    </row>
    <row r="30" spans="1:25" x14ac:dyDescent="0.25">
      <c r="A30" s="35"/>
      <c r="B30" s="13"/>
      <c r="C30" s="13" t="s">
        <v>94</v>
      </c>
      <c r="D30" s="14">
        <v>0</v>
      </c>
      <c r="E30" s="14">
        <v>-10.8</v>
      </c>
      <c r="F30" s="39">
        <v>11.45</v>
      </c>
      <c r="G30" s="15">
        <v>0.6</v>
      </c>
      <c r="H30" s="17">
        <f t="shared" si="43"/>
        <v>-5.7249999999999996</v>
      </c>
      <c r="I30" s="17">
        <f t="shared" si="44"/>
        <v>5.7249999999999996</v>
      </c>
      <c r="J30" s="17">
        <f t="shared" si="45"/>
        <v>-10.5</v>
      </c>
      <c r="K30" s="17">
        <f t="shared" si="46"/>
        <v>-11.100000000000001</v>
      </c>
      <c r="L30" s="48"/>
      <c r="M30" s="17">
        <v>0</v>
      </c>
      <c r="N30" s="14">
        <v>0</v>
      </c>
      <c r="O30" s="105">
        <f t="shared" si="49"/>
        <v>0</v>
      </c>
      <c r="P30" s="106">
        <f t="shared" si="50"/>
        <v>-10.8</v>
      </c>
      <c r="Q30" s="35">
        <v>3</v>
      </c>
      <c r="R30" s="53"/>
      <c r="S30" s="113"/>
      <c r="T30" s="63">
        <v>9</v>
      </c>
      <c r="U30" s="56">
        <v>4</v>
      </c>
      <c r="V30" s="56">
        <v>0</v>
      </c>
      <c r="W30" s="56">
        <v>0</v>
      </c>
      <c r="X30" s="56">
        <v>11</v>
      </c>
      <c r="Y30" s="64">
        <v>22.1</v>
      </c>
    </row>
    <row r="31" spans="1:25" x14ac:dyDescent="0.25">
      <c r="A31" s="9" t="s">
        <v>82</v>
      </c>
      <c r="B31" s="6"/>
      <c r="C31" s="6" t="s">
        <v>87</v>
      </c>
      <c r="D31" s="7">
        <v>-7.05</v>
      </c>
      <c r="E31" s="7">
        <v>-10.925000000000001</v>
      </c>
      <c r="F31" s="32">
        <v>2.65</v>
      </c>
      <c r="G31" s="8">
        <v>1.75</v>
      </c>
      <c r="H31" s="119">
        <f t="shared" ref="H31" si="51">D31-F31/2</f>
        <v>-8.375</v>
      </c>
      <c r="I31" s="119">
        <f t="shared" ref="I31" si="52">D31+F31/2</f>
        <v>-5.7249999999999996</v>
      </c>
      <c r="J31" s="119">
        <f t="shared" ref="J31" si="53">E31+G31/2</f>
        <v>-10.050000000000001</v>
      </c>
      <c r="K31" s="119">
        <f t="shared" ref="K31" si="54">E31-G31/2</f>
        <v>-11.8</v>
      </c>
      <c r="L31" s="31"/>
      <c r="M31" s="9">
        <v>2.9580000000000002</v>
      </c>
      <c r="N31" s="9">
        <v>8.0500000000000007</v>
      </c>
      <c r="O31" s="101">
        <f t="shared" ref="O31" si="55">D31-M31</f>
        <v>-10.007999999999999</v>
      </c>
      <c r="P31" s="102">
        <f t="shared" ref="P31" si="56">E31-N31</f>
        <v>-18.975000000000001</v>
      </c>
      <c r="Q31" s="9">
        <v>1</v>
      </c>
      <c r="R31" s="31"/>
      <c r="S31" s="111"/>
      <c r="T31" s="63"/>
      <c r="U31" s="56"/>
      <c r="V31" s="56"/>
      <c r="W31" s="56"/>
      <c r="X31" s="56"/>
      <c r="Y31" s="64"/>
    </row>
    <row r="32" spans="1:25" x14ac:dyDescent="0.25">
      <c r="A32" s="9"/>
      <c r="B32" s="6"/>
      <c r="C32" s="6" t="s">
        <v>87</v>
      </c>
      <c r="D32" s="7">
        <v>-7.05</v>
      </c>
      <c r="E32" s="7">
        <v>-10.925000000000001</v>
      </c>
      <c r="F32" s="32">
        <v>2.65</v>
      </c>
      <c r="G32" s="8">
        <v>1.75</v>
      </c>
      <c r="H32" s="119">
        <f t="shared" ref="H32:H35" si="57">D32-F32/2</f>
        <v>-8.375</v>
      </c>
      <c r="I32" s="119">
        <f t="shared" ref="I32:I35" si="58">D32+F32/2</f>
        <v>-5.7249999999999996</v>
      </c>
      <c r="J32" s="119">
        <f t="shared" ref="J32:J35" si="59">E32+G32/2</f>
        <v>-10.050000000000001</v>
      </c>
      <c r="K32" s="119">
        <f t="shared" ref="K32:K35" si="60">E32-G32/2</f>
        <v>-11.8</v>
      </c>
      <c r="L32" s="42"/>
      <c r="M32" s="9">
        <v>3.0579999999999998</v>
      </c>
      <c r="N32" s="9">
        <v>4.05</v>
      </c>
      <c r="O32" s="101">
        <f t="shared" ref="O32:O35" si="61">D32-M32</f>
        <v>-10.108000000000001</v>
      </c>
      <c r="P32" s="102">
        <f t="shared" ref="P32:P35" si="62">E32-N32</f>
        <v>-14.975000000000001</v>
      </c>
      <c r="Q32" s="9">
        <v>2</v>
      </c>
      <c r="R32" s="31"/>
      <c r="S32" s="111"/>
      <c r="T32" s="63"/>
      <c r="U32" s="56"/>
      <c r="V32" s="56"/>
      <c r="W32" s="56"/>
      <c r="X32" s="56"/>
      <c r="Y32" s="64"/>
    </row>
    <row r="33" spans="1:25" x14ac:dyDescent="0.25">
      <c r="A33" s="9"/>
      <c r="B33" s="6"/>
      <c r="C33" s="6" t="s">
        <v>87</v>
      </c>
      <c r="D33" s="7">
        <v>-7.05</v>
      </c>
      <c r="E33" s="7">
        <v>-10.925000000000001</v>
      </c>
      <c r="F33" s="32">
        <v>2.65</v>
      </c>
      <c r="G33" s="8">
        <v>1.75</v>
      </c>
      <c r="H33" s="119">
        <f t="shared" si="57"/>
        <v>-8.375</v>
      </c>
      <c r="I33" s="119">
        <f t="shared" si="58"/>
        <v>-5.7249999999999996</v>
      </c>
      <c r="J33" s="119">
        <f t="shared" si="59"/>
        <v>-10.050000000000001</v>
      </c>
      <c r="K33" s="119">
        <f t="shared" si="60"/>
        <v>-11.8</v>
      </c>
      <c r="L33" s="42"/>
      <c r="M33" s="7">
        <v>3.1579999999999999</v>
      </c>
      <c r="N33" s="7">
        <v>0.05</v>
      </c>
      <c r="O33" s="101">
        <f t="shared" si="61"/>
        <v>-10.208</v>
      </c>
      <c r="P33" s="102">
        <f t="shared" si="62"/>
        <v>-10.975000000000001</v>
      </c>
      <c r="Q33" s="9">
        <v>3</v>
      </c>
      <c r="R33" s="31"/>
      <c r="S33" s="111"/>
      <c r="T33" s="63"/>
      <c r="U33" s="56"/>
      <c r="V33" s="56"/>
      <c r="W33" s="56"/>
      <c r="X33" s="56"/>
      <c r="Y33" s="64"/>
    </row>
    <row r="34" spans="1:25" x14ac:dyDescent="0.25">
      <c r="A34" s="9"/>
      <c r="B34" s="6"/>
      <c r="C34" s="6" t="s">
        <v>87</v>
      </c>
      <c r="D34" s="7">
        <v>-7.05</v>
      </c>
      <c r="E34" s="7">
        <v>-10.925000000000001</v>
      </c>
      <c r="F34" s="32">
        <v>2.65</v>
      </c>
      <c r="G34" s="8">
        <v>1.75</v>
      </c>
      <c r="H34" s="119">
        <f t="shared" si="57"/>
        <v>-8.375</v>
      </c>
      <c r="I34" s="119">
        <f t="shared" si="58"/>
        <v>-5.7249999999999996</v>
      </c>
      <c r="J34" s="119">
        <f t="shared" si="59"/>
        <v>-10.050000000000001</v>
      </c>
      <c r="K34" s="119">
        <f t="shared" si="60"/>
        <v>-11.8</v>
      </c>
      <c r="L34" s="42"/>
      <c r="M34" s="7">
        <v>3.258</v>
      </c>
      <c r="N34" s="7">
        <v>-3.95</v>
      </c>
      <c r="O34" s="101">
        <f t="shared" si="61"/>
        <v>-10.308</v>
      </c>
      <c r="P34" s="102">
        <f t="shared" si="62"/>
        <v>-6.9750000000000005</v>
      </c>
      <c r="Q34" s="9">
        <v>4</v>
      </c>
      <c r="R34" s="31"/>
      <c r="S34" s="111"/>
      <c r="T34" s="63"/>
      <c r="U34" s="56"/>
      <c r="V34" s="56"/>
      <c r="W34" s="56"/>
      <c r="X34" s="56"/>
      <c r="Y34" s="64"/>
    </row>
    <row r="35" spans="1:25" x14ac:dyDescent="0.25">
      <c r="A35" s="19"/>
      <c r="B35" s="18"/>
      <c r="C35" s="6" t="s">
        <v>87</v>
      </c>
      <c r="D35" s="7">
        <v>-7.05</v>
      </c>
      <c r="E35" s="7">
        <v>-10.925000000000001</v>
      </c>
      <c r="F35" s="32">
        <v>2.65</v>
      </c>
      <c r="G35" s="8">
        <v>1.75</v>
      </c>
      <c r="H35" s="119">
        <f t="shared" si="57"/>
        <v>-8.375</v>
      </c>
      <c r="I35" s="119">
        <f t="shared" si="58"/>
        <v>-5.7249999999999996</v>
      </c>
      <c r="J35" s="119">
        <f t="shared" si="59"/>
        <v>-10.050000000000001</v>
      </c>
      <c r="K35" s="119">
        <f t="shared" si="60"/>
        <v>-11.8</v>
      </c>
      <c r="L35" s="46"/>
      <c r="M35" s="7">
        <v>3.258</v>
      </c>
      <c r="N35" s="7">
        <v>-7.95</v>
      </c>
      <c r="O35" s="101">
        <f t="shared" si="61"/>
        <v>-10.308</v>
      </c>
      <c r="P35" s="102">
        <f t="shared" si="62"/>
        <v>-2.9750000000000005</v>
      </c>
      <c r="Q35" s="9">
        <v>5</v>
      </c>
      <c r="R35" s="31"/>
      <c r="S35" s="111"/>
      <c r="T35" s="63"/>
      <c r="U35" s="56"/>
      <c r="V35" s="56"/>
      <c r="W35" s="56"/>
      <c r="X35" s="56"/>
      <c r="Y35" s="64"/>
    </row>
    <row r="36" spans="1:25" x14ac:dyDescent="0.25">
      <c r="A36" s="34" t="s">
        <v>100</v>
      </c>
      <c r="B36" s="10"/>
      <c r="C36" s="10" t="s">
        <v>89</v>
      </c>
      <c r="D36" s="11">
        <v>-2.375</v>
      </c>
      <c r="E36" s="11">
        <v>4.2</v>
      </c>
      <c r="F36" s="38">
        <v>2.75</v>
      </c>
      <c r="G36" s="12">
        <v>17.600000000000001</v>
      </c>
      <c r="H36" s="120">
        <f t="shared" ref="H36" si="63">D36-F36/2</f>
        <v>-3.75</v>
      </c>
      <c r="I36" s="120">
        <f t="shared" ref="I36" si="64">D36+F36/2</f>
        <v>-1</v>
      </c>
      <c r="J36" s="120">
        <f t="shared" ref="J36" si="65">E36+G36/2</f>
        <v>13</v>
      </c>
      <c r="K36" s="120">
        <f t="shared" ref="K36" si="66">E36-G36/2</f>
        <v>-4.6000000000000005</v>
      </c>
      <c r="L36" s="47"/>
      <c r="M36" s="11">
        <v>3.1269999999999998</v>
      </c>
      <c r="N36" s="11">
        <v>5.0500000000000003E-2</v>
      </c>
      <c r="O36" s="103">
        <f t="shared" ref="O36" si="67">D36-M36</f>
        <v>-5.5019999999999998</v>
      </c>
      <c r="P36" s="104">
        <f t="shared" ref="P36" si="68">E36-N36</f>
        <v>4.1494999999999997</v>
      </c>
      <c r="Q36" s="34">
        <v>1</v>
      </c>
      <c r="R36" s="52"/>
      <c r="S36" s="112"/>
      <c r="T36" s="63"/>
      <c r="U36" s="56"/>
      <c r="V36" s="56"/>
      <c r="W36" s="56"/>
      <c r="X36" s="56"/>
      <c r="Y36" s="64"/>
    </row>
    <row r="37" spans="1:25" x14ac:dyDescent="0.25">
      <c r="A37" s="34"/>
      <c r="B37" s="10"/>
      <c r="C37" s="10" t="s">
        <v>90</v>
      </c>
      <c r="D37" s="11">
        <v>5</v>
      </c>
      <c r="E37" s="11">
        <v>0.75</v>
      </c>
      <c r="F37" s="38">
        <v>12</v>
      </c>
      <c r="G37" s="12">
        <v>22.5</v>
      </c>
      <c r="H37" s="120">
        <f t="shared" ref="H37:H38" si="69">D37-F37/2</f>
        <v>-1</v>
      </c>
      <c r="I37" s="120">
        <f t="shared" ref="I37:I38" si="70">D37+F37/2</f>
        <v>11</v>
      </c>
      <c r="J37" s="120">
        <f t="shared" ref="J37:J38" si="71">E37+G37/2</f>
        <v>12</v>
      </c>
      <c r="K37" s="120">
        <f t="shared" ref="K37:K38" si="72">E37-G37/2</f>
        <v>-10.5</v>
      </c>
      <c r="L37" s="47"/>
      <c r="M37" s="11">
        <v>5.25</v>
      </c>
      <c r="N37" s="11">
        <v>0</v>
      </c>
      <c r="O37" s="103">
        <f t="shared" ref="O37:O38" si="73">D37-M37</f>
        <v>-0.25</v>
      </c>
      <c r="P37" s="104">
        <f t="shared" ref="P37:P38" si="74">E37-N37</f>
        <v>0.75</v>
      </c>
      <c r="Q37" s="34">
        <v>2</v>
      </c>
      <c r="R37" s="52"/>
      <c r="S37" s="112"/>
      <c r="T37" s="63"/>
      <c r="U37" s="56"/>
      <c r="V37" s="56"/>
      <c r="W37" s="56"/>
      <c r="X37" s="56"/>
      <c r="Y37" s="64"/>
    </row>
    <row r="38" spans="1:25" x14ac:dyDescent="0.25">
      <c r="A38" s="34"/>
      <c r="B38" s="10"/>
      <c r="C38" s="10" t="s">
        <v>91</v>
      </c>
      <c r="D38" s="11">
        <v>-4.0999999999999996</v>
      </c>
      <c r="E38" s="11">
        <v>-7.3250000000000002</v>
      </c>
      <c r="F38" s="38">
        <v>6.2</v>
      </c>
      <c r="G38" s="12">
        <v>5.45</v>
      </c>
      <c r="H38" s="120">
        <f t="shared" si="69"/>
        <v>-7.1999999999999993</v>
      </c>
      <c r="I38" s="120">
        <f t="shared" si="70"/>
        <v>-0.99999999999999956</v>
      </c>
      <c r="J38" s="120">
        <f t="shared" si="71"/>
        <v>-4.5999999999999996</v>
      </c>
      <c r="K38" s="120">
        <f t="shared" si="72"/>
        <v>-10.050000000000001</v>
      </c>
      <c r="L38" s="47"/>
      <c r="M38" s="11">
        <v>-8.1150000000000002</v>
      </c>
      <c r="N38" s="11">
        <v>-6.5</v>
      </c>
      <c r="O38" s="103">
        <f t="shared" si="73"/>
        <v>4.0150000000000006</v>
      </c>
      <c r="P38" s="104">
        <f t="shared" si="74"/>
        <v>-0.82500000000000018</v>
      </c>
      <c r="Q38" s="34">
        <v>3</v>
      </c>
      <c r="R38" s="52"/>
      <c r="S38" s="112"/>
      <c r="T38" s="63"/>
      <c r="U38" s="56"/>
      <c r="V38" s="56"/>
      <c r="W38" s="56"/>
      <c r="X38" s="56"/>
      <c r="Y38" s="64"/>
    </row>
    <row r="39" spans="1:25" x14ac:dyDescent="0.25">
      <c r="A39" s="35" t="s">
        <v>88</v>
      </c>
      <c r="B39" s="13"/>
      <c r="C39" s="13" t="s">
        <v>92</v>
      </c>
      <c r="D39" s="14">
        <v>-9.57</v>
      </c>
      <c r="E39" s="14">
        <v>1.8</v>
      </c>
      <c r="F39" s="39">
        <v>1.68</v>
      </c>
      <c r="G39" s="15">
        <v>16.600000000000001</v>
      </c>
      <c r="H39" s="17">
        <f t="shared" ref="H39" si="75">D39-F39/2</f>
        <v>-10.41</v>
      </c>
      <c r="I39" s="17">
        <f t="shared" ref="I39" si="76">D39+F39/2</f>
        <v>-8.73</v>
      </c>
      <c r="J39" s="17">
        <f t="shared" ref="J39" si="77">E39+G39/2</f>
        <v>10.100000000000001</v>
      </c>
      <c r="K39" s="17">
        <f t="shared" ref="K39" si="78">E39-G39/2</f>
        <v>-6.5000000000000009</v>
      </c>
      <c r="L39" s="48"/>
      <c r="M39" s="14">
        <v>5</v>
      </c>
      <c r="N39" s="14">
        <v>0</v>
      </c>
      <c r="O39" s="105">
        <f t="shared" ref="O39" si="79">D39-M39</f>
        <v>-14.57</v>
      </c>
      <c r="P39" s="106">
        <f t="shared" ref="P39" si="80">E39-N39</f>
        <v>1.8</v>
      </c>
      <c r="Q39" s="35">
        <v>1</v>
      </c>
      <c r="R39" s="53"/>
      <c r="S39" s="113"/>
      <c r="T39" s="63"/>
      <c r="U39" s="56"/>
      <c r="V39" s="56"/>
      <c r="W39" s="56"/>
      <c r="X39" s="56"/>
      <c r="Y39" s="64"/>
    </row>
    <row r="40" spans="1:25" x14ac:dyDescent="0.25">
      <c r="A40" s="35"/>
      <c r="B40" s="13"/>
      <c r="C40" s="13" t="s">
        <v>93</v>
      </c>
      <c r="D40" s="14">
        <v>-10.7</v>
      </c>
      <c r="E40" s="14">
        <v>-0.77500000000000002</v>
      </c>
      <c r="F40" s="39">
        <v>0.6</v>
      </c>
      <c r="G40" s="15">
        <v>11.45</v>
      </c>
      <c r="H40" s="17">
        <f t="shared" ref="H40" si="81">D40-F40/2</f>
        <v>-11</v>
      </c>
      <c r="I40" s="17">
        <f t="shared" ref="I40" si="82">D40+F40/2</f>
        <v>-10.399999999999999</v>
      </c>
      <c r="J40" s="17">
        <f t="shared" ref="J40" si="83">E40+G40/2</f>
        <v>4.9499999999999993</v>
      </c>
      <c r="K40" s="17">
        <f t="shared" ref="K40" si="84">E40-G40/2</f>
        <v>-6.5</v>
      </c>
      <c r="L40" s="48"/>
      <c r="M40" s="14">
        <v>0</v>
      </c>
      <c r="N40" s="14">
        <v>0</v>
      </c>
      <c r="O40" s="105">
        <f t="shared" ref="O40:O41" si="85">D40-M40</f>
        <v>-10.7</v>
      </c>
      <c r="P40" s="106">
        <f t="shared" ref="P40:P41" si="86">E40-N40</f>
        <v>-0.77500000000000002</v>
      </c>
      <c r="Q40" s="35">
        <v>2</v>
      </c>
      <c r="R40" s="53"/>
      <c r="S40" s="113"/>
      <c r="T40" s="63">
        <v>4</v>
      </c>
      <c r="U40" s="56">
        <v>9</v>
      </c>
      <c r="V40" s="56">
        <v>0</v>
      </c>
      <c r="W40" s="56">
        <v>0</v>
      </c>
      <c r="X40" s="56">
        <v>22.1</v>
      </c>
      <c r="Y40" s="64">
        <v>11</v>
      </c>
    </row>
    <row r="41" spans="1:25" x14ac:dyDescent="0.25">
      <c r="A41" s="35"/>
      <c r="B41" s="13"/>
      <c r="C41" s="13" t="s">
        <v>94</v>
      </c>
      <c r="D41" s="14">
        <v>0</v>
      </c>
      <c r="E41" s="14">
        <v>-10.8</v>
      </c>
      <c r="F41" s="39">
        <v>11.45</v>
      </c>
      <c r="G41" s="15">
        <v>0.6</v>
      </c>
      <c r="H41" s="17">
        <f t="shared" ref="H41" si="87">D41-F41/2</f>
        <v>-5.7249999999999996</v>
      </c>
      <c r="I41" s="17">
        <f t="shared" ref="I41" si="88">D41+F41/2</f>
        <v>5.7249999999999996</v>
      </c>
      <c r="J41" s="17">
        <f t="shared" ref="J41" si="89">E41+G41/2</f>
        <v>-10.5</v>
      </c>
      <c r="K41" s="17">
        <f t="shared" ref="K41" si="90">E41-G41/2</f>
        <v>-11.100000000000001</v>
      </c>
      <c r="L41" s="48"/>
      <c r="M41" s="17">
        <v>0</v>
      </c>
      <c r="N41" s="14">
        <v>0</v>
      </c>
      <c r="O41" s="105">
        <f t="shared" si="85"/>
        <v>0</v>
      </c>
      <c r="P41" s="106">
        <f t="shared" si="86"/>
        <v>-10.8</v>
      </c>
      <c r="Q41" s="35">
        <v>3</v>
      </c>
      <c r="R41" s="53"/>
      <c r="S41" s="113"/>
      <c r="T41" s="63">
        <v>9</v>
      </c>
      <c r="U41" s="56">
        <v>4</v>
      </c>
      <c r="V41" s="56">
        <v>0</v>
      </c>
      <c r="W41" s="56">
        <v>0</v>
      </c>
      <c r="X41" s="56">
        <v>11</v>
      </c>
      <c r="Y41" s="64">
        <v>22.1</v>
      </c>
    </row>
    <row r="43" spans="1:25" x14ac:dyDescent="0.25">
      <c r="A43" s="9" t="s">
        <v>126</v>
      </c>
      <c r="B43" s="6"/>
      <c r="C43" s="6" t="s">
        <v>125</v>
      </c>
      <c r="D43" s="7">
        <v>10.342000000000001</v>
      </c>
      <c r="E43" s="7">
        <v>3.15</v>
      </c>
      <c r="F43" s="32">
        <v>0.9</v>
      </c>
      <c r="G43" s="8">
        <v>0.9</v>
      </c>
      <c r="H43" s="119">
        <f t="shared" ref="H43" si="91">D43-F43/2</f>
        <v>9.8920000000000012</v>
      </c>
      <c r="I43" s="119">
        <f t="shared" ref="I43" si="92">D43+F43/2</f>
        <v>10.792</v>
      </c>
      <c r="J43" s="119">
        <f t="shared" ref="J43" si="93">E43+G43/2</f>
        <v>3.6</v>
      </c>
      <c r="K43" s="119">
        <f t="shared" ref="K43" si="94">E43-G43/2</f>
        <v>2.6999999999999997</v>
      </c>
      <c r="L43" s="31"/>
      <c r="M43" s="9">
        <v>4.9000000000000004</v>
      </c>
      <c r="N43" s="9">
        <v>-8</v>
      </c>
      <c r="O43" s="101">
        <f t="shared" ref="O43:O47" si="95">D43-M43</f>
        <v>5.4420000000000002</v>
      </c>
      <c r="P43" s="102">
        <f t="shared" ref="P43:P47" si="96">E43-N43</f>
        <v>11.15</v>
      </c>
      <c r="Q43" s="9">
        <v>1</v>
      </c>
      <c r="R43" s="31"/>
      <c r="S43" s="111" t="s">
        <v>124</v>
      </c>
      <c r="T43" s="63"/>
      <c r="U43" s="56"/>
      <c r="V43" s="56"/>
      <c r="W43" s="56"/>
      <c r="X43" s="56"/>
      <c r="Y43" s="64"/>
    </row>
    <row r="44" spans="1:25" x14ac:dyDescent="0.25">
      <c r="A44" s="9"/>
      <c r="B44" s="6"/>
      <c r="C44" s="6" t="s">
        <v>125</v>
      </c>
      <c r="D44" s="7">
        <v>10.342000000000001</v>
      </c>
      <c r="E44" s="7">
        <v>3.15</v>
      </c>
      <c r="F44" s="32">
        <v>0.9</v>
      </c>
      <c r="G44" s="8">
        <v>0.9</v>
      </c>
      <c r="H44" s="119">
        <f t="shared" ref="H44:H49" si="97">D44-F44/2</f>
        <v>9.8920000000000012</v>
      </c>
      <c r="I44" s="119">
        <f t="shared" ref="I44:I49" si="98">D44+F44/2</f>
        <v>10.792</v>
      </c>
      <c r="J44" s="119">
        <f t="shared" ref="J44:J49" si="99">E44+G44/2</f>
        <v>3.6</v>
      </c>
      <c r="K44" s="119">
        <f t="shared" ref="K44:K49" si="100">E44-G44/2</f>
        <v>2.6999999999999997</v>
      </c>
      <c r="L44" s="42"/>
      <c r="M44" s="9">
        <v>4.9000000000000004</v>
      </c>
      <c r="N44" s="9">
        <v>-4</v>
      </c>
      <c r="O44" s="101">
        <f t="shared" si="95"/>
        <v>5.4420000000000002</v>
      </c>
      <c r="P44" s="102">
        <f t="shared" si="96"/>
        <v>7.15</v>
      </c>
      <c r="Q44" s="9">
        <v>2</v>
      </c>
      <c r="R44" s="31"/>
      <c r="S44" s="111" t="s">
        <v>124</v>
      </c>
      <c r="T44" s="63"/>
      <c r="U44" s="56"/>
      <c r="V44" s="56"/>
      <c r="W44" s="56"/>
      <c r="X44" s="56"/>
      <c r="Y44" s="64"/>
    </row>
    <row r="45" spans="1:25" x14ac:dyDescent="0.25">
      <c r="A45" s="9"/>
      <c r="B45" s="6"/>
      <c r="C45" s="6" t="s">
        <v>125</v>
      </c>
      <c r="D45" s="7">
        <v>10.342000000000001</v>
      </c>
      <c r="E45" s="7">
        <v>3.15</v>
      </c>
      <c r="F45" s="32">
        <v>0.9</v>
      </c>
      <c r="G45" s="8">
        <v>0.9</v>
      </c>
      <c r="H45" s="119">
        <f t="shared" si="97"/>
        <v>9.8920000000000012</v>
      </c>
      <c r="I45" s="119">
        <f t="shared" si="98"/>
        <v>10.792</v>
      </c>
      <c r="J45" s="119">
        <f t="shared" si="99"/>
        <v>3.6</v>
      </c>
      <c r="K45" s="119">
        <f t="shared" si="100"/>
        <v>2.6999999999999997</v>
      </c>
      <c r="L45" s="42"/>
      <c r="M45" s="7">
        <v>4.9000000000000004</v>
      </c>
      <c r="N45" s="7">
        <v>0</v>
      </c>
      <c r="O45" s="101">
        <f t="shared" si="95"/>
        <v>5.4420000000000002</v>
      </c>
      <c r="P45" s="102">
        <f t="shared" si="96"/>
        <v>3.15</v>
      </c>
      <c r="Q45" s="9">
        <v>3</v>
      </c>
      <c r="R45" s="31"/>
      <c r="S45" s="111" t="s">
        <v>124</v>
      </c>
      <c r="T45" s="63"/>
      <c r="U45" s="56"/>
      <c r="V45" s="56"/>
      <c r="W45" s="56"/>
      <c r="X45" s="56"/>
      <c r="Y45" s="64"/>
    </row>
    <row r="46" spans="1:25" x14ac:dyDescent="0.25">
      <c r="A46" s="9"/>
      <c r="B46" s="6"/>
      <c r="C46" s="6" t="s">
        <v>125</v>
      </c>
      <c r="D46" s="7">
        <v>10.342000000000001</v>
      </c>
      <c r="E46" s="7">
        <v>3.15</v>
      </c>
      <c r="F46" s="32">
        <v>0.9</v>
      </c>
      <c r="G46" s="8">
        <v>0.9</v>
      </c>
      <c r="H46" s="119">
        <f t="shared" si="97"/>
        <v>9.8920000000000012</v>
      </c>
      <c r="I46" s="119">
        <f t="shared" si="98"/>
        <v>10.792</v>
      </c>
      <c r="J46" s="119">
        <f t="shared" si="99"/>
        <v>3.6</v>
      </c>
      <c r="K46" s="119">
        <f t="shared" si="100"/>
        <v>2.6999999999999997</v>
      </c>
      <c r="L46" s="42"/>
      <c r="M46" s="7">
        <v>4.9000000000000004</v>
      </c>
      <c r="N46" s="7">
        <v>4</v>
      </c>
      <c r="O46" s="101">
        <f t="shared" si="95"/>
        <v>5.4420000000000002</v>
      </c>
      <c r="P46" s="102">
        <f t="shared" si="96"/>
        <v>-0.85000000000000009</v>
      </c>
      <c r="Q46" s="9">
        <v>4</v>
      </c>
      <c r="R46" s="31"/>
      <c r="S46" s="111" t="s">
        <v>124</v>
      </c>
      <c r="T46" s="63"/>
      <c r="U46" s="56"/>
      <c r="V46" s="56"/>
      <c r="W46" s="56"/>
      <c r="X46" s="56"/>
      <c r="Y46" s="64"/>
    </row>
    <row r="47" spans="1:25" x14ac:dyDescent="0.25">
      <c r="A47" s="19"/>
      <c r="B47" s="18"/>
      <c r="C47" s="6" t="s">
        <v>125</v>
      </c>
      <c r="D47" s="7">
        <v>10.342000000000001</v>
      </c>
      <c r="E47" s="7">
        <v>3.15</v>
      </c>
      <c r="F47" s="32">
        <v>0.9</v>
      </c>
      <c r="G47" s="8">
        <v>0.9</v>
      </c>
      <c r="H47" s="119">
        <f t="shared" si="97"/>
        <v>9.8920000000000012</v>
      </c>
      <c r="I47" s="119">
        <f t="shared" si="98"/>
        <v>10.792</v>
      </c>
      <c r="J47" s="119">
        <f t="shared" si="99"/>
        <v>3.6</v>
      </c>
      <c r="K47" s="119">
        <f t="shared" si="100"/>
        <v>2.6999999999999997</v>
      </c>
      <c r="L47" s="46"/>
      <c r="M47" s="7">
        <v>4.9000000000000004</v>
      </c>
      <c r="N47" s="7">
        <v>8</v>
      </c>
      <c r="O47" s="101">
        <f t="shared" si="95"/>
        <v>5.4420000000000002</v>
      </c>
      <c r="P47" s="102">
        <f t="shared" si="96"/>
        <v>-4.8499999999999996</v>
      </c>
      <c r="Q47" s="9">
        <v>5</v>
      </c>
      <c r="R47" s="31"/>
      <c r="S47" s="111" t="s">
        <v>124</v>
      </c>
      <c r="T47" s="63"/>
      <c r="U47" s="56"/>
      <c r="V47" s="56"/>
      <c r="W47" s="56"/>
      <c r="X47" s="56"/>
      <c r="Y47" s="64"/>
    </row>
    <row r="48" spans="1:25" x14ac:dyDescent="0.25">
      <c r="A48" s="19"/>
      <c r="B48" s="18"/>
      <c r="C48" s="6" t="s">
        <v>125</v>
      </c>
      <c r="D48" s="7">
        <v>10.342000000000001</v>
      </c>
      <c r="E48" s="7">
        <v>3.15</v>
      </c>
      <c r="F48" s="32">
        <v>0.9</v>
      </c>
      <c r="G48" s="8">
        <v>0.9</v>
      </c>
      <c r="H48" s="119">
        <f t="shared" si="97"/>
        <v>9.8920000000000012</v>
      </c>
      <c r="I48" s="119">
        <f t="shared" si="98"/>
        <v>10.792</v>
      </c>
      <c r="J48" s="119">
        <f t="shared" si="99"/>
        <v>3.6</v>
      </c>
      <c r="K48" s="119">
        <f t="shared" si="100"/>
        <v>2.6999999999999997</v>
      </c>
      <c r="L48" s="46"/>
      <c r="M48" s="7">
        <v>-5.0999999999999996</v>
      </c>
      <c r="N48" s="7">
        <v>-8</v>
      </c>
      <c r="O48" s="101">
        <f t="shared" ref="O48:O49" si="101">D48-M48</f>
        <v>15.442</v>
      </c>
      <c r="P48" s="102">
        <f t="shared" ref="P48:P49" si="102">E48-N48</f>
        <v>11.15</v>
      </c>
      <c r="Q48" s="134">
        <v>6</v>
      </c>
      <c r="R48" s="31"/>
      <c r="S48" s="111" t="s">
        <v>124</v>
      </c>
      <c r="T48" s="63"/>
      <c r="U48" s="56"/>
      <c r="V48" s="56"/>
      <c r="W48" s="56"/>
      <c r="X48" s="56"/>
      <c r="Y48" s="64"/>
    </row>
    <row r="49" spans="1:25" x14ac:dyDescent="0.25">
      <c r="A49" s="19"/>
      <c r="B49" s="18"/>
      <c r="C49" s="6" t="s">
        <v>125</v>
      </c>
      <c r="D49" s="7">
        <v>10.342000000000001</v>
      </c>
      <c r="E49" s="7">
        <v>3.15</v>
      </c>
      <c r="F49" s="32">
        <v>0.9</v>
      </c>
      <c r="G49" s="8">
        <v>0.9</v>
      </c>
      <c r="H49" s="119">
        <f t="shared" si="97"/>
        <v>9.8920000000000012</v>
      </c>
      <c r="I49" s="119">
        <f t="shared" si="98"/>
        <v>10.792</v>
      </c>
      <c r="J49" s="119">
        <f t="shared" si="99"/>
        <v>3.6</v>
      </c>
      <c r="K49" s="119">
        <f t="shared" si="100"/>
        <v>2.6999999999999997</v>
      </c>
      <c r="L49" s="46"/>
      <c r="M49" s="7">
        <v>-5.0999999999999996</v>
      </c>
      <c r="N49" s="7">
        <v>-5</v>
      </c>
      <c r="O49" s="101">
        <f t="shared" si="101"/>
        <v>15.442</v>
      </c>
      <c r="P49" s="102">
        <f t="shared" si="102"/>
        <v>8.15</v>
      </c>
      <c r="Q49" s="134">
        <v>7</v>
      </c>
      <c r="R49" s="31"/>
      <c r="S49" s="111" t="s">
        <v>124</v>
      </c>
      <c r="T49" s="63"/>
      <c r="U49" s="56"/>
      <c r="V49" s="56"/>
      <c r="W49" s="56"/>
      <c r="X49" s="56"/>
      <c r="Y49" s="64"/>
    </row>
    <row r="50" spans="1:25" x14ac:dyDescent="0.25">
      <c r="A50" s="4" t="s">
        <v>110</v>
      </c>
      <c r="B50" s="5"/>
      <c r="C50" s="5" t="s">
        <v>76</v>
      </c>
      <c r="D50" s="4">
        <v>3.05</v>
      </c>
      <c r="E50" s="4">
        <v>-0.51</v>
      </c>
      <c r="F50" s="4">
        <v>0.9</v>
      </c>
      <c r="G50" s="4">
        <v>0.5</v>
      </c>
      <c r="H50" s="118">
        <f t="shared" ref="H50:H51" si="103">D50-F50/2</f>
        <v>2.5999999999999996</v>
      </c>
      <c r="I50" s="118">
        <f t="shared" ref="I50:I51" si="104">D50+F50/2</f>
        <v>3.5</v>
      </c>
      <c r="J50" s="118">
        <f t="shared" ref="J50:J51" si="105">E50+G50/2</f>
        <v>-0.26</v>
      </c>
      <c r="K50" s="118">
        <f t="shared" ref="K50:K51" si="106">E50-G50/2</f>
        <v>-0.76</v>
      </c>
      <c r="L50" s="4" t="s">
        <v>12</v>
      </c>
      <c r="M50" s="4">
        <v>-1</v>
      </c>
      <c r="N50" s="29">
        <v>0</v>
      </c>
      <c r="O50" s="99">
        <f t="shared" ref="O50:O51" si="107">D50-M50</f>
        <v>4.05</v>
      </c>
      <c r="P50" s="100">
        <f t="shared" ref="P50:P51" si="108">E50-N50</f>
        <v>-0.51</v>
      </c>
      <c r="Q50" s="30">
        <v>1</v>
      </c>
      <c r="R50" s="28"/>
      <c r="S50" s="110" t="s">
        <v>77</v>
      </c>
      <c r="T50" s="63">
        <v>3</v>
      </c>
      <c r="U50" s="56">
        <v>3</v>
      </c>
      <c r="V50" s="56">
        <v>0</v>
      </c>
      <c r="W50" s="56">
        <v>0</v>
      </c>
      <c r="X50" s="56">
        <v>22.1</v>
      </c>
      <c r="Y50" s="64">
        <v>22.1</v>
      </c>
    </row>
    <row r="51" spans="1:25" x14ac:dyDescent="0.25">
      <c r="A51" s="4"/>
      <c r="B51" s="5"/>
      <c r="C51" s="5" t="s">
        <v>112</v>
      </c>
      <c r="D51" s="4"/>
      <c r="E51" s="4"/>
      <c r="F51" s="4">
        <v>0.95</v>
      </c>
      <c r="G51" s="4">
        <v>0.9</v>
      </c>
      <c r="H51" s="118">
        <f t="shared" si="103"/>
        <v>-0.47499999999999998</v>
      </c>
      <c r="I51" s="118">
        <f t="shared" si="104"/>
        <v>0.47499999999999998</v>
      </c>
      <c r="J51" s="118">
        <f t="shared" si="105"/>
        <v>0.45</v>
      </c>
      <c r="K51" s="118">
        <f t="shared" si="106"/>
        <v>-0.45</v>
      </c>
      <c r="L51" s="4" t="s">
        <v>12</v>
      </c>
      <c r="M51" s="4">
        <v>-1.5</v>
      </c>
      <c r="N51" s="29">
        <v>0</v>
      </c>
      <c r="O51" s="99">
        <f t="shared" si="107"/>
        <v>1.5</v>
      </c>
      <c r="P51" s="100">
        <f t="shared" si="108"/>
        <v>0</v>
      </c>
      <c r="Q51" s="30">
        <v>2</v>
      </c>
      <c r="R51" s="28"/>
      <c r="S51" s="110" t="s">
        <v>111</v>
      </c>
      <c r="T51" s="63">
        <v>3</v>
      </c>
      <c r="U51" s="56">
        <v>3</v>
      </c>
      <c r="V51" s="56">
        <v>-5</v>
      </c>
      <c r="W51" s="56">
        <v>0</v>
      </c>
      <c r="X51" s="56">
        <v>22.1</v>
      </c>
      <c r="Y51" s="64">
        <v>22.1</v>
      </c>
    </row>
    <row r="52" spans="1:25" x14ac:dyDescent="0.25">
      <c r="A52" s="4"/>
      <c r="B52" s="5"/>
      <c r="C52" s="133" t="s">
        <v>113</v>
      </c>
      <c r="D52" s="4"/>
      <c r="E52" s="4"/>
      <c r="F52" s="4">
        <v>0.95</v>
      </c>
      <c r="G52" s="4">
        <v>0.9</v>
      </c>
      <c r="H52" s="118">
        <f t="shared" ref="H52:H60" si="109">D52-F52/2</f>
        <v>-0.47499999999999998</v>
      </c>
      <c r="I52" s="118">
        <f t="shared" ref="I52:I60" si="110">D52+F52/2</f>
        <v>0.47499999999999998</v>
      </c>
      <c r="J52" s="118">
        <f t="shared" ref="J52:J60" si="111">E52+G52/2</f>
        <v>0.45</v>
      </c>
      <c r="K52" s="118">
        <f t="shared" ref="K52:K60" si="112">E52-G52/2</f>
        <v>-0.45</v>
      </c>
      <c r="L52" s="4" t="s">
        <v>12</v>
      </c>
      <c r="M52" s="4">
        <v>-0.75</v>
      </c>
      <c r="N52" s="29">
        <v>0</v>
      </c>
      <c r="O52" s="99">
        <f t="shared" ref="O52:O60" si="113">D52-M52</f>
        <v>0.75</v>
      </c>
      <c r="P52" s="100">
        <f t="shared" ref="P52:P60" si="114">E52-N52</f>
        <v>0</v>
      </c>
      <c r="Q52" s="30">
        <v>3</v>
      </c>
      <c r="R52" s="28"/>
      <c r="S52" s="110" t="s">
        <v>111</v>
      </c>
      <c r="T52" s="63">
        <v>3</v>
      </c>
      <c r="U52" s="56">
        <v>3</v>
      </c>
      <c r="V52" s="56">
        <v>-5</v>
      </c>
      <c r="W52" s="56">
        <v>0</v>
      </c>
      <c r="X52" s="56">
        <v>22.1</v>
      </c>
      <c r="Y52" s="64">
        <v>22.1</v>
      </c>
    </row>
    <row r="53" spans="1:25" x14ac:dyDescent="0.25">
      <c r="A53" s="4"/>
      <c r="B53" s="5"/>
      <c r="C53" s="133" t="s">
        <v>114</v>
      </c>
      <c r="D53" s="4"/>
      <c r="E53" s="4"/>
      <c r="F53" s="4">
        <v>0.95</v>
      </c>
      <c r="G53" s="4">
        <v>0.9</v>
      </c>
      <c r="H53" s="118">
        <f t="shared" si="109"/>
        <v>-0.47499999999999998</v>
      </c>
      <c r="I53" s="118">
        <f t="shared" si="110"/>
        <v>0.47499999999999998</v>
      </c>
      <c r="J53" s="118">
        <f t="shared" si="111"/>
        <v>0.45</v>
      </c>
      <c r="K53" s="118">
        <f t="shared" si="112"/>
        <v>-0.45</v>
      </c>
      <c r="L53" s="4" t="s">
        <v>12</v>
      </c>
      <c r="M53" s="4">
        <v>0</v>
      </c>
      <c r="N53" s="29">
        <v>0</v>
      </c>
      <c r="O53" s="99">
        <f t="shared" si="113"/>
        <v>0</v>
      </c>
      <c r="P53" s="100">
        <f t="shared" si="114"/>
        <v>0</v>
      </c>
      <c r="Q53" s="30">
        <v>4</v>
      </c>
      <c r="R53" s="28"/>
      <c r="S53" s="110" t="s">
        <v>111</v>
      </c>
      <c r="T53" s="63">
        <v>3</v>
      </c>
      <c r="U53" s="56">
        <v>3</v>
      </c>
      <c r="V53" s="56">
        <v>-5</v>
      </c>
      <c r="W53" s="56">
        <v>0</v>
      </c>
      <c r="X53" s="56">
        <v>22.1</v>
      </c>
      <c r="Y53" s="64">
        <v>22.1</v>
      </c>
    </row>
    <row r="54" spans="1:25" x14ac:dyDescent="0.25">
      <c r="A54" s="4"/>
      <c r="B54" s="5"/>
      <c r="C54" s="133" t="s">
        <v>115</v>
      </c>
      <c r="D54" s="4"/>
      <c r="E54" s="4"/>
      <c r="F54" s="4">
        <v>0.95</v>
      </c>
      <c r="G54" s="4">
        <v>0.9</v>
      </c>
      <c r="H54" s="118">
        <f t="shared" si="109"/>
        <v>-0.47499999999999998</v>
      </c>
      <c r="I54" s="118">
        <f t="shared" si="110"/>
        <v>0.47499999999999998</v>
      </c>
      <c r="J54" s="118">
        <f t="shared" si="111"/>
        <v>0.45</v>
      </c>
      <c r="K54" s="118">
        <f t="shared" si="112"/>
        <v>-0.45</v>
      </c>
      <c r="L54" s="4" t="s">
        <v>12</v>
      </c>
      <c r="M54" s="4">
        <v>0.75</v>
      </c>
      <c r="N54" s="29">
        <v>0</v>
      </c>
      <c r="O54" s="99">
        <f t="shared" si="113"/>
        <v>-0.75</v>
      </c>
      <c r="P54" s="100">
        <f t="shared" si="114"/>
        <v>0</v>
      </c>
      <c r="Q54" s="30">
        <v>5</v>
      </c>
      <c r="R54" s="28"/>
      <c r="S54" s="110" t="s">
        <v>111</v>
      </c>
      <c r="T54" s="63">
        <v>3</v>
      </c>
      <c r="U54" s="56">
        <v>3</v>
      </c>
      <c r="V54" s="56">
        <v>-5</v>
      </c>
      <c r="W54" s="56">
        <v>0</v>
      </c>
      <c r="X54" s="56">
        <v>22.1</v>
      </c>
      <c r="Y54" s="64">
        <v>22.1</v>
      </c>
    </row>
    <row r="55" spans="1:25" x14ac:dyDescent="0.25">
      <c r="A55" s="4"/>
      <c r="B55" s="5"/>
      <c r="C55" s="133" t="s">
        <v>116</v>
      </c>
      <c r="D55" s="4"/>
      <c r="E55" s="4"/>
      <c r="F55" s="4">
        <v>0.95</v>
      </c>
      <c r="G55" s="4">
        <v>0.9</v>
      </c>
      <c r="H55" s="118">
        <f t="shared" ref="H55" si="115">D55-F55/2</f>
        <v>-0.47499999999999998</v>
      </c>
      <c r="I55" s="118">
        <f t="shared" ref="I55" si="116">D55+F55/2</f>
        <v>0.47499999999999998</v>
      </c>
      <c r="J55" s="118">
        <f t="shared" ref="J55" si="117">E55+G55/2</f>
        <v>0.45</v>
      </c>
      <c r="K55" s="118">
        <f t="shared" ref="K55" si="118">E55-G55/2</f>
        <v>-0.45</v>
      </c>
      <c r="L55" s="4" t="s">
        <v>12</v>
      </c>
      <c r="M55" s="4">
        <v>1.5</v>
      </c>
      <c r="N55" s="29">
        <v>0</v>
      </c>
      <c r="O55" s="99">
        <f t="shared" ref="O55" si="119">D55-M55</f>
        <v>-1.5</v>
      </c>
      <c r="P55" s="100">
        <f t="shared" ref="P55" si="120">E55-N55</f>
        <v>0</v>
      </c>
      <c r="Q55" s="30">
        <v>6</v>
      </c>
      <c r="R55" s="28"/>
      <c r="S55" s="110" t="s">
        <v>111</v>
      </c>
      <c r="T55" s="63">
        <v>3</v>
      </c>
      <c r="U55" s="56">
        <v>3</v>
      </c>
      <c r="V55" s="56">
        <v>-5</v>
      </c>
      <c r="W55" s="56">
        <v>0</v>
      </c>
      <c r="X55" s="56">
        <v>22.1</v>
      </c>
      <c r="Y55" s="64">
        <v>22.1</v>
      </c>
    </row>
    <row r="56" spans="1:25" x14ac:dyDescent="0.25">
      <c r="A56" s="4"/>
      <c r="B56" s="5"/>
      <c r="C56" s="5" t="s">
        <v>117</v>
      </c>
      <c r="D56" s="4"/>
      <c r="E56" s="4"/>
      <c r="F56" s="4"/>
      <c r="G56" s="4"/>
      <c r="H56" s="118">
        <f t="shared" si="109"/>
        <v>0</v>
      </c>
      <c r="I56" s="118">
        <f t="shared" si="110"/>
        <v>0</v>
      </c>
      <c r="J56" s="118">
        <f t="shared" si="111"/>
        <v>0</v>
      </c>
      <c r="K56" s="118">
        <f t="shared" si="112"/>
        <v>0</v>
      </c>
      <c r="L56" s="4" t="s">
        <v>12</v>
      </c>
      <c r="M56" s="4">
        <v>0</v>
      </c>
      <c r="N56" s="29">
        <v>0</v>
      </c>
      <c r="O56" s="99">
        <f t="shared" si="113"/>
        <v>0</v>
      </c>
      <c r="P56" s="100">
        <f t="shared" si="114"/>
        <v>0</v>
      </c>
      <c r="Q56" s="30">
        <v>7</v>
      </c>
      <c r="R56" s="28"/>
      <c r="S56" s="110" t="s">
        <v>111</v>
      </c>
      <c r="T56" s="63">
        <v>3</v>
      </c>
      <c r="U56" s="56">
        <v>3</v>
      </c>
      <c r="V56" s="56">
        <v>-5</v>
      </c>
      <c r="W56" s="56">
        <v>0</v>
      </c>
      <c r="X56" s="56">
        <v>22.1</v>
      </c>
      <c r="Y56" s="64">
        <v>22.1</v>
      </c>
    </row>
    <row r="57" spans="1:25" x14ac:dyDescent="0.25">
      <c r="A57" s="4"/>
      <c r="B57" s="5"/>
      <c r="C57" s="5" t="s">
        <v>118</v>
      </c>
      <c r="D57" s="4">
        <v>2.9</v>
      </c>
      <c r="E57" s="4">
        <v>0.25</v>
      </c>
      <c r="F57" s="4">
        <v>0.5</v>
      </c>
      <c r="G57" s="4">
        <v>0.5</v>
      </c>
      <c r="H57" s="118">
        <f t="shared" si="109"/>
        <v>2.65</v>
      </c>
      <c r="I57" s="118">
        <f t="shared" si="110"/>
        <v>3.15</v>
      </c>
      <c r="J57" s="118">
        <f t="shared" si="111"/>
        <v>0.5</v>
      </c>
      <c r="K57" s="118">
        <f t="shared" si="112"/>
        <v>0</v>
      </c>
      <c r="L57" s="4" t="s">
        <v>12</v>
      </c>
      <c r="M57" s="4">
        <v>-7.4999999999999997E-2</v>
      </c>
      <c r="N57" s="29">
        <v>-0.75</v>
      </c>
      <c r="O57" s="99">
        <f t="shared" si="113"/>
        <v>2.9750000000000001</v>
      </c>
      <c r="P57" s="100">
        <f t="shared" si="114"/>
        <v>1</v>
      </c>
      <c r="Q57" s="30">
        <v>8</v>
      </c>
      <c r="R57" s="28"/>
      <c r="S57" s="110" t="s">
        <v>111</v>
      </c>
      <c r="T57" s="63">
        <v>3</v>
      </c>
      <c r="U57" s="56">
        <v>3</v>
      </c>
      <c r="V57" s="56">
        <v>-5</v>
      </c>
      <c r="W57" s="56">
        <v>0</v>
      </c>
      <c r="X57" s="56">
        <v>22.1</v>
      </c>
      <c r="Y57" s="64">
        <v>22.1</v>
      </c>
    </row>
    <row r="58" spans="1:25" x14ac:dyDescent="0.25">
      <c r="A58" s="4"/>
      <c r="B58" s="5"/>
      <c r="C58" s="5" t="s">
        <v>119</v>
      </c>
      <c r="D58" s="4"/>
      <c r="E58" s="4"/>
      <c r="F58" s="4">
        <v>0.5</v>
      </c>
      <c r="G58" s="4">
        <v>0.5</v>
      </c>
      <c r="H58" s="118">
        <f t="shared" si="109"/>
        <v>-0.25</v>
      </c>
      <c r="I58" s="118">
        <f t="shared" si="110"/>
        <v>0.25</v>
      </c>
      <c r="J58" s="118">
        <f t="shared" si="111"/>
        <v>0.25</v>
      </c>
      <c r="K58" s="118">
        <f t="shared" si="112"/>
        <v>-0.25</v>
      </c>
      <c r="L58" s="4" t="s">
        <v>12</v>
      </c>
      <c r="M58" s="4">
        <v>-7.4999999999999997E-2</v>
      </c>
      <c r="N58" s="29">
        <v>-1</v>
      </c>
      <c r="O58" s="99">
        <f t="shared" si="113"/>
        <v>7.4999999999999997E-2</v>
      </c>
      <c r="P58" s="100">
        <f t="shared" si="114"/>
        <v>1</v>
      </c>
      <c r="Q58" s="30">
        <v>9</v>
      </c>
      <c r="R58" s="28"/>
      <c r="S58" s="110" t="s">
        <v>111</v>
      </c>
      <c r="T58" s="63">
        <v>3</v>
      </c>
      <c r="U58" s="56">
        <v>3</v>
      </c>
      <c r="V58" s="56">
        <v>-5</v>
      </c>
      <c r="W58" s="56">
        <v>0</v>
      </c>
      <c r="X58" s="56">
        <v>22.1</v>
      </c>
      <c r="Y58" s="64">
        <v>22.1</v>
      </c>
    </row>
    <row r="59" spans="1:25" x14ac:dyDescent="0.25">
      <c r="A59" s="4"/>
      <c r="B59" s="5"/>
      <c r="C59" s="5" t="s">
        <v>120</v>
      </c>
      <c r="D59" s="4"/>
      <c r="E59" s="4"/>
      <c r="F59" s="4">
        <v>0.5</v>
      </c>
      <c r="G59" s="4">
        <v>0.5</v>
      </c>
      <c r="H59" s="118">
        <f t="shared" si="109"/>
        <v>-0.25</v>
      </c>
      <c r="I59" s="118">
        <f t="shared" si="110"/>
        <v>0.25</v>
      </c>
      <c r="J59" s="118">
        <f t="shared" si="111"/>
        <v>0.25</v>
      </c>
      <c r="K59" s="118">
        <f t="shared" si="112"/>
        <v>-0.25</v>
      </c>
      <c r="L59" s="4" t="s">
        <v>12</v>
      </c>
      <c r="M59" s="4">
        <v>7.4999999999999997E-2</v>
      </c>
      <c r="N59" s="29">
        <v>-0.75</v>
      </c>
      <c r="O59" s="99">
        <f t="shared" si="113"/>
        <v>-7.4999999999999997E-2</v>
      </c>
      <c r="P59" s="100">
        <f t="shared" si="114"/>
        <v>0.75</v>
      </c>
      <c r="Q59" s="30">
        <v>10</v>
      </c>
      <c r="R59" s="28"/>
      <c r="S59" s="110" t="s">
        <v>111</v>
      </c>
      <c r="T59" s="63">
        <v>3</v>
      </c>
      <c r="U59" s="56">
        <v>3</v>
      </c>
      <c r="V59" s="56">
        <v>-5</v>
      </c>
      <c r="W59" s="56">
        <v>0</v>
      </c>
      <c r="X59" s="56">
        <v>22.1</v>
      </c>
      <c r="Y59" s="64">
        <v>22.1</v>
      </c>
    </row>
    <row r="60" spans="1:25" x14ac:dyDescent="0.25">
      <c r="A60" s="4"/>
      <c r="B60" s="5"/>
      <c r="C60" s="5" t="s">
        <v>121</v>
      </c>
      <c r="D60" s="4"/>
      <c r="E60" s="4"/>
      <c r="F60" s="4">
        <v>0.5</v>
      </c>
      <c r="G60" s="4">
        <v>0.5</v>
      </c>
      <c r="H60" s="118">
        <f t="shared" si="109"/>
        <v>-0.25</v>
      </c>
      <c r="I60" s="118">
        <f t="shared" si="110"/>
        <v>0.25</v>
      </c>
      <c r="J60" s="118">
        <f t="shared" si="111"/>
        <v>0.25</v>
      </c>
      <c r="K60" s="118">
        <f t="shared" si="112"/>
        <v>-0.25</v>
      </c>
      <c r="L60" s="4" t="s">
        <v>12</v>
      </c>
      <c r="M60" s="4">
        <v>7.4999999999999997E-2</v>
      </c>
      <c r="N60" s="29">
        <v>-0.75</v>
      </c>
      <c r="O60" s="99">
        <f t="shared" si="113"/>
        <v>-7.4999999999999997E-2</v>
      </c>
      <c r="P60" s="100">
        <f t="shared" si="114"/>
        <v>0.75</v>
      </c>
      <c r="Q60" s="30">
        <v>11</v>
      </c>
      <c r="R60" s="28"/>
      <c r="S60" s="110" t="s">
        <v>111</v>
      </c>
      <c r="T60" s="63">
        <v>3</v>
      </c>
      <c r="U60" s="56">
        <v>3</v>
      </c>
      <c r="V60" s="56">
        <v>-5</v>
      </c>
      <c r="W60" s="56">
        <v>0</v>
      </c>
      <c r="X60" s="56">
        <v>22.1</v>
      </c>
      <c r="Y60" s="64">
        <v>22.1</v>
      </c>
    </row>
    <row r="61" spans="1:25" x14ac:dyDescent="0.25">
      <c r="A61" s="4"/>
      <c r="B61" s="5"/>
      <c r="C61" s="5" t="s">
        <v>122</v>
      </c>
      <c r="D61" s="4"/>
      <c r="E61" s="4"/>
      <c r="F61" s="4">
        <v>0.5</v>
      </c>
      <c r="G61" s="4">
        <v>0.5</v>
      </c>
      <c r="H61" s="118">
        <f t="shared" ref="H61" si="121">D61-F61/2</f>
        <v>-0.25</v>
      </c>
      <c r="I61" s="118">
        <f t="shared" ref="I61" si="122">D61+F61/2</f>
        <v>0.25</v>
      </c>
      <c r="J61" s="118">
        <f t="shared" ref="J61" si="123">E61+G61/2</f>
        <v>0.25</v>
      </c>
      <c r="K61" s="118">
        <f t="shared" ref="K61" si="124">E61-G61/2</f>
        <v>-0.25</v>
      </c>
      <c r="L61" s="4" t="s">
        <v>12</v>
      </c>
      <c r="M61" s="4">
        <v>7.4999999999999997E-2</v>
      </c>
      <c r="N61" s="29">
        <v>-0.75</v>
      </c>
      <c r="O61" s="99">
        <f t="shared" ref="O61" si="125">D61-M61</f>
        <v>-7.4999999999999997E-2</v>
      </c>
      <c r="P61" s="100">
        <f t="shared" ref="P61" si="126">E61-N61</f>
        <v>0.75</v>
      </c>
      <c r="Q61" s="30">
        <v>12</v>
      </c>
      <c r="R61" s="28"/>
      <c r="S61" s="110" t="s">
        <v>111</v>
      </c>
      <c r="T61" s="63">
        <v>3</v>
      </c>
      <c r="U61" s="56">
        <v>3</v>
      </c>
      <c r="V61" s="56">
        <v>-5</v>
      </c>
      <c r="W61" s="56">
        <v>0</v>
      </c>
      <c r="X61" s="56">
        <v>22.1</v>
      </c>
      <c r="Y61" s="64">
        <v>22.1</v>
      </c>
    </row>
    <row r="62" spans="1:25" x14ac:dyDescent="0.25">
      <c r="A62" s="4"/>
      <c r="B62" s="5"/>
      <c r="C62" s="5"/>
      <c r="D62" s="4"/>
      <c r="E62" s="4"/>
      <c r="F62" s="4"/>
      <c r="G62" s="4"/>
      <c r="H62" s="118"/>
      <c r="I62" s="118"/>
      <c r="J62" s="118"/>
      <c r="K62" s="118"/>
      <c r="L62" s="4"/>
      <c r="M62" s="4"/>
      <c r="N62" s="29"/>
      <c r="O62" s="99"/>
      <c r="P62" s="100"/>
      <c r="Q62" s="30"/>
      <c r="R62" s="28"/>
      <c r="S62" s="110"/>
      <c r="T62" s="63"/>
      <c r="U62" s="56"/>
      <c r="V62" s="56"/>
      <c r="W62" s="56"/>
      <c r="X62" s="56"/>
      <c r="Y62" s="64"/>
    </row>
    <row r="63" spans="1:25" x14ac:dyDescent="0.25">
      <c r="A63" s="4"/>
      <c r="B63" s="5"/>
      <c r="C63" s="5"/>
      <c r="D63" s="4"/>
      <c r="E63" s="4"/>
      <c r="F63" s="4"/>
      <c r="G63" s="4"/>
      <c r="H63" s="118"/>
      <c r="I63" s="118"/>
      <c r="J63" s="118"/>
      <c r="K63" s="118"/>
      <c r="L63" s="4"/>
      <c r="M63" s="4"/>
      <c r="N63" s="29"/>
      <c r="O63" s="99"/>
      <c r="P63" s="100"/>
      <c r="Q63" s="30"/>
      <c r="R63" s="28"/>
      <c r="S63" s="110"/>
      <c r="T63" s="63"/>
      <c r="U63" s="56"/>
      <c r="V63" s="56"/>
      <c r="W63" s="56"/>
      <c r="X63" s="56"/>
      <c r="Y63" s="64"/>
    </row>
    <row r="64" spans="1:25" x14ac:dyDescent="0.25">
      <c r="A64" s="4"/>
      <c r="B64" s="5"/>
      <c r="C64" s="5"/>
      <c r="D64" s="4"/>
      <c r="E64" s="4"/>
      <c r="F64" s="4"/>
      <c r="G64" s="4"/>
      <c r="H64" s="118"/>
      <c r="I64" s="118"/>
      <c r="J64" s="118"/>
      <c r="K64" s="118"/>
      <c r="L64" s="4"/>
      <c r="M64" s="4"/>
      <c r="N64" s="29"/>
      <c r="O64" s="99"/>
      <c r="P64" s="100"/>
      <c r="Q64" s="30"/>
      <c r="R64" s="28"/>
      <c r="S64" s="110"/>
      <c r="T64" s="63"/>
      <c r="U64" s="56"/>
      <c r="V64" s="56"/>
      <c r="W64" s="56"/>
      <c r="X64" s="56"/>
      <c r="Y64" s="64"/>
    </row>
    <row r="66" spans="6:6" x14ac:dyDescent="0.25">
      <c r="F66" t="s">
        <v>123</v>
      </c>
    </row>
  </sheetData>
  <mergeCells count="9">
    <mergeCell ref="M14:N14"/>
    <mergeCell ref="T12:Y12"/>
    <mergeCell ref="T13:U13"/>
    <mergeCell ref="V13:W13"/>
    <mergeCell ref="X13:Y13"/>
    <mergeCell ref="D13:E13"/>
    <mergeCell ref="F13:G13"/>
    <mergeCell ref="H13:K13"/>
    <mergeCell ref="M13:N1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H7" sqref="H7"/>
    </sheetView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EX3 overview Resbolo</vt:lpstr>
      <vt:lpstr>Res_bolo-EX3Patches</vt:lpstr>
      <vt:lpstr>pixel layout</vt:lpstr>
    </vt:vector>
  </TitlesOfParts>
  <Company>OAO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Turner</dc:creator>
  <cp:lastModifiedBy>Turner, Anthony D (389I)</cp:lastModifiedBy>
  <cp:lastPrinted>2016-09-21T18:45:54Z</cp:lastPrinted>
  <dcterms:created xsi:type="dcterms:W3CDTF">2004-06-29T15:48:17Z</dcterms:created>
  <dcterms:modified xsi:type="dcterms:W3CDTF">2017-07-05T18:26:27Z</dcterms:modified>
</cp:coreProperties>
</file>