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3082675ad0fb6c/文件/GitHub/HW2-2/"/>
    </mc:Choice>
  </mc:AlternateContent>
  <xr:revisionPtr revIDLastSave="2" documentId="8_{B2F5016A-D155-4C03-B746-DFCCD966C4B8}" xr6:coauthVersionLast="47" xr6:coauthVersionMax="47" xr10:uidLastSave="{B8DDCE21-FBC2-4597-8C0D-0F155E9C3CC1}"/>
  <bookViews>
    <workbookView xWindow="-98" yWindow="-98" windowWidth="20715" windowHeight="13155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J2" i="1" s="1"/>
  <c r="D17" i="1"/>
  <c r="C17" i="1"/>
  <c r="H3" i="1"/>
  <c r="J3" i="1" s="1"/>
  <c r="H4" i="1"/>
  <c r="J4" i="1" s="1"/>
  <c r="L4" i="1" s="1"/>
  <c r="H5" i="1"/>
  <c r="J5" i="1" s="1"/>
  <c r="K5" i="1" s="1" a="1"/>
  <c r="K5" i="1" s="1"/>
  <c r="H6" i="1"/>
  <c r="J6" i="1" s="1"/>
  <c r="L6" i="1" s="1"/>
  <c r="H7" i="1"/>
  <c r="J7" i="1" s="1"/>
  <c r="L7" i="1" s="1"/>
  <c r="H8" i="1"/>
  <c r="J8" i="1" s="1"/>
  <c r="H9" i="1"/>
  <c r="J9" i="1" s="1"/>
  <c r="H10" i="1"/>
  <c r="J10" i="1" s="1"/>
  <c r="H11" i="1"/>
  <c r="J11" i="1" s="1"/>
  <c r="L11" i="1" s="1"/>
  <c r="H12" i="1"/>
  <c r="J12" i="1" s="1"/>
  <c r="K12" i="1" s="1" a="1"/>
  <c r="K12" i="1" s="1"/>
  <c r="H13" i="1"/>
  <c r="J13" i="1" s="1"/>
  <c r="L13" i="1" s="1"/>
  <c r="H14" i="1"/>
  <c r="J14" i="1" s="1"/>
  <c r="L14" i="1" s="1"/>
  <c r="H15" i="1"/>
  <c r="J15" i="1" s="1"/>
  <c r="J17" i="1" l="1"/>
  <c r="L2" i="1"/>
  <c r="L3" i="1"/>
  <c r="K3" i="1" a="1"/>
  <c r="K3" i="1" s="1"/>
  <c r="K14" i="1" a="1"/>
  <c r="K14" i="1" s="1"/>
  <c r="K13" i="1" a="1"/>
  <c r="K13" i="1" s="1"/>
  <c r="K4" i="1" a="1"/>
  <c r="K4" i="1" s="1"/>
  <c r="L10" i="1"/>
  <c r="K10" i="1" a="1"/>
  <c r="K10" i="1" s="1"/>
  <c r="K9" i="1" a="1"/>
  <c r="K9" i="1" s="1"/>
  <c r="L9" i="1"/>
  <c r="L8" i="1"/>
  <c r="K8" i="1" a="1"/>
  <c r="K8" i="1" s="1"/>
  <c r="K15" i="1" a="1"/>
  <c r="K15" i="1" s="1"/>
  <c r="L15" i="1"/>
  <c r="H17" i="1"/>
  <c r="K11" i="1" a="1"/>
  <c r="K11" i="1" s="1"/>
  <c r="K6" i="1" a="1"/>
  <c r="K6" i="1" s="1"/>
  <c r="L5" i="1"/>
  <c r="L12" i="1"/>
  <c r="K7" i="1" a="1"/>
  <c r="K7" i="1" s="1"/>
  <c r="K2" i="1" a="1"/>
  <c r="K2" i="1" s="1"/>
  <c r="O18" i="1" l="1"/>
  <c r="O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<sst xmlns="http://schemas.openxmlformats.org/spreadsheetml/2006/main" count="35" uniqueCount="35">
  <si>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</si>
  <si>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</si>
  <si>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</si>
  <si>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</si>
  <si>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</si>
  <si>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</si>
  <si>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</si>
  <si>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</si>
  <si>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</si>
  <si>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</si>
  <si>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</si>
  <si>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</si>
  <si>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</si>
  <si>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</si>
  <si>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</si>
  <si>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</si>
  <si>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</si>
  <si>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</si>
  <si>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</si>
  <si>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</si>
  <si>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</si>
  <si>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</si>
  <si>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</si>
  <si>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</si>
  <si>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</si>
  <si>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</si>
  <si>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</si>
  <si>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</si>
  <si>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</si>
  <si>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</si>
  <si>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</si>
  <si>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</si>
  <si>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</si>
  <si>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</si>
  <si>
    <t>人數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</si>
</sst>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D-45F6-AF8D-196A1C66D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2918272"/>
        <c:axId val="842919712"/>
      </c:barChart>
      <c:catAx>
        <c:axId val="84291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2919712"/>
        <c:crosses val="autoZero"/>
        <c:auto val="1"/>
        <c:lblAlgn val="ctr"/>
        <c:lblOffset val="100"/>
        <c:noMultiLvlLbl val="0"/>
      </c:catAx>
      <c:valAx>
        <c:axId val="84291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291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工作表1!$O$17</c:f>
              <c:strCache>
                <c:ptCount val="1"/>
                <c:pt idx="0">
                  <c:v>人數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E3-4A42-A3D3-6CED9DBF31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E3-4A42-A3D3-6CED9DBF311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工作表1!$N$18:$N$19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工作表1!$O$18:$O$19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7-4AA5-9C22-47E136B7A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617154</xdr:colOff>
      <xdr:row>24</xdr:row>
      <xdr:rowOff>101695</xdr:rowOff>
    </xdr:from>
    <xdr:to>
      <xdr:col>10</xdr:col>
      <xdr:colOff>591909</xdr:colOff>
      <xdr:row>37</xdr:row>
      <xdr:rowOff>194703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D6926E46-D060-C9C1-A080-906236B37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1378322</xdr:colOff>
      <xdr:row>16</xdr:row>
      <xdr:rowOff>89645</xdr:rowOff>
    </xdr:from>
    <xdr:to>
      <xdr:col>12</xdr:col>
      <xdr:colOff>420219</xdr:colOff>
      <xdr:row>26</xdr:row>
      <xdr:rowOff>16808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9C1CF1D-50EB-8999-8AFD-477C3A794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39"/>
  <sheetViews>
    <sheetView tabSelected="1" zoomScale="58" zoomScaleNormal="85" workbookViewId="0">
      <selection activeCell="L30" sqref="L30"/>
    </sheetView>
  </sheetViews>
  <sheetFormatPr defaultRowHeight="16.149999999999999"/>
  <cols>
    <col min="2" max="2" width="10.06640625" style="5" customWidth="1"/>
    <col min="3" max="4" width="13" bestFit="1" customWidth="1"/>
    <col min="6" max="6" width="11.3984375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H2*0.5+I2*0.5</f>
        <v>91.7</v>
      </c>
      <c r="K2" s="5" t="str" cm="1">
        <f t="array" ref="K2">_xlfn.IFS(J2 &gt;= 90,"A",J2 &gt;= 80,"B",J2 &gt;= 70,"C", J2 &gt;= 60,"D",J2 &lt;=59, "F")</f>
        <v>A</v>
      </c>
      <c r="L2" s="5" t="str">
        <f>IF(J2 &gt;= 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4" si="1">H3*0.5+I3*0.5</f>
        <v>90</v>
      </c>
      <c r="K3" s="5" t="str" cm="1">
        <f t="array" ref="K3">_xlfn.IFS(J3 &gt;= 90,"A",J3 &gt;= 80,"B",J3 &gt;= 70,"C", J3 &gt;= 60,"D",J3 &lt;=59, "F")</f>
        <v>A</v>
      </c>
      <c r="L3" s="5" t="str">
        <f t="shared" ref="L3:L15" si="2">IF(J3 &gt;= 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>H4*0.5+I4*0.5</f>
        <v>81.2</v>
      </c>
      <c r="K4" s="5" t="str" cm="1">
        <f t="array" ref="K4">_xlfn.IFS(J4 &gt;= 90,"A",J4 &gt;= 80,"B",J4 &gt;= 70,"C", J4 &gt;= 60,"D",J4 &lt;=59, "F")</f>
        <v>B</v>
      </c>
      <c r="L4" s="5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s="5" t="str" cm="1">
        <f t="array" ref="K5">_xlfn.IFS(J5 &gt;= 90,"A",J5 &gt;= 80,"B",J5 &gt;= 70,"C", J5 &gt;= 60,"D",J5 &lt;=59, "F")</f>
        <v>B</v>
      </c>
      <c r="L5" s="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 &gt;= 90,"A",J6 &gt;= 80,"B",J6 &gt;= 70,"C", J6 &gt;= 60,"D",J6 &lt;=59, "F")</f>
        <v>B</v>
      </c>
      <c r="L6" s="5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s="5" t="str" cm="1">
        <f t="array" ref="K7">_xlfn.IFS(J7 &gt;= 90,"A",J7 &gt;= 80,"B",J7 &gt;= 70,"C", J7 &gt;= 60,"D",J7 &lt;=59, "F")</f>
        <v>B</v>
      </c>
      <c r="L7" s="5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 &gt;= 90,"A",J8 &gt;= 80,"B",J8 &gt;= 70,"C", J8 &gt;= 60,"D",J8 &lt;=59, "F")</f>
        <v>C</v>
      </c>
      <c r="L8" s="5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 &gt;= 90,"A",J9 &gt;= 80,"B",J9 &gt;= 70,"C", J9 &gt;= 60,"D",J9 &lt;=59, "F")</f>
        <v>C</v>
      </c>
      <c r="L9" s="5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 &gt;= 90,"A",J10 &gt;= 80,"B",J10 &gt;= 70,"C", J10 &gt;= 60,"D",J10 &lt;=59, "F")</f>
        <v>C</v>
      </c>
      <c r="L10" s="5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 &gt;= 90,"A",J11 &gt;= 80,"B",J11 &gt;= 70,"C", J11 &gt;= 60,"D",J11 &lt;=59, "F")</f>
        <v>C</v>
      </c>
      <c r="L11" s="5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 &gt;= 90,"A",J12 &gt;= 80,"B",J12 &gt;= 70,"C", J12 &gt;= 60,"D",J12 &lt;=59, "F")</f>
        <v>B</v>
      </c>
      <c r="L12" s="5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 &gt;= 90,"A",J13 &gt;= 80,"B",J13 &gt;= 70,"C", J13 &gt;= 60,"D",J13 &lt;=59, "F")</f>
        <v>F</v>
      </c>
      <c r="L13" s="5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 &gt;= 90,"A",J14 &gt;= 80,"B",J14 &gt;= 70,"C", J14 &gt;= 60,"D",J14 &lt;=59, "F")</f>
        <v>D</v>
      </c>
      <c r="L14" s="5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>H15*0.5+I15*0.5</f>
        <v>55.6</v>
      </c>
      <c r="K15" s="5" t="str" cm="1">
        <f t="array" ref="K15">_xlfn.IFS(J15 &gt;= 90,"A",J15 &gt;= 80,"B",J15 &gt;= 70,"C", J15 &gt;= 60,"D",J15 &lt;=59, "F")</f>
        <v>F</v>
      </c>
      <c r="L15" s="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5">
      <c r="C17" s="5">
        <f>MAX(C2:C15)</f>
        <v>98</v>
      </c>
      <c r="D17" s="5">
        <f>LARGE(D2:D15, 2)</f>
        <v>92</v>
      </c>
      <c r="H17" s="1">
        <f>COUNTIF(H2:H15,"&lt;80")</f>
        <v>8</v>
      </c>
      <c r="J17">
        <f>AVERAGE(J2:J15)</f>
        <v>76.871428571428581</v>
      </c>
      <c r="N17" s="6"/>
      <c r="O17" s="7" t="s">
        <v>34</v>
      </c>
    </row>
    <row r="18" spans="3:15">
      <c r="N18" s="6" t="s">
        <v>32</v>
      </c>
      <c r="O18" s="8">
        <f>COUNTIF(L2:L15, "pass")</f>
        <v>12</v>
      </c>
    </row>
    <row r="19" spans="3:15">
      <c r="N19" s="6" t="s">
        <v>33</v>
      </c>
      <c r="O19" s="8">
        <f>COUNTIF(L2:L15, "fail")</f>
        <v>2</v>
      </c>
    </row>
    <row r="20" spans="3:15">
      <c r="O20" s="1"/>
    </row>
    <row r="21" spans="3:15">
      <c r="O21" s="1"/>
    </row>
    <row r="22" spans="3:15">
      <c r="O22" s="1"/>
    </row>
    <row r="23" spans="3:15">
      <c r="O23" s="1"/>
    </row>
    <row r="24" spans="3:15">
      <c r="J24" s="4" t="s">
        <v>30</v>
      </c>
      <c r="O24" s="1"/>
    </row>
    <row r="25" spans="3:15">
      <c r="E25" s="1"/>
      <c r="F25" s="5"/>
      <c r="O25" s="1"/>
    </row>
    <row r="26" spans="3:15">
      <c r="E26" s="1"/>
      <c r="F26" s="5"/>
      <c r="O26" s="1"/>
    </row>
    <row r="27" spans="3:15">
      <c r="E27" s="1"/>
      <c r="F27" s="5"/>
      <c r="O27" s="1"/>
    </row>
    <row r="28" spans="3:15">
      <c r="E28" s="1"/>
      <c r="F28" s="5"/>
      <c r="O28" s="1"/>
    </row>
    <row r="29" spans="3:15">
      <c r="E29" s="1"/>
      <c r="F29" s="5"/>
      <c r="O29" s="1"/>
    </row>
    <row r="30" spans="3:15">
      <c r="E30" s="1"/>
      <c r="F30" s="5"/>
      <c r="O30" s="1"/>
    </row>
    <row r="31" spans="3:15">
      <c r="E31" s="1"/>
      <c r="F31" s="5"/>
      <c r="O31" s="1"/>
    </row>
    <row r="32" spans="3:15">
      <c r="E32" s="1"/>
      <c r="F32" s="5"/>
      <c r="O32" s="1"/>
    </row>
    <row r="33" spans="5:15">
      <c r="E33" s="1"/>
      <c r="F33" s="5"/>
      <c r="O33" s="1"/>
    </row>
    <row r="34" spans="5:15">
      <c r="E34" s="1"/>
      <c r="F34" s="5"/>
    </row>
    <row r="35" spans="5:15">
      <c r="E35" s="1"/>
      <c r="F35" s="5"/>
    </row>
    <row r="36" spans="5:15">
      <c r="E36" s="1"/>
      <c r="F36" s="5"/>
    </row>
    <row r="37" spans="5:15">
      <c r="E37" s="1"/>
      <c r="F37" s="5"/>
    </row>
    <row r="38" spans="5:15">
      <c r="E38" s="1"/>
      <c r="F38" s="5"/>
    </row>
    <row r="39" spans="5:15">
      <c r="E39" s="1"/>
      <c r="F39" s="5"/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子佳 王</cp:lastModifiedBy>
  <dcterms:created xsi:type="dcterms:W3CDTF">2023-10-19T05:27:10Z</dcterms:created>
  <dcterms:modified xsi:type="dcterms:W3CDTF">2024-10-17T11:13:00Z</dcterms:modified>
</cp:coreProperties>
</file>