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kueducn-my.sharepoint.com/personal/wangyucheng_pku_edu_cn/Documents/Environmental Health Student Intern/COVID walkability/DATA/MA STUDY/COVARIATE/HOSPITAL/"/>
    </mc:Choice>
  </mc:AlternateContent>
  <xr:revisionPtr revIDLastSave="20" documentId="13_ncr:1_{9D39310C-2016-C840-B5BC-C0D8845B852D}" xr6:coauthVersionLast="45" xr6:coauthVersionMax="45" xr10:uidLastSave="{CA6BD824-C2A5-8F43-B05B-1FB3905F14D3}"/>
  <bookViews>
    <workbookView xWindow="0" yWindow="460" windowWidth="28800" windowHeight="15980" xr2:uid="{00000000-000D-0000-FFFF-FFFF00000000}"/>
  </bookViews>
  <sheets>
    <sheet name="operatingstatus" sheetId="1" r:id="rId1"/>
  </sheets>
  <definedNames>
    <definedName name="_xlnm._FilterDatabase" localSheetId="0" hidden="1">operatingstatus!$A$10:$K$451</definedName>
    <definedName name="operatingstatus">operatingstatus!#REF!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11" i="1"/>
  <c r="X30" i="1" s="1"/>
  <c r="R2" i="1"/>
  <c r="W11" i="1" l="1"/>
  <c r="W3" i="1"/>
  <c r="W352" i="1"/>
  <c r="W344" i="1"/>
  <c r="W336" i="1"/>
  <c r="W326" i="1"/>
  <c r="W315" i="1"/>
  <c r="W305" i="1"/>
  <c r="W294" i="1"/>
  <c r="W283" i="1"/>
  <c r="W273" i="1"/>
  <c r="W262" i="1"/>
  <c r="W251" i="1"/>
  <c r="W241" i="1"/>
  <c r="W230" i="1"/>
  <c r="W219" i="1"/>
  <c r="W206" i="1"/>
  <c r="W194" i="1"/>
  <c r="W181" i="1"/>
  <c r="W169" i="1"/>
  <c r="W155" i="1"/>
  <c r="W142" i="1"/>
  <c r="W126" i="1"/>
  <c r="W110" i="1"/>
  <c r="W94" i="1"/>
  <c r="W78" i="1"/>
  <c r="W62" i="1"/>
  <c r="W46" i="1"/>
  <c r="W30" i="1"/>
  <c r="W14" i="1"/>
  <c r="X354" i="1"/>
  <c r="X338" i="1"/>
  <c r="X322" i="1"/>
  <c r="X306" i="1"/>
  <c r="X290" i="1"/>
  <c r="X274" i="1"/>
  <c r="X258" i="1"/>
  <c r="X242" i="1"/>
  <c r="X226" i="1"/>
  <c r="X210" i="1"/>
  <c r="X194" i="1"/>
  <c r="X178" i="1"/>
  <c r="X162" i="1"/>
  <c r="X146" i="1"/>
  <c r="X130" i="1"/>
  <c r="X114" i="1"/>
  <c r="X98" i="1"/>
  <c r="X82" i="1"/>
  <c r="X66" i="1"/>
  <c r="X50" i="1"/>
  <c r="X34" i="1"/>
  <c r="W10" i="1"/>
  <c r="W359" i="1"/>
  <c r="W351" i="1"/>
  <c r="W343" i="1"/>
  <c r="W335" i="1"/>
  <c r="W325" i="1"/>
  <c r="W314" i="1"/>
  <c r="W304" i="1"/>
  <c r="W293" i="1"/>
  <c r="W282" i="1"/>
  <c r="W272" i="1"/>
  <c r="W261" i="1"/>
  <c r="W250" i="1"/>
  <c r="W240" i="1"/>
  <c r="W229" i="1"/>
  <c r="W218" i="1"/>
  <c r="W205" i="1"/>
  <c r="W193" i="1"/>
  <c r="W179" i="1"/>
  <c r="W166" i="1"/>
  <c r="W154" i="1"/>
  <c r="W141" i="1"/>
  <c r="W125" i="1"/>
  <c r="W109" i="1"/>
  <c r="W93" i="1"/>
  <c r="W77" i="1"/>
  <c r="W61" i="1"/>
  <c r="W45" i="1"/>
  <c r="W29" i="1"/>
  <c r="X353" i="1"/>
  <c r="X337" i="1"/>
  <c r="X321" i="1"/>
  <c r="X305" i="1"/>
  <c r="X289" i="1"/>
  <c r="X273" i="1"/>
  <c r="X257" i="1"/>
  <c r="X241" i="1"/>
  <c r="X225" i="1"/>
  <c r="X209" i="1"/>
  <c r="X193" i="1"/>
  <c r="X177" i="1"/>
  <c r="X161" i="1"/>
  <c r="X145" i="1"/>
  <c r="X129" i="1"/>
  <c r="X113" i="1"/>
  <c r="X97" i="1"/>
  <c r="X81" i="1"/>
  <c r="X65" i="1"/>
  <c r="X49" i="1"/>
  <c r="X33" i="1"/>
  <c r="W9" i="1"/>
  <c r="W358" i="1"/>
  <c r="W350" i="1"/>
  <c r="W342" i="1"/>
  <c r="W334" i="1"/>
  <c r="W323" i="1"/>
  <c r="W313" i="1"/>
  <c r="W302" i="1"/>
  <c r="W291" i="1"/>
  <c r="W281" i="1"/>
  <c r="W270" i="1"/>
  <c r="W259" i="1"/>
  <c r="W249" i="1"/>
  <c r="W238" i="1"/>
  <c r="W227" i="1"/>
  <c r="W217" i="1"/>
  <c r="W203" i="1"/>
  <c r="W190" i="1"/>
  <c r="W178" i="1"/>
  <c r="W165" i="1"/>
  <c r="W153" i="1"/>
  <c r="W138" i="1"/>
  <c r="W122" i="1"/>
  <c r="W106" i="1"/>
  <c r="W90" i="1"/>
  <c r="W74" i="1"/>
  <c r="W58" i="1"/>
  <c r="W42" i="1"/>
  <c r="W26" i="1"/>
  <c r="X9" i="1"/>
  <c r="X350" i="1"/>
  <c r="X334" i="1"/>
  <c r="X318" i="1"/>
  <c r="X302" i="1"/>
  <c r="X286" i="1"/>
  <c r="X270" i="1"/>
  <c r="X254" i="1"/>
  <c r="X238" i="1"/>
  <c r="X222" i="1"/>
  <c r="X206" i="1"/>
  <c r="X190" i="1"/>
  <c r="X174" i="1"/>
  <c r="X158" i="1"/>
  <c r="X142" i="1"/>
  <c r="X126" i="1"/>
  <c r="X110" i="1"/>
  <c r="X94" i="1"/>
  <c r="X78" i="1"/>
  <c r="X62" i="1"/>
  <c r="X46" i="1"/>
  <c r="X11" i="1"/>
  <c r="X19" i="1"/>
  <c r="X27" i="1"/>
  <c r="X35" i="1"/>
  <c r="X43" i="1"/>
  <c r="X51" i="1"/>
  <c r="X59" i="1"/>
  <c r="X67" i="1"/>
  <c r="X75" i="1"/>
  <c r="X83" i="1"/>
  <c r="X91" i="1"/>
  <c r="X99" i="1"/>
  <c r="X107" i="1"/>
  <c r="X115" i="1"/>
  <c r="X123" i="1"/>
  <c r="X131" i="1"/>
  <c r="X139" i="1"/>
  <c r="X147" i="1"/>
  <c r="X155" i="1"/>
  <c r="X163" i="1"/>
  <c r="X171" i="1"/>
  <c r="X179" i="1"/>
  <c r="X187" i="1"/>
  <c r="X195" i="1"/>
  <c r="X203" i="1"/>
  <c r="X211" i="1"/>
  <c r="X219" i="1"/>
  <c r="X227" i="1"/>
  <c r="X235" i="1"/>
  <c r="X243" i="1"/>
  <c r="X251" i="1"/>
  <c r="X259" i="1"/>
  <c r="X267" i="1"/>
  <c r="X275" i="1"/>
  <c r="X283" i="1"/>
  <c r="X291" i="1"/>
  <c r="X299" i="1"/>
  <c r="X307" i="1"/>
  <c r="X315" i="1"/>
  <c r="X323" i="1"/>
  <c r="X331" i="1"/>
  <c r="X339" i="1"/>
  <c r="X347" i="1"/>
  <c r="X355" i="1"/>
  <c r="X6" i="1"/>
  <c r="W15" i="1"/>
  <c r="W23" i="1"/>
  <c r="W31" i="1"/>
  <c r="W39" i="1"/>
  <c r="W47" i="1"/>
  <c r="W55" i="1"/>
  <c r="W63" i="1"/>
  <c r="W71" i="1"/>
  <c r="W79" i="1"/>
  <c r="W87" i="1"/>
  <c r="W95" i="1"/>
  <c r="W103" i="1"/>
  <c r="W111" i="1"/>
  <c r="W119" i="1"/>
  <c r="W127" i="1"/>
  <c r="W135" i="1"/>
  <c r="W143" i="1"/>
  <c r="W151" i="1"/>
  <c r="W159" i="1"/>
  <c r="W167" i="1"/>
  <c r="W175" i="1"/>
  <c r="W183" i="1"/>
  <c r="W191" i="1"/>
  <c r="W199" i="1"/>
  <c r="W207" i="1"/>
  <c r="W215" i="1"/>
  <c r="W223" i="1"/>
  <c r="W231" i="1"/>
  <c r="W239" i="1"/>
  <c r="W247" i="1"/>
  <c r="W255" i="1"/>
  <c r="W263" i="1"/>
  <c r="W271" i="1"/>
  <c r="W279" i="1"/>
  <c r="W287" i="1"/>
  <c r="W295" i="1"/>
  <c r="W303" i="1"/>
  <c r="W311" i="1"/>
  <c r="W319" i="1"/>
  <c r="W327" i="1"/>
  <c r="X12" i="1"/>
  <c r="X20" i="1"/>
  <c r="X28" i="1"/>
  <c r="X36" i="1"/>
  <c r="X44" i="1"/>
  <c r="X52" i="1"/>
  <c r="X60" i="1"/>
  <c r="X68" i="1"/>
  <c r="X76" i="1"/>
  <c r="X84" i="1"/>
  <c r="X92" i="1"/>
  <c r="X100" i="1"/>
  <c r="X108" i="1"/>
  <c r="X116" i="1"/>
  <c r="X124" i="1"/>
  <c r="X132" i="1"/>
  <c r="X140" i="1"/>
  <c r="X148" i="1"/>
  <c r="X156" i="1"/>
  <c r="X164" i="1"/>
  <c r="X172" i="1"/>
  <c r="X180" i="1"/>
  <c r="X188" i="1"/>
  <c r="X196" i="1"/>
  <c r="X204" i="1"/>
  <c r="X212" i="1"/>
  <c r="X220" i="1"/>
  <c r="X228" i="1"/>
  <c r="X236" i="1"/>
  <c r="X244" i="1"/>
  <c r="X252" i="1"/>
  <c r="X260" i="1"/>
  <c r="X268" i="1"/>
  <c r="X276" i="1"/>
  <c r="X284" i="1"/>
  <c r="X292" i="1"/>
  <c r="X300" i="1"/>
  <c r="X308" i="1"/>
  <c r="X316" i="1"/>
  <c r="X324" i="1"/>
  <c r="X332" i="1"/>
  <c r="X340" i="1"/>
  <c r="X348" i="1"/>
  <c r="X356" i="1"/>
  <c r="X7" i="1"/>
  <c r="W16" i="1"/>
  <c r="W24" i="1"/>
  <c r="W32" i="1"/>
  <c r="W40" i="1"/>
  <c r="W48" i="1"/>
  <c r="W56" i="1"/>
  <c r="W64" i="1"/>
  <c r="W72" i="1"/>
  <c r="W80" i="1"/>
  <c r="W88" i="1"/>
  <c r="W96" i="1"/>
  <c r="W104" i="1"/>
  <c r="W112" i="1"/>
  <c r="W120" i="1"/>
  <c r="W128" i="1"/>
  <c r="W136" i="1"/>
  <c r="W144" i="1"/>
  <c r="W152" i="1"/>
  <c r="W160" i="1"/>
  <c r="W168" i="1"/>
  <c r="W176" i="1"/>
  <c r="W184" i="1"/>
  <c r="W192" i="1"/>
  <c r="W200" i="1"/>
  <c r="W208" i="1"/>
  <c r="W216" i="1"/>
  <c r="X13" i="1"/>
  <c r="X14" i="1"/>
  <c r="X15" i="1"/>
  <c r="X23" i="1"/>
  <c r="X31" i="1"/>
  <c r="X39" i="1"/>
  <c r="X47" i="1"/>
  <c r="X55" i="1"/>
  <c r="X63" i="1"/>
  <c r="X71" i="1"/>
  <c r="X79" i="1"/>
  <c r="X87" i="1"/>
  <c r="X95" i="1"/>
  <c r="X103" i="1"/>
  <c r="X111" i="1"/>
  <c r="X119" i="1"/>
  <c r="X127" i="1"/>
  <c r="X135" i="1"/>
  <c r="X143" i="1"/>
  <c r="X151" i="1"/>
  <c r="X159" i="1"/>
  <c r="X167" i="1"/>
  <c r="X175" i="1"/>
  <c r="X183" i="1"/>
  <c r="X191" i="1"/>
  <c r="X199" i="1"/>
  <c r="X207" i="1"/>
  <c r="X215" i="1"/>
  <c r="X223" i="1"/>
  <c r="X231" i="1"/>
  <c r="X239" i="1"/>
  <c r="X247" i="1"/>
  <c r="X255" i="1"/>
  <c r="X263" i="1"/>
  <c r="X271" i="1"/>
  <c r="X279" i="1"/>
  <c r="X287" i="1"/>
  <c r="X295" i="1"/>
  <c r="X303" i="1"/>
  <c r="X311" i="1"/>
  <c r="X319" i="1"/>
  <c r="X327" i="1"/>
  <c r="X335" i="1"/>
  <c r="X343" i="1"/>
  <c r="X351" i="1"/>
  <c r="X359" i="1"/>
  <c r="X10" i="1"/>
  <c r="W19" i="1"/>
  <c r="W27" i="1"/>
  <c r="W35" i="1"/>
  <c r="W43" i="1"/>
  <c r="W51" i="1"/>
  <c r="W59" i="1"/>
  <c r="W67" i="1"/>
  <c r="W75" i="1"/>
  <c r="W83" i="1"/>
  <c r="W91" i="1"/>
  <c r="W99" i="1"/>
  <c r="W107" i="1"/>
  <c r="W115" i="1"/>
  <c r="W123" i="1"/>
  <c r="W131" i="1"/>
  <c r="W139" i="1"/>
  <c r="X16" i="1"/>
  <c r="X24" i="1"/>
  <c r="X32" i="1"/>
  <c r="X40" i="1"/>
  <c r="X48" i="1"/>
  <c r="X56" i="1"/>
  <c r="X64" i="1"/>
  <c r="X72" i="1"/>
  <c r="X80" i="1"/>
  <c r="X88" i="1"/>
  <c r="X96" i="1"/>
  <c r="X104" i="1"/>
  <c r="X112" i="1"/>
  <c r="X120" i="1"/>
  <c r="X128" i="1"/>
  <c r="X136" i="1"/>
  <c r="X144" i="1"/>
  <c r="X152" i="1"/>
  <c r="X160" i="1"/>
  <c r="X168" i="1"/>
  <c r="X176" i="1"/>
  <c r="X184" i="1"/>
  <c r="X192" i="1"/>
  <c r="X200" i="1"/>
  <c r="X208" i="1"/>
  <c r="X216" i="1"/>
  <c r="X224" i="1"/>
  <c r="X232" i="1"/>
  <c r="X240" i="1"/>
  <c r="X248" i="1"/>
  <c r="X256" i="1"/>
  <c r="X264" i="1"/>
  <c r="X272" i="1"/>
  <c r="X280" i="1"/>
  <c r="X288" i="1"/>
  <c r="X296" i="1"/>
  <c r="X304" i="1"/>
  <c r="X312" i="1"/>
  <c r="X320" i="1"/>
  <c r="X328" i="1"/>
  <c r="X336" i="1"/>
  <c r="X344" i="1"/>
  <c r="X352" i="1"/>
  <c r="X3" i="1"/>
  <c r="X2" i="1"/>
  <c r="W20" i="1"/>
  <c r="W28" i="1"/>
  <c r="W36" i="1"/>
  <c r="W44" i="1"/>
  <c r="W52" i="1"/>
  <c r="W60" i="1"/>
  <c r="W68" i="1"/>
  <c r="W76" i="1"/>
  <c r="W84" i="1"/>
  <c r="W92" i="1"/>
  <c r="W100" i="1"/>
  <c r="W108" i="1"/>
  <c r="W116" i="1"/>
  <c r="W124" i="1"/>
  <c r="W132" i="1"/>
  <c r="W140" i="1"/>
  <c r="W148" i="1"/>
  <c r="W156" i="1"/>
  <c r="W164" i="1"/>
  <c r="W172" i="1"/>
  <c r="W180" i="1"/>
  <c r="W188" i="1"/>
  <c r="W196" i="1"/>
  <c r="W204" i="1"/>
  <c r="W212" i="1"/>
  <c r="W220" i="1"/>
  <c r="W228" i="1"/>
  <c r="W236" i="1"/>
  <c r="W244" i="1"/>
  <c r="W252" i="1"/>
  <c r="W260" i="1"/>
  <c r="W268" i="1"/>
  <c r="W276" i="1"/>
  <c r="W284" i="1"/>
  <c r="W292" i="1"/>
  <c r="W300" i="1"/>
  <c r="W308" i="1"/>
  <c r="W316" i="1"/>
  <c r="W324" i="1"/>
  <c r="W332" i="1"/>
  <c r="X17" i="1"/>
  <c r="X18" i="1"/>
  <c r="W8" i="1"/>
  <c r="W357" i="1"/>
  <c r="W349" i="1"/>
  <c r="W341" i="1"/>
  <c r="W333" i="1"/>
  <c r="W322" i="1"/>
  <c r="W312" i="1"/>
  <c r="W301" i="1"/>
  <c r="W290" i="1"/>
  <c r="W280" i="1"/>
  <c r="W269" i="1"/>
  <c r="W258" i="1"/>
  <c r="W248" i="1"/>
  <c r="W237" i="1"/>
  <c r="W226" i="1"/>
  <c r="W214" i="1"/>
  <c r="W202" i="1"/>
  <c r="W189" i="1"/>
  <c r="W177" i="1"/>
  <c r="W163" i="1"/>
  <c r="W150" i="1"/>
  <c r="W137" i="1"/>
  <c r="W121" i="1"/>
  <c r="W105" i="1"/>
  <c r="W89" i="1"/>
  <c r="W73" i="1"/>
  <c r="W57" i="1"/>
  <c r="W41" i="1"/>
  <c r="W25" i="1"/>
  <c r="X8" i="1"/>
  <c r="X349" i="1"/>
  <c r="X333" i="1"/>
  <c r="X317" i="1"/>
  <c r="X301" i="1"/>
  <c r="X285" i="1"/>
  <c r="X269" i="1"/>
  <c r="X253" i="1"/>
  <c r="X237" i="1"/>
  <c r="X221" i="1"/>
  <c r="X205" i="1"/>
  <c r="X189" i="1"/>
  <c r="X173" i="1"/>
  <c r="X157" i="1"/>
  <c r="X141" i="1"/>
  <c r="X125" i="1"/>
  <c r="X109" i="1"/>
  <c r="X93" i="1"/>
  <c r="X77" i="1"/>
  <c r="X61" i="1"/>
  <c r="X45" i="1"/>
  <c r="X29" i="1"/>
  <c r="W289" i="1"/>
  <c r="W278" i="1"/>
  <c r="W267" i="1"/>
  <c r="W257" i="1"/>
  <c r="W246" i="1"/>
  <c r="W235" i="1"/>
  <c r="W225" i="1"/>
  <c r="W213" i="1"/>
  <c r="W201" i="1"/>
  <c r="W187" i="1"/>
  <c r="W174" i="1"/>
  <c r="W162" i="1"/>
  <c r="W149" i="1"/>
  <c r="W134" i="1"/>
  <c r="W118" i="1"/>
  <c r="W102" i="1"/>
  <c r="W86" i="1"/>
  <c r="W70" i="1"/>
  <c r="W54" i="1"/>
  <c r="W38" i="1"/>
  <c r="W22" i="1"/>
  <c r="X5" i="1"/>
  <c r="X346" i="1"/>
  <c r="X330" i="1"/>
  <c r="X314" i="1"/>
  <c r="X298" i="1"/>
  <c r="X282" i="1"/>
  <c r="X266" i="1"/>
  <c r="X250" i="1"/>
  <c r="X234" i="1"/>
  <c r="X218" i="1"/>
  <c r="X202" i="1"/>
  <c r="X186" i="1"/>
  <c r="X170" i="1"/>
  <c r="X154" i="1"/>
  <c r="X138" i="1"/>
  <c r="X122" i="1"/>
  <c r="X106" i="1"/>
  <c r="X90" i="1"/>
  <c r="X74" i="1"/>
  <c r="X58" i="1"/>
  <c r="X42" i="1"/>
  <c r="X26" i="1"/>
  <c r="W340" i="1"/>
  <c r="W2" i="1"/>
  <c r="W6" i="1"/>
  <c r="W355" i="1"/>
  <c r="W347" i="1"/>
  <c r="W339" i="1"/>
  <c r="W330" i="1"/>
  <c r="W320" i="1"/>
  <c r="W309" i="1"/>
  <c r="W298" i="1"/>
  <c r="W288" i="1"/>
  <c r="W277" i="1"/>
  <c r="W266" i="1"/>
  <c r="W256" i="1"/>
  <c r="W245" i="1"/>
  <c r="W234" i="1"/>
  <c r="W224" i="1"/>
  <c r="W211" i="1"/>
  <c r="W198" i="1"/>
  <c r="W186" i="1"/>
  <c r="W173" i="1"/>
  <c r="W161" i="1"/>
  <c r="W147" i="1"/>
  <c r="W133" i="1"/>
  <c r="W117" i="1"/>
  <c r="W101" i="1"/>
  <c r="W85" i="1"/>
  <c r="W69" i="1"/>
  <c r="W53" i="1"/>
  <c r="W37" i="1"/>
  <c r="W21" i="1"/>
  <c r="X4" i="1"/>
  <c r="X345" i="1"/>
  <c r="X329" i="1"/>
  <c r="X313" i="1"/>
  <c r="X297" i="1"/>
  <c r="X281" i="1"/>
  <c r="X265" i="1"/>
  <c r="X249" i="1"/>
  <c r="X233" i="1"/>
  <c r="X217" i="1"/>
  <c r="X201" i="1"/>
  <c r="X185" i="1"/>
  <c r="X169" i="1"/>
  <c r="X153" i="1"/>
  <c r="X137" i="1"/>
  <c r="X121" i="1"/>
  <c r="X105" i="1"/>
  <c r="X89" i="1"/>
  <c r="X73" i="1"/>
  <c r="X57" i="1"/>
  <c r="X41" i="1"/>
  <c r="X25" i="1"/>
  <c r="W356" i="1"/>
  <c r="W310" i="1"/>
  <c r="W13" i="1"/>
  <c r="W5" i="1"/>
  <c r="W354" i="1"/>
  <c r="W346" i="1"/>
  <c r="W338" i="1"/>
  <c r="W329" i="1"/>
  <c r="W318" i="1"/>
  <c r="W307" i="1"/>
  <c r="W297" i="1"/>
  <c r="W286" i="1"/>
  <c r="W275" i="1"/>
  <c r="W265" i="1"/>
  <c r="W254" i="1"/>
  <c r="W243" i="1"/>
  <c r="W233" i="1"/>
  <c r="W222" i="1"/>
  <c r="W210" i="1"/>
  <c r="W197" i="1"/>
  <c r="W185" i="1"/>
  <c r="W171" i="1"/>
  <c r="W158" i="1"/>
  <c r="W146" i="1"/>
  <c r="W130" i="1"/>
  <c r="W114" i="1"/>
  <c r="W98" i="1"/>
  <c r="W82" i="1"/>
  <c r="W66" i="1"/>
  <c r="W50" i="1"/>
  <c r="W34" i="1"/>
  <c r="W18" i="1"/>
  <c r="X358" i="1"/>
  <c r="X342" i="1"/>
  <c r="X326" i="1"/>
  <c r="X310" i="1"/>
  <c r="X294" i="1"/>
  <c r="X278" i="1"/>
  <c r="X262" i="1"/>
  <c r="X246" i="1"/>
  <c r="X230" i="1"/>
  <c r="X214" i="1"/>
  <c r="X198" i="1"/>
  <c r="X182" i="1"/>
  <c r="X166" i="1"/>
  <c r="X150" i="1"/>
  <c r="X134" i="1"/>
  <c r="X118" i="1"/>
  <c r="X102" i="1"/>
  <c r="X86" i="1"/>
  <c r="X70" i="1"/>
  <c r="X54" i="1"/>
  <c r="X38" i="1"/>
  <c r="X22" i="1"/>
  <c r="W7" i="1"/>
  <c r="W348" i="1"/>
  <c r="W331" i="1"/>
  <c r="W321" i="1"/>
  <c r="W299" i="1"/>
  <c r="W12" i="1"/>
  <c r="W4" i="1"/>
  <c r="W353" i="1"/>
  <c r="W345" i="1"/>
  <c r="W337" i="1"/>
  <c r="W328" i="1"/>
  <c r="W317" i="1"/>
  <c r="W306" i="1"/>
  <c r="W296" i="1"/>
  <c r="W285" i="1"/>
  <c r="W274" i="1"/>
  <c r="W264" i="1"/>
  <c r="W253" i="1"/>
  <c r="W242" i="1"/>
  <c r="W232" i="1"/>
  <c r="W221" i="1"/>
  <c r="W209" i="1"/>
  <c r="W195" i="1"/>
  <c r="W182" i="1"/>
  <c r="W170" i="1"/>
  <c r="W157" i="1"/>
  <c r="W145" i="1"/>
  <c r="W129" i="1"/>
  <c r="W113" i="1"/>
  <c r="W97" i="1"/>
  <c r="W81" i="1"/>
  <c r="W65" i="1"/>
  <c r="W49" i="1"/>
  <c r="W33" i="1"/>
  <c r="W17" i="1"/>
  <c r="X357" i="1"/>
  <c r="X341" i="1"/>
  <c r="X325" i="1"/>
  <c r="X309" i="1"/>
  <c r="X293" i="1"/>
  <c r="X277" i="1"/>
  <c r="X261" i="1"/>
  <c r="X245" i="1"/>
  <c r="X229" i="1"/>
  <c r="X213" i="1"/>
  <c r="X197" i="1"/>
  <c r="X181" i="1"/>
  <c r="X165" i="1"/>
  <c r="X149" i="1"/>
  <c r="X133" i="1"/>
  <c r="X117" i="1"/>
  <c r="X101" i="1"/>
  <c r="X85" i="1"/>
  <c r="X69" i="1"/>
  <c r="X53" i="1"/>
  <c r="X37" i="1"/>
  <c r="X2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</calcChain>
</file>

<file path=xl/sharedStrings.xml><?xml version="1.0" encoding="utf-8"?>
<sst xmlns="http://schemas.openxmlformats.org/spreadsheetml/2006/main" count="2215" uniqueCount="1533">
  <si>
    <t>WINCHESTER</t>
  </si>
  <si>
    <t>01890</t>
  </si>
  <si>
    <t>FALL RIVER</t>
  </si>
  <si>
    <t>02720</t>
  </si>
  <si>
    <t>AGAWAM</t>
  </si>
  <si>
    <t>01001</t>
  </si>
  <si>
    <t>FAIRHAVEN</t>
  </si>
  <si>
    <t>02719</t>
  </si>
  <si>
    <t>LYNN</t>
  </si>
  <si>
    <t>BRAINTREE</t>
  </si>
  <si>
    <t>02184</t>
  </si>
  <si>
    <t>QUINCY</t>
  </si>
  <si>
    <t>02171</t>
  </si>
  <si>
    <t>PEABODY</t>
  </si>
  <si>
    <t>BROCKTON</t>
  </si>
  <si>
    <t>02301</t>
  </si>
  <si>
    <t>AYER</t>
  </si>
  <si>
    <t>01432</t>
  </si>
  <si>
    <t>BOSTON</t>
  </si>
  <si>
    <t>02130</t>
  </si>
  <si>
    <t>STONEHAM</t>
  </si>
  <si>
    <t>02180</t>
  </si>
  <si>
    <t>ATTLEBORO</t>
  </si>
  <si>
    <t>02703</t>
  </si>
  <si>
    <t>HAVERHILL</t>
  </si>
  <si>
    <t>01830</t>
  </si>
  <si>
    <t>02401</t>
  </si>
  <si>
    <t>WORCESTER</t>
  </si>
  <si>
    <t>01605</t>
  </si>
  <si>
    <t>NATICK</t>
  </si>
  <si>
    <t>01760</t>
  </si>
  <si>
    <t>WESTBOROUGH</t>
  </si>
  <si>
    <t>01581</t>
  </si>
  <si>
    <t>NEW BEDFORD</t>
  </si>
  <si>
    <t>02745</t>
  </si>
  <si>
    <t>02740</t>
  </si>
  <si>
    <t>BELMONT</t>
  </si>
  <si>
    <t>02120</t>
  </si>
  <si>
    <t>LAWRENCE</t>
  </si>
  <si>
    <t>PITTSFIELD</t>
  </si>
  <si>
    <t>01201</t>
  </si>
  <si>
    <t>FRAMINGHAM</t>
  </si>
  <si>
    <t>01701</t>
  </si>
  <si>
    <t>MILFORD</t>
  </si>
  <si>
    <t>01757</t>
  </si>
  <si>
    <t>TEWKSBURY</t>
  </si>
  <si>
    <t>01876</t>
  </si>
  <si>
    <t>01604</t>
  </si>
  <si>
    <t>STOUGHTON</t>
  </si>
  <si>
    <t>02072</t>
  </si>
  <si>
    <t>BEVERLY</t>
  </si>
  <si>
    <t>01915</t>
  </si>
  <si>
    <t>02124</t>
  </si>
  <si>
    <t>BOURNE</t>
  </si>
  <si>
    <t>DARTMOUTH</t>
  </si>
  <si>
    <t>DANVERS</t>
  </si>
  <si>
    <t>01923</t>
  </si>
  <si>
    <t>NEEDHAM</t>
  </si>
  <si>
    <t>NEWBURYPORT</t>
  </si>
  <si>
    <t>01950</t>
  </si>
  <si>
    <t>02135</t>
  </si>
  <si>
    <t>02302</t>
  </si>
  <si>
    <t>WEBSTER</t>
  </si>
  <si>
    <t>01570</t>
  </si>
  <si>
    <t>MILTON</t>
  </si>
  <si>
    <t>02186</t>
  </si>
  <si>
    <t>GREENFIELD</t>
  </si>
  <si>
    <t>CAMBRIDGE</t>
  </si>
  <si>
    <t>02138</t>
  </si>
  <si>
    <t>SANDWICH</t>
  </si>
  <si>
    <t>BARNSTABLE</t>
  </si>
  <si>
    <t>BROOKLINE</t>
  </si>
  <si>
    <t>CONCORD</t>
  </si>
  <si>
    <t>01742</t>
  </si>
  <si>
    <t>HOLYOKE</t>
  </si>
  <si>
    <t>01040</t>
  </si>
  <si>
    <t>LOWELL</t>
  </si>
  <si>
    <t>NEWTON</t>
  </si>
  <si>
    <t>02462</t>
  </si>
  <si>
    <t>NORTHAMPTON</t>
  </si>
  <si>
    <t>01060</t>
  </si>
  <si>
    <t>01960</t>
  </si>
  <si>
    <t>WEYMOUTH</t>
  </si>
  <si>
    <t>02189</t>
  </si>
  <si>
    <t>01702</t>
  </si>
  <si>
    <t>METHUEN</t>
  </si>
  <si>
    <t>01844</t>
  </si>
  <si>
    <t>SPRINGFIELD</t>
  </si>
  <si>
    <t>01104</t>
  </si>
  <si>
    <t>01301</t>
  </si>
  <si>
    <t>NORWOOD</t>
  </si>
  <si>
    <t>02062</t>
  </si>
  <si>
    <t>SAUGUS</t>
  </si>
  <si>
    <t>01906</t>
  </si>
  <si>
    <t>CHICOPEE</t>
  </si>
  <si>
    <t>01020</t>
  </si>
  <si>
    <t>02188</t>
  </si>
  <si>
    <t>CANTON</t>
  </si>
  <si>
    <t>02021</t>
  </si>
  <si>
    <t>MEDFORD</t>
  </si>
  <si>
    <t>02155</t>
  </si>
  <si>
    <t>1071 VARNUM AVENUE</t>
  </si>
  <si>
    <t>01854</t>
  </si>
  <si>
    <t>DEDHAM</t>
  </si>
  <si>
    <t>02026</t>
  </si>
  <si>
    <t>FOXBOROUGH</t>
  </si>
  <si>
    <t>02035</t>
  </si>
  <si>
    <t>02190</t>
  </si>
  <si>
    <t>WELLESLEY</t>
  </si>
  <si>
    <t>MELROSE</t>
  </si>
  <si>
    <t>02176</t>
  </si>
  <si>
    <t>GREAT BARRINGTON</t>
  </si>
  <si>
    <t>01230</t>
  </si>
  <si>
    <t>FITCHBURG</t>
  </si>
  <si>
    <t>01420</t>
  </si>
  <si>
    <t>GARDNER</t>
  </si>
  <si>
    <t>01440</t>
  </si>
  <si>
    <t>GLOUCESTER</t>
  </si>
  <si>
    <t>01930</t>
  </si>
  <si>
    <t>WESTFIELD</t>
  </si>
  <si>
    <t>01085</t>
  </si>
  <si>
    <t>WAKEFIELD</t>
  </si>
  <si>
    <t>01880</t>
  </si>
  <si>
    <t>SALEM</t>
  </si>
  <si>
    <t>01970</t>
  </si>
  <si>
    <t>02169</t>
  </si>
  <si>
    <t>MIDDLEBOROUGH</t>
  </si>
  <si>
    <t>02346</t>
  </si>
  <si>
    <t>01602</t>
  </si>
  <si>
    <t>SOMERVILLE</t>
  </si>
  <si>
    <t>FALMOUTH</t>
  </si>
  <si>
    <t>02540</t>
  </si>
  <si>
    <t>LEOMINSTER</t>
  </si>
  <si>
    <t>01453</t>
  </si>
  <si>
    <t>AUBURN</t>
  </si>
  <si>
    <t>01501</t>
  </si>
  <si>
    <t>PLYMOUTH</t>
  </si>
  <si>
    <t>02360</t>
  </si>
  <si>
    <t>TAUNTON</t>
  </si>
  <si>
    <t>02780</t>
  </si>
  <si>
    <t>01109</t>
  </si>
  <si>
    <t>AMESBURY</t>
  </si>
  <si>
    <t>01913</t>
  </si>
  <si>
    <t>MARLBOROUGH</t>
  </si>
  <si>
    <t>01752</t>
  </si>
  <si>
    <t>WALTHAM</t>
  </si>
  <si>
    <t>YARMOUTH</t>
  </si>
  <si>
    <t>111 HUNTOON MEMORIAL HIGHWAY</t>
  </si>
  <si>
    <t>LEICESTER</t>
  </si>
  <si>
    <t>01542</t>
  </si>
  <si>
    <t>NORTH ANDOVER</t>
  </si>
  <si>
    <t>01845</t>
  </si>
  <si>
    <t>36 LOWER WESTFIELD ROAD</t>
  </si>
  <si>
    <t>7000 GREAT MEADOW ROAD</t>
  </si>
  <si>
    <t>NORTH ADAMS</t>
  </si>
  <si>
    <t>01247</t>
  </si>
  <si>
    <t>NANTUCKET</t>
  </si>
  <si>
    <t>02554</t>
  </si>
  <si>
    <t>CHELMSFORD</t>
  </si>
  <si>
    <t>01824</t>
  </si>
  <si>
    <t>PALMER</t>
  </si>
  <si>
    <t>01069</t>
  </si>
  <si>
    <t>02601</t>
  </si>
  <si>
    <t>ATHOL</t>
  </si>
  <si>
    <t>01331</t>
  </si>
  <si>
    <t>1200 CENTRE STREET</t>
  </si>
  <si>
    <t>02131</t>
  </si>
  <si>
    <t>(617)325-8000</t>
  </si>
  <si>
    <t>EVERETT</t>
  </si>
  <si>
    <t>02149</t>
  </si>
  <si>
    <t>MASHPEE</t>
  </si>
  <si>
    <t>02649</t>
  </si>
  <si>
    <t>799 CONCORD AVENUE</t>
  </si>
  <si>
    <t>SHREWSBURY</t>
  </si>
  <si>
    <t>01545</t>
  </si>
  <si>
    <t>SOUTHBRIDGE</t>
  </si>
  <si>
    <t>01550</t>
  </si>
  <si>
    <t>02721</t>
  </si>
  <si>
    <t>01610</t>
  </si>
  <si>
    <t>WAREHAM</t>
  </si>
  <si>
    <t>02571</t>
  </si>
  <si>
    <t>01835</t>
  </si>
  <si>
    <t>(978)372-8000</t>
  </si>
  <si>
    <t>150 FLANDERS ROAD</t>
  </si>
  <si>
    <t>01013</t>
  </si>
  <si>
    <t>OAK BLUFFS</t>
  </si>
  <si>
    <t>02557</t>
  </si>
  <si>
    <t>01852</t>
  </si>
  <si>
    <t>WEST SPRINGFIELD</t>
  </si>
  <si>
    <t>01089</t>
  </si>
  <si>
    <t>WOBURN</t>
  </si>
  <si>
    <t>01801</t>
  </si>
  <si>
    <t>(781)344-0600</t>
  </si>
  <si>
    <t>Adult Day Health</t>
  </si>
  <si>
    <t>The Commonwealth of Massachusetts</t>
  </si>
  <si>
    <t>Executive Office of Health and Human Services</t>
  </si>
  <si>
    <t>Department of Public Health</t>
  </si>
  <si>
    <t>Division of Health Care Facility Licensure and Certification</t>
  </si>
  <si>
    <t>617-753-8000</t>
  </si>
  <si>
    <t>Massachusetts Licensed or Certified Health Care Facility/Agency Listing</t>
  </si>
  <si>
    <t>Type of</t>
  </si>
  <si>
    <t>DPH Facility</t>
  </si>
  <si>
    <t>Bed Count</t>
  </si>
  <si>
    <t>Facility</t>
  </si>
  <si>
    <t>ID Number</t>
  </si>
  <si>
    <t>Name of Facility</t>
  </si>
  <si>
    <t>Street</t>
  </si>
  <si>
    <t>City/Town</t>
  </si>
  <si>
    <t>Zip Code</t>
  </si>
  <si>
    <t>Telephone</t>
  </si>
  <si>
    <t>(if applicable)</t>
  </si>
  <si>
    <t>Not Applicable</t>
  </si>
  <si>
    <t>Capacity (if applicable)</t>
  </si>
  <si>
    <t>67 Forest Street, Marlborough, MA 01752</t>
  </si>
  <si>
    <t>02478</t>
  </si>
  <si>
    <t>02747</t>
  </si>
  <si>
    <t>02481</t>
  </si>
  <si>
    <t>02453</t>
  </si>
  <si>
    <t>Acute Hospital</t>
  </si>
  <si>
    <t>2006</t>
  </si>
  <si>
    <t>ANNA JAQUES HOSPITAL</t>
  </si>
  <si>
    <t>25 HIGHLAND AVENUE</t>
  </si>
  <si>
    <t>(978)463-1010</t>
  </si>
  <si>
    <t>2226</t>
  </si>
  <si>
    <t>ATHOL MEMORIAL HOSPITAL</t>
  </si>
  <si>
    <t>2033 MAIN STREET</t>
  </si>
  <si>
    <t>(978)249-3511</t>
  </si>
  <si>
    <t>2120</t>
  </si>
  <si>
    <t>BAYSTATE FRANKLIN MEDICAL CENTER</t>
  </si>
  <si>
    <t>164 HIGH STREET</t>
  </si>
  <si>
    <t>(413)773-0211</t>
  </si>
  <si>
    <t>2339</t>
  </si>
  <si>
    <t>BAYSTATE MEDICAL CENTER</t>
  </si>
  <si>
    <t>759 CHESTNUT STREET</t>
  </si>
  <si>
    <t>01199</t>
  </si>
  <si>
    <t>(413)794-0000</t>
  </si>
  <si>
    <t>2076</t>
  </si>
  <si>
    <t>BAYSTATE NOBLE HOSPITAL</t>
  </si>
  <si>
    <t>115 WEST SILVER STREET, BOX 1634</t>
  </si>
  <si>
    <t>01086</t>
  </si>
  <si>
    <t>(413)568-2811</t>
  </si>
  <si>
    <t>2181</t>
  </si>
  <si>
    <t>BAYSTATE WING HOSPITAL AND MEDICAL CENTERS</t>
  </si>
  <si>
    <t>40 WRIGHT STREET</t>
  </si>
  <si>
    <t>(413)283-7651</t>
  </si>
  <si>
    <t>2313</t>
  </si>
  <si>
    <t>BERKSHIRE MED CTR INC/BERKSHIRE CAM</t>
  </si>
  <si>
    <t>725 NORTH STREET</t>
  </si>
  <si>
    <t>(413)447-2000</t>
  </si>
  <si>
    <t>2054</t>
  </si>
  <si>
    <t>BETH ISRAEL DEACONESS HOSPITAL - NEEDHAM</t>
  </si>
  <si>
    <t>148 CHESTNUT STREET</t>
  </si>
  <si>
    <t>02192</t>
  </si>
  <si>
    <t>(781)453-3000</t>
  </si>
  <si>
    <t>2082</t>
  </si>
  <si>
    <t>BETH ISRAEL DEACONESS HOSPITAL - PLYMOUTH</t>
  </si>
  <si>
    <t>275 SANDWICH STREET</t>
  </si>
  <si>
    <t>(508)830-2005</t>
  </si>
  <si>
    <t>2227</t>
  </si>
  <si>
    <t>BETH ISRAEL DEACONESS HOSPITAL-MILTON INC</t>
  </si>
  <si>
    <t>199 REEDSDALE ROAD</t>
  </si>
  <si>
    <t>(617)696-4600</t>
  </si>
  <si>
    <t>2069</t>
  </si>
  <si>
    <t>BETH ISRAEL DEACONESS MED CTR/EAST</t>
  </si>
  <si>
    <t>330 BROOKLINE AVENUE</t>
  </si>
  <si>
    <t>02215</t>
  </si>
  <si>
    <t>(617)667-8000</t>
  </si>
  <si>
    <t>2092</t>
  </si>
  <si>
    <t>BETH ISRAEL DEACONESS MED CTR/WEST</t>
  </si>
  <si>
    <t>ONE DEACONESS ROAD</t>
  </si>
  <si>
    <t>(617)632-7000</t>
  </si>
  <si>
    <t>2016</t>
  </si>
  <si>
    <t>BEVERLY HOSP/ADDISION GILBERT CAMPU</t>
  </si>
  <si>
    <t>298 WASHINGTON STREET</t>
  </si>
  <si>
    <t>(978)283-4000</t>
  </si>
  <si>
    <t>2007</t>
  </si>
  <si>
    <t>BEVERLY HOSP/BEVERLY CAMPUS</t>
  </si>
  <si>
    <t>85 HERRICK STREET</t>
  </si>
  <si>
    <t>(978)922-3000</t>
  </si>
  <si>
    <t>2139</t>
  </si>
  <si>
    <t>BOSTON CHILDREN'S HOSPITAL</t>
  </si>
  <si>
    <t>300 LONGWOOD AVENUE</t>
  </si>
  <si>
    <t>02115</t>
  </si>
  <si>
    <t>(617)355-6000</t>
  </si>
  <si>
    <t>2307</t>
  </si>
  <si>
    <t>BOSTON MED CTR CORP MENINO PAVILION</t>
  </si>
  <si>
    <t>830-840 HARRISON AVENUE</t>
  </si>
  <si>
    <t>02118</t>
  </si>
  <si>
    <t>(617)414-5000</t>
  </si>
  <si>
    <t>2048</t>
  </si>
  <si>
    <t>BRIGHAM AND WOMEN'S FAULKNER HOSPITAL</t>
  </si>
  <si>
    <t>1153 CENTRE STREET</t>
  </si>
  <si>
    <t>(617)522-5800</t>
  </si>
  <si>
    <t>2341</t>
  </si>
  <si>
    <t>BRIGHAM AND WOMEN'S HOSPITAL</t>
  </si>
  <si>
    <t>75 FRANCIS STREET</t>
  </si>
  <si>
    <t>(617)732-5500</t>
  </si>
  <si>
    <t>2135</t>
  </si>
  <si>
    <t>CAPE COD HOSPITAL</t>
  </si>
  <si>
    <t>27 PARK STREET PO BOX 640</t>
  </si>
  <si>
    <t>(508)771-1800</t>
  </si>
  <si>
    <t>2003</t>
  </si>
  <si>
    <t>CARNEY HOSPITAL</t>
  </si>
  <si>
    <t>2100 DORCHESTER AVENUE</t>
  </si>
  <si>
    <t>(617)296-4000</t>
  </si>
  <si>
    <t>2108</t>
  </si>
  <si>
    <t>CHA CAMBRIDGE HOSPITAL</t>
  </si>
  <si>
    <t>1493 CAMBRIDGE STREET</t>
  </si>
  <si>
    <t>02139</t>
  </si>
  <si>
    <t>(617)498-1000</t>
  </si>
  <si>
    <t>2046</t>
  </si>
  <si>
    <t>CHA EVERETT HOSPITAL</t>
  </si>
  <si>
    <t>103 GARLAND ST 3RD FL, LEVEL C</t>
  </si>
  <si>
    <t>2155</t>
  </si>
  <si>
    <t>COOLEY DICKINSON HOSPITAL INC,THE</t>
  </si>
  <si>
    <t>30 LOCUST STREET</t>
  </si>
  <si>
    <t>(413)582-2000</t>
  </si>
  <si>
    <t>2335</t>
  </si>
  <si>
    <t>DANA-FARBER CANCER INSTITUTE</t>
  </si>
  <si>
    <t>450 BROOKLINE AVENUE</t>
  </si>
  <si>
    <t>(617)632-3000</t>
  </si>
  <si>
    <t>2018</t>
  </si>
  <si>
    <t>EMERSON HOSPITAL -</t>
  </si>
  <si>
    <t>OLD ROAD TO NINE ACRE CORNER</t>
  </si>
  <si>
    <t>(978)369-1400</t>
  </si>
  <si>
    <t>2052</t>
  </si>
  <si>
    <t>FAIRVIEW HOSPITAL</t>
  </si>
  <si>
    <t>29 LEWIS AVENUE</t>
  </si>
  <si>
    <t>(413)528-0790</t>
  </si>
  <si>
    <t>2289</t>
  </si>
  <si>
    <t>FALMOUTH HOSPITAL</t>
  </si>
  <si>
    <t>100 TER HEUN DRIVE</t>
  </si>
  <si>
    <t>(508)548-5300</t>
  </si>
  <si>
    <t>2311</t>
  </si>
  <si>
    <t>GOOD SAMARITAN MEDICAL CENTER</t>
  </si>
  <si>
    <t>235 NORTH PEARL STREET</t>
  </si>
  <si>
    <t>(508)588-4000</t>
  </si>
  <si>
    <t>2143</t>
  </si>
  <si>
    <t>HARRINGTON MEMORIAL HOSPITAL-1</t>
  </si>
  <si>
    <t>100 SOUTH STREET</t>
  </si>
  <si>
    <t>(508)765-9771</t>
  </si>
  <si>
    <t>2126</t>
  </si>
  <si>
    <t>HEALTH ALLIANCE-CLINTON,CLINTON CMP</t>
  </si>
  <si>
    <t>201 HIGHLAND STREET</t>
  </si>
  <si>
    <t>CLINTON</t>
  </si>
  <si>
    <t>01510</t>
  </si>
  <si>
    <t>(978)368-3000</t>
  </si>
  <si>
    <t>2127</t>
  </si>
  <si>
    <t>HEALTH ALLIANCE-CLNTN,LEOMINSTER CM</t>
  </si>
  <si>
    <t>60 HOSPITAL ROAD</t>
  </si>
  <si>
    <t>(978)466-2000</t>
  </si>
  <si>
    <t>2036</t>
  </si>
  <si>
    <t>HEYWOOD HOSPITAL -</t>
  </si>
  <si>
    <t>242 GREEN STREET</t>
  </si>
  <si>
    <t>(978)632-3420</t>
  </si>
  <si>
    <t>2225</t>
  </si>
  <si>
    <t>HOLY FAMILY HOSPITAL</t>
  </si>
  <si>
    <t>70 EAST STREET</t>
  </si>
  <si>
    <t>(978)687-0151</t>
  </si>
  <si>
    <t>2131</t>
  </si>
  <si>
    <t>HOLY FMLY HOSP @ MERRIMACK VLLY A S</t>
  </si>
  <si>
    <t>140 LINCOLN AVENUE</t>
  </si>
  <si>
    <t>(978)374-2000</t>
  </si>
  <si>
    <t>2145</t>
  </si>
  <si>
    <t>HOLYOKE MEDICAL CENTER</t>
  </si>
  <si>
    <t>575 BEECH STREET</t>
  </si>
  <si>
    <t>(413)536-5221</t>
  </si>
  <si>
    <t>2342</t>
  </si>
  <si>
    <t>LAHEY HOSPITAL &amp; MEDICAL CENTER, BURLINGTON</t>
  </si>
  <si>
    <t>41 MALL ROAD</t>
  </si>
  <si>
    <t>BURLINGTON</t>
  </si>
  <si>
    <t>01806</t>
  </si>
  <si>
    <t>(781)744-8330</t>
  </si>
  <si>
    <t>2I6I</t>
  </si>
  <si>
    <t>LAHEY MEDICAL CTR, PEADODY (INPT ST</t>
  </si>
  <si>
    <t>1 ESSEX CENTER DRIVE 1 2 3 4 5 FLS</t>
  </si>
  <si>
    <t>(978)273-5100</t>
  </si>
  <si>
    <t>2099</t>
  </si>
  <si>
    <t>LAWRENCE GENERAL HOSPITAL</t>
  </si>
  <si>
    <t>ONE GENERAL STREET</t>
  </si>
  <si>
    <t>01842</t>
  </si>
  <si>
    <t>(978)683-4000</t>
  </si>
  <si>
    <t>2029</t>
  </si>
  <si>
    <t>LOWELL GENERAL HOSP SAINTS CAMPUS</t>
  </si>
  <si>
    <t>1 HOSPITAL DRIVE</t>
  </si>
  <si>
    <t>(978)458-1411</t>
  </si>
  <si>
    <t>2040</t>
  </si>
  <si>
    <t>LOWELL GENERAL HOSPITAL</t>
  </si>
  <si>
    <t>295 VARNUM AVENUE</t>
  </si>
  <si>
    <t>(978)937-6000</t>
  </si>
  <si>
    <t>2103</t>
  </si>
  <si>
    <t>MARLBOROUGH HOSPITAL</t>
  </si>
  <si>
    <t>157 UNION STREET</t>
  </si>
  <si>
    <t>(508)485-1121</t>
  </si>
  <si>
    <t>2042</t>
  </si>
  <si>
    <t>MARTHA'S VINEYARD HOSPITAL INC</t>
  </si>
  <si>
    <t>ONE HOSPITAL ROAD, FIRST FL, WING 5</t>
  </si>
  <si>
    <t>(508)693-0410</t>
  </si>
  <si>
    <t>2167</t>
  </si>
  <si>
    <t>MASSACHUSETTS EYE AND EAR INFIRMARY -</t>
  </si>
  <si>
    <t>243 CHARLES STREET</t>
  </si>
  <si>
    <t>02114</t>
  </si>
  <si>
    <t>(617)523-7900</t>
  </si>
  <si>
    <t>2168</t>
  </si>
  <si>
    <t>MASSACHUSETTS GENERAL HOSPITAL</t>
  </si>
  <si>
    <t>55 FRUIT STREET</t>
  </si>
  <si>
    <t>(617)726-2000</t>
  </si>
  <si>
    <t>2058</t>
  </si>
  <si>
    <t>MELROSEWKFLD HLTHCRE MELROSE-WKFLD</t>
  </si>
  <si>
    <t>585 LEBANON STREET</t>
  </si>
  <si>
    <t>(781)979-3000</t>
  </si>
  <si>
    <t>2038</t>
  </si>
  <si>
    <t>MELROSEWKFLD HTLTHCRE LAWRENCE MEM</t>
  </si>
  <si>
    <t>170 GOVERNORS AVENUE</t>
  </si>
  <si>
    <t>(781)306-6000</t>
  </si>
  <si>
    <t>2149</t>
  </si>
  <si>
    <t>MERCY MEDICAL CENTER CAMPUS</t>
  </si>
  <si>
    <t>271 CAREW STREET</t>
  </si>
  <si>
    <t>01102</t>
  </si>
  <si>
    <t>(413)748-9000</t>
  </si>
  <si>
    <t>2020</t>
  </si>
  <si>
    <t>METROWEST MED CTR/FRAM UNION CAMPUS</t>
  </si>
  <si>
    <t>115 LINCOLN ST</t>
  </si>
  <si>
    <t>(508)383-1000</t>
  </si>
  <si>
    <t>2039</t>
  </si>
  <si>
    <t>METROWEST MED CTR/L MORSE CAMPUS</t>
  </si>
  <si>
    <t>67 UNION STREET</t>
  </si>
  <si>
    <t>2105</t>
  </si>
  <si>
    <t>MILFORD REGIONAL MEDICAL CENTER</t>
  </si>
  <si>
    <t>14 PROSPECT STREET</t>
  </si>
  <si>
    <t>(508)473-1190</t>
  </si>
  <si>
    <t>2022</t>
  </si>
  <si>
    <t>MORTON HOSPITAL</t>
  </si>
  <si>
    <t>88 WASHINGTON STREET</t>
  </si>
  <si>
    <t>(508)828-7000</t>
  </si>
  <si>
    <t>2071</t>
  </si>
  <si>
    <t>MOUNT AUBURN HOSPITAL</t>
  </si>
  <si>
    <t>330 MOUNT AUBURN STREET</t>
  </si>
  <si>
    <t>02238</t>
  </si>
  <si>
    <t>(617)492-3500</t>
  </si>
  <si>
    <t>2044</t>
  </si>
  <si>
    <t>NANTUCKET COTTAGE HOSPITAL</t>
  </si>
  <si>
    <t>57 PROSPECT STREET</t>
  </si>
  <si>
    <t>(508)228-1200</t>
  </si>
  <si>
    <t>2298</t>
  </si>
  <si>
    <t>NASHOBA VALLEY MEDICAL CENTER</t>
  </si>
  <si>
    <t>200 GROTON STREET</t>
  </si>
  <si>
    <t>(978)784-9000</t>
  </si>
  <si>
    <t>2059</t>
  </si>
  <si>
    <t>NEW ENGLAND BAPTIST HOSPITAL</t>
  </si>
  <si>
    <t>125 PARKER HILL AVENUE</t>
  </si>
  <si>
    <t>(617)754-5800</t>
  </si>
  <si>
    <t>2075</t>
  </si>
  <si>
    <t>NEWTON-WELLESLEY HOSPITAL</t>
  </si>
  <si>
    <t>2014 WASHINGTON STREET</t>
  </si>
  <si>
    <t>(617)243-6000</t>
  </si>
  <si>
    <t>2014</t>
  </si>
  <si>
    <t>NORTH SHORE MED CTR/SALEM HOSPITAL</t>
  </si>
  <si>
    <t>81 HIGHLAND AVENUE</t>
  </si>
  <si>
    <t>(978)741-1215</t>
  </si>
  <si>
    <t>2008</t>
  </si>
  <si>
    <t>NORTH SHORE MED CTR/UNION HOSPITAL</t>
  </si>
  <si>
    <t>500 LYNNFIELD STREET</t>
  </si>
  <si>
    <t>01904</t>
  </si>
  <si>
    <t>(781)581-9200</t>
  </si>
  <si>
    <t>2114</t>
  </si>
  <si>
    <t>NORWOOD HOSPITAL</t>
  </si>
  <si>
    <t>800 WASHINGTON STREET</t>
  </si>
  <si>
    <t>(781)769-4000</t>
  </si>
  <si>
    <t>2011</t>
  </si>
  <si>
    <t>SAINT ANNE'S HOSPITAL</t>
  </si>
  <si>
    <t>795 MIDDLE STREET</t>
  </si>
  <si>
    <t>(508)674-5600</t>
  </si>
  <si>
    <t>2152</t>
  </si>
  <si>
    <t>SHRINERS' HOSPITAL FOR CHILDREN (THE)</t>
  </si>
  <si>
    <t>516 CAREW STREET</t>
  </si>
  <si>
    <t>(413)787-2000</t>
  </si>
  <si>
    <t>2316</t>
  </si>
  <si>
    <t>SHRINERS' HOSPITAL FOR CHILDREN - BOSTON, THE</t>
  </si>
  <si>
    <t>51 BLOSSOM STREET</t>
  </si>
  <si>
    <t>(617)722-3000</t>
  </si>
  <si>
    <t>2118</t>
  </si>
  <si>
    <t>SIGNATURE HEALTHCARE BROCKTON HOSPITAL</t>
  </si>
  <si>
    <t>680 CENTRE STREET</t>
  </si>
  <si>
    <t>(508)941-7000</t>
  </si>
  <si>
    <t>2107</t>
  </si>
  <si>
    <t>SOUTH SHORE HOSPITAL</t>
  </si>
  <si>
    <t>55 FOGG ROAD</t>
  </si>
  <si>
    <t>(781)340-8000</t>
  </si>
  <si>
    <t>2337</t>
  </si>
  <si>
    <t>SOUTHCOAST HOSPS GRP INC/CHARLTON</t>
  </si>
  <si>
    <t>363 HIGHLAND AVENUE</t>
  </si>
  <si>
    <t>(508)679-7115</t>
  </si>
  <si>
    <t>2010</t>
  </si>
  <si>
    <t>SOUTHCOAST HOSPS GRP INC/ST LUKES</t>
  </si>
  <si>
    <t>101 PAGE STREET, BOX 3003</t>
  </si>
  <si>
    <t>(508)997-1515</t>
  </si>
  <si>
    <t>2106</t>
  </si>
  <si>
    <t>SOUTHCOAST HOSPS GRP INC/TOBEY</t>
  </si>
  <si>
    <t>43 HIGH STREET</t>
  </si>
  <si>
    <t>(508)295-0880</t>
  </si>
  <si>
    <t>2085</t>
  </si>
  <si>
    <t>ST ELIZABETH'S MEDICAL CENTER</t>
  </si>
  <si>
    <t>736 CAMBRIDGE STREET</t>
  </si>
  <si>
    <t>(617)789-3000</t>
  </si>
  <si>
    <t>2128</t>
  </si>
  <si>
    <t>ST VINCENT HOSPITAL</t>
  </si>
  <si>
    <t>123 SUMMER STREET</t>
  </si>
  <si>
    <t>01608</t>
  </si>
  <si>
    <t>(508)363-5000</t>
  </si>
  <si>
    <t>2100</t>
  </si>
  <si>
    <t>STURDY MEMORIAL HOSPITAL</t>
  </si>
  <si>
    <t>211 PARK STREET</t>
  </si>
  <si>
    <t>(508)236-8000</t>
  </si>
  <si>
    <t>2299</t>
  </si>
  <si>
    <t>TUFTS MEDICAL CENTER</t>
  </si>
  <si>
    <t>02111</t>
  </si>
  <si>
    <t>(617)636-5000</t>
  </si>
  <si>
    <t>2124</t>
  </si>
  <si>
    <t>UMASS MEMORIAL MED CTR/MEM CAMPUS</t>
  </si>
  <si>
    <t>119 BELMONT STREET</t>
  </si>
  <si>
    <t>(508)334-1000</t>
  </si>
  <si>
    <t>2841</t>
  </si>
  <si>
    <t>UMASS MEMORIAL MED CTR/UNIV CAMPUS</t>
  </si>
  <si>
    <t>55 LAKE AVENUE NORTH</t>
  </si>
  <si>
    <t>01655</t>
  </si>
  <si>
    <t>2094</t>
  </si>
  <si>
    <t>WINCHESTER HOSPITAL</t>
  </si>
  <si>
    <t>41 HIGHLAND AVENUE</t>
  </si>
  <si>
    <t>(781)729-9000</t>
  </si>
  <si>
    <t>Non-acute Hospital</t>
  </si>
  <si>
    <t>2202</t>
  </si>
  <si>
    <t>ADCARE HOSPITAL OF WORCESTER INC</t>
  </si>
  <si>
    <t>107 LINCOLN STREET</t>
  </si>
  <si>
    <t>(508)799-0534</t>
  </si>
  <si>
    <t>2MFU</t>
  </si>
  <si>
    <t>AMESBURY HEALTH CENTER</t>
  </si>
  <si>
    <t>24 MORRILL PLACE</t>
  </si>
  <si>
    <t>(978)463-1000</t>
  </si>
  <si>
    <t>2836</t>
  </si>
  <si>
    <t>ARBOUR HOSPITAL, THE</t>
  </si>
  <si>
    <t>49 ROBINWOOD AVENUE</t>
  </si>
  <si>
    <t>(232)722-4400</t>
  </si>
  <si>
    <t>Not Available</t>
  </si>
  <si>
    <t>2327</t>
  </si>
  <si>
    <t>ARBOUR HUMAN RESOURCE INSTITUTE</t>
  </si>
  <si>
    <t>227 BABCOCK STREET</t>
  </si>
  <si>
    <t>02146</t>
  </si>
  <si>
    <t>(617)731-3200</t>
  </si>
  <si>
    <t>2005</t>
  </si>
  <si>
    <t>ARBOUR-FULLER HOSPITAL</t>
  </si>
  <si>
    <t>200 MAY STREET</t>
  </si>
  <si>
    <t>(508)761-8500</t>
  </si>
  <si>
    <t>2M5H</t>
  </si>
  <si>
    <t>BAY RIDGE HOSP-SAT-BEVERLY HOSP</t>
  </si>
  <si>
    <t>60 GRANITE STREET</t>
  </si>
  <si>
    <t>(781)922-3000</t>
  </si>
  <si>
    <t>2837</t>
  </si>
  <si>
    <t>BOURNEWOOD HOSPITAL</t>
  </si>
  <si>
    <t>300 SOUTH STREET</t>
  </si>
  <si>
    <t>02167</t>
  </si>
  <si>
    <t>(617)469-0300</t>
  </si>
  <si>
    <t>2842</t>
  </si>
  <si>
    <t>CAPE COD &amp; ISLANDS COMMUNITY MENTAL HEALTH CENTER</t>
  </si>
  <si>
    <t>830 COUNTY ROAD</t>
  </si>
  <si>
    <t>02559</t>
  </si>
  <si>
    <t>(508)563-2276</t>
  </si>
  <si>
    <t>2282</t>
  </si>
  <si>
    <t>CURAHEALTH STOUGHTON</t>
  </si>
  <si>
    <t>909 SUMNER STREET 1ST FLOOR</t>
  </si>
  <si>
    <t>(781)297-8417</t>
  </si>
  <si>
    <t>2C7R</t>
  </si>
  <si>
    <t>DR JOHN C CORRIGAN MENTAL HEALTH CENTER</t>
  </si>
  <si>
    <t>49 HILLSIDE STREET</t>
  </si>
  <si>
    <t>(508)678-2901</t>
  </si>
  <si>
    <t>2D9E</t>
  </si>
  <si>
    <t>DR SOLOMON CARTER FULLER MENTAL HEALTH CENTER</t>
  </si>
  <si>
    <t>85 EAST NEWTON STREET</t>
  </si>
  <si>
    <t>(617)266-8800</t>
  </si>
  <si>
    <t>2333</t>
  </si>
  <si>
    <t>ENCOMPASS HEALTH BRAINTREE HOSPITAL OF BRAINTREE</t>
  </si>
  <si>
    <t>250 POND STREET</t>
  </si>
  <si>
    <t>(781)848-5353</t>
  </si>
  <si>
    <t>2H97</t>
  </si>
  <si>
    <t>ENCOMPASS HEALTH REHAB HOSPITAL OF NE AT BEVERLY</t>
  </si>
  <si>
    <t>800 CUMMINGS CTR, #147-U</t>
  </si>
  <si>
    <t>(978)935-5050</t>
  </si>
  <si>
    <t>2WE6</t>
  </si>
  <si>
    <t>ENCOMPASS HEALTH REHAB HOSPITAL OF NE AT LOWELL</t>
  </si>
  <si>
    <t>2912</t>
  </si>
  <si>
    <t>ENCOMPASS HEALTH REHAB HOSPITAL OF WESTERN MASS</t>
  </si>
  <si>
    <t>222 STATE STREET</t>
  </si>
  <si>
    <t>LUDLOW</t>
  </si>
  <si>
    <t>01056</t>
  </si>
  <si>
    <t>(413)583-8820</t>
  </si>
  <si>
    <t>2329</t>
  </si>
  <si>
    <t>ENCOMPASS HEALTH REHABILITATION HOSP OF NEW ENGLAN</t>
  </si>
  <si>
    <t>2 REHABILITATION WAY</t>
  </si>
  <si>
    <t>(781)935-5050</t>
  </si>
  <si>
    <t>2098</t>
  </si>
  <si>
    <t>FAIRLAWN REHAB HOSP, AN AFFILIATE OF ENCOMPASS HLT</t>
  </si>
  <si>
    <t>189 MAY STREET</t>
  </si>
  <si>
    <t>(508)791-6351</t>
  </si>
  <si>
    <t>2221</t>
  </si>
  <si>
    <t>FRANCISCAN CHILDREN'S HOSPITAL &amp; REHAB CENTER</t>
  </si>
  <si>
    <t>30 WARREN STREET</t>
  </si>
  <si>
    <t>(617)254-3800</t>
  </si>
  <si>
    <t>2290</t>
  </si>
  <si>
    <t>HEBREW REHABILITATION CENTER</t>
  </si>
  <si>
    <t>2D85</t>
  </si>
  <si>
    <t>HEBREW REHABILITATION CTR @ DEDHAM</t>
  </si>
  <si>
    <t>(617)363-8913</t>
  </si>
  <si>
    <t>2821</t>
  </si>
  <si>
    <t>LEMUEL SHATTUCK HOSPITAL</t>
  </si>
  <si>
    <t>170 MORTON STREET</t>
  </si>
  <si>
    <t>(617)522-8110</t>
  </si>
  <si>
    <t>2920</t>
  </si>
  <si>
    <t>MCLEAN HOSPITAL CORPORATION</t>
  </si>
  <si>
    <t>115 MILL STREET</t>
  </si>
  <si>
    <t>(617)855-2000</t>
  </si>
  <si>
    <t>24KZ</t>
  </si>
  <si>
    <t>MCLEAN SOUTHEAST</t>
  </si>
  <si>
    <t>23 ISAAC STREET</t>
  </si>
  <si>
    <t>(508)855-2000</t>
  </si>
  <si>
    <t>2250</t>
  </si>
  <si>
    <t>NEW ENGLAND SINAI HOSPITAL</t>
  </si>
  <si>
    <t>150 YORK STREET, BOX CS9105</t>
  </si>
  <si>
    <t>2KGH</t>
  </si>
  <si>
    <t>NORCAP LODGE</t>
  </si>
  <si>
    <t>71 WALNUT STREET</t>
  </si>
  <si>
    <t>2822</t>
  </si>
  <si>
    <t>PAPPAS REHAB HOSPITAL FOR CHILDREN</t>
  </si>
  <si>
    <t>3 RANDOLPH STREET</t>
  </si>
  <si>
    <t>(781)828-2440</t>
  </si>
  <si>
    <t>2150</t>
  </si>
  <si>
    <t>PROVIDENCE BEHAVIOR HLTH HOSP CAMPU</t>
  </si>
  <si>
    <t>1233 MAIN STREET</t>
  </si>
  <si>
    <t>2J6E</t>
  </si>
  <si>
    <t>SOUTHCOAST BEHAVIORAL HEALTH</t>
  </si>
  <si>
    <t>581 FAUNCE CORNER ROAD</t>
  </si>
  <si>
    <t>(508)207-9800</t>
  </si>
  <si>
    <t>2102</t>
  </si>
  <si>
    <t>SPAULDING HOSPITAL FOR CONTINUING MED CARE-CAMB</t>
  </si>
  <si>
    <t>1575 CAMBRIDGE STREET</t>
  </si>
  <si>
    <t>(617)876-4344</t>
  </si>
  <si>
    <t>2321</t>
  </si>
  <si>
    <t>SPAULDING REHABILITATION HOSPITAL</t>
  </si>
  <si>
    <t>300 FIRST AVENUE</t>
  </si>
  <si>
    <t>02129</t>
  </si>
  <si>
    <t>(617)573-7000</t>
  </si>
  <si>
    <t>2FXY</t>
  </si>
  <si>
    <t>SPAULDING REHABILITATION HOSPITAL - CAPE COD</t>
  </si>
  <si>
    <t>311 SERVICE ROAD</t>
  </si>
  <si>
    <t>02537</t>
  </si>
  <si>
    <t>(508)833-4000</t>
  </si>
  <si>
    <t>2AY6</t>
  </si>
  <si>
    <t>TARAVISTA BEHAVIORAL HEALTH CENTER</t>
  </si>
  <si>
    <t>85 PATTON ROAD</t>
  </si>
  <si>
    <t>01434</t>
  </si>
  <si>
    <t>(978)615-5200</t>
  </si>
  <si>
    <t>2815</t>
  </si>
  <si>
    <t>TAUNTON STATE HOSPITAL</t>
  </si>
  <si>
    <t>60 HODGES AVENUE - BOX 151</t>
  </si>
  <si>
    <t>(508)977-3000</t>
  </si>
  <si>
    <t>2825</t>
  </si>
  <si>
    <t>TEWKSBURY HOSPITAL</t>
  </si>
  <si>
    <t>365 EAST STREET</t>
  </si>
  <si>
    <t>(978)851-7321</t>
  </si>
  <si>
    <t>2IMK</t>
  </si>
  <si>
    <t>VIBRA HOSP OF WSTN MASS-CNTRL CAMPU</t>
  </si>
  <si>
    <t>(413)787-6700</t>
  </si>
  <si>
    <t>2224</t>
  </si>
  <si>
    <t>VIBRA HOSPITAL OF SOUTHEASTERN MASSACHUSETTS</t>
  </si>
  <si>
    <t>4499 ACUSHNET AVENUE</t>
  </si>
  <si>
    <t>(508)995-6900</t>
  </si>
  <si>
    <t>2223</t>
  </si>
  <si>
    <t>VIBRA HOSPITAL OF WESTERN MASSACHUSETTS</t>
  </si>
  <si>
    <t>1400 STATE STREET</t>
  </si>
  <si>
    <t>2ADW</t>
  </si>
  <si>
    <t>WALDEN BEHAVIORAL CARE, LLC</t>
  </si>
  <si>
    <t>9 HOPE AVENUE</t>
  </si>
  <si>
    <t>(781)647-6727</t>
  </si>
  <si>
    <t>2826</t>
  </si>
  <si>
    <t>WESTERN MASSACHUSETTS HOSPITAL</t>
  </si>
  <si>
    <t>91 EAST MOUNTAIN ROAD</t>
  </si>
  <si>
    <t>(413)562-4131</t>
  </si>
  <si>
    <t>2032</t>
  </si>
  <si>
    <t>WESTWOOD/PEMBROKE HLTH SYS/PEMBROKE</t>
  </si>
  <si>
    <t>199 OAK STREET</t>
  </si>
  <si>
    <t>PEMBROKE</t>
  </si>
  <si>
    <t>02359</t>
  </si>
  <si>
    <t>(781)826-8161</t>
  </si>
  <si>
    <t>2017</t>
  </si>
  <si>
    <t>WESTWOOD/PEMBROKE HLTH SYS/WESTWOOD</t>
  </si>
  <si>
    <t>45 CLAPBOARDTREE STREET</t>
  </si>
  <si>
    <t>WESTWOOD</t>
  </si>
  <si>
    <t>02090</t>
  </si>
  <si>
    <t>(781)762-7764</t>
  </si>
  <si>
    <t>2XOB</t>
  </si>
  <si>
    <t>WHITTIER PAVILION</t>
  </si>
  <si>
    <t>76 SUMMER STREET</t>
  </si>
  <si>
    <t>(978)373-8222</t>
  </si>
  <si>
    <t>293Q</t>
  </si>
  <si>
    <t>WHITTIER REHABILITATION HOSPITAL</t>
  </si>
  <si>
    <t>(508)870-2222</t>
  </si>
  <si>
    <t>2292</t>
  </si>
  <si>
    <t>WHITTIER REHABILITATION HOSPITAL - BRADFORD</t>
  </si>
  <si>
    <t>145 WARD HILL AVENUE</t>
  </si>
  <si>
    <t>2818</t>
  </si>
  <si>
    <t>WORCESTER RECOVERY CENTER AND HOSPITAL</t>
  </si>
  <si>
    <t>309 BELMONT STREET</t>
  </si>
  <si>
    <t>(508)752-4681</t>
  </si>
  <si>
    <t>Satellite Inpatient Unit</t>
  </si>
  <si>
    <t>2QCZ</t>
  </si>
  <si>
    <t>BOSTON CHILDREN'S AT WALTHAM</t>
  </si>
  <si>
    <t>02254</t>
  </si>
  <si>
    <t>(781)355-8555</t>
  </si>
  <si>
    <t>2PW6</t>
  </si>
  <si>
    <t>DANA FARBER CANCER INST INPATIENT</t>
  </si>
  <si>
    <t>75 FRANCIS ST 6TH FL 6C &amp; 7TH FL 7A</t>
  </si>
  <si>
    <t>2QCC</t>
  </si>
  <si>
    <t>ENCOMPASS HEALTH REHAB HOSP OF BRAINTREE @ FRAMING</t>
  </si>
  <si>
    <t>125 NEWBURY STREET</t>
  </si>
  <si>
    <t>(508)848-5353</t>
  </si>
  <si>
    <t>2S32</t>
  </si>
  <si>
    <t>HARRINGTON HEALTHCARE AT WEBSTER</t>
  </si>
  <si>
    <t>340 THOMPSON RD, 1970 ADDITION, 2ND</t>
  </si>
  <si>
    <t>(508)765-9971</t>
  </si>
  <si>
    <t>2RYJ</t>
  </si>
  <si>
    <t>NEW ENG SINAI HOSP INPT SAT-CARNEY</t>
  </si>
  <si>
    <t>2100 DORCHESTER AVE THIRD FLOOR</t>
  </si>
  <si>
    <t>2FDZ</t>
  </si>
  <si>
    <t>ST ANNE'S HOSP GERI PSYCH UN @ NESH</t>
  </si>
  <si>
    <t>150 YORK STREET 2FL &amp; BASEMENT LVL</t>
  </si>
  <si>
    <t>2CIA</t>
  </si>
  <si>
    <t>ST ELIZABETH'S GERIATRIC PSYCHIATRY</t>
  </si>
  <si>
    <t>2100 DORCHESTER AVENUE 4TH FL</t>
  </si>
  <si>
    <t>2AH9</t>
  </si>
  <si>
    <t>UMASS MEMORIAL MC PTNT TX &amp; RCVRY C</t>
  </si>
  <si>
    <t>26 QUEEN STREET</t>
  </si>
  <si>
    <t>(508)793-6611</t>
  </si>
  <si>
    <t>42 WRIGHT STREET</t>
  </si>
  <si>
    <t>02119</t>
  </si>
  <si>
    <t>02145</t>
  </si>
  <si>
    <t>01805</t>
  </si>
  <si>
    <t>02452</t>
  </si>
  <si>
    <t>02445</t>
  </si>
  <si>
    <t>02675</t>
  </si>
  <si>
    <t>537 FAUNCE CORNER ROAD</t>
  </si>
  <si>
    <t>(508)334-0100</t>
  </si>
  <si>
    <t>42 CAPE ROAD</t>
  </si>
  <si>
    <t>Renal Dialysis (ESRD)</t>
  </si>
  <si>
    <t>EWW5</t>
  </si>
  <si>
    <t>ARA AUBURN DIALYSIS CENTER</t>
  </si>
  <si>
    <t>771 SOUTHBRIDGE STREET, SUITE 1</t>
  </si>
  <si>
    <t>(508)832-3604</t>
  </si>
  <si>
    <t>E6DP</t>
  </si>
  <si>
    <t>ARA HOLYOKE DIALYSIS CENTER</t>
  </si>
  <si>
    <t>(413)533-3128</t>
  </si>
  <si>
    <t>EGXC</t>
  </si>
  <si>
    <t>ARA-LUDLOW DIALYSIS</t>
  </si>
  <si>
    <t>14 CHESTNUT PLACE SUITE B</t>
  </si>
  <si>
    <t>(413)583-7983</t>
  </si>
  <si>
    <t>EQ2F</t>
  </si>
  <si>
    <t>ATTLEBORO DIALYSIS CENTER</t>
  </si>
  <si>
    <t>111 PLEASANT STREET</t>
  </si>
  <si>
    <t>(781)699-4397</t>
  </si>
  <si>
    <t>EVS5</t>
  </si>
  <si>
    <t>BERKSHIRE MEDICAL CENTER CENTRAL COUNTY DIALYSIS</t>
  </si>
  <si>
    <t>8 CONTE DRIVE</t>
  </si>
  <si>
    <t>(413)447-2764</t>
  </si>
  <si>
    <t>E1GH</t>
  </si>
  <si>
    <t>BMC SOUTH COUNTY DIALYSIS CENTER</t>
  </si>
  <si>
    <t>10 MAPLE STREET</t>
  </si>
  <si>
    <t>E032</t>
  </si>
  <si>
    <t>BOSTON DIALYSIS</t>
  </si>
  <si>
    <t>660 HARRISON AVENUE</t>
  </si>
  <si>
    <t>(617)859-7000</t>
  </si>
  <si>
    <t>EV63</t>
  </si>
  <si>
    <t>BOSTON DIALYSIS CENTER</t>
  </si>
  <si>
    <t>2100 DORCHESTER AVENUE 1 SOUTH</t>
  </si>
  <si>
    <t>(617)298-2475</t>
  </si>
  <si>
    <t>EN9C</t>
  </si>
  <si>
    <t>BRIGHAM AND WOMENS HOSP - ESRD</t>
  </si>
  <si>
    <t>(617)732-6896</t>
  </si>
  <si>
    <t>EW6F</t>
  </si>
  <si>
    <t>BROCKTON DIALYSIS CENTER LLC</t>
  </si>
  <si>
    <t>375 WESTGATE DRIVE</t>
  </si>
  <si>
    <t>(508)586-2791</t>
  </si>
  <si>
    <t>EYPV</t>
  </si>
  <si>
    <t>BROCKTON REGIONAL KIDNEY CENTER</t>
  </si>
  <si>
    <t>76 CAMPANELLI INDUSTRIAL DRIVE</t>
  </si>
  <si>
    <t>(508)427-5329</t>
  </si>
  <si>
    <t>EZTZ</t>
  </si>
  <si>
    <t>BROOKLINE DIALYSIS</t>
  </si>
  <si>
    <t>322 WASHINGTON STREET</t>
  </si>
  <si>
    <t>(617)734-7794</t>
  </si>
  <si>
    <t>EOYV</t>
  </si>
  <si>
    <t>BURLINGTON REGIONAL DIALYSIS</t>
  </si>
  <si>
    <t>31 MALL ROAD SUITE 1B</t>
  </si>
  <si>
    <t>EMHL</t>
  </si>
  <si>
    <t>CHICOPEE DIALYSIS CENTER</t>
  </si>
  <si>
    <t>317 MEADOW STREET</t>
  </si>
  <si>
    <t>(413)535-2529</t>
  </si>
  <si>
    <t>EHLO</t>
  </si>
  <si>
    <t>CHILDREN'S HOSP MED CTR - ESRD</t>
  </si>
  <si>
    <t>E90R</t>
  </si>
  <si>
    <t>DCI BALL SQUARE - ESRD</t>
  </si>
  <si>
    <t>643 BROADWAY</t>
  </si>
  <si>
    <t>(617)616-3600</t>
  </si>
  <si>
    <t>ECS7</t>
  </si>
  <si>
    <t>DCI BRIGHAM/FAULKNER - ESRD</t>
  </si>
  <si>
    <t>(617)983-4470</t>
  </si>
  <si>
    <t>EPCU</t>
  </si>
  <si>
    <t>DCI WALDEN POND</t>
  </si>
  <si>
    <t>56 WINTHROP STREET</t>
  </si>
  <si>
    <t>(978)369-1683</t>
  </si>
  <si>
    <t>EBRA</t>
  </si>
  <si>
    <t>DIALYSIS CENTER AT WALTHAM, THE</t>
  </si>
  <si>
    <t>135 BEAVER STREET</t>
  </si>
  <si>
    <t>(781)642-0331</t>
  </si>
  <si>
    <t>EEC8</t>
  </si>
  <si>
    <t>DIALYSIS CENTER OF ATTLEBORO LLC</t>
  </si>
  <si>
    <t>217 SOUTH MAIN STREET STORE 7</t>
  </si>
  <si>
    <t>(978)922-3080</t>
  </si>
  <si>
    <t>EQKD</t>
  </si>
  <si>
    <t>DIALYSIS CENTER OF WESTERN MASSACHUSETTS LLC</t>
  </si>
  <si>
    <t>601 MEMORIAL DRIVE SUITE H</t>
  </si>
  <si>
    <t>(413)593-3078</t>
  </si>
  <si>
    <t>EF6Q</t>
  </si>
  <si>
    <t>DIALYSIS CLINIC, INC</t>
  </si>
  <si>
    <t>35 KNEELAND STREET</t>
  </si>
  <si>
    <t>(617)636-6389</t>
  </si>
  <si>
    <t>ERGE</t>
  </si>
  <si>
    <t>EAST SPRINGFIELD DIALYSIS CTR</t>
  </si>
  <si>
    <t>1515 STATE STREET</t>
  </si>
  <si>
    <t>(413)781-8855</t>
  </si>
  <si>
    <t>ESGS</t>
  </si>
  <si>
    <t>FALL RIVER KIDNEY CENTER LLC</t>
  </si>
  <si>
    <t>48 WEAVER STREET</t>
  </si>
  <si>
    <t>(508)677-4911</t>
  </si>
  <si>
    <t>EE0F</t>
  </si>
  <si>
    <t>FREEDOM CENTER OF WORCESTER</t>
  </si>
  <si>
    <t>(585)248-0051</t>
  </si>
  <si>
    <t>EFR8</t>
  </si>
  <si>
    <t>FRESENIUS KIDNEY CARE - OXFORD</t>
  </si>
  <si>
    <t>10-16 GALAXY PASS</t>
  </si>
  <si>
    <t>SUTTON</t>
  </si>
  <si>
    <t>01590</t>
  </si>
  <si>
    <t>(508)865-6503</t>
  </si>
  <si>
    <t>ESV3</t>
  </si>
  <si>
    <t>FRESENIUS KIDNEY CARE CHELSEA</t>
  </si>
  <si>
    <t>90 EVERETT AVENUE, 2ND FLOOR</t>
  </si>
  <si>
    <t>EWEA</t>
  </si>
  <si>
    <t>FRESENIUS KIDNEY CARE WORCESTER COUNTY DIALYSIS</t>
  </si>
  <si>
    <t>867 GRAFTON STREET</t>
  </si>
  <si>
    <t>(508)264-1673</t>
  </si>
  <si>
    <t>EY90</t>
  </si>
  <si>
    <t>FRESENIUS MEDICAL CARE - PLYMOUTH CORDAGE</t>
  </si>
  <si>
    <t>10 CORDAGE PARK CIRCLE, SUITE 213</t>
  </si>
  <si>
    <t>(508)732-9272</t>
  </si>
  <si>
    <t>EI4V</t>
  </si>
  <si>
    <t>FRESENIUS MEDICAL CARE CAPE COD</t>
  </si>
  <si>
    <t>241 WILLOW STREET</t>
  </si>
  <si>
    <t>(508)362-4535</t>
  </si>
  <si>
    <t>EBNE</t>
  </si>
  <si>
    <t>FRESENIUS MEDICAL CARE CHELMSFORD</t>
  </si>
  <si>
    <t>27 INDUSTRIAL AVENUE, SUITES 11-12</t>
  </si>
  <si>
    <t>(978)250-0981</t>
  </si>
  <si>
    <t>EAH4</t>
  </si>
  <si>
    <t>FRESENIUS MEDICAL CARE DANVERS</t>
  </si>
  <si>
    <t>75 NEWBURY STREET</t>
  </si>
  <si>
    <t>(978)774-0350</t>
  </si>
  <si>
    <t>ESKZ</t>
  </si>
  <si>
    <t>FRESENIUS MEDICAL CARE FRAMINGHAM</t>
  </si>
  <si>
    <t>110 MOUNT WAYTE AVENUE</t>
  </si>
  <si>
    <t>(508)879-4144</t>
  </si>
  <si>
    <t>E1LX</t>
  </si>
  <si>
    <t>FRESENIUS MEDICAL CARE LOWELL</t>
  </si>
  <si>
    <t>847 ROGERS STREET SUITE 101</t>
  </si>
  <si>
    <t>01853</t>
  </si>
  <si>
    <t>(978)441-5100</t>
  </si>
  <si>
    <t>E5PA</t>
  </si>
  <si>
    <t>FRESENIUS MEDICAL CARE MERRIMACK  VALLEY</t>
  </si>
  <si>
    <t>100 MILK STREET</t>
  </si>
  <si>
    <t>(978)686-9900</t>
  </si>
  <si>
    <t>EPYP</t>
  </si>
  <si>
    <t>FRESENIUS MEDICAL CARE OF BLACKSTONE VALLEY</t>
  </si>
  <si>
    <t>(508)634-4331</t>
  </si>
  <si>
    <t>EL6J</t>
  </si>
  <si>
    <t>FRESENIUS MEDICAL CARE OF FAIRHAVEN</t>
  </si>
  <si>
    <t>216 HUTTLESTON AVENUE</t>
  </si>
  <si>
    <t>(508)996-0364</t>
  </si>
  <si>
    <t>EQGH</t>
  </si>
  <si>
    <t>FRESENIUS MEDICAL CARE OF MARLBOROUGH</t>
  </si>
  <si>
    <t>360 CEDAR HILL STREET, SUITE #3</t>
  </si>
  <si>
    <t>(508)460-9250</t>
  </si>
  <si>
    <t>EKWK</t>
  </si>
  <si>
    <t>FRESENIUS MEDICAL CARE OF MASHPEE - DIALYSIS SERV</t>
  </si>
  <si>
    <t>34 BATES ROAD, SUITE 201</t>
  </si>
  <si>
    <t>(508)457-1560</t>
  </si>
  <si>
    <t>ECWW</t>
  </si>
  <si>
    <t>FRESENIUS MEDICAL CARE OF METHUEN</t>
  </si>
  <si>
    <t>421 MERRIMACK STREET</t>
  </si>
  <si>
    <t>(978)975-3117</t>
  </si>
  <si>
    <t>E2A6</t>
  </si>
  <si>
    <t>FRESENIUS MEDICAL CARE OF NEWBURYPORT</t>
  </si>
  <si>
    <t>260 MERRIMAC STREET</t>
  </si>
  <si>
    <t>(978)465-7030</t>
  </si>
  <si>
    <t>EAYO</t>
  </si>
  <si>
    <t>FRESENIUS MEDICAL CARE OF STONEHAM</t>
  </si>
  <si>
    <t>2 MAIN STREET STE 100</t>
  </si>
  <si>
    <t>(781)279-2454</t>
  </si>
  <si>
    <t>EYTN</t>
  </si>
  <si>
    <t>FRESENIUS MEDICAL CARE OF WAREHAM</t>
  </si>
  <si>
    <t>100 ROSEBROOK WAY SUITE 100</t>
  </si>
  <si>
    <t>(508)341-1913</t>
  </si>
  <si>
    <t>EIE6</t>
  </si>
  <si>
    <t>HAMPSHIRE COUNTY DIALYSIS CTR</t>
  </si>
  <si>
    <t>84 CONZ STREET</t>
  </si>
  <si>
    <t>(413)586-7989</t>
  </si>
  <si>
    <t>E1OQ</t>
  </si>
  <si>
    <t>HAWTHORN KIDNEY CENTER LLC</t>
  </si>
  <si>
    <t>(508)994-9692</t>
  </si>
  <si>
    <t>EC2G</t>
  </si>
  <si>
    <t>HERITAGE DIALYSIS CENTER, LLC</t>
  </si>
  <si>
    <t>67 COOPER STREET</t>
  </si>
  <si>
    <t>(413)786-2022</t>
  </si>
  <si>
    <t>EJF7</t>
  </si>
  <si>
    <t>KIDNEY CENTER, THE</t>
  </si>
  <si>
    <t>888 COMMONWEALTH AVENUE</t>
  </si>
  <si>
    <t>(617)739-3000</t>
  </si>
  <si>
    <t>E9JZ</t>
  </si>
  <si>
    <t>MARTHA'S VINEYARD HOSP - ESRD</t>
  </si>
  <si>
    <t>LINTON LANE PO BOX 1477</t>
  </si>
  <si>
    <t>E0XM</t>
  </si>
  <si>
    <t>MARY ELIZA MAHONEY DIALYSIS CTR</t>
  </si>
  <si>
    <t>416 WARREN STREET</t>
  </si>
  <si>
    <t>(617)445-9989</t>
  </si>
  <si>
    <t>EIV4</t>
  </si>
  <si>
    <t>MASSACHUSETTS GENERAL HOSPITAL - ESRD</t>
  </si>
  <si>
    <t>EMCD</t>
  </si>
  <si>
    <t>MEDFORD DIALYSIS CENTER</t>
  </si>
  <si>
    <t>305 MYSTIC AVENUE</t>
  </si>
  <si>
    <t>(781)396-9282</t>
  </si>
  <si>
    <t>E1EI</t>
  </si>
  <si>
    <t>NANTUCKET COTTAGE HOSP-ESRD</t>
  </si>
  <si>
    <t>EHKF</t>
  </si>
  <si>
    <t>NEW BEDFORD DIALYSIS</t>
  </si>
  <si>
    <t>237-B STATE ROAD</t>
  </si>
  <si>
    <t>(508)992-0629</t>
  </si>
  <si>
    <t>ECEY</t>
  </si>
  <si>
    <t>NORTH ADAMS RENAL DIALYSIS SUITE OF BMC</t>
  </si>
  <si>
    <t>71 HOSPITAL AVENUE, GROUND FLOOR</t>
  </si>
  <si>
    <t>EHYM</t>
  </si>
  <si>
    <t>NORTH ANDOVER RENAL CENTER</t>
  </si>
  <si>
    <t>201 SUTTON STREET</t>
  </si>
  <si>
    <t>(978)975-1119</t>
  </si>
  <si>
    <t>EF58</t>
  </si>
  <si>
    <t>NORTH SHORE REG DIALYSIS CTR</t>
  </si>
  <si>
    <t>133 BRIMBALL AVE UNIT E</t>
  </si>
  <si>
    <t>(978)921-2052</t>
  </si>
  <si>
    <t>EK05</t>
  </si>
  <si>
    <t>NORTH SUBURBAN DIALYSIS CENTER</t>
  </si>
  <si>
    <t>124 BROADWAY</t>
  </si>
  <si>
    <t>(781)233-2877</t>
  </si>
  <si>
    <t>EZ6C</t>
  </si>
  <si>
    <t>NORTHEAST CAMBRIDGE DIALYSIS</t>
  </si>
  <si>
    <t>(617)547-7700</t>
  </si>
  <si>
    <t>ELOO</t>
  </si>
  <si>
    <t>NORWOOD DIALYSIS CENTER</t>
  </si>
  <si>
    <t>101 ACCESS ROAD</t>
  </si>
  <si>
    <t>(781)762-1544</t>
  </si>
  <si>
    <t>EKFC</t>
  </si>
  <si>
    <t>NXSTAGE KIDNEY CARE BOSTON NORTH</t>
  </si>
  <si>
    <t>107 AUDOBON ROAD SUITE 1-60</t>
  </si>
  <si>
    <t>(781)928-9277</t>
  </si>
  <si>
    <t>EO4B</t>
  </si>
  <si>
    <t>NXSTAGE KIDNEY CARE BOSTON SOUTH</t>
  </si>
  <si>
    <t>500 PROVIDENCE HIGHWAY</t>
  </si>
  <si>
    <t>(781)619-1400</t>
  </si>
  <si>
    <t>EDXD</t>
  </si>
  <si>
    <t>PALMER DIALYSIS CENTER</t>
  </si>
  <si>
    <t>(413)284-0700</t>
  </si>
  <si>
    <t>EYPF</t>
  </si>
  <si>
    <t>PDI - WORCESTER</t>
  </si>
  <si>
    <t>19 GLENNIE STREET SUITE A</t>
  </si>
  <si>
    <t>(508)421-9539</t>
  </si>
  <si>
    <t>EBKQ</t>
  </si>
  <si>
    <t>PEABODY DIALYSIS CENTER</t>
  </si>
  <si>
    <t>19A CENTENIAL DRIVE</t>
  </si>
  <si>
    <t>(978)532-7663</t>
  </si>
  <si>
    <t>EL75</t>
  </si>
  <si>
    <t>PHYSICIANS DIALYSIS-FITCHBURG</t>
  </si>
  <si>
    <t>551 ELECTRIC AVENUE</t>
  </si>
  <si>
    <t>(978)343-4100</t>
  </si>
  <si>
    <t>ED54</t>
  </si>
  <si>
    <t>PIONEER VALLEY DIALYSIS CENTER</t>
  </si>
  <si>
    <t>208 ASHLEY AVENUE</t>
  </si>
  <si>
    <t>(413)750-3400</t>
  </si>
  <si>
    <t>E1T5</t>
  </si>
  <si>
    <t>PURE LIFE RENAL OF STOUGHTON</t>
  </si>
  <si>
    <t>907 SUMNER ST STE M107</t>
  </si>
  <si>
    <t>(781)341-8550</t>
  </si>
  <si>
    <t>EVF4</t>
  </si>
  <si>
    <t>QUALITY CARE DIALYSIS-WEYMOUTH</t>
  </si>
  <si>
    <t>2-6 WEST STREET UNIT 1 STETSON WEST</t>
  </si>
  <si>
    <t>(781)331-4100</t>
  </si>
  <si>
    <t>EJG4</t>
  </si>
  <si>
    <t>SALEM NORTHEAST DIALYSIS</t>
  </si>
  <si>
    <t>207 HIGHLAND AVENUE, SUITE 2</t>
  </si>
  <si>
    <t>(978)744-3660</t>
  </si>
  <si>
    <t>EO3W</t>
  </si>
  <si>
    <t>SHREWSBURY STREET DIALYSIS</t>
  </si>
  <si>
    <t>267 SHREWSBURY STREET</t>
  </si>
  <si>
    <t>(774)530-6353</t>
  </si>
  <si>
    <t>E0GV</t>
  </si>
  <si>
    <t>SOUTH COUNTY DIALYSIS CENTER</t>
  </si>
  <si>
    <t>336 THOMPSON ROAD, SUITE 1</t>
  </si>
  <si>
    <t>(508)943-3998</t>
  </si>
  <si>
    <t>EN31</t>
  </si>
  <si>
    <t>SOUTH SUBURBAN DIALYSIS CTR</t>
  </si>
  <si>
    <t>241 PARKINGWAY</t>
  </si>
  <si>
    <t>(617)847-1700</t>
  </si>
  <si>
    <t>EFIL</t>
  </si>
  <si>
    <t>SPRINGFIELD DIALYSIS CENTER</t>
  </si>
  <si>
    <t>125 LIBERTY STREET SUITE 101</t>
  </si>
  <si>
    <t>(413)736-9600</t>
  </si>
  <si>
    <t>EF6F</t>
  </si>
  <si>
    <t>ST ELIZABETH'S RENAL DIALYSIS CENTER</t>
  </si>
  <si>
    <t>EX6S</t>
  </si>
  <si>
    <t>ST VINCENT HOSPITAL - ESRD</t>
  </si>
  <si>
    <t>(508)798-1234</t>
  </si>
  <si>
    <t>E8S8</t>
  </si>
  <si>
    <t>TAUNTON REGIONAL DIALYSIS CENTER</t>
  </si>
  <si>
    <t>1 WASHINGTON ST, SUITE 9</t>
  </si>
  <si>
    <t>(508)828-5986</t>
  </si>
  <si>
    <t>E3YJ</t>
  </si>
  <si>
    <t>U S RENAL CARE WEYMOUTH DIALYSIS</t>
  </si>
  <si>
    <t>587 WASHINGTON STREET</t>
  </si>
  <si>
    <t>(615)202-2087</t>
  </si>
  <si>
    <t>EW4P</t>
  </si>
  <si>
    <t>U.S. RENAL CARE FOXBOROUGH DIALYSIS</t>
  </si>
  <si>
    <t>10 LINCOLN ROAD SUITE 101</t>
  </si>
  <si>
    <t>(774)215-5696</t>
  </si>
  <si>
    <t>EK1N</t>
  </si>
  <si>
    <t>U.S. RENAL CARE QUINCY DIALYSIS</t>
  </si>
  <si>
    <t>500 VICTORY ROAD</t>
  </si>
  <si>
    <t>(617)472-7800</t>
  </si>
  <si>
    <t>EN38</t>
  </si>
  <si>
    <t>UMASS MEMORIAL MED CENTER - MEMORIAL CAMPUS</t>
  </si>
  <si>
    <t>EO89</t>
  </si>
  <si>
    <t>UNIVERSITY DIALYSIS CENTER</t>
  </si>
  <si>
    <t>239-243 BOSTON TURNPIKE RD</t>
  </si>
  <si>
    <t>(508)753-0886</t>
  </si>
  <si>
    <t>EAFB</t>
  </si>
  <si>
    <t>UNIVERSITY OF MA MED CTR-ESRD</t>
  </si>
  <si>
    <t>55 LAKE AVENUE</t>
  </si>
  <si>
    <t>(508)856-0011</t>
  </si>
  <si>
    <t>E5UZ</t>
  </si>
  <si>
    <t>WELLESLEY DIALYSIS LLC</t>
  </si>
  <si>
    <t>195 WORCESTER STREET</t>
  </si>
  <si>
    <t>(781)431-1414</t>
  </si>
  <si>
    <t>EQ1D</t>
  </si>
  <si>
    <t>WELLINGTON CIRCLE DIALYSIS CENTER</t>
  </si>
  <si>
    <t>10 CABOT ROAD SUITE 103B</t>
  </si>
  <si>
    <t>(781)306-9740</t>
  </si>
  <si>
    <t>EBS5</t>
  </si>
  <si>
    <t>WESTERN MASS KIDNEY CENTER</t>
  </si>
  <si>
    <t>2000 MAIN STREET</t>
  </si>
  <si>
    <t>(413)739-5601</t>
  </si>
  <si>
    <t>E51E</t>
  </si>
  <si>
    <t>WESTWOOD DIALYSIS CENTER</t>
  </si>
  <si>
    <t>90 GLACIER DRIVE</t>
  </si>
  <si>
    <t>(781)326-9985</t>
  </si>
  <si>
    <t>EKOM</t>
  </si>
  <si>
    <t>WEYMOUTH DIALYSIS</t>
  </si>
  <si>
    <t>330 LIBBEY INDUSTRIAL PARK STE 900</t>
  </si>
  <si>
    <t>(781)331-7700</t>
  </si>
  <si>
    <t>EJI6</t>
  </si>
  <si>
    <t>WOBURN DIALYSIS</t>
  </si>
  <si>
    <t>23 WARREN AVENUE</t>
  </si>
  <si>
    <t>(781)935-7700</t>
  </si>
  <si>
    <t>E1SL</t>
  </si>
  <si>
    <t>YANKEE FAMILY DIALYSIS</t>
  </si>
  <si>
    <t>115 WILDWOOD AVENUE</t>
  </si>
  <si>
    <t>(413)773-0001</t>
  </si>
  <si>
    <t>2084</t>
  </si>
  <si>
    <t>BOSTON MED CTR CORP NEWTON PAVILION</t>
  </si>
  <si>
    <t>88 EAST NEWTON STREET</t>
  </si>
  <si>
    <t>(781)270-3580</t>
  </si>
  <si>
    <t>1 INNOVATION DRIVE, Suite 110</t>
  </si>
  <si>
    <t>Special License</t>
  </si>
  <si>
    <t>Under COVID Emergency</t>
  </si>
  <si>
    <t>(000)000-0000</t>
  </si>
  <si>
    <t>EZ5C</t>
  </si>
  <si>
    <t>LEOMINSTER DIALYSIS</t>
  </si>
  <si>
    <t>20 COMMERCIAL ROAD</t>
  </si>
  <si>
    <t>(978)466-3415</t>
  </si>
  <si>
    <t>bed number</t>
  </si>
  <si>
    <t>City</t>
  </si>
  <si>
    <t>Agawam</t>
  </si>
  <si>
    <t>Amherst</t>
  </si>
  <si>
    <t>Arlington</t>
  </si>
  <si>
    <t>Attleboro</t>
  </si>
  <si>
    <t>Barnstable</t>
  </si>
  <si>
    <t>Belmont</t>
  </si>
  <si>
    <t>Beverly</t>
  </si>
  <si>
    <t>Boston</t>
  </si>
  <si>
    <t>Braintree</t>
  </si>
  <si>
    <t>Brockton</t>
  </si>
  <si>
    <t>Brookline</t>
  </si>
  <si>
    <t>Burlington</t>
  </si>
  <si>
    <t>Cambridge</t>
  </si>
  <si>
    <t>Chelsea</t>
  </si>
  <si>
    <t>Chicopee</t>
  </si>
  <si>
    <t>Danvers</t>
  </si>
  <si>
    <t>Dedham</t>
  </si>
  <si>
    <t>Everett</t>
  </si>
  <si>
    <t>Fall River</t>
  </si>
  <si>
    <t>Fitchburg</t>
  </si>
  <si>
    <t>Framingham</t>
  </si>
  <si>
    <t>Franklin</t>
  </si>
  <si>
    <t>Gardner</t>
  </si>
  <si>
    <t>Gloucester</t>
  </si>
  <si>
    <t>Greenfield</t>
  </si>
  <si>
    <t>Haverhill</t>
  </si>
  <si>
    <t>Holyoke</t>
  </si>
  <si>
    <t>Lawrence</t>
  </si>
  <si>
    <t>Leominster</t>
  </si>
  <si>
    <t>Lexington</t>
  </si>
  <si>
    <t>Lowell</t>
  </si>
  <si>
    <t>Lynn</t>
  </si>
  <si>
    <t>Malden</t>
  </si>
  <si>
    <t>Marblehead</t>
  </si>
  <si>
    <t>Marlborough</t>
  </si>
  <si>
    <t>Medford</t>
  </si>
  <si>
    <t>Melrose</t>
  </si>
  <si>
    <t>Methuen</t>
  </si>
  <si>
    <t>Milford</t>
  </si>
  <si>
    <t>Milton</t>
  </si>
  <si>
    <t>Needham</t>
  </si>
  <si>
    <t>New Bedford</t>
  </si>
  <si>
    <t>Newburyport</t>
  </si>
  <si>
    <t>Newton</t>
  </si>
  <si>
    <t>Northampton</t>
  </si>
  <si>
    <t>Norwood</t>
  </si>
  <si>
    <t>Peabody</t>
  </si>
  <si>
    <t>Pittsfield</t>
  </si>
  <si>
    <t>Quincy</t>
  </si>
  <si>
    <t>Randolph</t>
  </si>
  <si>
    <t>Reading</t>
  </si>
  <si>
    <t>Revere</t>
  </si>
  <si>
    <t>Salem</t>
  </si>
  <si>
    <t>Saugus</t>
  </si>
  <si>
    <t>Somerset</t>
  </si>
  <si>
    <t>Somerville</t>
  </si>
  <si>
    <t>Southbridge</t>
  </si>
  <si>
    <t>Springfield</t>
  </si>
  <si>
    <t>Stoneham</t>
  </si>
  <si>
    <t>Taunton</t>
  </si>
  <si>
    <t>Wakefield</t>
  </si>
  <si>
    <t>Waltham</t>
  </si>
  <si>
    <t>Watertown</t>
  </si>
  <si>
    <t>Wellesley</t>
  </si>
  <si>
    <t>West Springfield</t>
  </si>
  <si>
    <t>Westfield</t>
  </si>
  <si>
    <t>Weymouth</t>
  </si>
  <si>
    <t>Wilmington</t>
  </si>
  <si>
    <t>Winchester</t>
  </si>
  <si>
    <t>Winthrop</t>
  </si>
  <si>
    <t>Woburn</t>
  </si>
  <si>
    <t>Worcester</t>
  </si>
  <si>
    <t>hospital</t>
  </si>
  <si>
    <t>NAME</t>
  </si>
  <si>
    <t>Geographic Area Name</t>
  </si>
  <si>
    <t>County subdivisions not defined, Barnstable County, Massachusetts</t>
  </si>
  <si>
    <t>Barnstable Town city, Barnstable County, Massachusetts</t>
  </si>
  <si>
    <t>Bourne town, Barnstable County, Massachusetts</t>
  </si>
  <si>
    <t>Brewster town, Barnstable County, Massachusetts</t>
  </si>
  <si>
    <t>Chatham town, Barnstable County, Massachusetts</t>
  </si>
  <si>
    <t>Dennis town, Barnstable County, Massachusetts</t>
  </si>
  <si>
    <t>Eastham town, Barnstable County, Massachusetts</t>
  </si>
  <si>
    <t>Falmouth town, Barnstable County, Massachusetts</t>
  </si>
  <si>
    <t>Harwich town, Barnstable County, Massachusetts</t>
  </si>
  <si>
    <t>Mashpee town, Barnstable County, Massachusetts</t>
  </si>
  <si>
    <t>Orleans town, Barnstable County, Massachusetts</t>
  </si>
  <si>
    <t>Provincetown town, Barnstable County, Massachusetts</t>
  </si>
  <si>
    <t>Sandwich town, Barnstable County, Massachusetts</t>
  </si>
  <si>
    <t>Truro town, Barnstable County, Massachusetts</t>
  </si>
  <si>
    <t>Wellfleet town, Barnstable County, Massachusetts</t>
  </si>
  <si>
    <t>Yarmouth town, Barnstable County, Massachusetts</t>
  </si>
  <si>
    <t>Adams town, Berkshire County, Massachusetts</t>
  </si>
  <si>
    <t>Alford town, Berkshire County, Massachusetts</t>
  </si>
  <si>
    <t>Becket town, Berkshire County, Massachusetts</t>
  </si>
  <si>
    <t>Cheshire town, Berkshire County, Massachusetts</t>
  </si>
  <si>
    <t>Clarksburg town, Berkshire County, Massachusetts</t>
  </si>
  <si>
    <t>Dalton town, Berkshire County, Massachusetts</t>
  </si>
  <si>
    <t>Egremont town, Berkshire County, Massachusetts</t>
  </si>
  <si>
    <t>Florida town, Berkshire County, Massachusetts</t>
  </si>
  <si>
    <t>Great Barrington town, Berkshire County, Massachusetts</t>
  </si>
  <si>
    <t>Hancock town, Berkshire County, Massachusetts</t>
  </si>
  <si>
    <t>Hinsdale town, Berkshire County, Massachusetts</t>
  </si>
  <si>
    <t>Lanesborough town, Berkshire County, Massachusetts</t>
  </si>
  <si>
    <t>Lee town, Berkshire County, Massachusetts</t>
  </si>
  <si>
    <t>Lenox town, Berkshire County, Massachusetts</t>
  </si>
  <si>
    <t>Monterey town, Berkshire County, Massachusetts</t>
  </si>
  <si>
    <t>Mount Washington town, Berkshire County, Massachusetts</t>
  </si>
  <si>
    <t>New Ashford town, Berkshire County, Massachusetts</t>
  </si>
  <si>
    <t>New Marlborough town, Berkshire County, Massachusetts</t>
  </si>
  <si>
    <t>North Adams city, Berkshire County, Massachusetts</t>
  </si>
  <si>
    <t>Otis town, Berkshire County, Massachusetts</t>
  </si>
  <si>
    <t>Peru town, Berkshire County, Massachusetts</t>
  </si>
  <si>
    <t>Pittsfield city, Berkshire County, Massachusetts</t>
  </si>
  <si>
    <t>Richmond town, Berkshire County, Massachusetts</t>
  </si>
  <si>
    <t>Sandisfield town, Berkshire County, Massachusetts</t>
  </si>
  <si>
    <t>Savoy town, Berkshire County, Massachusetts</t>
  </si>
  <si>
    <t>Sheffield town, Berkshire County, Massachusetts</t>
  </si>
  <si>
    <t>Stockbridge town, Berkshire County, Massachusetts</t>
  </si>
  <si>
    <t>Tyringham town, Berkshire County, Massachusetts</t>
  </si>
  <si>
    <t>Washington town, Berkshire County, Massachusetts</t>
  </si>
  <si>
    <t>West Stockbridge town, Berkshire County, Massachusetts</t>
  </si>
  <si>
    <t>Williamstown town, Berkshire County, Massachusetts</t>
  </si>
  <si>
    <t>Windsor town, Berkshire County, Massachusetts</t>
  </si>
  <si>
    <t>County subdivisions not defined, Bristol County, Massachusetts</t>
  </si>
  <si>
    <t>Acushnet town, Bristol County, Massachusetts</t>
  </si>
  <si>
    <t>Attleboro city, Bristol County, Massachusetts</t>
  </si>
  <si>
    <t>Berkley town, Bristol County, Massachusetts</t>
  </si>
  <si>
    <t>Dartmouth town, Bristol County, Massachusetts</t>
  </si>
  <si>
    <t>Dighton town, Bristol County, Massachusetts</t>
  </si>
  <si>
    <t>Easton town, Bristol County, Massachusetts</t>
  </si>
  <si>
    <t>Fairhaven town, Bristol County, Massachusetts</t>
  </si>
  <si>
    <t>Fall River city, Bristol County, Massachusetts</t>
  </si>
  <si>
    <t>Freetown town, Bristol County, Massachusetts</t>
  </si>
  <si>
    <t>Mansfield town, Bristol County, Massachusetts</t>
  </si>
  <si>
    <t>New Bedford city, Bristol County, Massachusetts</t>
  </si>
  <si>
    <t>North Attleborough town, Bristol County, Massachusetts</t>
  </si>
  <si>
    <t>Norton town, Bristol County, Massachusetts</t>
  </si>
  <si>
    <t>Raynham town, Bristol County, Massachusetts</t>
  </si>
  <si>
    <t>Rehoboth town, Bristol County, Massachusetts</t>
  </si>
  <si>
    <t>Seekonk town, Bristol County, Massachusetts</t>
  </si>
  <si>
    <t>Somerset town, Bristol County, Massachusetts</t>
  </si>
  <si>
    <t>Swansea town, Bristol County, Massachusetts</t>
  </si>
  <si>
    <t>Taunton city, Bristol County, Massachusetts</t>
  </si>
  <si>
    <t>Westport town, Bristol County, Massachusetts</t>
  </si>
  <si>
    <t>Aquinnah town, Dukes County, Massachusetts</t>
  </si>
  <si>
    <t>Chilmark town, Dukes County, Massachusetts</t>
  </si>
  <si>
    <t>Edgartown town, Dukes County, Massachusetts</t>
  </si>
  <si>
    <t>Gosnold town, Dukes County, Massachusetts</t>
  </si>
  <si>
    <t>Oak Bluffs town, Dukes County, Massachusetts</t>
  </si>
  <si>
    <t>Tisbury town, Dukes County, Massachusetts</t>
  </si>
  <si>
    <t>West Tisbury town, Dukes County, Massachusetts</t>
  </si>
  <si>
    <t>County subdivisions not defined, Essex County, Massachusetts</t>
  </si>
  <si>
    <t>Amesbury Town city, Essex County, Massachusetts</t>
  </si>
  <si>
    <t>Andover town, Essex County, Massachusetts</t>
  </si>
  <si>
    <t>Beverly city, Essex County, Massachusetts</t>
  </si>
  <si>
    <t>Boxford town, Essex County, Massachusetts</t>
  </si>
  <si>
    <t>Danvers town, Essex County, Massachusetts</t>
  </si>
  <si>
    <t>Essex town, Essex County, Massachusetts</t>
  </si>
  <si>
    <t>Georgetown town, Essex County, Massachusetts</t>
  </si>
  <si>
    <t>Gloucester city, Essex County, Massachusetts</t>
  </si>
  <si>
    <t>Groveland town, Essex County, Massachusetts</t>
  </si>
  <si>
    <t>Hamilton town, Essex County, Massachusetts</t>
  </si>
  <si>
    <t>Haverhill city, Essex County, Massachusetts</t>
  </si>
  <si>
    <t>Ipswich town, Essex County, Massachusetts</t>
  </si>
  <si>
    <t>Lawrence city, Essex County, Massachusetts</t>
  </si>
  <si>
    <t>Lynn city, Essex County, Massachusetts</t>
  </si>
  <si>
    <t>Lynnfield town, Essex County, Massachusetts</t>
  </si>
  <si>
    <t>Manchester-by-the-Sea town, Essex County, Massachusetts</t>
  </si>
  <si>
    <t>Marblehead town, Essex County, Massachusetts</t>
  </si>
  <si>
    <t>Merrimac town, Essex County, Massachusetts</t>
  </si>
  <si>
    <t>Methuen Town city, Essex County, Massachusetts</t>
  </si>
  <si>
    <t>Middleton town, Essex County, Massachusetts</t>
  </si>
  <si>
    <t>Nahant town, Essex County, Massachusetts</t>
  </si>
  <si>
    <t>Newbury town, Essex County, Massachusetts</t>
  </si>
  <si>
    <t>Newburyport city, Essex County, Massachusetts</t>
  </si>
  <si>
    <t>North Andover town, Essex County, Massachusetts</t>
  </si>
  <si>
    <t>Peabody city, Essex County, Massachusetts</t>
  </si>
  <si>
    <t>Rockport town, Essex County, Massachusetts</t>
  </si>
  <si>
    <t>Rowley town, Essex County, Massachusetts</t>
  </si>
  <si>
    <t>Salem city, Essex County, Massachusetts</t>
  </si>
  <si>
    <t>Salisbury town, Essex County, Massachusetts</t>
  </si>
  <si>
    <t>Saugus town, Essex County, Massachusetts</t>
  </si>
  <si>
    <t>Swampscott town, Essex County, Massachusetts</t>
  </si>
  <si>
    <t>Topsfield town, Essex County, Massachusetts</t>
  </si>
  <si>
    <t>Wenham town, Essex County, Massachusetts</t>
  </si>
  <si>
    <t>West Newbury town, Essex County, Massachusetts</t>
  </si>
  <si>
    <t>Ashfield town, Franklin County, Massachusetts</t>
  </si>
  <si>
    <t>Bernardston town, Franklin County, Massachusetts</t>
  </si>
  <si>
    <t>Buckland town, Franklin County, Massachusetts</t>
  </si>
  <si>
    <t>Charlemont town, Franklin County, Massachusetts</t>
  </si>
  <si>
    <t>Colrain town, Franklin County, Massachusetts</t>
  </si>
  <si>
    <t>Conway town, Franklin County, Massachusetts</t>
  </si>
  <si>
    <t>Deerfield town, Franklin County, Massachusetts</t>
  </si>
  <si>
    <t>Erving town, Franklin County, Massachusetts</t>
  </si>
  <si>
    <t>Gill town, Franklin County, Massachusetts</t>
  </si>
  <si>
    <t>Greenfield Town city, Franklin County, Massachusetts</t>
  </si>
  <si>
    <t>Hawley town, Franklin County, Massachusetts</t>
  </si>
  <si>
    <t>Heath town, Franklin County, Massachusetts</t>
  </si>
  <si>
    <t>Leverett town, Franklin County, Massachusetts</t>
  </si>
  <si>
    <t>Leyden town, Franklin County, Massachusetts</t>
  </si>
  <si>
    <t>Monroe town, Franklin County, Massachusetts</t>
  </si>
  <si>
    <t>Montague town, Franklin County, Massachusetts</t>
  </si>
  <si>
    <t>New Salem town, Franklin County, Massachusetts</t>
  </si>
  <si>
    <t>Northfield town, Franklin County, Massachusetts</t>
  </si>
  <si>
    <t>Orange town, Franklin County, Massachusetts</t>
  </si>
  <si>
    <t>Rowe town, Franklin County, Massachusetts</t>
  </si>
  <si>
    <t>Shelburne town, Franklin County, Massachusetts</t>
  </si>
  <si>
    <t>Shutesbury town, Franklin County, Massachusetts</t>
  </si>
  <si>
    <t>Sunderland town, Franklin County, Massachusetts</t>
  </si>
  <si>
    <t>Warwick town, Franklin County, Massachusetts</t>
  </si>
  <si>
    <t>Wendell town, Franklin County, Massachusetts</t>
  </si>
  <si>
    <t>Whately town, Franklin County, Massachusetts</t>
  </si>
  <si>
    <t>Agawam Town city, Hampden County, Massachusetts</t>
  </si>
  <si>
    <t>Blandford town, Hampden County, Massachusetts</t>
  </si>
  <si>
    <t>Brimfield town, Hampden County, Massachusetts</t>
  </si>
  <si>
    <t>Chester town, Hampden County, Massachusetts</t>
  </si>
  <si>
    <t>Chicopee city, Hampden County, Massachusetts</t>
  </si>
  <si>
    <t>East Longmeadow town, Hampden County, Massachusetts</t>
  </si>
  <si>
    <t>Granville town, Hampden County, Massachusetts</t>
  </si>
  <si>
    <t>Hampden town, Hampden County, Massachusetts</t>
  </si>
  <si>
    <t>Holland town, Hampden County, Massachusetts</t>
  </si>
  <si>
    <t>Holyoke city, Hampden County, Massachusetts</t>
  </si>
  <si>
    <t>Longmeadow town, Hampden County, Massachusetts</t>
  </si>
  <si>
    <t>Ludlow town, Hampden County, Massachusetts</t>
  </si>
  <si>
    <t>Monson town, Hampden County, Massachusetts</t>
  </si>
  <si>
    <t>Montgomery town, Hampden County, Massachusetts</t>
  </si>
  <si>
    <t>Palmer Town city, Hampden County, Massachusetts</t>
  </si>
  <si>
    <t>Russell town, Hampden County, Massachusetts</t>
  </si>
  <si>
    <t>Southwick town, Hampden County, Massachusetts</t>
  </si>
  <si>
    <t>Springfield city, Hampden County, Massachusetts</t>
  </si>
  <si>
    <t>Tolland town, Hampden County, Massachusetts</t>
  </si>
  <si>
    <t>Wales town, Hampden County, Massachusetts</t>
  </si>
  <si>
    <t>Westfield city, Hampden County, Massachusetts</t>
  </si>
  <si>
    <t>West Springfield Town city, Hampden County, Massachusetts</t>
  </si>
  <si>
    <t>Wilbraham town, Hampden County, Massachusetts</t>
  </si>
  <si>
    <t>Amherst town, Hampshire County, Massachusetts</t>
  </si>
  <si>
    <t>Belchertown town, Hampshire County, Massachusetts</t>
  </si>
  <si>
    <t>Chesterfield town, Hampshire County, Massachusetts</t>
  </si>
  <si>
    <t>Cummington town, Hampshire County, Massachusetts</t>
  </si>
  <si>
    <t>Easthampton Town city, Hampshire County, Massachusetts</t>
  </si>
  <si>
    <t>Goshen town, Hampshire County, Massachusetts</t>
  </si>
  <si>
    <t>Granby town, Hampshire County, Massachusetts</t>
  </si>
  <si>
    <t>Hadley town, Hampshire County, Massachusetts</t>
  </si>
  <si>
    <t>Hatfield town, Hampshire County, Massachusetts</t>
  </si>
  <si>
    <t>Huntington town, Hampshire County, Massachusetts</t>
  </si>
  <si>
    <t>Middlefield town, Hampshire County, Massachusetts</t>
  </si>
  <si>
    <t>Northampton city, Hampshire County, Massachusetts</t>
  </si>
  <si>
    <t>Pelham town, Hampshire County, Massachusetts</t>
  </si>
  <si>
    <t>Plainfield town, Hampshire County, Massachusetts</t>
  </si>
  <si>
    <t>Southampton town, Hampshire County, Massachusetts</t>
  </si>
  <si>
    <t>South Hadley town, Hampshire County, Massachusetts</t>
  </si>
  <si>
    <t>Ware town, Hampshire County, Massachusetts</t>
  </si>
  <si>
    <t>Westhampton town, Hampshire County, Massachusetts</t>
  </si>
  <si>
    <t>Williamsburg town, Hampshire County, Massachusetts</t>
  </si>
  <si>
    <t>Worthington town, Hampshire County, Massachusetts</t>
  </si>
  <si>
    <t>Acton town, Middlesex County, Massachusetts</t>
  </si>
  <si>
    <t>Arlington town, Middlesex County, Massachusetts</t>
  </si>
  <si>
    <t>Ashby town, Middlesex County, Massachusetts</t>
  </si>
  <si>
    <t>Ashland town, Middlesex County, Massachusetts</t>
  </si>
  <si>
    <t>Ayer town, Middlesex County, Massachusetts</t>
  </si>
  <si>
    <t>Bedford town, Middlesex County, Massachusetts</t>
  </si>
  <si>
    <t>Belmont town, Middlesex County, Massachusetts</t>
  </si>
  <si>
    <t>Billerica town, Middlesex County, Massachusetts</t>
  </si>
  <si>
    <t>Boxborough town, Middlesex County, Massachusetts</t>
  </si>
  <si>
    <t>Burlington town, Middlesex County, Massachusetts</t>
  </si>
  <si>
    <t>Cambridge city, Middlesex County, Massachusetts</t>
  </si>
  <si>
    <t>Carlisle town, Middlesex County, Massachusetts</t>
  </si>
  <si>
    <t>Chelmsford town, Middlesex County, Massachusetts</t>
  </si>
  <si>
    <t>Concord town, Middlesex County, Massachusetts</t>
  </si>
  <si>
    <t>Dracut town, Middlesex County, Massachusetts</t>
  </si>
  <si>
    <t>Dunstable town, Middlesex County, Massachusetts</t>
  </si>
  <si>
    <t>Everett city, Middlesex County, Massachusetts</t>
  </si>
  <si>
    <t>Framingham city, Middlesex County, Massachusetts</t>
  </si>
  <si>
    <t>Groton town, Middlesex County, Massachusetts</t>
  </si>
  <si>
    <t>Holliston town, Middlesex County, Massachusetts</t>
  </si>
  <si>
    <t>Hopkinton town, Middlesex County, Massachusetts</t>
  </si>
  <si>
    <t>Hudson town, Middlesex County, Massachusetts</t>
  </si>
  <si>
    <t>Lexington town, Middlesex County, Massachusetts</t>
  </si>
  <si>
    <t>Lincoln town, Middlesex County, Massachusetts</t>
  </si>
  <si>
    <t>Littleton town, Middlesex County, Massachusetts</t>
  </si>
  <si>
    <t>Lowell city, Middlesex County, Massachusetts</t>
  </si>
  <si>
    <t>Malden city, Middlesex County, Massachusetts</t>
  </si>
  <si>
    <t>Marlborough city, Middlesex County, Massachusetts</t>
  </si>
  <si>
    <t>Maynard town, Middlesex County, Massachusetts</t>
  </si>
  <si>
    <t>Medford city, Middlesex County, Massachusetts</t>
  </si>
  <si>
    <t>Melrose city, Middlesex County, Massachusetts</t>
  </si>
  <si>
    <t>Natick town, Middlesex County, Massachusetts</t>
  </si>
  <si>
    <t>Newton city, Middlesex County, Massachusetts</t>
  </si>
  <si>
    <t>North Reading town, Middlesex County, Massachusetts</t>
  </si>
  <si>
    <t>Pepperell town, Middlesex County, Massachusetts</t>
  </si>
  <si>
    <t>Reading town, Middlesex County, Massachusetts</t>
  </si>
  <si>
    <t>Sherborn town, Middlesex County, Massachusetts</t>
  </si>
  <si>
    <t>Shirley town, Middlesex County, Massachusetts</t>
  </si>
  <si>
    <t>Somerville city, Middlesex County, Massachusetts</t>
  </si>
  <si>
    <t>Stoneham town, Middlesex County, Massachusetts</t>
  </si>
  <si>
    <t>Stow town, Middlesex County, Massachusetts</t>
  </si>
  <si>
    <t>Sudbury town, Middlesex County, Massachusetts</t>
  </si>
  <si>
    <t>Tewksbury town, Middlesex County, Massachusetts</t>
  </si>
  <si>
    <t>Townsend town, Middlesex County, Massachusetts</t>
  </si>
  <si>
    <t>Tyngsborough town, Middlesex County, Massachusetts</t>
  </si>
  <si>
    <t>Wakefield town, Middlesex County, Massachusetts</t>
  </si>
  <si>
    <t>Waltham city, Middlesex County, Massachusetts</t>
  </si>
  <si>
    <t>Watertown Town city, Middlesex County, Massachusetts</t>
  </si>
  <si>
    <t>Wayland town, Middlesex County, Massachusetts</t>
  </si>
  <si>
    <t>Westford town, Middlesex County, Massachusetts</t>
  </si>
  <si>
    <t>Weston town, Middlesex County, Massachusetts</t>
  </si>
  <si>
    <t>Wilmington town, Middlesex County, Massachusetts</t>
  </si>
  <si>
    <t>Winchester town, Middlesex County, Massachusetts</t>
  </si>
  <si>
    <t>Woburn city, Middlesex County, Massachusetts</t>
  </si>
  <si>
    <t>County subdivisions not defined, Nantucket County, Massachusetts</t>
  </si>
  <si>
    <t>Nantucket town, Nantucket County, Massachusetts</t>
  </si>
  <si>
    <t>Avon town, Norfolk County, Massachusetts</t>
  </si>
  <si>
    <t>Bellingham town, Norfolk County, Massachusetts</t>
  </si>
  <si>
    <t>Braintree Town city, Norfolk County, Massachusetts</t>
  </si>
  <si>
    <t>Brookline town, Norfolk County, Massachusetts</t>
  </si>
  <si>
    <t>Canton town, Norfolk County, Massachusetts</t>
  </si>
  <si>
    <t>Cohasset town, Norfolk County, Massachusetts</t>
  </si>
  <si>
    <t>Dedham town, Norfolk County, Massachusetts</t>
  </si>
  <si>
    <t>Dover town, Norfolk County, Massachusetts</t>
  </si>
  <si>
    <t>Foxborough town, Norfolk County, Massachusetts</t>
  </si>
  <si>
    <t>Franklin Town city, Norfolk County, Massachusetts</t>
  </si>
  <si>
    <t>Holbrook town, Norfolk County, Massachusetts</t>
  </si>
  <si>
    <t>Medfield town, Norfolk County, Massachusetts</t>
  </si>
  <si>
    <t>Medway town, Norfolk County, Massachusetts</t>
  </si>
  <si>
    <t>Millis town, Norfolk County, Massachusetts</t>
  </si>
  <si>
    <t>Milton town, Norfolk County, Massachusetts</t>
  </si>
  <si>
    <t>Needham town, Norfolk County, Massachusetts</t>
  </si>
  <si>
    <t>Norfolk town, Norfolk County, Massachusetts</t>
  </si>
  <si>
    <t>Norwood town, Norfolk County, Massachusetts</t>
  </si>
  <si>
    <t>Plainville town, Norfolk County, Massachusetts</t>
  </si>
  <si>
    <t>Quincy city, Norfolk County, Massachusetts</t>
  </si>
  <si>
    <t>Randolph town, Norfolk County, Massachusetts</t>
  </si>
  <si>
    <t>Sharon town, Norfolk County, Massachusetts</t>
  </si>
  <si>
    <t>Stoughton town, Norfolk County, Massachusetts</t>
  </si>
  <si>
    <t>Walpole town, Norfolk County, Massachusetts</t>
  </si>
  <si>
    <t>Wellesley town, Norfolk County, Massachusetts</t>
  </si>
  <si>
    <t>Westwood town, Norfolk County, Massachusetts</t>
  </si>
  <si>
    <t>Weymouth Town city, Norfolk County, Massachusetts</t>
  </si>
  <si>
    <t>Wrentham town, Norfolk County, Massachusetts</t>
  </si>
  <si>
    <t>County subdivisions not defined, Plymouth County, Massachusetts</t>
  </si>
  <si>
    <t>Abington town, Plymouth County, Massachusetts</t>
  </si>
  <si>
    <t>Bridgewater town, Plymouth County, Massachusetts</t>
  </si>
  <si>
    <t>Brockton city, Plymouth County, Massachusetts</t>
  </si>
  <si>
    <t>Carver town, Plymouth County, Massachusetts</t>
  </si>
  <si>
    <t>Duxbury town, Plymouth County, Massachusetts</t>
  </si>
  <si>
    <t>East Bridgewater town, Plymouth County, Massachusetts</t>
  </si>
  <si>
    <t>Halifax town, Plymouth County, Massachusetts</t>
  </si>
  <si>
    <t>Hanover town, Plymouth County, Massachusetts</t>
  </si>
  <si>
    <t>Hanson town, Plymouth County, Massachusetts</t>
  </si>
  <si>
    <t>Hingham town, Plymouth County, Massachusetts</t>
  </si>
  <si>
    <t>Hull town, Plymouth County, Massachusetts</t>
  </si>
  <si>
    <t>Kingston town, Plymouth County, Massachusetts</t>
  </si>
  <si>
    <t>Lakeville town, Plymouth County, Massachusetts</t>
  </si>
  <si>
    <t>Marion town, Plymouth County, Massachusetts</t>
  </si>
  <si>
    <t>Marshfield town, Plymouth County, Massachusetts</t>
  </si>
  <si>
    <t>Mattapoisett town, Plymouth County, Massachusetts</t>
  </si>
  <si>
    <t>Middleborough town, Plymouth County, Massachusetts</t>
  </si>
  <si>
    <t>Norwell town, Plymouth County, Massachusetts</t>
  </si>
  <si>
    <t>Pembroke town, Plymouth County, Massachusetts</t>
  </si>
  <si>
    <t>Plymouth town, Plymouth County, Massachusetts</t>
  </si>
  <si>
    <t>Plympton town, Plymouth County, Massachusetts</t>
  </si>
  <si>
    <t>Rochester town, Plymouth County, Massachusetts</t>
  </si>
  <si>
    <t>Rockland town, Plymouth County, Massachusetts</t>
  </si>
  <si>
    <t>Scituate town, Plymouth County, Massachusetts</t>
  </si>
  <si>
    <t>Wareham town, Plymouth County, Massachusetts</t>
  </si>
  <si>
    <t>West Bridgewater town, Plymouth County, Massachusetts</t>
  </si>
  <si>
    <t>Whitman town, Plymouth County, Massachusetts</t>
  </si>
  <si>
    <t>County subdivisions not defined, Suffolk County, Massachusetts</t>
  </si>
  <si>
    <t>Boston city, Suffolk County, Massachusetts</t>
  </si>
  <si>
    <t>Chelsea city, Suffolk County, Massachusetts</t>
  </si>
  <si>
    <t>Revere city, Suffolk County, Massachusetts</t>
  </si>
  <si>
    <t>Winthrop Town city, Suffolk County, Massachusetts</t>
  </si>
  <si>
    <t>Ashburnham town, Worcester County, Massachusetts</t>
  </si>
  <si>
    <t>Athol town, Worcester County, Massachusetts</t>
  </si>
  <si>
    <t>Auburn town, Worcester County, Massachusetts</t>
  </si>
  <si>
    <t>Barre town, Worcester County, Massachusetts</t>
  </si>
  <si>
    <t>Berlin town, Worcester County, Massachusetts</t>
  </si>
  <si>
    <t>Blackstone town, Worcester County, Massachusetts</t>
  </si>
  <si>
    <t>Bolton town, Worcester County, Massachusetts</t>
  </si>
  <si>
    <t>Boylston town, Worcester County, Massachusetts</t>
  </si>
  <si>
    <t>Brookfield town, Worcester County, Massachusetts</t>
  </si>
  <si>
    <t>Charlton town, Worcester County, Massachusetts</t>
  </si>
  <si>
    <t>Clinton town, Worcester County, Massachusetts</t>
  </si>
  <si>
    <t>Douglas town, Worcester County, Massachusetts</t>
  </si>
  <si>
    <t>Dudley town, Worcester County, Massachusetts</t>
  </si>
  <si>
    <t>East Brookfield town, Worcester County, Massachusetts</t>
  </si>
  <si>
    <t>Fitchburg city, Worcester County, Massachusetts</t>
  </si>
  <si>
    <t>Gardner city, Worcester County, Massachusetts</t>
  </si>
  <si>
    <t>Grafton town, Worcester County, Massachusetts</t>
  </si>
  <si>
    <t>Hardwick town, Worcester County, Massachusetts</t>
  </si>
  <si>
    <t>Harvard town, Worcester County, Massachusetts</t>
  </si>
  <si>
    <t>Holden town, Worcester County, Massachusetts</t>
  </si>
  <si>
    <t>Hopedale town, Worcester County, Massachusetts</t>
  </si>
  <si>
    <t>Hubbardston town, Worcester County, Massachusetts</t>
  </si>
  <si>
    <t>Lancaster town, Worcester County, Massachusetts</t>
  </si>
  <si>
    <t>Leicester town, Worcester County, Massachusetts</t>
  </si>
  <si>
    <t>Leominster city, Worcester County, Massachusetts</t>
  </si>
  <si>
    <t>Lunenburg town, Worcester County, Massachusetts</t>
  </si>
  <si>
    <t>Mendon town, Worcester County, Massachusetts</t>
  </si>
  <si>
    <t>Milford town, Worcester County, Massachusetts</t>
  </si>
  <si>
    <t>Millbury town, Worcester County, Massachusetts</t>
  </si>
  <si>
    <t>Millville town, Worcester County, Massachusetts</t>
  </si>
  <si>
    <t>New Braintree town, Worcester County, Massachusetts</t>
  </si>
  <si>
    <t>Northborough town, Worcester County, Massachusetts</t>
  </si>
  <si>
    <t>Northbridge town, Worcester County, Massachusetts</t>
  </si>
  <si>
    <t>North Brookfield town, Worcester County, Massachusetts</t>
  </si>
  <si>
    <t>Oakham town, Worcester County, Massachusetts</t>
  </si>
  <si>
    <t>Oxford town, Worcester County, Massachusetts</t>
  </si>
  <si>
    <t>Paxton town, Worcester County, Massachusetts</t>
  </si>
  <si>
    <t>Petersham town, Worcester County, Massachusetts</t>
  </si>
  <si>
    <t>Phillipston town, Worcester County, Massachusetts</t>
  </si>
  <si>
    <t>Princeton town, Worcester County, Massachusetts</t>
  </si>
  <si>
    <t>Royalston town, Worcester County, Massachusetts</t>
  </si>
  <si>
    <t>Rutland town, Worcester County, Massachusetts</t>
  </si>
  <si>
    <t>Shrewsbury town, Worcester County, Massachusetts</t>
  </si>
  <si>
    <t>Southborough town, Worcester County, Massachusetts</t>
  </si>
  <si>
    <t>Southbridge Town city, Worcester County, Massachusetts</t>
  </si>
  <si>
    <t>Spencer town, Worcester County, Massachusetts</t>
  </si>
  <si>
    <t>Sterling town, Worcester County, Massachusetts</t>
  </si>
  <si>
    <t>Sturbridge town, Worcester County, Massachusetts</t>
  </si>
  <si>
    <t>Sutton town, Worcester County, Massachusetts</t>
  </si>
  <si>
    <t>Templeton town, Worcester County, Massachusetts</t>
  </si>
  <si>
    <t>Upton town, Worcester County, Massachusetts</t>
  </si>
  <si>
    <t>Uxbridge town, Worcester County, Massachusetts</t>
  </si>
  <si>
    <t>Warren town, Worcester County, Massachusetts</t>
  </si>
  <si>
    <t>Webster town, Worcester County, Massachusetts</t>
  </si>
  <si>
    <t>Westborough town, Worcester County, Massachusetts</t>
  </si>
  <si>
    <t>West Boylston town, Worcester County, Massachusetts</t>
  </si>
  <si>
    <t>West Brookfield town, Worcester County, Massachusetts</t>
  </si>
  <si>
    <t>Westminster town, Worcester County, Massachusetts</t>
  </si>
  <si>
    <t>Winchendon town, Worcester County, Massachusetts</t>
  </si>
  <si>
    <t>Worcester city, Worcester County, Massachusetts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</si>
</sst>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7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3" fillId="0" borderId="0" xfId="0" applyNumberFormat="1" applyFont="1" applyAlignment="1">
      <alignment horizontal="left"/>
    </xf>
    <xf numFmtId="0" fontId="0" fillId="0" borderId="0" xfId="0" applyAlignment="1"/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0" xfId="0" applyFont="1" applyFill="1" applyBorder="1"/>
    <xf numFmtId="0" fontId="0" fillId="0" borderId="0" xfId="0"/>
    <xf numFmtId="0" fontId="5" fillId="0" borderId="1" xfId="0" applyFont="1" applyFill="1" applyBorder="1"/>
    <xf numFmtId="0" fontId="0" fillId="0" borderId="0" xfId="0" applyFill="1"/>
    <xf numFmtId="0" fontId="6" fillId="0" borderId="0" xfId="0" applyFont="1" applyFill="1"/>
    <xf numFmtId="14" fontId="0" fillId="0" borderId="0" xfId="0" applyNumberFormat="1" applyAlignment="1" applyProtection="1">
      <alignment vertical="center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51"/>
  <sheetViews>
    <sheetView tabSelected="1" topLeftCell="L1" workbookViewId="0">
      <selection activeCell="Y6" sqref="Y6:Z6"/>
    </sheetView>
  </sheetViews>
  <sheetFormatPr baseColWidth="10" defaultColWidth="8.83203125" defaultRowHeight="15" x14ac:dyDescent="0.2"/>
  <cols>
    <col min="1" max="1" width="29.5" bestFit="1" customWidth="1"/>
    <col min="2" max="2" width="12" bestFit="1" customWidth="1"/>
    <col min="3" max="3" width="58.33203125" bestFit="1" customWidth="1"/>
    <col min="4" max="4" width="35.6640625" bestFit="1" customWidth="1"/>
    <col min="5" max="5" width="19.5" bestFit="1" customWidth="1"/>
    <col min="6" max="6" width="52.6640625" style="9" customWidth="1"/>
    <col min="7" max="7" width="9" bestFit="1" customWidth="1"/>
    <col min="8" max="8" width="13.33203125" bestFit="1" customWidth="1"/>
    <col min="9" max="9" width="13.5" bestFit="1" customWidth="1"/>
    <col min="10" max="10" width="22" customWidth="1"/>
    <col min="11" max="11" width="24" style="11" bestFit="1" customWidth="1"/>
    <col min="17" max="17" width="10.83203125" style="9"/>
    <col min="18" max="18" width="11.1640625" customWidth="1"/>
    <col min="22" max="22" width="40.83203125" style="9" customWidth="1"/>
  </cols>
  <sheetData>
    <row r="1" spans="1:24" ht="23" x14ac:dyDescent="0.25">
      <c r="A1" s="16" t="s">
        <v>194</v>
      </c>
      <c r="B1" s="16"/>
      <c r="C1" s="16"/>
      <c r="D1" s="16"/>
      <c r="E1" s="16"/>
      <c r="F1" s="16"/>
      <c r="G1" s="16"/>
      <c r="H1" s="16"/>
      <c r="I1" s="16"/>
      <c r="J1" s="16"/>
      <c r="K1" s="16"/>
      <c r="Q1" s="9" t="s">
        <v>1100</v>
      </c>
      <c r="R1" t="s">
        <v>1099</v>
      </c>
      <c r="S1" t="s">
        <v>1173</v>
      </c>
      <c r="V1" s="9" t="s">
        <v>1174</v>
      </c>
      <c r="W1" s="9" t="s">
        <v>1099</v>
      </c>
      <c r="X1" s="9" t="s">
        <v>1173</v>
      </c>
    </row>
    <row r="2" spans="1:24" ht="18" x14ac:dyDescent="0.2">
      <c r="A2" s="17" t="s">
        <v>195</v>
      </c>
      <c r="B2" s="17"/>
      <c r="C2" s="17"/>
      <c r="D2" s="17"/>
      <c r="E2" s="17"/>
      <c r="F2" s="17"/>
      <c r="G2" s="17"/>
      <c r="H2" s="17"/>
      <c r="I2" s="17"/>
      <c r="J2" s="17"/>
      <c r="K2" s="17"/>
      <c r="Q2" s="9" t="s">
        <v>1101</v>
      </c>
      <c r="R2">
        <f>SUMIF(E:E,Q2,I:I)</f>
        <v>17</v>
      </c>
      <c r="S2">
        <f>COUNTIFS(E:E,Q2)</f>
        <v>1</v>
      </c>
      <c r="V2" s="9" t="s">
        <v>1175</v>
      </c>
      <c r="W2">
        <f>SUMIF(F:F,V2,I:I)</f>
        <v>0</v>
      </c>
      <c r="X2">
        <f>COUNTIFS(F:F,V2)</f>
        <v>0</v>
      </c>
    </row>
    <row r="3" spans="1:24" ht="18" x14ac:dyDescent="0.2">
      <c r="A3" s="14" t="s">
        <v>196</v>
      </c>
      <c r="B3" s="14"/>
      <c r="C3" s="14"/>
      <c r="D3" s="14"/>
      <c r="E3" s="14"/>
      <c r="F3" s="14"/>
      <c r="G3" s="14"/>
      <c r="H3" s="14"/>
      <c r="I3" s="14"/>
      <c r="J3" s="14"/>
      <c r="K3" s="14"/>
      <c r="Q3" s="9" t="s">
        <v>1102</v>
      </c>
      <c r="R3" s="9">
        <f t="shared" ref="R3:R66" si="0">SUMIF(E:E,Q3,I:I)</f>
        <v>0</v>
      </c>
      <c r="S3" s="9">
        <f t="shared" ref="S3:S66" si="1">COUNTIFS(E:E,Q3)</f>
        <v>0</v>
      </c>
      <c r="V3" s="9" t="s">
        <v>1176</v>
      </c>
      <c r="W3" s="9">
        <f t="shared" ref="W3:W66" si="2">SUMIF(F:F,V3,I:I)</f>
        <v>0</v>
      </c>
      <c r="X3" s="9">
        <f t="shared" ref="X3:X66" si="3">COUNTIFS(F:F,V3)</f>
        <v>0</v>
      </c>
    </row>
    <row r="4" spans="1:24" ht="18" x14ac:dyDescent="0.2">
      <c r="A4" s="14" t="s">
        <v>197</v>
      </c>
      <c r="B4" s="14"/>
      <c r="C4" s="14"/>
      <c r="D4" s="14"/>
      <c r="E4" s="14"/>
      <c r="F4" s="14"/>
      <c r="G4" s="14"/>
      <c r="H4" s="14"/>
      <c r="I4" s="14"/>
      <c r="J4" s="14"/>
      <c r="K4" s="14"/>
      <c r="Q4" s="9" t="s">
        <v>1103</v>
      </c>
      <c r="R4" s="9">
        <f t="shared" si="0"/>
        <v>0</v>
      </c>
      <c r="S4" s="9">
        <f t="shared" si="1"/>
        <v>0</v>
      </c>
      <c r="V4" s="9" t="s">
        <v>1177</v>
      </c>
      <c r="W4" s="9">
        <f t="shared" si="2"/>
        <v>259</v>
      </c>
      <c r="X4" s="9">
        <f t="shared" si="3"/>
        <v>1</v>
      </c>
    </row>
    <row r="5" spans="1:24" ht="18" x14ac:dyDescent="0.2">
      <c r="A5" s="14" t="s">
        <v>213</v>
      </c>
      <c r="B5" s="14"/>
      <c r="C5" s="14"/>
      <c r="D5" s="14"/>
      <c r="E5" s="14"/>
      <c r="F5" s="14"/>
      <c r="G5" s="14"/>
      <c r="H5" s="14"/>
      <c r="I5" s="14"/>
      <c r="J5" s="14"/>
      <c r="K5" s="14"/>
      <c r="Q5" s="9" t="s">
        <v>1104</v>
      </c>
      <c r="R5" s="9">
        <f t="shared" si="0"/>
        <v>155</v>
      </c>
      <c r="S5" s="9">
        <f t="shared" si="1"/>
        <v>4</v>
      </c>
      <c r="V5" s="9" t="s">
        <v>1178</v>
      </c>
      <c r="W5" s="9">
        <f t="shared" si="2"/>
        <v>0</v>
      </c>
      <c r="X5" s="9">
        <f t="shared" si="3"/>
        <v>1</v>
      </c>
    </row>
    <row r="6" spans="1:24" ht="18" x14ac:dyDescent="0.2">
      <c r="A6" s="14" t="s">
        <v>198</v>
      </c>
      <c r="B6" s="14"/>
      <c r="C6" s="14"/>
      <c r="D6" s="14"/>
      <c r="E6" s="14"/>
      <c r="F6" s="14"/>
      <c r="G6" s="14"/>
      <c r="H6" s="14"/>
      <c r="I6" s="14"/>
      <c r="J6" s="14"/>
      <c r="K6" s="14"/>
      <c r="Q6" s="9" t="s">
        <v>1105</v>
      </c>
      <c r="R6" s="9">
        <f t="shared" si="0"/>
        <v>259</v>
      </c>
      <c r="S6" s="9">
        <f t="shared" si="1"/>
        <v>1</v>
      </c>
      <c r="V6" s="9" t="s">
        <v>1179</v>
      </c>
      <c r="W6" s="9">
        <f t="shared" si="2"/>
        <v>0</v>
      </c>
      <c r="X6" s="9">
        <f t="shared" si="3"/>
        <v>0</v>
      </c>
    </row>
    <row r="7" spans="1:24" x14ac:dyDescent="0.2">
      <c r="A7" s="1">
        <v>44019</v>
      </c>
      <c r="B7" s="2"/>
      <c r="C7" s="2"/>
      <c r="D7" s="2"/>
      <c r="E7" s="2"/>
      <c r="F7" s="2"/>
      <c r="G7" s="2"/>
      <c r="H7" s="2"/>
      <c r="I7" s="3"/>
      <c r="Q7" s="9" t="s">
        <v>1106</v>
      </c>
      <c r="R7" s="9">
        <f t="shared" si="0"/>
        <v>324</v>
      </c>
      <c r="S7" s="9">
        <f t="shared" si="1"/>
        <v>1</v>
      </c>
      <c r="V7" s="9" t="s">
        <v>1180</v>
      </c>
      <c r="W7" s="9">
        <f t="shared" si="2"/>
        <v>0</v>
      </c>
      <c r="X7" s="9">
        <f t="shared" si="3"/>
        <v>0</v>
      </c>
    </row>
    <row r="8" spans="1:24" ht="18" x14ac:dyDescent="0.2">
      <c r="A8" s="15" t="s">
        <v>199</v>
      </c>
      <c r="B8" s="15"/>
      <c r="C8" s="15"/>
      <c r="D8" s="15"/>
      <c r="E8" s="15"/>
      <c r="F8" s="15"/>
      <c r="G8" s="15"/>
      <c r="H8" s="15"/>
      <c r="I8" s="15"/>
      <c r="J8" s="15"/>
      <c r="K8" s="15"/>
      <c r="Q8" s="9" t="s">
        <v>1107</v>
      </c>
      <c r="R8" s="9">
        <f t="shared" si="0"/>
        <v>115</v>
      </c>
      <c r="S8" s="9">
        <f t="shared" si="1"/>
        <v>3</v>
      </c>
      <c r="V8" s="9" t="s">
        <v>1181</v>
      </c>
      <c r="W8" s="9">
        <f t="shared" si="2"/>
        <v>0</v>
      </c>
      <c r="X8" s="9">
        <f t="shared" si="3"/>
        <v>0</v>
      </c>
    </row>
    <row r="9" spans="1:24" x14ac:dyDescent="0.2">
      <c r="A9" s="4" t="s">
        <v>200</v>
      </c>
      <c r="B9" s="4" t="s">
        <v>201</v>
      </c>
      <c r="C9" s="4"/>
      <c r="D9" s="4"/>
      <c r="E9" s="4"/>
      <c r="F9" s="4"/>
      <c r="G9" s="4"/>
      <c r="H9" s="4"/>
      <c r="I9" s="5" t="s">
        <v>202</v>
      </c>
      <c r="J9" s="8" t="s">
        <v>193</v>
      </c>
      <c r="K9" s="12" t="s">
        <v>1092</v>
      </c>
      <c r="Q9" s="9" t="s">
        <v>1108</v>
      </c>
      <c r="R9" s="9">
        <f t="shared" si="0"/>
        <v>6115</v>
      </c>
      <c r="S9" s="9">
        <f t="shared" si="1"/>
        <v>34</v>
      </c>
      <c r="V9" s="9" t="s">
        <v>1182</v>
      </c>
      <c r="W9" s="9">
        <f t="shared" si="2"/>
        <v>0</v>
      </c>
      <c r="X9" s="9">
        <f t="shared" si="3"/>
        <v>0</v>
      </c>
    </row>
    <row r="10" spans="1:24" x14ac:dyDescent="0.2">
      <c r="A10" s="6" t="s">
        <v>203</v>
      </c>
      <c r="B10" s="6" t="s">
        <v>204</v>
      </c>
      <c r="C10" s="6" t="s">
        <v>205</v>
      </c>
      <c r="D10" s="6" t="s">
        <v>206</v>
      </c>
      <c r="E10" s="6" t="s">
        <v>207</v>
      </c>
      <c r="F10" s="6"/>
      <c r="G10" s="6" t="s">
        <v>208</v>
      </c>
      <c r="H10" s="6" t="s">
        <v>209</v>
      </c>
      <c r="I10" s="7" t="s">
        <v>210</v>
      </c>
      <c r="J10" s="10" t="s">
        <v>212</v>
      </c>
      <c r="K10" s="10" t="s">
        <v>1093</v>
      </c>
      <c r="Q10" s="9" t="s">
        <v>1109</v>
      </c>
      <c r="R10" s="9">
        <f t="shared" si="0"/>
        <v>187</v>
      </c>
      <c r="S10" s="9">
        <f t="shared" si="1"/>
        <v>1</v>
      </c>
      <c r="V10" s="9" t="s">
        <v>1183</v>
      </c>
      <c r="W10" s="9">
        <f t="shared" si="2"/>
        <v>95</v>
      </c>
      <c r="X10" s="9">
        <f t="shared" si="3"/>
        <v>1</v>
      </c>
    </row>
    <row r="11" spans="1:24" x14ac:dyDescent="0.2">
      <c r="A11" s="9" t="s">
        <v>218</v>
      </c>
      <c r="B11" s="9" t="s">
        <v>219</v>
      </c>
      <c r="C11" s="9" t="s">
        <v>220</v>
      </c>
      <c r="D11" s="9" t="s">
        <v>221</v>
      </c>
      <c r="E11" s="9" t="s">
        <v>58</v>
      </c>
      <c r="F11" s="9" t="str">
        <f>VLOOKUP(E11&amp;"*",V:V,1,0)</f>
        <v>Newburyport city, Essex County, Massachusetts</v>
      </c>
      <c r="G11" s="9" t="s">
        <v>59</v>
      </c>
      <c r="H11" s="9" t="s">
        <v>222</v>
      </c>
      <c r="I11" s="9">
        <v>123</v>
      </c>
      <c r="J11" s="9" t="s">
        <v>211</v>
      </c>
      <c r="K11" s="13"/>
      <c r="Q11" s="9" t="s">
        <v>1110</v>
      </c>
      <c r="R11" s="9">
        <f t="shared" si="0"/>
        <v>506</v>
      </c>
      <c r="S11" s="9">
        <f t="shared" si="1"/>
        <v>4</v>
      </c>
      <c r="V11" s="9" t="s">
        <v>1184</v>
      </c>
      <c r="W11" s="9">
        <f t="shared" si="2"/>
        <v>0</v>
      </c>
      <c r="X11" s="9">
        <f t="shared" si="3"/>
        <v>0</v>
      </c>
    </row>
    <row r="12" spans="1:24" x14ac:dyDescent="0.2">
      <c r="A12" s="9" t="s">
        <v>218</v>
      </c>
      <c r="B12" s="9" t="s">
        <v>223</v>
      </c>
      <c r="C12" s="9" t="s">
        <v>224</v>
      </c>
      <c r="D12" s="9" t="s">
        <v>225</v>
      </c>
      <c r="E12" s="9" t="s">
        <v>163</v>
      </c>
      <c r="F12" s="9" t="str">
        <f t="shared" ref="F12:F75" si="4">VLOOKUP(E12&amp;"*",V:V,1,0)</f>
        <v>Athol town, Worcester County, Massachusetts</v>
      </c>
      <c r="G12" s="9" t="s">
        <v>164</v>
      </c>
      <c r="H12" s="9" t="s">
        <v>226</v>
      </c>
      <c r="I12" s="9">
        <v>21</v>
      </c>
      <c r="J12" s="9" t="s">
        <v>211</v>
      </c>
      <c r="K12" s="13"/>
      <c r="Q12" s="9" t="s">
        <v>1111</v>
      </c>
      <c r="R12" s="9">
        <f t="shared" si="0"/>
        <v>24</v>
      </c>
      <c r="S12" s="9">
        <f t="shared" si="1"/>
        <v>3</v>
      </c>
      <c r="V12" s="9" t="s">
        <v>1185</v>
      </c>
      <c r="W12" s="9">
        <f t="shared" si="2"/>
        <v>15</v>
      </c>
      <c r="X12" s="9">
        <f t="shared" si="3"/>
        <v>1</v>
      </c>
    </row>
    <row r="13" spans="1:24" x14ac:dyDescent="0.2">
      <c r="A13" s="9" t="s">
        <v>218</v>
      </c>
      <c r="B13" s="9" t="s">
        <v>227</v>
      </c>
      <c r="C13" s="9" t="s">
        <v>228</v>
      </c>
      <c r="D13" s="9" t="s">
        <v>229</v>
      </c>
      <c r="E13" s="9" t="s">
        <v>66</v>
      </c>
      <c r="F13" s="9" t="str">
        <f t="shared" si="4"/>
        <v>Greenfield Town city, Franklin County, Massachusetts</v>
      </c>
      <c r="G13" s="9" t="s">
        <v>89</v>
      </c>
      <c r="H13" s="9" t="s">
        <v>230</v>
      </c>
      <c r="I13" s="9">
        <v>89</v>
      </c>
      <c r="J13" s="9" t="s">
        <v>211</v>
      </c>
      <c r="K13" s="13"/>
      <c r="Q13" s="9" t="s">
        <v>1112</v>
      </c>
      <c r="R13" s="9">
        <f t="shared" si="0"/>
        <v>361</v>
      </c>
      <c r="S13" s="9">
        <f t="shared" si="1"/>
        <v>2</v>
      </c>
      <c r="V13" s="9" t="s">
        <v>1186</v>
      </c>
      <c r="W13" s="9">
        <f t="shared" si="2"/>
        <v>0</v>
      </c>
      <c r="X13" s="9">
        <f t="shared" si="3"/>
        <v>0</v>
      </c>
    </row>
    <row r="14" spans="1:24" x14ac:dyDescent="0.2">
      <c r="A14" s="9" t="s">
        <v>218</v>
      </c>
      <c r="B14" s="9" t="s">
        <v>231</v>
      </c>
      <c r="C14" s="9" t="s">
        <v>232</v>
      </c>
      <c r="D14" s="9" t="s">
        <v>233</v>
      </c>
      <c r="E14" s="9" t="s">
        <v>87</v>
      </c>
      <c r="F14" s="9" t="str">
        <f t="shared" si="4"/>
        <v>Springfield city, Hampden County, Massachusetts</v>
      </c>
      <c r="G14" s="9" t="s">
        <v>234</v>
      </c>
      <c r="H14" s="9" t="s">
        <v>235</v>
      </c>
      <c r="I14" s="9">
        <v>724</v>
      </c>
      <c r="J14" s="9" t="s">
        <v>211</v>
      </c>
      <c r="K14" s="13"/>
      <c r="Q14" s="9" t="s">
        <v>1113</v>
      </c>
      <c r="R14" s="9">
        <f t="shared" si="0"/>
        <v>603</v>
      </c>
      <c r="S14" s="9">
        <f t="shared" si="1"/>
        <v>4</v>
      </c>
      <c r="V14" s="9" t="s">
        <v>1187</v>
      </c>
      <c r="W14" s="9">
        <f t="shared" si="2"/>
        <v>0</v>
      </c>
      <c r="X14" s="9">
        <f t="shared" si="3"/>
        <v>0</v>
      </c>
    </row>
    <row r="15" spans="1:24" x14ac:dyDescent="0.2">
      <c r="A15" s="9" t="s">
        <v>218</v>
      </c>
      <c r="B15" s="9" t="s">
        <v>236</v>
      </c>
      <c r="C15" s="9" t="s">
        <v>237</v>
      </c>
      <c r="D15" s="9" t="s">
        <v>238</v>
      </c>
      <c r="E15" s="9" t="s">
        <v>119</v>
      </c>
      <c r="F15" s="9" t="str">
        <f t="shared" si="4"/>
        <v>Westfield city, Hampden County, Massachusetts</v>
      </c>
      <c r="G15" s="9" t="s">
        <v>239</v>
      </c>
      <c r="H15" s="9" t="s">
        <v>240</v>
      </c>
      <c r="I15" s="9">
        <v>97</v>
      </c>
      <c r="J15" s="9" t="s">
        <v>211</v>
      </c>
      <c r="K15" s="13"/>
      <c r="Q15" s="9" t="s">
        <v>1114</v>
      </c>
      <c r="R15" s="9">
        <f t="shared" si="0"/>
        <v>0</v>
      </c>
      <c r="S15" s="9">
        <f t="shared" si="1"/>
        <v>0</v>
      </c>
      <c r="V15" s="9" t="s">
        <v>1188</v>
      </c>
      <c r="W15" s="9">
        <f t="shared" si="2"/>
        <v>60</v>
      </c>
      <c r="X15" s="9">
        <f t="shared" si="3"/>
        <v>1</v>
      </c>
    </row>
    <row r="16" spans="1:24" x14ac:dyDescent="0.2">
      <c r="A16" s="9" t="s">
        <v>218</v>
      </c>
      <c r="B16" s="9" t="s">
        <v>241</v>
      </c>
      <c r="C16" s="9" t="s">
        <v>242</v>
      </c>
      <c r="D16" s="9" t="s">
        <v>243</v>
      </c>
      <c r="E16" s="9" t="s">
        <v>160</v>
      </c>
      <c r="F16" s="9" t="str">
        <f t="shared" si="4"/>
        <v>Palmer Town city, Hampden County, Massachusetts</v>
      </c>
      <c r="G16" s="9" t="s">
        <v>161</v>
      </c>
      <c r="H16" s="9" t="s">
        <v>244</v>
      </c>
      <c r="I16" s="9">
        <v>74</v>
      </c>
      <c r="J16" s="9" t="s">
        <v>211</v>
      </c>
      <c r="K16" s="13"/>
      <c r="Q16" s="9" t="s">
        <v>1115</v>
      </c>
      <c r="R16" s="9">
        <f t="shared" si="0"/>
        <v>30</v>
      </c>
      <c r="S16" s="9">
        <f t="shared" si="1"/>
        <v>2</v>
      </c>
      <c r="V16" s="9" t="s">
        <v>1189</v>
      </c>
      <c r="W16" s="9">
        <f t="shared" si="2"/>
        <v>0</v>
      </c>
      <c r="X16" s="9">
        <f t="shared" si="3"/>
        <v>0</v>
      </c>
    </row>
    <row r="17" spans="1:24" x14ac:dyDescent="0.2">
      <c r="A17" s="9" t="s">
        <v>218</v>
      </c>
      <c r="B17" s="9" t="s">
        <v>245</v>
      </c>
      <c r="C17" s="9" t="s">
        <v>246</v>
      </c>
      <c r="D17" s="9" t="s">
        <v>247</v>
      </c>
      <c r="E17" s="9" t="s">
        <v>39</v>
      </c>
      <c r="F17" s="9" t="str">
        <f t="shared" si="4"/>
        <v>Pittsfield city, Berkshire County, Massachusetts</v>
      </c>
      <c r="G17" s="9" t="s">
        <v>40</v>
      </c>
      <c r="H17" s="9" t="s">
        <v>248</v>
      </c>
      <c r="I17" s="9">
        <v>298</v>
      </c>
      <c r="J17" s="9" t="s">
        <v>211</v>
      </c>
      <c r="K17" s="13"/>
      <c r="Q17" s="9" t="s">
        <v>1116</v>
      </c>
      <c r="R17" s="9">
        <f t="shared" si="0"/>
        <v>12</v>
      </c>
      <c r="S17" s="9">
        <f t="shared" si="1"/>
        <v>1</v>
      </c>
      <c r="V17" s="9" t="s">
        <v>1190</v>
      </c>
      <c r="W17" s="9">
        <f t="shared" si="2"/>
        <v>0</v>
      </c>
      <c r="X17" s="9">
        <f t="shared" si="3"/>
        <v>0</v>
      </c>
    </row>
    <row r="18" spans="1:24" x14ac:dyDescent="0.2">
      <c r="A18" s="9" t="s">
        <v>218</v>
      </c>
      <c r="B18" s="9" t="s">
        <v>249</v>
      </c>
      <c r="C18" s="9" t="s">
        <v>250</v>
      </c>
      <c r="D18" s="9" t="s">
        <v>251</v>
      </c>
      <c r="E18" s="9" t="s">
        <v>57</v>
      </c>
      <c r="F18" s="9" t="str">
        <f t="shared" si="4"/>
        <v>Needham town, Norfolk County, Massachusetts</v>
      </c>
      <c r="G18" s="9" t="s">
        <v>252</v>
      </c>
      <c r="H18" s="9" t="s">
        <v>253</v>
      </c>
      <c r="I18" s="9">
        <v>58</v>
      </c>
      <c r="J18" s="9" t="s">
        <v>211</v>
      </c>
      <c r="K18" s="13"/>
      <c r="Q18" s="9" t="s">
        <v>1117</v>
      </c>
      <c r="R18" s="9">
        <f t="shared" si="0"/>
        <v>220</v>
      </c>
      <c r="S18" s="9">
        <f t="shared" si="1"/>
        <v>1</v>
      </c>
      <c r="V18" s="9" t="s">
        <v>1191</v>
      </c>
      <c r="W18" s="9">
        <f t="shared" si="2"/>
        <v>21</v>
      </c>
      <c r="X18" s="9">
        <f t="shared" si="3"/>
        <v>1</v>
      </c>
    </row>
    <row r="19" spans="1:24" x14ac:dyDescent="0.2">
      <c r="A19" s="9" t="s">
        <v>218</v>
      </c>
      <c r="B19" s="9" t="s">
        <v>254</v>
      </c>
      <c r="C19" s="9" t="s">
        <v>255</v>
      </c>
      <c r="D19" s="9" t="s">
        <v>256</v>
      </c>
      <c r="E19" s="9" t="s">
        <v>136</v>
      </c>
      <c r="F19" s="9" t="str">
        <f t="shared" si="4"/>
        <v>Plymouth town, Plymouth County, Massachusetts</v>
      </c>
      <c r="G19" s="9" t="s">
        <v>137</v>
      </c>
      <c r="H19" s="9" t="s">
        <v>257</v>
      </c>
      <c r="I19" s="9">
        <v>164</v>
      </c>
      <c r="J19" s="9" t="s">
        <v>211</v>
      </c>
      <c r="K19" s="13"/>
      <c r="Q19" s="9" t="s">
        <v>1118</v>
      </c>
      <c r="R19" s="9">
        <f t="shared" si="0"/>
        <v>162</v>
      </c>
      <c r="S19" s="9">
        <f t="shared" si="1"/>
        <v>1</v>
      </c>
      <c r="V19" s="9" t="s">
        <v>1192</v>
      </c>
      <c r="W19" s="9">
        <f t="shared" si="2"/>
        <v>0</v>
      </c>
      <c r="X19" s="9">
        <f t="shared" si="3"/>
        <v>0</v>
      </c>
    </row>
    <row r="20" spans="1:24" x14ac:dyDescent="0.2">
      <c r="A20" s="9" t="s">
        <v>218</v>
      </c>
      <c r="B20" s="9" t="s">
        <v>258</v>
      </c>
      <c r="C20" s="9" t="s">
        <v>259</v>
      </c>
      <c r="D20" s="9" t="s">
        <v>260</v>
      </c>
      <c r="E20" s="9" t="s">
        <v>64</v>
      </c>
      <c r="F20" s="9" t="str">
        <f t="shared" si="4"/>
        <v>Milton town, Norfolk County, Massachusetts</v>
      </c>
      <c r="G20" s="9" t="s">
        <v>65</v>
      </c>
      <c r="H20" s="9" t="s">
        <v>261</v>
      </c>
      <c r="I20" s="9">
        <v>102</v>
      </c>
      <c r="J20" s="9" t="s">
        <v>211</v>
      </c>
      <c r="K20" s="13"/>
      <c r="Q20" s="9" t="s">
        <v>1119</v>
      </c>
      <c r="R20" s="9">
        <f t="shared" si="0"/>
        <v>594</v>
      </c>
      <c r="S20" s="9">
        <f t="shared" si="1"/>
        <v>4</v>
      </c>
      <c r="V20" s="9" t="s">
        <v>1193</v>
      </c>
      <c r="W20" s="9">
        <f t="shared" si="2"/>
        <v>0</v>
      </c>
      <c r="X20" s="9">
        <f t="shared" si="3"/>
        <v>0</v>
      </c>
    </row>
    <row r="21" spans="1:24" x14ac:dyDescent="0.2">
      <c r="A21" s="9" t="s">
        <v>218</v>
      </c>
      <c r="B21" s="9" t="s">
        <v>262</v>
      </c>
      <c r="C21" s="9" t="s">
        <v>263</v>
      </c>
      <c r="D21" s="9" t="s">
        <v>264</v>
      </c>
      <c r="E21" s="9" t="s">
        <v>18</v>
      </c>
      <c r="F21" s="9" t="str">
        <f t="shared" si="4"/>
        <v>Boston city, Suffolk County, Massachusetts</v>
      </c>
      <c r="G21" s="9" t="s">
        <v>265</v>
      </c>
      <c r="H21" s="9" t="s">
        <v>266</v>
      </c>
      <c r="I21" s="9">
        <v>268</v>
      </c>
      <c r="J21" s="9" t="s">
        <v>211</v>
      </c>
      <c r="K21" s="13"/>
      <c r="Q21" s="9" t="s">
        <v>1120</v>
      </c>
      <c r="R21" s="9">
        <f t="shared" si="0"/>
        <v>18</v>
      </c>
      <c r="S21" s="9">
        <f t="shared" si="1"/>
        <v>1</v>
      </c>
      <c r="V21" s="9" t="s">
        <v>1194</v>
      </c>
      <c r="W21" s="9">
        <f t="shared" si="2"/>
        <v>0</v>
      </c>
      <c r="X21" s="9">
        <f t="shared" si="3"/>
        <v>0</v>
      </c>
    </row>
    <row r="22" spans="1:24" x14ac:dyDescent="0.2">
      <c r="A22" s="9" t="s">
        <v>218</v>
      </c>
      <c r="B22" s="9" t="s">
        <v>267</v>
      </c>
      <c r="C22" s="9" t="s">
        <v>268</v>
      </c>
      <c r="D22" s="9" t="s">
        <v>269</v>
      </c>
      <c r="E22" s="9" t="s">
        <v>18</v>
      </c>
      <c r="F22" s="9" t="str">
        <f t="shared" si="4"/>
        <v>Boston city, Suffolk County, Massachusetts</v>
      </c>
      <c r="G22" s="9" t="s">
        <v>265</v>
      </c>
      <c r="H22" s="9" t="s">
        <v>270</v>
      </c>
      <c r="I22" s="9">
        <v>405</v>
      </c>
      <c r="J22" s="9" t="s">
        <v>211</v>
      </c>
      <c r="K22" s="13"/>
      <c r="Q22" s="9" t="s">
        <v>1121</v>
      </c>
      <c r="R22" s="9">
        <f t="shared" si="0"/>
        <v>189</v>
      </c>
      <c r="S22" s="9">
        <f t="shared" si="1"/>
        <v>3</v>
      </c>
      <c r="V22" s="9" t="s">
        <v>1195</v>
      </c>
      <c r="W22" s="9">
        <f t="shared" si="2"/>
        <v>0</v>
      </c>
      <c r="X22" s="9">
        <f t="shared" si="3"/>
        <v>0</v>
      </c>
    </row>
    <row r="23" spans="1:24" x14ac:dyDescent="0.2">
      <c r="A23" s="9" t="s">
        <v>218</v>
      </c>
      <c r="B23" s="9" t="s">
        <v>271</v>
      </c>
      <c r="C23" s="9" t="s">
        <v>272</v>
      </c>
      <c r="D23" s="9" t="s">
        <v>273</v>
      </c>
      <c r="E23" s="9" t="s">
        <v>117</v>
      </c>
      <c r="F23" s="9" t="str">
        <f t="shared" si="4"/>
        <v>Gloucester city, Essex County, Massachusetts</v>
      </c>
      <c r="G23" s="9" t="s">
        <v>118</v>
      </c>
      <c r="H23" s="9" t="s">
        <v>274</v>
      </c>
      <c r="I23" s="9">
        <v>79</v>
      </c>
      <c r="J23" s="9" t="s">
        <v>211</v>
      </c>
      <c r="K23" s="13"/>
      <c r="Q23" s="9" t="s">
        <v>1122</v>
      </c>
      <c r="R23" s="9">
        <f t="shared" si="0"/>
        <v>0</v>
      </c>
      <c r="S23" s="9">
        <f t="shared" si="1"/>
        <v>0</v>
      </c>
      <c r="V23" s="9" t="s">
        <v>1196</v>
      </c>
      <c r="W23" s="9">
        <f t="shared" si="2"/>
        <v>0</v>
      </c>
      <c r="X23" s="9">
        <f t="shared" si="3"/>
        <v>0</v>
      </c>
    </row>
    <row r="24" spans="1:24" x14ac:dyDescent="0.2">
      <c r="A24" s="9" t="s">
        <v>218</v>
      </c>
      <c r="B24" s="9" t="s">
        <v>275</v>
      </c>
      <c r="C24" s="9" t="s">
        <v>276</v>
      </c>
      <c r="D24" s="9" t="s">
        <v>277</v>
      </c>
      <c r="E24" s="9" t="s">
        <v>50</v>
      </c>
      <c r="F24" s="9" t="str">
        <f t="shared" si="4"/>
        <v>Beverly city, Essex County, Massachusetts</v>
      </c>
      <c r="G24" s="9" t="s">
        <v>51</v>
      </c>
      <c r="H24" s="9" t="s">
        <v>278</v>
      </c>
      <c r="I24" s="9">
        <v>74</v>
      </c>
      <c r="J24" s="9" t="s">
        <v>211</v>
      </c>
      <c r="K24" s="13"/>
      <c r="Q24" s="9" t="s">
        <v>1123</v>
      </c>
      <c r="R24" s="9">
        <f t="shared" si="0"/>
        <v>134</v>
      </c>
      <c r="S24" s="9">
        <f t="shared" si="1"/>
        <v>1</v>
      </c>
      <c r="V24" s="9" t="s">
        <v>1197</v>
      </c>
      <c r="W24" s="9">
        <f t="shared" si="2"/>
        <v>0</v>
      </c>
      <c r="X24" s="9">
        <f t="shared" si="3"/>
        <v>0</v>
      </c>
    </row>
    <row r="25" spans="1:24" x14ac:dyDescent="0.2">
      <c r="A25" s="9" t="s">
        <v>218</v>
      </c>
      <c r="B25" s="9" t="s">
        <v>279</v>
      </c>
      <c r="C25" s="9" t="s">
        <v>280</v>
      </c>
      <c r="D25" s="9" t="s">
        <v>281</v>
      </c>
      <c r="E25" s="9" t="s">
        <v>18</v>
      </c>
      <c r="F25" s="9" t="str">
        <f t="shared" si="4"/>
        <v>Boston city, Suffolk County, Massachusetts</v>
      </c>
      <c r="G25" s="9" t="s">
        <v>282</v>
      </c>
      <c r="H25" s="9" t="s">
        <v>283</v>
      </c>
      <c r="I25" s="9">
        <v>415</v>
      </c>
      <c r="J25" s="9" t="s">
        <v>211</v>
      </c>
      <c r="K25" s="13"/>
      <c r="Q25" s="9" t="s">
        <v>1124</v>
      </c>
      <c r="R25" s="9">
        <f t="shared" si="0"/>
        <v>79</v>
      </c>
      <c r="S25" s="9">
        <f t="shared" si="1"/>
        <v>1</v>
      </c>
      <c r="V25" s="9" t="s">
        <v>1198</v>
      </c>
      <c r="W25" s="9">
        <f t="shared" si="2"/>
        <v>0</v>
      </c>
      <c r="X25" s="9">
        <f t="shared" si="3"/>
        <v>0</v>
      </c>
    </row>
    <row r="26" spans="1:24" x14ac:dyDescent="0.2">
      <c r="A26" s="9" t="s">
        <v>218</v>
      </c>
      <c r="B26" s="9" t="s">
        <v>284</v>
      </c>
      <c r="C26" s="9" t="s">
        <v>285</v>
      </c>
      <c r="D26" s="9" t="s">
        <v>286</v>
      </c>
      <c r="E26" s="9" t="s">
        <v>18</v>
      </c>
      <c r="F26" s="9" t="str">
        <f t="shared" si="4"/>
        <v>Boston city, Suffolk County, Massachusetts</v>
      </c>
      <c r="G26" s="9" t="s">
        <v>287</v>
      </c>
      <c r="H26" s="9" t="s">
        <v>288</v>
      </c>
      <c r="I26" s="9">
        <v>414</v>
      </c>
      <c r="J26" s="9" t="s">
        <v>211</v>
      </c>
      <c r="K26" s="13"/>
      <c r="Q26" s="9" t="s">
        <v>1125</v>
      </c>
      <c r="R26" s="9">
        <f t="shared" si="0"/>
        <v>101</v>
      </c>
      <c r="S26" s="9">
        <f t="shared" si="1"/>
        <v>2</v>
      </c>
      <c r="V26" s="9" t="s">
        <v>1199</v>
      </c>
      <c r="W26" s="9">
        <f t="shared" si="2"/>
        <v>0</v>
      </c>
      <c r="X26" s="9">
        <f t="shared" si="3"/>
        <v>0</v>
      </c>
    </row>
    <row r="27" spans="1:24" x14ac:dyDescent="0.2">
      <c r="A27" s="9" t="s">
        <v>218</v>
      </c>
      <c r="B27" s="9" t="s">
        <v>1087</v>
      </c>
      <c r="C27" s="9" t="s">
        <v>1088</v>
      </c>
      <c r="D27" s="9" t="s">
        <v>1089</v>
      </c>
      <c r="E27" s="9" t="s">
        <v>18</v>
      </c>
      <c r="F27" s="9" t="str">
        <f t="shared" si="4"/>
        <v>Boston city, Suffolk County, Massachusetts</v>
      </c>
      <c r="G27" s="9" t="s">
        <v>287</v>
      </c>
      <c r="H27" s="9" t="s">
        <v>288</v>
      </c>
      <c r="I27" s="9">
        <v>206</v>
      </c>
      <c r="J27" s="9" t="s">
        <v>211</v>
      </c>
      <c r="K27" s="13"/>
      <c r="Q27" s="9" t="s">
        <v>1126</v>
      </c>
      <c r="R27" s="9">
        <f t="shared" si="0"/>
        <v>179</v>
      </c>
      <c r="S27" s="9">
        <f t="shared" si="1"/>
        <v>3</v>
      </c>
      <c r="V27" s="9" t="s">
        <v>1200</v>
      </c>
      <c r="W27" s="9">
        <f t="shared" si="2"/>
        <v>34</v>
      </c>
      <c r="X27" s="9">
        <f t="shared" si="3"/>
        <v>2</v>
      </c>
    </row>
    <row r="28" spans="1:24" x14ac:dyDescent="0.2">
      <c r="A28" s="9" t="s">
        <v>218</v>
      </c>
      <c r="B28" s="9" t="s">
        <v>289</v>
      </c>
      <c r="C28" s="9" t="s">
        <v>290</v>
      </c>
      <c r="D28" s="9" t="s">
        <v>291</v>
      </c>
      <c r="E28" s="9" t="s">
        <v>18</v>
      </c>
      <c r="F28" s="9" t="str">
        <f t="shared" si="4"/>
        <v>Boston city, Suffolk County, Massachusetts</v>
      </c>
      <c r="G28" s="9" t="s">
        <v>19</v>
      </c>
      <c r="H28" s="9" t="s">
        <v>292</v>
      </c>
      <c r="I28" s="9">
        <v>171</v>
      </c>
      <c r="J28" s="9" t="s">
        <v>211</v>
      </c>
      <c r="K28" s="13"/>
      <c r="Q28" s="9" t="s">
        <v>1127</v>
      </c>
      <c r="R28" s="9">
        <f t="shared" si="0"/>
        <v>346</v>
      </c>
      <c r="S28" s="9">
        <f t="shared" si="1"/>
        <v>3</v>
      </c>
      <c r="V28" s="9" t="s">
        <v>1201</v>
      </c>
      <c r="W28" s="9">
        <f t="shared" si="2"/>
        <v>0</v>
      </c>
      <c r="X28" s="9">
        <f t="shared" si="3"/>
        <v>0</v>
      </c>
    </row>
    <row r="29" spans="1:24" x14ac:dyDescent="0.2">
      <c r="A29" s="9" t="s">
        <v>218</v>
      </c>
      <c r="B29" s="9" t="s">
        <v>293</v>
      </c>
      <c r="C29" s="9" t="s">
        <v>294</v>
      </c>
      <c r="D29" s="9" t="s">
        <v>295</v>
      </c>
      <c r="E29" s="9" t="s">
        <v>18</v>
      </c>
      <c r="F29" s="9" t="str">
        <f t="shared" si="4"/>
        <v>Boston city, Suffolk County, Massachusetts</v>
      </c>
      <c r="G29" s="9" t="s">
        <v>282</v>
      </c>
      <c r="H29" s="9" t="s">
        <v>296</v>
      </c>
      <c r="I29" s="9">
        <v>812</v>
      </c>
      <c r="J29" s="9" t="s">
        <v>211</v>
      </c>
      <c r="K29" s="13"/>
      <c r="Q29" s="9" t="s">
        <v>1128</v>
      </c>
      <c r="R29" s="9">
        <f t="shared" si="0"/>
        <v>186</v>
      </c>
      <c r="S29" s="9">
        <f t="shared" si="1"/>
        <v>1</v>
      </c>
      <c r="V29" s="9" t="s">
        <v>1202</v>
      </c>
      <c r="W29" s="9">
        <f t="shared" si="2"/>
        <v>0</v>
      </c>
      <c r="X29" s="9">
        <f t="shared" si="3"/>
        <v>0</v>
      </c>
    </row>
    <row r="30" spans="1:24" x14ac:dyDescent="0.2">
      <c r="A30" s="9" t="s">
        <v>218</v>
      </c>
      <c r="B30" s="9" t="s">
        <v>297</v>
      </c>
      <c r="C30" s="9" t="s">
        <v>298</v>
      </c>
      <c r="D30" s="9" t="s">
        <v>299</v>
      </c>
      <c r="E30" s="9" t="s">
        <v>70</v>
      </c>
      <c r="F30" s="9" t="str">
        <f t="shared" si="4"/>
        <v>Barnstable Town city, Barnstable County, Massachusetts</v>
      </c>
      <c r="G30" s="9" t="s">
        <v>162</v>
      </c>
      <c r="H30" s="9" t="s">
        <v>300</v>
      </c>
      <c r="I30" s="9">
        <v>259</v>
      </c>
      <c r="J30" s="9" t="s">
        <v>211</v>
      </c>
      <c r="K30" s="13"/>
      <c r="Q30" s="9" t="s">
        <v>1129</v>
      </c>
      <c r="R30" s="9">
        <f t="shared" si="0"/>
        <v>123</v>
      </c>
      <c r="S30" s="9">
        <f t="shared" si="1"/>
        <v>2</v>
      </c>
      <c r="V30" s="9" t="s">
        <v>1203</v>
      </c>
      <c r="W30" s="9">
        <f t="shared" si="2"/>
        <v>0</v>
      </c>
      <c r="X30" s="9">
        <f t="shared" si="3"/>
        <v>0</v>
      </c>
    </row>
    <row r="31" spans="1:24" x14ac:dyDescent="0.2">
      <c r="A31" s="9" t="s">
        <v>218</v>
      </c>
      <c r="B31" s="9" t="s">
        <v>301</v>
      </c>
      <c r="C31" s="9" t="s">
        <v>302</v>
      </c>
      <c r="D31" s="9" t="s">
        <v>303</v>
      </c>
      <c r="E31" s="9" t="s">
        <v>18</v>
      </c>
      <c r="F31" s="9" t="str">
        <f t="shared" si="4"/>
        <v>Boston city, Suffolk County, Massachusetts</v>
      </c>
      <c r="G31" s="9" t="s">
        <v>52</v>
      </c>
      <c r="H31" s="9" t="s">
        <v>304</v>
      </c>
      <c r="I31" s="9">
        <v>159</v>
      </c>
      <c r="J31" s="9" t="s">
        <v>211</v>
      </c>
      <c r="K31" s="13"/>
      <c r="Q31" s="9" t="s">
        <v>1130</v>
      </c>
      <c r="R31" s="9">
        <f t="shared" si="0"/>
        <v>0</v>
      </c>
      <c r="S31" s="9">
        <f t="shared" si="1"/>
        <v>0</v>
      </c>
      <c r="V31" s="9" t="s">
        <v>1204</v>
      </c>
      <c r="W31" s="9">
        <f t="shared" si="2"/>
        <v>0</v>
      </c>
      <c r="X31" s="9">
        <f t="shared" si="3"/>
        <v>0</v>
      </c>
    </row>
    <row r="32" spans="1:24" x14ac:dyDescent="0.2">
      <c r="A32" s="9" t="s">
        <v>218</v>
      </c>
      <c r="B32" s="9" t="s">
        <v>305</v>
      </c>
      <c r="C32" s="9" t="s">
        <v>306</v>
      </c>
      <c r="D32" s="9" t="s">
        <v>307</v>
      </c>
      <c r="E32" s="9" t="s">
        <v>67</v>
      </c>
      <c r="F32" s="9" t="str">
        <f t="shared" si="4"/>
        <v>Cambridge city, Middlesex County, Massachusetts</v>
      </c>
      <c r="G32" s="9" t="s">
        <v>308</v>
      </c>
      <c r="H32" s="9" t="s">
        <v>309</v>
      </c>
      <c r="I32" s="9">
        <v>189</v>
      </c>
      <c r="J32" s="9" t="s">
        <v>211</v>
      </c>
      <c r="K32" s="13"/>
      <c r="Q32" s="9" t="s">
        <v>1131</v>
      </c>
      <c r="R32" s="9">
        <f t="shared" si="0"/>
        <v>452</v>
      </c>
      <c r="S32" s="9">
        <f t="shared" si="1"/>
        <v>4</v>
      </c>
      <c r="V32" s="9" t="s">
        <v>1205</v>
      </c>
      <c r="W32" s="9">
        <f t="shared" si="2"/>
        <v>0</v>
      </c>
      <c r="X32" s="9">
        <f t="shared" si="3"/>
        <v>0</v>
      </c>
    </row>
    <row r="33" spans="1:24" x14ac:dyDescent="0.2">
      <c r="A33" s="9" t="s">
        <v>218</v>
      </c>
      <c r="B33" s="9" t="s">
        <v>310</v>
      </c>
      <c r="C33" s="9" t="s">
        <v>311</v>
      </c>
      <c r="D33" s="9" t="s">
        <v>312</v>
      </c>
      <c r="E33" s="9" t="s">
        <v>168</v>
      </c>
      <c r="F33" s="9" t="str">
        <f t="shared" si="4"/>
        <v>Everett city, Middlesex County, Massachusetts</v>
      </c>
      <c r="G33" s="9" t="s">
        <v>169</v>
      </c>
      <c r="H33" s="9" t="s">
        <v>309</v>
      </c>
      <c r="I33" s="9">
        <v>162</v>
      </c>
      <c r="J33" s="9" t="s">
        <v>211</v>
      </c>
      <c r="K33" s="13"/>
      <c r="Q33" s="9" t="s">
        <v>1132</v>
      </c>
      <c r="R33" s="9">
        <f t="shared" si="0"/>
        <v>168</v>
      </c>
      <c r="S33" s="9">
        <f t="shared" si="1"/>
        <v>2</v>
      </c>
      <c r="V33" s="9" t="s">
        <v>1206</v>
      </c>
      <c r="W33" s="9">
        <f t="shared" si="2"/>
        <v>0</v>
      </c>
      <c r="X33" s="9">
        <f t="shared" si="3"/>
        <v>0</v>
      </c>
    </row>
    <row r="34" spans="1:24" x14ac:dyDescent="0.2">
      <c r="A34" s="9" t="s">
        <v>218</v>
      </c>
      <c r="B34" s="9" t="s">
        <v>313</v>
      </c>
      <c r="C34" s="9" t="s">
        <v>314</v>
      </c>
      <c r="D34" s="9" t="s">
        <v>315</v>
      </c>
      <c r="E34" s="9" t="s">
        <v>79</v>
      </c>
      <c r="F34" s="9" t="str">
        <f t="shared" si="4"/>
        <v>Northampton city, Hampshire County, Massachusetts</v>
      </c>
      <c r="G34" s="9" t="s">
        <v>80</v>
      </c>
      <c r="H34" s="9" t="s">
        <v>316</v>
      </c>
      <c r="I34" s="9">
        <v>140</v>
      </c>
      <c r="J34" s="9" t="s">
        <v>211</v>
      </c>
      <c r="K34" s="13"/>
      <c r="Q34" s="9" t="s">
        <v>1133</v>
      </c>
      <c r="R34" s="9">
        <f t="shared" si="0"/>
        <v>0</v>
      </c>
      <c r="S34" s="9">
        <f t="shared" si="1"/>
        <v>0</v>
      </c>
      <c r="V34" s="9" t="s">
        <v>1207</v>
      </c>
      <c r="W34" s="9">
        <f t="shared" si="2"/>
        <v>0</v>
      </c>
      <c r="X34" s="9">
        <f t="shared" si="3"/>
        <v>0</v>
      </c>
    </row>
    <row r="35" spans="1:24" x14ac:dyDescent="0.2">
      <c r="A35" s="9" t="s">
        <v>218</v>
      </c>
      <c r="B35" s="9" t="s">
        <v>317</v>
      </c>
      <c r="C35" s="9" t="s">
        <v>318</v>
      </c>
      <c r="D35" s="9" t="s">
        <v>319</v>
      </c>
      <c r="E35" s="9" t="s">
        <v>18</v>
      </c>
      <c r="F35" s="9" t="str">
        <f t="shared" si="4"/>
        <v>Boston city, Suffolk County, Massachusetts</v>
      </c>
      <c r="G35" s="9" t="s">
        <v>265</v>
      </c>
      <c r="H35" s="9" t="s">
        <v>320</v>
      </c>
      <c r="I35" s="9">
        <v>30</v>
      </c>
      <c r="J35" s="9" t="s">
        <v>211</v>
      </c>
      <c r="K35" s="13"/>
      <c r="Q35" s="9" t="s">
        <v>1134</v>
      </c>
      <c r="R35" s="9">
        <f t="shared" si="0"/>
        <v>0</v>
      </c>
      <c r="S35" s="9">
        <f t="shared" si="1"/>
        <v>0</v>
      </c>
      <c r="V35" s="9" t="s">
        <v>1208</v>
      </c>
      <c r="W35" s="9">
        <f t="shared" si="2"/>
        <v>0</v>
      </c>
      <c r="X35" s="9">
        <f t="shared" si="3"/>
        <v>0</v>
      </c>
    </row>
    <row r="36" spans="1:24" x14ac:dyDescent="0.2">
      <c r="A36" s="9" t="s">
        <v>218</v>
      </c>
      <c r="B36" s="9" t="s">
        <v>321</v>
      </c>
      <c r="C36" s="9" t="s">
        <v>322</v>
      </c>
      <c r="D36" s="9" t="s">
        <v>323</v>
      </c>
      <c r="E36" s="9" t="s">
        <v>72</v>
      </c>
      <c r="F36" s="9" t="str">
        <f t="shared" si="4"/>
        <v>Concord town, Middlesex County, Massachusetts</v>
      </c>
      <c r="G36" s="9" t="s">
        <v>73</v>
      </c>
      <c r="H36" s="9" t="s">
        <v>324</v>
      </c>
      <c r="I36" s="9">
        <v>150</v>
      </c>
      <c r="J36" s="9" t="s">
        <v>211</v>
      </c>
      <c r="K36" s="13"/>
      <c r="Q36" s="9" t="s">
        <v>1135</v>
      </c>
      <c r="R36" s="9">
        <f t="shared" si="0"/>
        <v>94</v>
      </c>
      <c r="S36" s="9">
        <f t="shared" si="1"/>
        <v>2</v>
      </c>
      <c r="V36" s="9" t="s">
        <v>1209</v>
      </c>
      <c r="W36" s="9">
        <f t="shared" si="2"/>
        <v>0</v>
      </c>
      <c r="X36" s="9">
        <f t="shared" si="3"/>
        <v>0</v>
      </c>
    </row>
    <row r="37" spans="1:24" x14ac:dyDescent="0.2">
      <c r="A37" s="9" t="s">
        <v>218</v>
      </c>
      <c r="B37" s="9" t="s">
        <v>325</v>
      </c>
      <c r="C37" s="9" t="s">
        <v>326</v>
      </c>
      <c r="D37" s="9" t="s">
        <v>327</v>
      </c>
      <c r="E37" s="9" t="s">
        <v>111</v>
      </c>
      <c r="F37" s="9" t="str">
        <f t="shared" si="4"/>
        <v>Great Barrington town, Berkshire County, Massachusetts</v>
      </c>
      <c r="G37" s="9" t="s">
        <v>112</v>
      </c>
      <c r="H37" s="9" t="s">
        <v>328</v>
      </c>
      <c r="I37" s="9">
        <v>25</v>
      </c>
      <c r="J37" s="9" t="s">
        <v>211</v>
      </c>
      <c r="K37" s="13"/>
      <c r="Q37" s="9" t="s">
        <v>1136</v>
      </c>
      <c r="R37" s="9">
        <f t="shared" si="0"/>
        <v>73</v>
      </c>
      <c r="S37" s="9">
        <f t="shared" si="1"/>
        <v>3</v>
      </c>
      <c r="V37" s="9" t="s">
        <v>1210</v>
      </c>
      <c r="W37" s="9">
        <f t="shared" si="2"/>
        <v>12</v>
      </c>
      <c r="X37" s="9">
        <f t="shared" si="3"/>
        <v>1</v>
      </c>
    </row>
    <row r="38" spans="1:24" x14ac:dyDescent="0.2">
      <c r="A38" s="9" t="s">
        <v>218</v>
      </c>
      <c r="B38" s="9" t="s">
        <v>329</v>
      </c>
      <c r="C38" s="9" t="s">
        <v>330</v>
      </c>
      <c r="D38" s="9" t="s">
        <v>331</v>
      </c>
      <c r="E38" s="9" t="s">
        <v>130</v>
      </c>
      <c r="F38" s="9" t="str">
        <f t="shared" si="4"/>
        <v>Falmouth town, Barnstable County, Massachusetts</v>
      </c>
      <c r="G38" s="9" t="s">
        <v>131</v>
      </c>
      <c r="H38" s="9" t="s">
        <v>332</v>
      </c>
      <c r="I38" s="9">
        <v>95</v>
      </c>
      <c r="J38" s="9" t="s">
        <v>211</v>
      </c>
      <c r="K38" s="13"/>
      <c r="Q38" s="9" t="s">
        <v>1137</v>
      </c>
      <c r="R38" s="9">
        <f t="shared" si="0"/>
        <v>174</v>
      </c>
      <c r="S38" s="9">
        <f t="shared" si="1"/>
        <v>1</v>
      </c>
      <c r="V38" s="9" t="s">
        <v>1211</v>
      </c>
      <c r="W38" s="9">
        <f t="shared" si="2"/>
        <v>0</v>
      </c>
      <c r="X38" s="9">
        <f t="shared" si="3"/>
        <v>0</v>
      </c>
    </row>
    <row r="39" spans="1:24" x14ac:dyDescent="0.2">
      <c r="A39" s="9" t="s">
        <v>218</v>
      </c>
      <c r="B39" s="9" t="s">
        <v>333</v>
      </c>
      <c r="C39" s="9" t="s">
        <v>334</v>
      </c>
      <c r="D39" s="9" t="s">
        <v>335</v>
      </c>
      <c r="E39" s="9" t="s">
        <v>14</v>
      </c>
      <c r="F39" s="9" t="str">
        <f t="shared" si="4"/>
        <v>Brockton city, Plymouth County, Massachusetts</v>
      </c>
      <c r="G39" s="9" t="s">
        <v>15</v>
      </c>
      <c r="H39" s="9" t="s">
        <v>336</v>
      </c>
      <c r="I39" s="9">
        <v>267</v>
      </c>
      <c r="J39" s="9" t="s">
        <v>211</v>
      </c>
      <c r="K39" s="13"/>
      <c r="Q39" s="9" t="s">
        <v>1138</v>
      </c>
      <c r="R39" s="9">
        <f t="shared" si="0"/>
        <v>248</v>
      </c>
      <c r="S39" s="9">
        <f t="shared" si="1"/>
        <v>3</v>
      </c>
      <c r="V39" s="9" t="s">
        <v>1212</v>
      </c>
      <c r="W39" s="9">
        <f t="shared" si="2"/>
        <v>0</v>
      </c>
      <c r="X39" s="9">
        <f t="shared" si="3"/>
        <v>0</v>
      </c>
    </row>
    <row r="40" spans="1:24" x14ac:dyDescent="0.2">
      <c r="A40" s="9" t="s">
        <v>218</v>
      </c>
      <c r="B40" s="9" t="s">
        <v>337</v>
      </c>
      <c r="C40" s="9" t="s">
        <v>338</v>
      </c>
      <c r="D40" s="9" t="s">
        <v>339</v>
      </c>
      <c r="E40" s="9" t="s">
        <v>175</v>
      </c>
      <c r="F40" s="9" t="str">
        <f t="shared" si="4"/>
        <v>Southbridge Town city, Worcester County, Massachusetts</v>
      </c>
      <c r="G40" s="9" t="s">
        <v>176</v>
      </c>
      <c r="H40" s="9" t="s">
        <v>340</v>
      </c>
      <c r="I40" s="9">
        <v>119</v>
      </c>
      <c r="J40" s="9" t="s">
        <v>211</v>
      </c>
      <c r="K40" s="13"/>
      <c r="Q40" s="9" t="s">
        <v>1139</v>
      </c>
      <c r="R40" s="9">
        <f t="shared" si="0"/>
        <v>170</v>
      </c>
      <c r="S40" s="9">
        <f t="shared" si="1"/>
        <v>2</v>
      </c>
      <c r="V40" s="9" t="s">
        <v>1213</v>
      </c>
      <c r="W40" s="9">
        <f t="shared" si="2"/>
        <v>319</v>
      </c>
      <c r="X40" s="9">
        <f t="shared" si="3"/>
        <v>2</v>
      </c>
    </row>
    <row r="41" spans="1:24" x14ac:dyDescent="0.2">
      <c r="A41" s="9" t="s">
        <v>218</v>
      </c>
      <c r="B41" s="9" t="s">
        <v>341</v>
      </c>
      <c r="C41" s="9" t="s">
        <v>342</v>
      </c>
      <c r="D41" s="9" t="s">
        <v>343</v>
      </c>
      <c r="E41" s="9" t="s">
        <v>344</v>
      </c>
      <c r="F41" s="9" t="str">
        <f t="shared" si="4"/>
        <v>Clinton town, Worcester County, Massachusetts</v>
      </c>
      <c r="G41" s="9" t="s">
        <v>345</v>
      </c>
      <c r="H41" s="9" t="s">
        <v>346</v>
      </c>
      <c r="I41" s="9">
        <v>41</v>
      </c>
      <c r="J41" s="9" t="s">
        <v>211</v>
      </c>
      <c r="K41" s="13"/>
      <c r="Q41" s="9" t="s">
        <v>1140</v>
      </c>
      <c r="R41" s="9">
        <f t="shared" si="0"/>
        <v>102</v>
      </c>
      <c r="S41" s="9">
        <f t="shared" si="1"/>
        <v>1</v>
      </c>
      <c r="V41" s="9" t="s">
        <v>1214</v>
      </c>
      <c r="W41" s="9">
        <f t="shared" si="2"/>
        <v>0</v>
      </c>
      <c r="X41" s="9">
        <f t="shared" si="3"/>
        <v>0</v>
      </c>
    </row>
    <row r="42" spans="1:24" x14ac:dyDescent="0.2">
      <c r="A42" s="9" t="s">
        <v>218</v>
      </c>
      <c r="B42" s="9" t="s">
        <v>347</v>
      </c>
      <c r="C42" s="9" t="s">
        <v>348</v>
      </c>
      <c r="D42" s="9" t="s">
        <v>349</v>
      </c>
      <c r="E42" s="9" t="s">
        <v>132</v>
      </c>
      <c r="F42" s="9" t="str">
        <f t="shared" si="4"/>
        <v>Leominster city, Worcester County, Massachusetts</v>
      </c>
      <c r="G42" s="9" t="s">
        <v>133</v>
      </c>
      <c r="H42" s="9" t="s">
        <v>350</v>
      </c>
      <c r="I42" s="9">
        <v>111</v>
      </c>
      <c r="J42" s="9" t="s">
        <v>211</v>
      </c>
      <c r="K42" s="13"/>
      <c r="Q42" s="9" t="s">
        <v>1141</v>
      </c>
      <c r="R42" s="9">
        <f t="shared" si="0"/>
        <v>58</v>
      </c>
      <c r="S42" s="9">
        <f t="shared" si="1"/>
        <v>1</v>
      </c>
      <c r="V42" s="9" t="s">
        <v>1215</v>
      </c>
      <c r="W42" s="9">
        <f t="shared" si="2"/>
        <v>0</v>
      </c>
      <c r="X42" s="9">
        <f t="shared" si="3"/>
        <v>0</v>
      </c>
    </row>
    <row r="43" spans="1:24" x14ac:dyDescent="0.2">
      <c r="A43" s="9" t="s">
        <v>218</v>
      </c>
      <c r="B43" s="9" t="s">
        <v>351</v>
      </c>
      <c r="C43" s="9" t="s">
        <v>352</v>
      </c>
      <c r="D43" s="9" t="s">
        <v>353</v>
      </c>
      <c r="E43" s="9" t="s">
        <v>115</v>
      </c>
      <c r="F43" s="9" t="str">
        <f t="shared" si="4"/>
        <v>Gardner city, Worcester County, Massachusetts</v>
      </c>
      <c r="G43" s="9" t="s">
        <v>116</v>
      </c>
      <c r="H43" s="9" t="s">
        <v>354</v>
      </c>
      <c r="I43" s="9">
        <v>134</v>
      </c>
      <c r="J43" s="9" t="s">
        <v>211</v>
      </c>
      <c r="K43" s="13"/>
      <c r="Q43" s="9" t="s">
        <v>1142</v>
      </c>
      <c r="R43" s="9">
        <f t="shared" si="0"/>
        <v>481</v>
      </c>
      <c r="S43" s="9">
        <f t="shared" si="1"/>
        <v>2</v>
      </c>
      <c r="V43" s="9" t="s">
        <v>1216</v>
      </c>
      <c r="W43" s="9">
        <f t="shared" si="2"/>
        <v>0</v>
      </c>
      <c r="X43" s="9">
        <f t="shared" si="3"/>
        <v>0</v>
      </c>
    </row>
    <row r="44" spans="1:24" x14ac:dyDescent="0.2">
      <c r="A44" s="9" t="s">
        <v>218</v>
      </c>
      <c r="B44" s="9" t="s">
        <v>355</v>
      </c>
      <c r="C44" s="9" t="s">
        <v>356</v>
      </c>
      <c r="D44" s="9" t="s">
        <v>357</v>
      </c>
      <c r="E44" s="9" t="s">
        <v>85</v>
      </c>
      <c r="F44" s="9" t="str">
        <f t="shared" si="4"/>
        <v>Methuen Town city, Essex County, Massachusetts</v>
      </c>
      <c r="G44" s="9" t="s">
        <v>86</v>
      </c>
      <c r="H44" s="9" t="s">
        <v>358</v>
      </c>
      <c r="I44" s="9">
        <v>211</v>
      </c>
      <c r="J44" s="9" t="s">
        <v>211</v>
      </c>
      <c r="K44" s="13"/>
      <c r="Q44" s="9" t="s">
        <v>1143</v>
      </c>
      <c r="R44" s="9">
        <f t="shared" si="0"/>
        <v>135</v>
      </c>
      <c r="S44" s="9">
        <f t="shared" si="1"/>
        <v>2</v>
      </c>
      <c r="V44" s="9" t="s">
        <v>1217</v>
      </c>
      <c r="W44" s="9">
        <f t="shared" si="2"/>
        <v>0</v>
      </c>
      <c r="X44" s="9">
        <f t="shared" si="3"/>
        <v>0</v>
      </c>
    </row>
    <row r="45" spans="1:24" x14ac:dyDescent="0.2">
      <c r="A45" s="9" t="s">
        <v>218</v>
      </c>
      <c r="B45" s="9" t="s">
        <v>359</v>
      </c>
      <c r="C45" s="9" t="s">
        <v>360</v>
      </c>
      <c r="D45" s="9" t="s">
        <v>361</v>
      </c>
      <c r="E45" s="9" t="s">
        <v>24</v>
      </c>
      <c r="F45" s="9" t="str">
        <f t="shared" si="4"/>
        <v>Haverhill city, Essex County, Massachusetts</v>
      </c>
      <c r="G45" s="9" t="s">
        <v>25</v>
      </c>
      <c r="H45" s="9" t="s">
        <v>362</v>
      </c>
      <c r="I45" s="9">
        <v>109</v>
      </c>
      <c r="J45" s="9" t="s">
        <v>211</v>
      </c>
      <c r="K45" s="13"/>
      <c r="Q45" s="9" t="s">
        <v>1144</v>
      </c>
      <c r="R45" s="9">
        <f t="shared" si="0"/>
        <v>273</v>
      </c>
      <c r="S45" s="9">
        <f t="shared" si="1"/>
        <v>1</v>
      </c>
      <c r="V45" s="9" t="s">
        <v>1218</v>
      </c>
      <c r="W45" s="9">
        <f t="shared" si="2"/>
        <v>0</v>
      </c>
      <c r="X45" s="9">
        <f t="shared" si="3"/>
        <v>0</v>
      </c>
    </row>
    <row r="46" spans="1:24" x14ac:dyDescent="0.2">
      <c r="A46" s="9" t="s">
        <v>218</v>
      </c>
      <c r="B46" s="9" t="s">
        <v>363</v>
      </c>
      <c r="C46" s="9" t="s">
        <v>364</v>
      </c>
      <c r="D46" s="9" t="s">
        <v>365</v>
      </c>
      <c r="E46" s="9" t="s">
        <v>74</v>
      </c>
      <c r="F46" s="9" t="str">
        <f t="shared" si="4"/>
        <v>Holyoke city, Hampden County, Massachusetts</v>
      </c>
      <c r="G46" s="9" t="s">
        <v>75</v>
      </c>
      <c r="H46" s="9" t="s">
        <v>366</v>
      </c>
      <c r="I46" s="9">
        <v>198</v>
      </c>
      <c r="J46" s="9" t="s">
        <v>211</v>
      </c>
      <c r="K46" s="13"/>
      <c r="Q46" s="9" t="s">
        <v>1145</v>
      </c>
      <c r="R46" s="9">
        <f t="shared" si="0"/>
        <v>152</v>
      </c>
      <c r="S46" s="9">
        <f t="shared" si="1"/>
        <v>2</v>
      </c>
      <c r="V46" s="9" t="s">
        <v>1219</v>
      </c>
      <c r="W46" s="9">
        <f t="shared" si="2"/>
        <v>0</v>
      </c>
      <c r="X46" s="9">
        <f t="shared" si="3"/>
        <v>0</v>
      </c>
    </row>
    <row r="47" spans="1:24" x14ac:dyDescent="0.2">
      <c r="A47" s="9" t="s">
        <v>218</v>
      </c>
      <c r="B47" s="9" t="s">
        <v>367</v>
      </c>
      <c r="C47" s="9" t="s">
        <v>368</v>
      </c>
      <c r="D47" s="9" t="s">
        <v>369</v>
      </c>
      <c r="E47" s="9" t="s">
        <v>370</v>
      </c>
      <c r="F47" s="9" t="str">
        <f t="shared" si="4"/>
        <v>Burlington town, Middlesex County, Massachusetts</v>
      </c>
      <c r="G47" s="9" t="s">
        <v>371</v>
      </c>
      <c r="H47" s="9" t="s">
        <v>372</v>
      </c>
      <c r="I47" s="9">
        <v>345</v>
      </c>
      <c r="J47" s="9" t="s">
        <v>211</v>
      </c>
      <c r="K47" s="13"/>
      <c r="Q47" s="9" t="s">
        <v>1146</v>
      </c>
      <c r="R47" s="9">
        <f t="shared" si="0"/>
        <v>230</v>
      </c>
      <c r="S47" s="9">
        <f t="shared" si="1"/>
        <v>3</v>
      </c>
      <c r="V47" s="9" t="s">
        <v>1220</v>
      </c>
      <c r="W47" s="9">
        <f t="shared" si="2"/>
        <v>0</v>
      </c>
      <c r="X47" s="9">
        <f t="shared" si="3"/>
        <v>0</v>
      </c>
    </row>
    <row r="48" spans="1:24" x14ac:dyDescent="0.2">
      <c r="A48" s="9" t="s">
        <v>218</v>
      </c>
      <c r="B48" s="9" t="s">
        <v>373</v>
      </c>
      <c r="C48" s="9" t="s">
        <v>374</v>
      </c>
      <c r="D48" s="9" t="s">
        <v>375</v>
      </c>
      <c r="E48" s="9" t="s">
        <v>13</v>
      </c>
      <c r="F48" s="9" t="str">
        <f t="shared" si="4"/>
        <v>Peabody city, Essex County, Massachusetts</v>
      </c>
      <c r="G48" s="9" t="s">
        <v>81</v>
      </c>
      <c r="H48" s="9" t="s">
        <v>376</v>
      </c>
      <c r="I48" s="9">
        <v>10</v>
      </c>
      <c r="J48" s="9" t="s">
        <v>211</v>
      </c>
      <c r="K48" s="13"/>
      <c r="Q48" s="9" t="s">
        <v>1147</v>
      </c>
      <c r="R48" s="9">
        <f t="shared" si="0"/>
        <v>31</v>
      </c>
      <c r="S48" s="9">
        <f t="shared" si="1"/>
        <v>2</v>
      </c>
      <c r="V48" s="9" t="s">
        <v>1221</v>
      </c>
      <c r="W48" s="9">
        <f t="shared" si="2"/>
        <v>0</v>
      </c>
      <c r="X48" s="9">
        <f t="shared" si="3"/>
        <v>0</v>
      </c>
    </row>
    <row r="49" spans="1:24" x14ac:dyDescent="0.2">
      <c r="A49" s="9" t="s">
        <v>218</v>
      </c>
      <c r="B49" s="9" t="s">
        <v>377</v>
      </c>
      <c r="C49" s="9" t="s">
        <v>378</v>
      </c>
      <c r="D49" s="9" t="s">
        <v>379</v>
      </c>
      <c r="E49" s="9" t="s">
        <v>38</v>
      </c>
      <c r="F49" s="9" t="str">
        <f t="shared" si="4"/>
        <v>Lawrence city, Essex County, Massachusetts</v>
      </c>
      <c r="G49" s="9" t="s">
        <v>380</v>
      </c>
      <c r="H49" s="9" t="s">
        <v>381</v>
      </c>
      <c r="I49" s="9">
        <v>186</v>
      </c>
      <c r="J49" s="9" t="s">
        <v>211</v>
      </c>
      <c r="K49" s="13"/>
      <c r="Q49" s="9" t="s">
        <v>1148</v>
      </c>
      <c r="R49" s="9">
        <f t="shared" si="0"/>
        <v>319</v>
      </c>
      <c r="S49" s="9">
        <f t="shared" si="1"/>
        <v>2</v>
      </c>
      <c r="V49" s="9" t="s">
        <v>1222</v>
      </c>
      <c r="W49" s="9">
        <f t="shared" si="2"/>
        <v>0</v>
      </c>
      <c r="X49" s="9">
        <f t="shared" si="3"/>
        <v>0</v>
      </c>
    </row>
    <row r="50" spans="1:24" x14ac:dyDescent="0.2">
      <c r="A50" s="9" t="s">
        <v>218</v>
      </c>
      <c r="B50" s="9" t="s">
        <v>382</v>
      </c>
      <c r="C50" s="9" t="s">
        <v>383</v>
      </c>
      <c r="D50" s="9" t="s">
        <v>384</v>
      </c>
      <c r="E50" s="9" t="s">
        <v>76</v>
      </c>
      <c r="F50" s="9" t="str">
        <f t="shared" si="4"/>
        <v>Lowell city, Middlesex County, Massachusetts</v>
      </c>
      <c r="G50" s="9" t="s">
        <v>187</v>
      </c>
      <c r="H50" s="9" t="s">
        <v>385</v>
      </c>
      <c r="I50" s="9">
        <v>157</v>
      </c>
      <c r="J50" s="9" t="s">
        <v>211</v>
      </c>
      <c r="K50" s="13"/>
      <c r="Q50" s="9" t="s">
        <v>1149</v>
      </c>
      <c r="R50" s="9">
        <f t="shared" si="0"/>
        <v>42</v>
      </c>
      <c r="S50" s="9">
        <f t="shared" si="1"/>
        <v>2</v>
      </c>
      <c r="V50" s="9" t="s">
        <v>1223</v>
      </c>
      <c r="W50" s="9">
        <f t="shared" si="2"/>
        <v>0</v>
      </c>
      <c r="X50" s="9">
        <f t="shared" si="3"/>
        <v>0</v>
      </c>
    </row>
    <row r="51" spans="1:24" x14ac:dyDescent="0.2">
      <c r="A51" s="9" t="s">
        <v>218</v>
      </c>
      <c r="B51" s="9" t="s">
        <v>386</v>
      </c>
      <c r="C51" s="9" t="s">
        <v>387</v>
      </c>
      <c r="D51" s="9" t="s">
        <v>388</v>
      </c>
      <c r="E51" s="9" t="s">
        <v>76</v>
      </c>
      <c r="F51" s="9" t="str">
        <f t="shared" si="4"/>
        <v>Lowell city, Middlesex County, Massachusetts</v>
      </c>
      <c r="G51" s="9" t="s">
        <v>102</v>
      </c>
      <c r="H51" s="9" t="s">
        <v>389</v>
      </c>
      <c r="I51" s="9">
        <v>239</v>
      </c>
      <c r="J51" s="9" t="s">
        <v>211</v>
      </c>
      <c r="K51" s="13"/>
      <c r="Q51" s="9" t="s">
        <v>1150</v>
      </c>
      <c r="R51" s="9">
        <f t="shared" si="0"/>
        <v>0</v>
      </c>
      <c r="S51" s="9">
        <f t="shared" si="1"/>
        <v>0</v>
      </c>
      <c r="V51" s="9" t="s">
        <v>1224</v>
      </c>
      <c r="W51" s="9">
        <f t="shared" si="2"/>
        <v>0</v>
      </c>
      <c r="X51" s="9">
        <f t="shared" si="3"/>
        <v>0</v>
      </c>
    </row>
    <row r="52" spans="1:24" x14ac:dyDescent="0.2">
      <c r="A52" s="9" t="s">
        <v>218</v>
      </c>
      <c r="B52" s="9" t="s">
        <v>390</v>
      </c>
      <c r="C52" s="9" t="s">
        <v>391</v>
      </c>
      <c r="D52" s="9" t="s">
        <v>392</v>
      </c>
      <c r="E52" s="9" t="s">
        <v>143</v>
      </c>
      <c r="F52" s="9" t="str">
        <f t="shared" si="4"/>
        <v>Marlborough city, Middlesex County, Massachusetts</v>
      </c>
      <c r="G52" s="9" t="s">
        <v>144</v>
      </c>
      <c r="H52" s="9" t="s">
        <v>393</v>
      </c>
      <c r="I52" s="9">
        <v>79</v>
      </c>
      <c r="J52" s="9" t="s">
        <v>211</v>
      </c>
      <c r="K52" s="13"/>
      <c r="Q52" s="9" t="s">
        <v>1151</v>
      </c>
      <c r="R52" s="9">
        <f t="shared" si="0"/>
        <v>0</v>
      </c>
      <c r="S52" s="9">
        <f t="shared" si="1"/>
        <v>0</v>
      </c>
      <c r="V52" s="9" t="s">
        <v>1225</v>
      </c>
      <c r="W52" s="9">
        <f t="shared" si="2"/>
        <v>0</v>
      </c>
      <c r="X52" s="9">
        <f t="shared" si="3"/>
        <v>0</v>
      </c>
    </row>
    <row r="53" spans="1:24" x14ac:dyDescent="0.2">
      <c r="A53" s="9" t="s">
        <v>218</v>
      </c>
      <c r="B53" s="9" t="s">
        <v>394</v>
      </c>
      <c r="C53" s="9" t="s">
        <v>395</v>
      </c>
      <c r="D53" s="9" t="s">
        <v>396</v>
      </c>
      <c r="E53" s="9" t="s">
        <v>185</v>
      </c>
      <c r="F53" s="9" t="str">
        <f t="shared" si="4"/>
        <v>Oak Bluffs town, Dukes County, Massachusetts</v>
      </c>
      <c r="G53" s="9" t="s">
        <v>186</v>
      </c>
      <c r="H53" s="9" t="s">
        <v>397</v>
      </c>
      <c r="I53" s="9">
        <v>25</v>
      </c>
      <c r="J53" s="9" t="s">
        <v>211</v>
      </c>
      <c r="K53" s="13"/>
      <c r="Q53" s="9" t="s">
        <v>1152</v>
      </c>
      <c r="R53" s="9">
        <f t="shared" si="0"/>
        <v>0</v>
      </c>
      <c r="S53" s="9">
        <f t="shared" si="1"/>
        <v>0</v>
      </c>
      <c r="V53" s="9" t="s">
        <v>1226</v>
      </c>
      <c r="W53" s="9">
        <f t="shared" si="2"/>
        <v>155</v>
      </c>
      <c r="X53" s="9">
        <f t="shared" si="3"/>
        <v>4</v>
      </c>
    </row>
    <row r="54" spans="1:24" x14ac:dyDescent="0.2">
      <c r="A54" s="9" t="s">
        <v>218</v>
      </c>
      <c r="B54" s="9" t="s">
        <v>398</v>
      </c>
      <c r="C54" s="9" t="s">
        <v>399</v>
      </c>
      <c r="D54" s="9" t="s">
        <v>400</v>
      </c>
      <c r="E54" s="9" t="s">
        <v>18</v>
      </c>
      <c r="F54" s="9" t="str">
        <f t="shared" si="4"/>
        <v>Boston city, Suffolk County, Massachusetts</v>
      </c>
      <c r="G54" s="9" t="s">
        <v>401</v>
      </c>
      <c r="H54" s="9" t="s">
        <v>402</v>
      </c>
      <c r="I54" s="9">
        <v>41</v>
      </c>
      <c r="J54" s="9" t="s">
        <v>211</v>
      </c>
      <c r="K54" s="13"/>
      <c r="Q54" s="9" t="s">
        <v>1153</v>
      </c>
      <c r="R54" s="9">
        <f t="shared" si="0"/>
        <v>265</v>
      </c>
      <c r="S54" s="9">
        <f t="shared" si="1"/>
        <v>2</v>
      </c>
      <c r="V54" s="9" t="s">
        <v>1227</v>
      </c>
      <c r="W54" s="9">
        <f t="shared" si="2"/>
        <v>0</v>
      </c>
      <c r="X54" s="9">
        <f t="shared" si="3"/>
        <v>0</v>
      </c>
    </row>
    <row r="55" spans="1:24" x14ac:dyDescent="0.2">
      <c r="A55" s="9" t="s">
        <v>218</v>
      </c>
      <c r="B55" s="9" t="s">
        <v>403</v>
      </c>
      <c r="C55" s="9" t="s">
        <v>404</v>
      </c>
      <c r="D55" s="9" t="s">
        <v>405</v>
      </c>
      <c r="E55" s="9" t="s">
        <v>18</v>
      </c>
      <c r="F55" s="9" t="str">
        <f t="shared" si="4"/>
        <v>Boston city, Suffolk County, Massachusetts</v>
      </c>
      <c r="G55" s="9" t="s">
        <v>401</v>
      </c>
      <c r="H55" s="9" t="s">
        <v>406</v>
      </c>
      <c r="I55" s="9">
        <v>1043</v>
      </c>
      <c r="J55" s="9" t="s">
        <v>211</v>
      </c>
      <c r="K55" s="13"/>
      <c r="Q55" s="9" t="s">
        <v>1154</v>
      </c>
      <c r="R55" s="9">
        <f t="shared" si="0"/>
        <v>46</v>
      </c>
      <c r="S55" s="9">
        <f t="shared" si="1"/>
        <v>1</v>
      </c>
      <c r="V55" s="9" t="s">
        <v>1228</v>
      </c>
      <c r="W55" s="9">
        <f t="shared" si="2"/>
        <v>51</v>
      </c>
      <c r="X55" s="9">
        <f t="shared" si="3"/>
        <v>3</v>
      </c>
    </row>
    <row r="56" spans="1:24" x14ac:dyDescent="0.2">
      <c r="A56" s="9" t="s">
        <v>218</v>
      </c>
      <c r="B56" s="9" t="s">
        <v>407</v>
      </c>
      <c r="C56" s="9" t="s">
        <v>408</v>
      </c>
      <c r="D56" s="9" t="s">
        <v>409</v>
      </c>
      <c r="E56" s="9" t="s">
        <v>109</v>
      </c>
      <c r="F56" s="9" t="str">
        <f t="shared" si="4"/>
        <v>Melrose city, Middlesex County, Massachusetts</v>
      </c>
      <c r="G56" s="9" t="s">
        <v>110</v>
      </c>
      <c r="H56" s="9" t="s">
        <v>410</v>
      </c>
      <c r="I56" s="9">
        <v>174</v>
      </c>
      <c r="J56" s="9" t="s">
        <v>211</v>
      </c>
      <c r="K56" s="13"/>
      <c r="Q56" s="9" t="s">
        <v>1155</v>
      </c>
      <c r="R56" s="9">
        <f t="shared" si="0"/>
        <v>0</v>
      </c>
      <c r="S56" s="9">
        <f t="shared" si="1"/>
        <v>0</v>
      </c>
      <c r="V56" s="9" t="s">
        <v>1229</v>
      </c>
      <c r="W56" s="9">
        <f t="shared" si="2"/>
        <v>0</v>
      </c>
      <c r="X56" s="9">
        <f t="shared" si="3"/>
        <v>0</v>
      </c>
    </row>
    <row r="57" spans="1:24" x14ac:dyDescent="0.2">
      <c r="A57" s="9" t="s">
        <v>218</v>
      </c>
      <c r="B57" s="9" t="s">
        <v>411</v>
      </c>
      <c r="C57" s="9" t="s">
        <v>412</v>
      </c>
      <c r="D57" s="9" t="s">
        <v>413</v>
      </c>
      <c r="E57" s="9" t="s">
        <v>99</v>
      </c>
      <c r="F57" s="9" t="str">
        <f t="shared" si="4"/>
        <v>Medford city, Middlesex County, Massachusetts</v>
      </c>
      <c r="G57" s="9" t="s">
        <v>100</v>
      </c>
      <c r="H57" s="9" t="s">
        <v>414</v>
      </c>
      <c r="I57" s="9">
        <v>34</v>
      </c>
      <c r="J57" s="9" t="s">
        <v>211</v>
      </c>
      <c r="K57" s="13"/>
      <c r="Q57" s="9" t="s">
        <v>1156</v>
      </c>
      <c r="R57" s="9">
        <f t="shared" si="0"/>
        <v>15</v>
      </c>
      <c r="S57" s="9">
        <f t="shared" si="1"/>
        <v>1</v>
      </c>
      <c r="V57" s="9" t="s">
        <v>1230</v>
      </c>
      <c r="W57" s="9">
        <f t="shared" si="2"/>
        <v>0</v>
      </c>
      <c r="X57" s="9">
        <f t="shared" si="3"/>
        <v>0</v>
      </c>
    </row>
    <row r="58" spans="1:24" x14ac:dyDescent="0.2">
      <c r="A58" s="9" t="s">
        <v>218</v>
      </c>
      <c r="B58" s="9" t="s">
        <v>415</v>
      </c>
      <c r="C58" s="9" t="s">
        <v>416</v>
      </c>
      <c r="D58" s="9" t="s">
        <v>417</v>
      </c>
      <c r="E58" s="9" t="s">
        <v>87</v>
      </c>
      <c r="F58" s="9" t="str">
        <f t="shared" si="4"/>
        <v>Springfield city, Hampden County, Massachusetts</v>
      </c>
      <c r="G58" s="9" t="s">
        <v>418</v>
      </c>
      <c r="H58" s="9" t="s">
        <v>419</v>
      </c>
      <c r="I58" s="9">
        <v>251</v>
      </c>
      <c r="J58" s="9" t="s">
        <v>211</v>
      </c>
      <c r="K58" s="13"/>
      <c r="Q58" s="9" t="s">
        <v>1157</v>
      </c>
      <c r="R58" s="9">
        <f t="shared" si="0"/>
        <v>119</v>
      </c>
      <c r="S58" s="9">
        <f t="shared" si="1"/>
        <v>1</v>
      </c>
      <c r="V58" s="9" t="s">
        <v>1231</v>
      </c>
      <c r="W58" s="9">
        <f t="shared" si="2"/>
        <v>18</v>
      </c>
      <c r="X58" s="9">
        <f t="shared" si="3"/>
        <v>1</v>
      </c>
    </row>
    <row r="59" spans="1:24" x14ac:dyDescent="0.2">
      <c r="A59" s="9" t="s">
        <v>218</v>
      </c>
      <c r="B59" s="9" t="s">
        <v>420</v>
      </c>
      <c r="C59" s="9" t="s">
        <v>421</v>
      </c>
      <c r="D59" s="9" t="s">
        <v>422</v>
      </c>
      <c r="E59" s="9" t="s">
        <v>41</v>
      </c>
      <c r="F59" s="9" t="str">
        <f t="shared" si="4"/>
        <v>Framingham city, Middlesex County, Massachusetts</v>
      </c>
      <c r="G59" s="9" t="s">
        <v>42</v>
      </c>
      <c r="H59" s="9" t="s">
        <v>423</v>
      </c>
      <c r="I59" s="9">
        <v>147</v>
      </c>
      <c r="J59" s="9" t="s">
        <v>211</v>
      </c>
      <c r="K59" s="13"/>
      <c r="Q59" s="9" t="s">
        <v>1158</v>
      </c>
      <c r="R59" s="9">
        <f t="shared" si="0"/>
        <v>1154</v>
      </c>
      <c r="S59" s="9">
        <f t="shared" si="1"/>
        <v>7</v>
      </c>
      <c r="V59" s="9" t="s">
        <v>1232</v>
      </c>
      <c r="W59" s="9">
        <f t="shared" si="2"/>
        <v>594</v>
      </c>
      <c r="X59" s="9">
        <f t="shared" si="3"/>
        <v>4</v>
      </c>
    </row>
    <row r="60" spans="1:24" x14ac:dyDescent="0.2">
      <c r="A60" s="9" t="s">
        <v>218</v>
      </c>
      <c r="B60" s="9" t="s">
        <v>424</v>
      </c>
      <c r="C60" s="9" t="s">
        <v>425</v>
      </c>
      <c r="D60" s="9" t="s">
        <v>426</v>
      </c>
      <c r="E60" s="9" t="s">
        <v>29</v>
      </c>
      <c r="F60" s="9" t="str">
        <f t="shared" si="4"/>
        <v>Natick town, Middlesex County, Massachusetts</v>
      </c>
      <c r="G60" s="9" t="s">
        <v>30</v>
      </c>
      <c r="H60" s="9" t="s">
        <v>423</v>
      </c>
      <c r="I60" s="9">
        <v>160</v>
      </c>
      <c r="J60" s="9" t="s">
        <v>211</v>
      </c>
      <c r="K60" s="13"/>
      <c r="Q60" s="9" t="s">
        <v>1159</v>
      </c>
      <c r="R60" s="9">
        <f t="shared" si="0"/>
        <v>23</v>
      </c>
      <c r="S60" s="9">
        <f t="shared" si="1"/>
        <v>1</v>
      </c>
      <c r="V60" s="9" t="s">
        <v>1233</v>
      </c>
      <c r="W60" s="9">
        <f t="shared" si="2"/>
        <v>0</v>
      </c>
      <c r="X60" s="9">
        <f t="shared" si="3"/>
        <v>0</v>
      </c>
    </row>
    <row r="61" spans="1:24" x14ac:dyDescent="0.2">
      <c r="A61" s="9" t="s">
        <v>218</v>
      </c>
      <c r="B61" s="9" t="s">
        <v>427</v>
      </c>
      <c r="C61" s="9" t="s">
        <v>428</v>
      </c>
      <c r="D61" s="9" t="s">
        <v>429</v>
      </c>
      <c r="E61" s="9" t="s">
        <v>43</v>
      </c>
      <c r="F61" s="9" t="str">
        <f t="shared" si="4"/>
        <v>Milford town, Worcester County, Massachusetts</v>
      </c>
      <c r="G61" s="9" t="s">
        <v>44</v>
      </c>
      <c r="H61" s="9" t="s">
        <v>430</v>
      </c>
      <c r="I61" s="9">
        <v>149</v>
      </c>
      <c r="J61" s="9" t="s">
        <v>211</v>
      </c>
      <c r="K61" s="13"/>
      <c r="Q61" s="9" t="s">
        <v>1160</v>
      </c>
      <c r="R61" s="9">
        <f t="shared" si="0"/>
        <v>189</v>
      </c>
      <c r="S61" s="9">
        <f t="shared" si="1"/>
        <v>3</v>
      </c>
      <c r="V61" s="9" t="s">
        <v>1234</v>
      </c>
      <c r="W61" s="9">
        <f t="shared" si="2"/>
        <v>0</v>
      </c>
      <c r="X61" s="9">
        <f t="shared" si="3"/>
        <v>0</v>
      </c>
    </row>
    <row r="62" spans="1:24" x14ac:dyDescent="0.2">
      <c r="A62" s="9" t="s">
        <v>218</v>
      </c>
      <c r="B62" s="9" t="s">
        <v>431</v>
      </c>
      <c r="C62" s="9" t="s">
        <v>432</v>
      </c>
      <c r="D62" s="9" t="s">
        <v>433</v>
      </c>
      <c r="E62" s="9" t="s">
        <v>138</v>
      </c>
      <c r="F62" s="9" t="str">
        <f t="shared" si="4"/>
        <v>Taunton city, Bristol County, Massachusetts</v>
      </c>
      <c r="G62" s="9" t="s">
        <v>139</v>
      </c>
      <c r="H62" s="9" t="s">
        <v>434</v>
      </c>
      <c r="I62" s="9">
        <v>125</v>
      </c>
      <c r="J62" s="9" t="s">
        <v>211</v>
      </c>
      <c r="K62" s="13"/>
      <c r="Q62" s="9" t="s">
        <v>1161</v>
      </c>
      <c r="R62" s="9">
        <f t="shared" si="0"/>
        <v>10</v>
      </c>
      <c r="S62" s="9">
        <f t="shared" si="1"/>
        <v>1</v>
      </c>
      <c r="V62" s="9" t="s">
        <v>1235</v>
      </c>
      <c r="W62" s="9">
        <f t="shared" si="2"/>
        <v>481</v>
      </c>
      <c r="X62" s="9">
        <f t="shared" si="3"/>
        <v>2</v>
      </c>
    </row>
    <row r="63" spans="1:24" x14ac:dyDescent="0.2">
      <c r="A63" s="9" t="s">
        <v>218</v>
      </c>
      <c r="B63" s="9" t="s">
        <v>435</v>
      </c>
      <c r="C63" s="9" t="s">
        <v>436</v>
      </c>
      <c r="D63" s="9" t="s">
        <v>437</v>
      </c>
      <c r="E63" s="9" t="s">
        <v>67</v>
      </c>
      <c r="F63" s="9" t="str">
        <f t="shared" si="4"/>
        <v>Cambridge city, Middlesex County, Massachusetts</v>
      </c>
      <c r="G63" s="9" t="s">
        <v>438</v>
      </c>
      <c r="H63" s="9" t="s">
        <v>439</v>
      </c>
      <c r="I63" s="9">
        <v>217</v>
      </c>
      <c r="J63" s="9" t="s">
        <v>211</v>
      </c>
      <c r="K63" s="13"/>
      <c r="Q63" s="9" t="s">
        <v>1162</v>
      </c>
      <c r="R63" s="9">
        <f t="shared" si="0"/>
        <v>70</v>
      </c>
      <c r="S63" s="9">
        <f t="shared" si="1"/>
        <v>3</v>
      </c>
      <c r="V63" s="9" t="s">
        <v>1236</v>
      </c>
      <c r="W63" s="9">
        <f t="shared" si="2"/>
        <v>0</v>
      </c>
      <c r="X63" s="9">
        <f t="shared" si="3"/>
        <v>0</v>
      </c>
    </row>
    <row r="64" spans="1:24" x14ac:dyDescent="0.2">
      <c r="A64" s="9" t="s">
        <v>218</v>
      </c>
      <c r="B64" s="9" t="s">
        <v>440</v>
      </c>
      <c r="C64" s="9" t="s">
        <v>441</v>
      </c>
      <c r="D64" s="9" t="s">
        <v>442</v>
      </c>
      <c r="E64" s="9" t="s">
        <v>156</v>
      </c>
      <c r="F64" s="9" t="str">
        <f t="shared" si="4"/>
        <v>Nantucket town, Nantucket County, Massachusetts</v>
      </c>
      <c r="G64" s="9" t="s">
        <v>157</v>
      </c>
      <c r="H64" s="9" t="s">
        <v>443</v>
      </c>
      <c r="I64" s="9">
        <v>14</v>
      </c>
      <c r="J64" s="9" t="s">
        <v>211</v>
      </c>
      <c r="K64" s="13"/>
      <c r="Q64" s="9" t="s">
        <v>1163</v>
      </c>
      <c r="R64" s="9">
        <f t="shared" si="0"/>
        <v>0</v>
      </c>
      <c r="S64" s="9">
        <f t="shared" si="1"/>
        <v>0</v>
      </c>
      <c r="V64" s="9" t="s">
        <v>1237</v>
      </c>
      <c r="W64" s="9">
        <f t="shared" si="2"/>
        <v>0</v>
      </c>
      <c r="X64" s="9">
        <f t="shared" si="3"/>
        <v>0</v>
      </c>
    </row>
    <row r="65" spans="1:24" x14ac:dyDescent="0.2">
      <c r="A65" s="9" t="s">
        <v>218</v>
      </c>
      <c r="B65" s="9" t="s">
        <v>444</v>
      </c>
      <c r="C65" s="9" t="s">
        <v>445</v>
      </c>
      <c r="D65" s="9" t="s">
        <v>446</v>
      </c>
      <c r="E65" s="9" t="s">
        <v>16</v>
      </c>
      <c r="F65" s="9" t="str">
        <f t="shared" si="4"/>
        <v>Ayer town, Middlesex County, Massachusetts</v>
      </c>
      <c r="G65" s="9" t="s">
        <v>17</v>
      </c>
      <c r="H65" s="9" t="s">
        <v>447</v>
      </c>
      <c r="I65" s="9">
        <v>77</v>
      </c>
      <c r="J65" s="9" t="s">
        <v>211</v>
      </c>
      <c r="K65" s="13"/>
      <c r="Q65" s="9" t="s">
        <v>1164</v>
      </c>
      <c r="R65" s="9">
        <f t="shared" si="0"/>
        <v>17</v>
      </c>
      <c r="S65" s="9">
        <f t="shared" si="1"/>
        <v>2</v>
      </c>
      <c r="V65" s="9" t="s">
        <v>1238</v>
      </c>
      <c r="W65" s="9">
        <f t="shared" si="2"/>
        <v>0</v>
      </c>
      <c r="X65" s="9">
        <f t="shared" si="3"/>
        <v>0</v>
      </c>
    </row>
    <row r="66" spans="1:24" x14ac:dyDescent="0.2">
      <c r="A66" s="9" t="s">
        <v>218</v>
      </c>
      <c r="B66" s="9" t="s">
        <v>448</v>
      </c>
      <c r="C66" s="9" t="s">
        <v>449</v>
      </c>
      <c r="D66" s="9" t="s">
        <v>450</v>
      </c>
      <c r="E66" s="9" t="s">
        <v>18</v>
      </c>
      <c r="F66" s="9" t="str">
        <f t="shared" si="4"/>
        <v>Boston city, Suffolk County, Massachusetts</v>
      </c>
      <c r="G66" s="9" t="s">
        <v>37</v>
      </c>
      <c r="H66" s="9" t="s">
        <v>451</v>
      </c>
      <c r="I66" s="9">
        <v>118</v>
      </c>
      <c r="J66" s="9" t="s">
        <v>211</v>
      </c>
      <c r="K66" s="13"/>
      <c r="Q66" s="9" t="s">
        <v>1165</v>
      </c>
      <c r="R66" s="9">
        <f t="shared" si="0"/>
        <v>27</v>
      </c>
      <c r="S66" s="9">
        <f t="shared" si="1"/>
        <v>1</v>
      </c>
      <c r="V66" s="9" t="s">
        <v>1239</v>
      </c>
      <c r="W66" s="9">
        <f t="shared" si="2"/>
        <v>0</v>
      </c>
      <c r="X66" s="9">
        <f t="shared" si="3"/>
        <v>0</v>
      </c>
    </row>
    <row r="67" spans="1:24" x14ac:dyDescent="0.2">
      <c r="A67" s="9" t="s">
        <v>218</v>
      </c>
      <c r="B67" s="9" t="s">
        <v>452</v>
      </c>
      <c r="C67" s="9" t="s">
        <v>453</v>
      </c>
      <c r="D67" s="9" t="s">
        <v>454</v>
      </c>
      <c r="E67" s="9" t="s">
        <v>77</v>
      </c>
      <c r="F67" s="9" t="str">
        <f t="shared" si="4"/>
        <v>Newton city, Middlesex County, Massachusetts</v>
      </c>
      <c r="G67" s="9" t="s">
        <v>78</v>
      </c>
      <c r="H67" s="9" t="s">
        <v>455</v>
      </c>
      <c r="I67" s="9">
        <v>273</v>
      </c>
      <c r="J67" s="9" t="s">
        <v>211</v>
      </c>
      <c r="K67" s="13"/>
      <c r="Q67" s="9" t="s">
        <v>1166</v>
      </c>
      <c r="R67" s="9">
        <f t="shared" ref="R67:R73" si="5">SUMIF(E:E,Q67,I:I)</f>
        <v>97</v>
      </c>
      <c r="S67" s="9">
        <f t="shared" ref="S67:S73" si="6">COUNTIFS(E:E,Q67)</f>
        <v>2</v>
      </c>
      <c r="V67" s="9" t="s">
        <v>1240</v>
      </c>
      <c r="W67" s="9">
        <f t="shared" ref="W67:W130" si="7">SUMIF(F:F,V67,I:I)</f>
        <v>0</v>
      </c>
      <c r="X67" s="9">
        <f t="shared" ref="X67:X130" si="8">COUNTIFS(F:F,V67)</f>
        <v>0</v>
      </c>
    </row>
    <row r="68" spans="1:24" x14ac:dyDescent="0.2">
      <c r="A68" s="9" t="s">
        <v>218</v>
      </c>
      <c r="B68" s="9" t="s">
        <v>456</v>
      </c>
      <c r="C68" s="9" t="s">
        <v>457</v>
      </c>
      <c r="D68" s="9" t="s">
        <v>458</v>
      </c>
      <c r="E68" s="9" t="s">
        <v>123</v>
      </c>
      <c r="F68" s="9" t="str">
        <f t="shared" si="4"/>
        <v>Salem city, Essex County, Massachusetts</v>
      </c>
      <c r="G68" s="9" t="s">
        <v>124</v>
      </c>
      <c r="H68" s="9" t="s">
        <v>459</v>
      </c>
      <c r="I68" s="9">
        <v>244</v>
      </c>
      <c r="J68" s="9" t="s">
        <v>211</v>
      </c>
      <c r="K68" s="13"/>
      <c r="Q68" s="9" t="s">
        <v>1167</v>
      </c>
      <c r="R68" s="9">
        <f t="shared" si="5"/>
        <v>473</v>
      </c>
      <c r="S68" s="9">
        <f t="shared" si="6"/>
        <v>4</v>
      </c>
      <c r="V68" s="9" t="s">
        <v>1241</v>
      </c>
      <c r="W68" s="9">
        <f t="shared" si="7"/>
        <v>0</v>
      </c>
      <c r="X68" s="9">
        <f t="shared" si="8"/>
        <v>0</v>
      </c>
    </row>
    <row r="69" spans="1:24" x14ac:dyDescent="0.2">
      <c r="A69" s="9" t="s">
        <v>218</v>
      </c>
      <c r="B69" s="9" t="s">
        <v>460</v>
      </c>
      <c r="C69" s="9" t="s">
        <v>461</v>
      </c>
      <c r="D69" s="9" t="s">
        <v>462</v>
      </c>
      <c r="E69" s="9" t="s">
        <v>8</v>
      </c>
      <c r="F69" s="9" t="str">
        <f t="shared" si="4"/>
        <v>Lynn city, Essex County, Massachusetts</v>
      </c>
      <c r="G69" s="9" t="s">
        <v>463</v>
      </c>
      <c r="H69" s="9" t="s">
        <v>464</v>
      </c>
      <c r="I69" s="9">
        <v>106</v>
      </c>
      <c r="J69" s="9" t="s">
        <v>211</v>
      </c>
      <c r="K69" s="13"/>
      <c r="Q69" s="9" t="s">
        <v>1168</v>
      </c>
      <c r="R69" s="9">
        <f t="shared" si="5"/>
        <v>0</v>
      </c>
      <c r="S69" s="9">
        <f t="shared" si="6"/>
        <v>0</v>
      </c>
      <c r="V69" s="9" t="s">
        <v>1242</v>
      </c>
      <c r="W69" s="9">
        <f t="shared" si="7"/>
        <v>0</v>
      </c>
      <c r="X69" s="9">
        <f t="shared" si="8"/>
        <v>0</v>
      </c>
    </row>
    <row r="70" spans="1:24" x14ac:dyDescent="0.2">
      <c r="A70" s="9" t="s">
        <v>218</v>
      </c>
      <c r="B70" s="9" t="s">
        <v>465</v>
      </c>
      <c r="C70" s="9" t="s">
        <v>466</v>
      </c>
      <c r="D70" s="9" t="s">
        <v>467</v>
      </c>
      <c r="E70" s="9" t="s">
        <v>90</v>
      </c>
      <c r="F70" s="9" t="str">
        <f t="shared" si="4"/>
        <v>Norwood town, Norfolk County, Massachusetts</v>
      </c>
      <c r="G70" s="9" t="s">
        <v>91</v>
      </c>
      <c r="H70" s="9" t="s">
        <v>468</v>
      </c>
      <c r="I70" s="9">
        <v>215</v>
      </c>
      <c r="J70" s="9" t="s">
        <v>211</v>
      </c>
      <c r="K70" s="13"/>
      <c r="Q70" s="9" t="s">
        <v>1169</v>
      </c>
      <c r="R70" s="9">
        <f t="shared" si="5"/>
        <v>178</v>
      </c>
      <c r="S70" s="9">
        <f t="shared" si="6"/>
        <v>1</v>
      </c>
      <c r="V70" s="9" t="s">
        <v>1243</v>
      </c>
      <c r="W70" s="9">
        <f t="shared" si="7"/>
        <v>189</v>
      </c>
      <c r="X70" s="9">
        <f t="shared" si="8"/>
        <v>3</v>
      </c>
    </row>
    <row r="71" spans="1:24" x14ac:dyDescent="0.2">
      <c r="A71" s="9" t="s">
        <v>218</v>
      </c>
      <c r="B71" s="9" t="s">
        <v>469</v>
      </c>
      <c r="C71" s="9" t="s">
        <v>470</v>
      </c>
      <c r="D71" s="9" t="s">
        <v>471</v>
      </c>
      <c r="E71" s="9" t="s">
        <v>2</v>
      </c>
      <c r="F71" s="9" t="str">
        <f t="shared" si="4"/>
        <v>Fall River city, Bristol County, Massachusetts</v>
      </c>
      <c r="G71" s="9" t="s">
        <v>177</v>
      </c>
      <c r="H71" s="9" t="s">
        <v>472</v>
      </c>
      <c r="I71" s="9">
        <v>226</v>
      </c>
      <c r="J71" s="9" t="s">
        <v>211</v>
      </c>
      <c r="K71" s="13"/>
      <c r="Q71" s="9" t="s">
        <v>1170</v>
      </c>
      <c r="R71" s="9">
        <f t="shared" si="5"/>
        <v>0</v>
      </c>
      <c r="S71" s="9">
        <f t="shared" si="6"/>
        <v>0</v>
      </c>
      <c r="V71" s="9" t="s">
        <v>1244</v>
      </c>
      <c r="W71" s="9">
        <f t="shared" si="7"/>
        <v>0</v>
      </c>
      <c r="X71" s="9">
        <f t="shared" si="8"/>
        <v>0</v>
      </c>
    </row>
    <row r="72" spans="1:24" x14ac:dyDescent="0.2">
      <c r="A72" s="9" t="s">
        <v>218</v>
      </c>
      <c r="B72" s="9" t="s">
        <v>473</v>
      </c>
      <c r="C72" s="9" t="s">
        <v>474</v>
      </c>
      <c r="D72" s="9" t="s">
        <v>475</v>
      </c>
      <c r="E72" s="9" t="s">
        <v>87</v>
      </c>
      <c r="F72" s="9" t="str">
        <f t="shared" si="4"/>
        <v>Springfield city, Hampden County, Massachusetts</v>
      </c>
      <c r="G72" s="9" t="s">
        <v>88</v>
      </c>
      <c r="H72" s="9" t="s">
        <v>476</v>
      </c>
      <c r="I72" s="9">
        <v>40</v>
      </c>
      <c r="J72" s="9" t="s">
        <v>211</v>
      </c>
      <c r="K72" s="13"/>
      <c r="Q72" s="9" t="s">
        <v>1171</v>
      </c>
      <c r="R72" s="9">
        <f t="shared" si="5"/>
        <v>194</v>
      </c>
      <c r="S72" s="9">
        <f t="shared" si="6"/>
        <v>2</v>
      </c>
      <c r="V72" s="9" t="s">
        <v>1245</v>
      </c>
      <c r="W72" s="9">
        <f t="shared" si="7"/>
        <v>0</v>
      </c>
      <c r="X72" s="9">
        <f t="shared" si="8"/>
        <v>0</v>
      </c>
    </row>
    <row r="73" spans="1:24" x14ac:dyDescent="0.2">
      <c r="A73" s="9" t="s">
        <v>218</v>
      </c>
      <c r="B73" s="9" t="s">
        <v>477</v>
      </c>
      <c r="C73" s="9" t="s">
        <v>478</v>
      </c>
      <c r="D73" s="9" t="s">
        <v>479</v>
      </c>
      <c r="E73" s="9" t="s">
        <v>18</v>
      </c>
      <c r="F73" s="9" t="str">
        <f t="shared" si="4"/>
        <v>Boston city, Suffolk County, Massachusetts</v>
      </c>
      <c r="G73" s="9" t="s">
        <v>401</v>
      </c>
      <c r="H73" s="9" t="s">
        <v>480</v>
      </c>
      <c r="I73" s="9">
        <v>30</v>
      </c>
      <c r="J73" s="9" t="s">
        <v>211</v>
      </c>
      <c r="K73" s="13"/>
      <c r="Q73" s="9" t="s">
        <v>1172</v>
      </c>
      <c r="R73" s="9">
        <f t="shared" si="5"/>
        <v>1515</v>
      </c>
      <c r="S73" s="9">
        <f t="shared" si="6"/>
        <v>14</v>
      </c>
      <c r="V73" s="9" t="s">
        <v>1246</v>
      </c>
      <c r="W73" s="9">
        <f t="shared" si="7"/>
        <v>0</v>
      </c>
      <c r="X73" s="9">
        <f t="shared" si="8"/>
        <v>0</v>
      </c>
    </row>
    <row r="74" spans="1:24" x14ac:dyDescent="0.2">
      <c r="A74" s="9" t="s">
        <v>218</v>
      </c>
      <c r="B74" s="9" t="s">
        <v>481</v>
      </c>
      <c r="C74" s="9" t="s">
        <v>482</v>
      </c>
      <c r="D74" s="9" t="s">
        <v>483</v>
      </c>
      <c r="E74" s="9" t="s">
        <v>14</v>
      </c>
      <c r="F74" s="9" t="str">
        <f t="shared" si="4"/>
        <v>Brockton city, Plymouth County, Massachusetts</v>
      </c>
      <c r="G74" s="9" t="s">
        <v>61</v>
      </c>
      <c r="H74" s="9" t="s">
        <v>484</v>
      </c>
      <c r="I74" s="9">
        <v>197</v>
      </c>
      <c r="J74" s="9" t="s">
        <v>211</v>
      </c>
      <c r="K74" s="13"/>
      <c r="V74" s="9" t="s">
        <v>1247</v>
      </c>
      <c r="W74" s="9">
        <f t="shared" si="7"/>
        <v>0</v>
      </c>
      <c r="X74" s="9">
        <f t="shared" si="8"/>
        <v>0</v>
      </c>
    </row>
    <row r="75" spans="1:24" x14ac:dyDescent="0.2">
      <c r="A75" s="9" t="s">
        <v>218</v>
      </c>
      <c r="B75" s="9" t="s">
        <v>485</v>
      </c>
      <c r="C75" s="9" t="s">
        <v>486</v>
      </c>
      <c r="D75" s="9" t="s">
        <v>487</v>
      </c>
      <c r="E75" s="9" t="s">
        <v>82</v>
      </c>
      <c r="F75" s="9" t="str">
        <f t="shared" si="4"/>
        <v>Weymouth Town city, Norfolk County, Massachusetts</v>
      </c>
      <c r="G75" s="9" t="s">
        <v>107</v>
      </c>
      <c r="H75" s="9" t="s">
        <v>488</v>
      </c>
      <c r="I75" s="9">
        <v>393</v>
      </c>
      <c r="J75" s="9" t="s">
        <v>211</v>
      </c>
      <c r="K75" s="13"/>
      <c r="V75" s="9" t="s">
        <v>1248</v>
      </c>
      <c r="W75" s="9">
        <f t="shared" si="7"/>
        <v>0</v>
      </c>
      <c r="X75" s="9">
        <f t="shared" si="8"/>
        <v>0</v>
      </c>
    </row>
    <row r="76" spans="1:24" x14ac:dyDescent="0.2">
      <c r="A76" s="9" t="s">
        <v>218</v>
      </c>
      <c r="B76" s="9" t="s">
        <v>489</v>
      </c>
      <c r="C76" s="9" t="s">
        <v>490</v>
      </c>
      <c r="D76" s="9" t="s">
        <v>491</v>
      </c>
      <c r="E76" s="9" t="s">
        <v>2</v>
      </c>
      <c r="F76" s="9" t="str">
        <f t="shared" ref="F76:F139" si="9">VLOOKUP(E76&amp;"*",V:V,1,0)</f>
        <v>Fall River city, Bristol County, Massachusetts</v>
      </c>
      <c r="G76" s="9" t="s">
        <v>3</v>
      </c>
      <c r="H76" s="9" t="s">
        <v>492</v>
      </c>
      <c r="I76" s="9">
        <v>328</v>
      </c>
      <c r="J76" s="9" t="s">
        <v>211</v>
      </c>
      <c r="K76" s="13"/>
      <c r="V76" s="9" t="s">
        <v>1249</v>
      </c>
      <c r="W76" s="9">
        <f t="shared" si="7"/>
        <v>28</v>
      </c>
      <c r="X76" s="9">
        <f t="shared" si="8"/>
        <v>2</v>
      </c>
    </row>
    <row r="77" spans="1:24" x14ac:dyDescent="0.2">
      <c r="A77" s="9" t="s">
        <v>218</v>
      </c>
      <c r="B77" s="9" t="s">
        <v>493</v>
      </c>
      <c r="C77" s="9" t="s">
        <v>494</v>
      </c>
      <c r="D77" s="9" t="s">
        <v>495</v>
      </c>
      <c r="E77" s="9" t="s">
        <v>33</v>
      </c>
      <c r="F77" s="9" t="str">
        <f t="shared" si="9"/>
        <v>New Bedford city, Bristol County, Massachusetts</v>
      </c>
      <c r="G77" s="9" t="s">
        <v>35</v>
      </c>
      <c r="H77" s="9" t="s">
        <v>496</v>
      </c>
      <c r="I77" s="9">
        <v>391</v>
      </c>
      <c r="J77" s="9" t="s">
        <v>211</v>
      </c>
      <c r="K77" s="13"/>
      <c r="V77" s="9" t="s">
        <v>1250</v>
      </c>
      <c r="W77" s="9">
        <f t="shared" si="7"/>
        <v>0</v>
      </c>
      <c r="X77" s="9">
        <f t="shared" si="8"/>
        <v>0</v>
      </c>
    </row>
    <row r="78" spans="1:24" x14ac:dyDescent="0.2">
      <c r="A78" s="9" t="s">
        <v>218</v>
      </c>
      <c r="B78" s="9" t="s">
        <v>497</v>
      </c>
      <c r="C78" s="9" t="s">
        <v>498</v>
      </c>
      <c r="D78" s="9" t="s">
        <v>499</v>
      </c>
      <c r="E78" s="9" t="s">
        <v>179</v>
      </c>
      <c r="F78" s="9" t="str">
        <f t="shared" si="9"/>
        <v>Wareham town, Plymouth County, Massachusetts</v>
      </c>
      <c r="G78" s="9" t="s">
        <v>180</v>
      </c>
      <c r="H78" s="9" t="s">
        <v>500</v>
      </c>
      <c r="I78" s="9">
        <v>68</v>
      </c>
      <c r="J78" s="9" t="s">
        <v>211</v>
      </c>
      <c r="K78" s="13"/>
      <c r="V78" s="9" t="s">
        <v>1251</v>
      </c>
      <c r="W78" s="9">
        <f t="shared" si="7"/>
        <v>0</v>
      </c>
      <c r="X78" s="9">
        <f t="shared" si="8"/>
        <v>0</v>
      </c>
    </row>
    <row r="79" spans="1:24" x14ac:dyDescent="0.2">
      <c r="A79" s="9" t="s">
        <v>218</v>
      </c>
      <c r="B79" s="9" t="s">
        <v>501</v>
      </c>
      <c r="C79" s="9" t="s">
        <v>502</v>
      </c>
      <c r="D79" s="9" t="s">
        <v>503</v>
      </c>
      <c r="E79" s="9" t="s">
        <v>18</v>
      </c>
      <c r="F79" s="9" t="str">
        <f t="shared" si="9"/>
        <v>Boston city, Suffolk County, Massachusetts</v>
      </c>
      <c r="G79" s="9" t="s">
        <v>60</v>
      </c>
      <c r="H79" s="9" t="s">
        <v>504</v>
      </c>
      <c r="I79" s="9">
        <v>282</v>
      </c>
      <c r="J79" s="9" t="s">
        <v>211</v>
      </c>
      <c r="K79" s="13"/>
      <c r="V79" s="9" t="s">
        <v>1252</v>
      </c>
      <c r="W79" s="9">
        <f t="shared" si="7"/>
        <v>0</v>
      </c>
      <c r="X79" s="9">
        <f t="shared" si="8"/>
        <v>0</v>
      </c>
    </row>
    <row r="80" spans="1:24" x14ac:dyDescent="0.2">
      <c r="A80" s="9" t="s">
        <v>218</v>
      </c>
      <c r="B80" s="9" t="s">
        <v>505</v>
      </c>
      <c r="C80" s="9" t="s">
        <v>506</v>
      </c>
      <c r="D80" s="9" t="s">
        <v>507</v>
      </c>
      <c r="E80" s="9" t="s">
        <v>27</v>
      </c>
      <c r="F80" s="9" t="str">
        <f t="shared" si="9"/>
        <v>Worcester city, Worcester County, Massachusetts</v>
      </c>
      <c r="G80" s="9" t="s">
        <v>508</v>
      </c>
      <c r="H80" s="9" t="s">
        <v>509</v>
      </c>
      <c r="I80" s="9">
        <v>290</v>
      </c>
      <c r="J80" s="9" t="s">
        <v>211</v>
      </c>
      <c r="K80" s="13"/>
      <c r="V80" s="9" t="s">
        <v>1253</v>
      </c>
      <c r="W80" s="9">
        <f t="shared" si="7"/>
        <v>12</v>
      </c>
      <c r="X80" s="9">
        <f t="shared" si="8"/>
        <v>1</v>
      </c>
    </row>
    <row r="81" spans="1:24" x14ac:dyDescent="0.2">
      <c r="A81" s="9" t="s">
        <v>218</v>
      </c>
      <c r="B81" s="9" t="s">
        <v>510</v>
      </c>
      <c r="C81" s="9" t="s">
        <v>511</v>
      </c>
      <c r="D81" s="9" t="s">
        <v>512</v>
      </c>
      <c r="E81" s="9" t="s">
        <v>22</v>
      </c>
      <c r="F81" s="9" t="str">
        <f t="shared" si="9"/>
        <v>Attleboro city, Bristol County, Massachusetts</v>
      </c>
      <c r="G81" s="9" t="s">
        <v>23</v>
      </c>
      <c r="H81" s="9" t="s">
        <v>513</v>
      </c>
      <c r="I81" s="9">
        <v>126</v>
      </c>
      <c r="J81" s="9" t="s">
        <v>211</v>
      </c>
      <c r="K81" s="13"/>
      <c r="V81" s="9" t="s">
        <v>1254</v>
      </c>
      <c r="W81" s="9">
        <f t="shared" si="7"/>
        <v>0</v>
      </c>
      <c r="X81" s="9">
        <f t="shared" si="8"/>
        <v>0</v>
      </c>
    </row>
    <row r="82" spans="1:24" x14ac:dyDescent="0.2">
      <c r="A82" s="9" t="s">
        <v>218</v>
      </c>
      <c r="B82" s="9" t="s">
        <v>514</v>
      </c>
      <c r="C82" s="9" t="s">
        <v>515</v>
      </c>
      <c r="D82" s="9" t="s">
        <v>467</v>
      </c>
      <c r="E82" s="9" t="s">
        <v>18</v>
      </c>
      <c r="F82" s="9" t="str">
        <f t="shared" si="9"/>
        <v>Boston city, Suffolk County, Massachusetts</v>
      </c>
      <c r="G82" s="9" t="s">
        <v>516</v>
      </c>
      <c r="H82" s="9" t="s">
        <v>517</v>
      </c>
      <c r="I82" s="9">
        <v>415</v>
      </c>
      <c r="J82" s="9" t="s">
        <v>211</v>
      </c>
      <c r="K82" s="13"/>
      <c r="V82" s="9" t="s">
        <v>1255</v>
      </c>
      <c r="W82" s="9">
        <f t="shared" si="7"/>
        <v>115</v>
      </c>
      <c r="X82" s="9">
        <f t="shared" si="8"/>
        <v>3</v>
      </c>
    </row>
    <row r="83" spans="1:24" x14ac:dyDescent="0.2">
      <c r="A83" s="9" t="s">
        <v>218</v>
      </c>
      <c r="B83" s="9" t="s">
        <v>518</v>
      </c>
      <c r="C83" s="9" t="s">
        <v>519</v>
      </c>
      <c r="D83" s="9" t="s">
        <v>520</v>
      </c>
      <c r="E83" s="9" t="s">
        <v>27</v>
      </c>
      <c r="F83" s="9" t="str">
        <f t="shared" si="9"/>
        <v>Worcester city, Worcester County, Massachusetts</v>
      </c>
      <c r="G83" s="9" t="s">
        <v>28</v>
      </c>
      <c r="H83" s="9" t="s">
        <v>521</v>
      </c>
      <c r="I83" s="9">
        <v>302</v>
      </c>
      <c r="J83" s="9" t="s">
        <v>211</v>
      </c>
      <c r="K83" s="13"/>
      <c r="V83" s="9" t="s">
        <v>1256</v>
      </c>
      <c r="W83" s="9">
        <f t="shared" si="7"/>
        <v>0</v>
      </c>
      <c r="X83" s="9">
        <f t="shared" si="8"/>
        <v>0</v>
      </c>
    </row>
    <row r="84" spans="1:24" x14ac:dyDescent="0.2">
      <c r="A84" s="9" t="s">
        <v>218</v>
      </c>
      <c r="B84" s="9" t="s">
        <v>522</v>
      </c>
      <c r="C84" s="9" t="s">
        <v>523</v>
      </c>
      <c r="D84" s="9" t="s">
        <v>524</v>
      </c>
      <c r="E84" s="9" t="s">
        <v>27</v>
      </c>
      <c r="F84" s="9" t="str">
        <f t="shared" si="9"/>
        <v>Worcester city, Worcester County, Massachusetts</v>
      </c>
      <c r="G84" s="9" t="s">
        <v>525</v>
      </c>
      <c r="H84" s="9" t="s">
        <v>521</v>
      </c>
      <c r="I84" s="9">
        <v>421</v>
      </c>
      <c r="J84" s="9" t="s">
        <v>211</v>
      </c>
      <c r="K84" s="13"/>
      <c r="V84" s="9" t="s">
        <v>1257</v>
      </c>
      <c r="W84" s="9">
        <f t="shared" si="7"/>
        <v>12</v>
      </c>
      <c r="X84" s="9">
        <f t="shared" si="8"/>
        <v>1</v>
      </c>
    </row>
    <row r="85" spans="1:24" x14ac:dyDescent="0.2">
      <c r="A85" s="9" t="s">
        <v>218</v>
      </c>
      <c r="B85" s="9" t="s">
        <v>526</v>
      </c>
      <c r="C85" s="9" t="s">
        <v>527</v>
      </c>
      <c r="D85" s="9" t="s">
        <v>528</v>
      </c>
      <c r="E85" s="9" t="s">
        <v>0</v>
      </c>
      <c r="F85" s="9" t="str">
        <f t="shared" si="9"/>
        <v>Winchester town, Middlesex County, Massachusetts</v>
      </c>
      <c r="G85" s="9" t="s">
        <v>1</v>
      </c>
      <c r="H85" s="9" t="s">
        <v>529</v>
      </c>
      <c r="I85" s="9">
        <v>178</v>
      </c>
      <c r="J85" s="9" t="s">
        <v>211</v>
      </c>
      <c r="K85" s="13"/>
      <c r="V85" s="9" t="s">
        <v>1258</v>
      </c>
      <c r="W85" s="9">
        <f t="shared" si="7"/>
        <v>0</v>
      </c>
      <c r="X85" s="9">
        <f t="shared" si="8"/>
        <v>0</v>
      </c>
    </row>
    <row r="86" spans="1:24" x14ac:dyDescent="0.2">
      <c r="A86" s="9" t="s">
        <v>530</v>
      </c>
      <c r="B86" s="9" t="s">
        <v>531</v>
      </c>
      <c r="C86" s="9" t="s">
        <v>532</v>
      </c>
      <c r="D86" s="9" t="s">
        <v>533</v>
      </c>
      <c r="E86" s="9" t="s">
        <v>27</v>
      </c>
      <c r="F86" s="9" t="str">
        <f t="shared" si="9"/>
        <v>Worcester city, Worcester County, Massachusetts</v>
      </c>
      <c r="G86" s="9" t="s">
        <v>28</v>
      </c>
      <c r="H86" s="9" t="s">
        <v>534</v>
      </c>
      <c r="I86" s="9">
        <v>114</v>
      </c>
      <c r="J86" s="9" t="s">
        <v>211</v>
      </c>
      <c r="K86" s="13"/>
      <c r="V86" s="9" t="s">
        <v>1259</v>
      </c>
      <c r="W86" s="9">
        <f t="shared" si="7"/>
        <v>0</v>
      </c>
      <c r="X86" s="9">
        <f t="shared" si="8"/>
        <v>0</v>
      </c>
    </row>
    <row r="87" spans="1:24" x14ac:dyDescent="0.2">
      <c r="A87" s="9" t="s">
        <v>530</v>
      </c>
      <c r="B87" s="9" t="s">
        <v>535</v>
      </c>
      <c r="C87" s="9" t="s">
        <v>536</v>
      </c>
      <c r="D87" s="9" t="s">
        <v>537</v>
      </c>
      <c r="E87" s="9" t="s">
        <v>141</v>
      </c>
      <c r="F87" s="9" t="str">
        <f t="shared" si="9"/>
        <v>Amesbury Town city, Essex County, Massachusetts</v>
      </c>
      <c r="G87" s="9" t="s">
        <v>142</v>
      </c>
      <c r="H87" s="9" t="s">
        <v>538</v>
      </c>
      <c r="I87" s="9">
        <v>12</v>
      </c>
      <c r="J87" s="9" t="s">
        <v>211</v>
      </c>
      <c r="K87" s="13"/>
      <c r="V87" s="9" t="s">
        <v>1260</v>
      </c>
      <c r="W87" s="9">
        <f t="shared" si="7"/>
        <v>79</v>
      </c>
      <c r="X87" s="9">
        <f t="shared" si="8"/>
        <v>1</v>
      </c>
    </row>
    <row r="88" spans="1:24" x14ac:dyDescent="0.2">
      <c r="A88" s="9" t="s">
        <v>530</v>
      </c>
      <c r="B88" s="9" t="s">
        <v>539</v>
      </c>
      <c r="C88" s="9" t="s">
        <v>540</v>
      </c>
      <c r="D88" s="9" t="s">
        <v>541</v>
      </c>
      <c r="E88" s="9" t="s">
        <v>18</v>
      </c>
      <c r="F88" s="9" t="str">
        <f t="shared" si="9"/>
        <v>Boston city, Suffolk County, Massachusetts</v>
      </c>
      <c r="G88" s="9" t="s">
        <v>19</v>
      </c>
      <c r="H88" s="9" t="s">
        <v>542</v>
      </c>
      <c r="I88" s="9" t="s">
        <v>543</v>
      </c>
      <c r="J88" s="9" t="s">
        <v>211</v>
      </c>
      <c r="K88" s="9"/>
      <c r="V88" s="9" t="s">
        <v>1261</v>
      </c>
      <c r="W88" s="9">
        <f t="shared" si="7"/>
        <v>0</v>
      </c>
      <c r="X88" s="9">
        <f t="shared" si="8"/>
        <v>0</v>
      </c>
    </row>
    <row r="89" spans="1:24" x14ac:dyDescent="0.2">
      <c r="A89" s="9" t="s">
        <v>530</v>
      </c>
      <c r="B89" s="9" t="s">
        <v>544</v>
      </c>
      <c r="C89" s="9" t="s">
        <v>545</v>
      </c>
      <c r="D89" s="9" t="s">
        <v>546</v>
      </c>
      <c r="E89" s="9" t="s">
        <v>71</v>
      </c>
      <c r="F89" s="9" t="str">
        <f t="shared" si="9"/>
        <v>Brookline town, Norfolk County, Massachusetts</v>
      </c>
      <c r="G89" s="9" t="s">
        <v>547</v>
      </c>
      <c r="H89" s="9" t="s">
        <v>548</v>
      </c>
      <c r="I89" s="9" t="s">
        <v>543</v>
      </c>
      <c r="J89" s="9" t="s">
        <v>211</v>
      </c>
      <c r="K89" s="9"/>
      <c r="V89" s="9" t="s">
        <v>1262</v>
      </c>
      <c r="W89" s="9">
        <f t="shared" si="7"/>
        <v>0</v>
      </c>
      <c r="X89" s="9">
        <f t="shared" si="8"/>
        <v>0</v>
      </c>
    </row>
    <row r="90" spans="1:24" x14ac:dyDescent="0.2">
      <c r="A90" s="9" t="s">
        <v>530</v>
      </c>
      <c r="B90" s="9" t="s">
        <v>549</v>
      </c>
      <c r="C90" s="9" t="s">
        <v>550</v>
      </c>
      <c r="D90" s="9" t="s">
        <v>551</v>
      </c>
      <c r="E90" s="9" t="s">
        <v>22</v>
      </c>
      <c r="F90" s="9" t="str">
        <f t="shared" si="9"/>
        <v>Attleboro city, Bristol County, Massachusetts</v>
      </c>
      <c r="G90" s="9" t="s">
        <v>23</v>
      </c>
      <c r="H90" s="9" t="s">
        <v>552</v>
      </c>
      <c r="I90" s="9" t="s">
        <v>543</v>
      </c>
      <c r="J90" s="9" t="s">
        <v>211</v>
      </c>
      <c r="K90" s="9"/>
      <c r="V90" s="9" t="s">
        <v>1263</v>
      </c>
      <c r="W90" s="9">
        <f t="shared" si="7"/>
        <v>179</v>
      </c>
      <c r="X90" s="9">
        <f t="shared" si="8"/>
        <v>3</v>
      </c>
    </row>
    <row r="91" spans="1:24" x14ac:dyDescent="0.2">
      <c r="A91" s="9" t="s">
        <v>530</v>
      </c>
      <c r="B91" s="9" t="s">
        <v>553</v>
      </c>
      <c r="C91" s="9" t="s">
        <v>554</v>
      </c>
      <c r="D91" s="9" t="s">
        <v>555</v>
      </c>
      <c r="E91" s="9" t="s">
        <v>8</v>
      </c>
      <c r="F91" s="9" t="str">
        <f t="shared" si="9"/>
        <v>Lynn city, Essex County, Massachusetts</v>
      </c>
      <c r="G91" s="9" t="s">
        <v>463</v>
      </c>
      <c r="H91" s="9" t="s">
        <v>556</v>
      </c>
      <c r="I91" s="9">
        <v>62</v>
      </c>
      <c r="J91" s="9" t="s">
        <v>211</v>
      </c>
      <c r="K91" s="13"/>
      <c r="V91" s="9" t="s">
        <v>1264</v>
      </c>
      <c r="W91" s="9">
        <f t="shared" si="7"/>
        <v>0</v>
      </c>
      <c r="X91" s="9">
        <f t="shared" si="8"/>
        <v>0</v>
      </c>
    </row>
    <row r="92" spans="1:24" x14ac:dyDescent="0.2">
      <c r="A92" s="9" t="s">
        <v>530</v>
      </c>
      <c r="B92" s="9" t="s">
        <v>557</v>
      </c>
      <c r="C92" s="9" t="s">
        <v>558</v>
      </c>
      <c r="D92" s="9" t="s">
        <v>559</v>
      </c>
      <c r="E92" s="9" t="s">
        <v>71</v>
      </c>
      <c r="F92" s="9" t="str">
        <f t="shared" si="9"/>
        <v>Brookline town, Norfolk County, Massachusetts</v>
      </c>
      <c r="G92" s="9" t="s">
        <v>560</v>
      </c>
      <c r="H92" s="9" t="s">
        <v>561</v>
      </c>
      <c r="I92" s="9" t="s">
        <v>543</v>
      </c>
      <c r="J92" s="9" t="s">
        <v>211</v>
      </c>
      <c r="K92" s="9"/>
      <c r="V92" s="9" t="s">
        <v>1265</v>
      </c>
      <c r="W92" s="9">
        <f t="shared" si="7"/>
        <v>186</v>
      </c>
      <c r="X92" s="9">
        <f t="shared" si="8"/>
        <v>1</v>
      </c>
    </row>
    <row r="93" spans="1:24" x14ac:dyDescent="0.2">
      <c r="A93" s="9" t="s">
        <v>530</v>
      </c>
      <c r="B93" s="9" t="s">
        <v>562</v>
      </c>
      <c r="C93" s="9" t="s">
        <v>563</v>
      </c>
      <c r="D93" s="9" t="s">
        <v>564</v>
      </c>
      <c r="E93" s="9" t="s">
        <v>53</v>
      </c>
      <c r="F93" s="9" t="str">
        <f t="shared" si="9"/>
        <v>Bourne town, Barnstable County, Massachusetts</v>
      </c>
      <c r="G93" s="9" t="s">
        <v>565</v>
      </c>
      <c r="H93" s="9" t="s">
        <v>566</v>
      </c>
      <c r="I93" s="9" t="s">
        <v>543</v>
      </c>
      <c r="J93" s="9" t="s">
        <v>211</v>
      </c>
      <c r="K93" s="9"/>
      <c r="V93" s="9" t="s">
        <v>1266</v>
      </c>
      <c r="W93" s="9">
        <f t="shared" si="7"/>
        <v>168</v>
      </c>
      <c r="X93" s="9">
        <f t="shared" si="8"/>
        <v>2</v>
      </c>
    </row>
    <row r="94" spans="1:24" x14ac:dyDescent="0.2">
      <c r="A94" s="9" t="s">
        <v>530</v>
      </c>
      <c r="B94" s="9" t="s">
        <v>567</v>
      </c>
      <c r="C94" s="9" t="s">
        <v>568</v>
      </c>
      <c r="D94" s="9" t="s">
        <v>569</v>
      </c>
      <c r="E94" s="9" t="s">
        <v>48</v>
      </c>
      <c r="F94" s="9" t="str">
        <f t="shared" si="9"/>
        <v>Stoughton town, Norfolk County, Massachusetts</v>
      </c>
      <c r="G94" s="9" t="s">
        <v>49</v>
      </c>
      <c r="H94" s="9" t="s">
        <v>570</v>
      </c>
      <c r="I94" s="9">
        <v>198</v>
      </c>
      <c r="J94" s="9" t="s">
        <v>211</v>
      </c>
      <c r="K94" s="13"/>
      <c r="V94" s="9" t="s">
        <v>1267</v>
      </c>
      <c r="W94" s="9">
        <f t="shared" si="7"/>
        <v>0</v>
      </c>
      <c r="X94" s="9">
        <f t="shared" si="8"/>
        <v>0</v>
      </c>
    </row>
    <row r="95" spans="1:24" x14ac:dyDescent="0.2">
      <c r="A95" s="9" t="s">
        <v>530</v>
      </c>
      <c r="B95" s="9" t="s">
        <v>571</v>
      </c>
      <c r="C95" s="9" t="s">
        <v>572</v>
      </c>
      <c r="D95" s="9" t="s">
        <v>573</v>
      </c>
      <c r="E95" s="9" t="s">
        <v>2</v>
      </c>
      <c r="F95" s="9" t="str">
        <f t="shared" si="9"/>
        <v>Fall River city, Bristol County, Massachusetts</v>
      </c>
      <c r="G95" s="9" t="s">
        <v>3</v>
      </c>
      <c r="H95" s="9" t="s">
        <v>574</v>
      </c>
      <c r="I95" s="9" t="s">
        <v>543</v>
      </c>
      <c r="J95" s="9" t="s">
        <v>211</v>
      </c>
      <c r="K95" s="9"/>
      <c r="V95" s="9" t="s">
        <v>1268</v>
      </c>
      <c r="W95" s="9">
        <f t="shared" si="7"/>
        <v>0</v>
      </c>
      <c r="X95" s="9">
        <f t="shared" si="8"/>
        <v>0</v>
      </c>
    </row>
    <row r="96" spans="1:24" x14ac:dyDescent="0.2">
      <c r="A96" s="9" t="s">
        <v>530</v>
      </c>
      <c r="B96" s="9" t="s">
        <v>575</v>
      </c>
      <c r="C96" s="9" t="s">
        <v>576</v>
      </c>
      <c r="D96" s="9" t="s">
        <v>577</v>
      </c>
      <c r="E96" s="9" t="s">
        <v>18</v>
      </c>
      <c r="F96" s="9" t="str">
        <f t="shared" si="9"/>
        <v>Boston city, Suffolk County, Massachusetts</v>
      </c>
      <c r="G96" s="9" t="s">
        <v>287</v>
      </c>
      <c r="H96" s="9" t="s">
        <v>578</v>
      </c>
      <c r="I96" s="9" t="s">
        <v>543</v>
      </c>
      <c r="J96" s="9" t="s">
        <v>211</v>
      </c>
      <c r="K96" s="9"/>
      <c r="V96" s="9" t="s">
        <v>1269</v>
      </c>
      <c r="W96" s="9">
        <f t="shared" si="7"/>
        <v>0</v>
      </c>
      <c r="X96" s="9">
        <f t="shared" si="8"/>
        <v>0</v>
      </c>
    </row>
    <row r="97" spans="1:24" x14ac:dyDescent="0.2">
      <c r="A97" s="9" t="s">
        <v>530</v>
      </c>
      <c r="B97" s="9" t="s">
        <v>579</v>
      </c>
      <c r="C97" s="9" t="s">
        <v>580</v>
      </c>
      <c r="D97" s="9" t="s">
        <v>581</v>
      </c>
      <c r="E97" s="9" t="s">
        <v>9</v>
      </c>
      <c r="F97" s="9" t="str">
        <f t="shared" si="9"/>
        <v>Braintree Town city, Norfolk County, Massachusetts</v>
      </c>
      <c r="G97" s="9" t="s">
        <v>10</v>
      </c>
      <c r="H97" s="9" t="s">
        <v>582</v>
      </c>
      <c r="I97" s="9">
        <v>187</v>
      </c>
      <c r="J97" s="9" t="s">
        <v>211</v>
      </c>
      <c r="K97" s="13"/>
      <c r="V97" s="9" t="s">
        <v>1270</v>
      </c>
      <c r="W97" s="9">
        <f t="shared" si="7"/>
        <v>0</v>
      </c>
      <c r="X97" s="9">
        <f t="shared" si="8"/>
        <v>0</v>
      </c>
    </row>
    <row r="98" spans="1:24" x14ac:dyDescent="0.2">
      <c r="A98" s="9" t="s">
        <v>530</v>
      </c>
      <c r="B98" s="9" t="s">
        <v>583</v>
      </c>
      <c r="C98" s="9" t="s">
        <v>584</v>
      </c>
      <c r="D98" s="9" t="s">
        <v>585</v>
      </c>
      <c r="E98" s="9" t="s">
        <v>50</v>
      </c>
      <c r="F98" s="9" t="str">
        <f t="shared" si="9"/>
        <v>Beverly city, Essex County, Massachusetts</v>
      </c>
      <c r="G98" s="9" t="s">
        <v>51</v>
      </c>
      <c r="H98" s="9" t="s">
        <v>586</v>
      </c>
      <c r="I98" s="9">
        <v>20</v>
      </c>
      <c r="J98" s="9" t="s">
        <v>211</v>
      </c>
      <c r="K98" s="13"/>
      <c r="V98" s="9" t="s">
        <v>1271</v>
      </c>
      <c r="W98" s="9">
        <f t="shared" si="7"/>
        <v>248</v>
      </c>
      <c r="X98" s="9">
        <f t="shared" si="8"/>
        <v>3</v>
      </c>
    </row>
    <row r="99" spans="1:24" x14ac:dyDescent="0.2">
      <c r="A99" s="9" t="s">
        <v>530</v>
      </c>
      <c r="B99" s="9" t="s">
        <v>587</v>
      </c>
      <c r="C99" s="9" t="s">
        <v>588</v>
      </c>
      <c r="D99" s="9" t="s">
        <v>101</v>
      </c>
      <c r="E99" s="9" t="s">
        <v>76</v>
      </c>
      <c r="F99" s="9" t="str">
        <f t="shared" si="9"/>
        <v>Lowell city, Middlesex County, Massachusetts</v>
      </c>
      <c r="G99" s="9" t="s">
        <v>102</v>
      </c>
      <c r="H99" s="9" t="s">
        <v>586</v>
      </c>
      <c r="I99" s="9">
        <v>22</v>
      </c>
      <c r="J99" s="9" t="s">
        <v>211</v>
      </c>
      <c r="K99" s="13"/>
      <c r="V99" s="9" t="s">
        <v>1272</v>
      </c>
      <c r="W99" s="9">
        <f t="shared" si="7"/>
        <v>0</v>
      </c>
      <c r="X99" s="9">
        <f t="shared" si="8"/>
        <v>0</v>
      </c>
    </row>
    <row r="100" spans="1:24" x14ac:dyDescent="0.2">
      <c r="A100" s="9" t="s">
        <v>530</v>
      </c>
      <c r="B100" s="9" t="s">
        <v>589</v>
      </c>
      <c r="C100" s="9" t="s">
        <v>590</v>
      </c>
      <c r="D100" s="9" t="s">
        <v>591</v>
      </c>
      <c r="E100" s="9" t="s">
        <v>592</v>
      </c>
      <c r="F100" s="9" t="str">
        <f t="shared" si="9"/>
        <v>Ludlow town, Hampden County, Massachusetts</v>
      </c>
      <c r="G100" s="9" t="s">
        <v>593</v>
      </c>
      <c r="H100" s="9" t="s">
        <v>594</v>
      </c>
      <c r="I100" s="9">
        <v>53</v>
      </c>
      <c r="J100" s="9" t="s">
        <v>211</v>
      </c>
      <c r="K100" s="13"/>
      <c r="V100" s="9" t="s">
        <v>1273</v>
      </c>
      <c r="W100" s="9">
        <f t="shared" si="7"/>
        <v>0</v>
      </c>
      <c r="X100" s="9">
        <f t="shared" si="8"/>
        <v>0</v>
      </c>
    </row>
    <row r="101" spans="1:24" x14ac:dyDescent="0.2">
      <c r="A101" s="9" t="s">
        <v>530</v>
      </c>
      <c r="B101" s="9" t="s">
        <v>595</v>
      </c>
      <c r="C101" s="9" t="s">
        <v>596</v>
      </c>
      <c r="D101" s="9" t="s">
        <v>597</v>
      </c>
      <c r="E101" s="9" t="s">
        <v>190</v>
      </c>
      <c r="F101" s="9" t="str">
        <f t="shared" si="9"/>
        <v>Woburn city, Middlesex County, Massachusetts</v>
      </c>
      <c r="G101" s="9" t="s">
        <v>191</v>
      </c>
      <c r="H101" s="9" t="s">
        <v>598</v>
      </c>
      <c r="I101" s="9">
        <v>179</v>
      </c>
      <c r="J101" s="9" t="s">
        <v>211</v>
      </c>
      <c r="K101" s="13"/>
      <c r="V101" s="9" t="s">
        <v>1274</v>
      </c>
      <c r="W101" s="9">
        <f t="shared" si="7"/>
        <v>0</v>
      </c>
      <c r="X101" s="9">
        <f t="shared" si="8"/>
        <v>0</v>
      </c>
    </row>
    <row r="102" spans="1:24" x14ac:dyDescent="0.2">
      <c r="A102" s="9" t="s">
        <v>530</v>
      </c>
      <c r="B102" s="9" t="s">
        <v>599</v>
      </c>
      <c r="C102" s="9" t="s">
        <v>600</v>
      </c>
      <c r="D102" s="9" t="s">
        <v>601</v>
      </c>
      <c r="E102" s="9" t="s">
        <v>27</v>
      </c>
      <c r="F102" s="9" t="str">
        <f t="shared" si="9"/>
        <v>Worcester city, Worcester County, Massachusetts</v>
      </c>
      <c r="G102" s="9" t="s">
        <v>128</v>
      </c>
      <c r="H102" s="9" t="s">
        <v>602</v>
      </c>
      <c r="I102" s="9">
        <v>110</v>
      </c>
      <c r="J102" s="9" t="s">
        <v>211</v>
      </c>
      <c r="K102" s="13"/>
      <c r="V102" s="9" t="s">
        <v>1275</v>
      </c>
      <c r="W102" s="9">
        <f t="shared" si="7"/>
        <v>135</v>
      </c>
      <c r="X102" s="9">
        <f t="shared" si="8"/>
        <v>2</v>
      </c>
    </row>
    <row r="103" spans="1:24" x14ac:dyDescent="0.2">
      <c r="A103" s="9" t="s">
        <v>530</v>
      </c>
      <c r="B103" s="9" t="s">
        <v>603</v>
      </c>
      <c r="C103" s="9" t="s">
        <v>604</v>
      </c>
      <c r="D103" s="9" t="s">
        <v>605</v>
      </c>
      <c r="E103" s="9" t="s">
        <v>18</v>
      </c>
      <c r="F103" s="9" t="str">
        <f t="shared" si="9"/>
        <v>Boston city, Suffolk County, Massachusetts</v>
      </c>
      <c r="G103" s="9" t="s">
        <v>60</v>
      </c>
      <c r="H103" s="9" t="s">
        <v>606</v>
      </c>
      <c r="I103" s="9">
        <v>112</v>
      </c>
      <c r="J103" s="9" t="s">
        <v>211</v>
      </c>
      <c r="K103" s="13"/>
      <c r="V103" s="9" t="s">
        <v>1276</v>
      </c>
      <c r="W103" s="9">
        <f t="shared" si="7"/>
        <v>21</v>
      </c>
      <c r="X103" s="9">
        <f t="shared" si="8"/>
        <v>1</v>
      </c>
    </row>
    <row r="104" spans="1:24" x14ac:dyDescent="0.2">
      <c r="A104" s="9" t="s">
        <v>530</v>
      </c>
      <c r="B104" s="9" t="s">
        <v>607</v>
      </c>
      <c r="C104" s="9" t="s">
        <v>608</v>
      </c>
      <c r="D104" s="9" t="s">
        <v>165</v>
      </c>
      <c r="E104" s="9" t="s">
        <v>18</v>
      </c>
      <c r="F104" s="9" t="str">
        <f t="shared" si="9"/>
        <v>Boston city, Suffolk County, Massachusetts</v>
      </c>
      <c r="G104" s="9" t="s">
        <v>166</v>
      </c>
      <c r="H104" s="9" t="s">
        <v>167</v>
      </c>
      <c r="I104" s="9">
        <v>675</v>
      </c>
      <c r="J104" s="9" t="s">
        <v>211</v>
      </c>
      <c r="K104" s="13"/>
      <c r="V104" s="9" t="s">
        <v>1277</v>
      </c>
      <c r="W104" s="9">
        <f t="shared" si="7"/>
        <v>31</v>
      </c>
      <c r="X104" s="9">
        <f t="shared" si="8"/>
        <v>2</v>
      </c>
    </row>
    <row r="105" spans="1:24" x14ac:dyDescent="0.2">
      <c r="A105" s="9" t="s">
        <v>530</v>
      </c>
      <c r="B105" s="9" t="s">
        <v>609</v>
      </c>
      <c r="C105" s="9" t="s">
        <v>610</v>
      </c>
      <c r="D105" s="9" t="s">
        <v>153</v>
      </c>
      <c r="E105" s="9" t="s">
        <v>103</v>
      </c>
      <c r="F105" s="9" t="str">
        <f t="shared" si="9"/>
        <v>Dedham town, Norfolk County, Massachusetts</v>
      </c>
      <c r="G105" s="9" t="s">
        <v>104</v>
      </c>
      <c r="H105" s="9" t="s">
        <v>611</v>
      </c>
      <c r="I105" s="9">
        <v>220</v>
      </c>
      <c r="J105" s="9" t="s">
        <v>211</v>
      </c>
      <c r="K105" s="13"/>
      <c r="V105" s="9" t="s">
        <v>1278</v>
      </c>
      <c r="W105" s="9">
        <f t="shared" si="7"/>
        <v>0</v>
      </c>
      <c r="X105" s="9">
        <f t="shared" si="8"/>
        <v>0</v>
      </c>
    </row>
    <row r="106" spans="1:24" x14ac:dyDescent="0.2">
      <c r="A106" s="9" t="s">
        <v>530</v>
      </c>
      <c r="B106" s="9" t="s">
        <v>612</v>
      </c>
      <c r="C106" s="9" t="s">
        <v>613</v>
      </c>
      <c r="D106" s="9" t="s">
        <v>614</v>
      </c>
      <c r="E106" s="9" t="s">
        <v>18</v>
      </c>
      <c r="F106" s="9" t="str">
        <f t="shared" si="9"/>
        <v>Boston city, Suffolk County, Massachusetts</v>
      </c>
      <c r="G106" s="9" t="s">
        <v>19</v>
      </c>
      <c r="H106" s="9" t="s">
        <v>615</v>
      </c>
      <c r="I106" s="9" t="s">
        <v>543</v>
      </c>
      <c r="J106" s="9" t="s">
        <v>211</v>
      </c>
      <c r="K106" s="9"/>
      <c r="V106" s="9" t="s">
        <v>1279</v>
      </c>
      <c r="W106" s="9">
        <f t="shared" si="7"/>
        <v>0</v>
      </c>
      <c r="X106" s="9">
        <f t="shared" si="8"/>
        <v>0</v>
      </c>
    </row>
    <row r="107" spans="1:24" x14ac:dyDescent="0.2">
      <c r="A107" s="9" t="s">
        <v>530</v>
      </c>
      <c r="B107" s="9" t="s">
        <v>616</v>
      </c>
      <c r="C107" s="9" t="s">
        <v>617</v>
      </c>
      <c r="D107" s="9" t="s">
        <v>618</v>
      </c>
      <c r="E107" s="9" t="s">
        <v>36</v>
      </c>
      <c r="F107" s="9" t="str">
        <f t="shared" si="9"/>
        <v>Belmont town, Middlesex County, Massachusetts</v>
      </c>
      <c r="G107" s="9" t="s">
        <v>214</v>
      </c>
      <c r="H107" s="9" t="s">
        <v>619</v>
      </c>
      <c r="I107" s="9">
        <v>324</v>
      </c>
      <c r="J107" s="9" t="s">
        <v>211</v>
      </c>
      <c r="K107" s="13"/>
      <c r="V107" s="9" t="s">
        <v>1280</v>
      </c>
      <c r="W107" s="9">
        <f t="shared" si="7"/>
        <v>265</v>
      </c>
      <c r="X107" s="9">
        <f t="shared" si="8"/>
        <v>2</v>
      </c>
    </row>
    <row r="108" spans="1:24" x14ac:dyDescent="0.2">
      <c r="A108" s="9" t="s">
        <v>530</v>
      </c>
      <c r="B108" s="9" t="s">
        <v>620</v>
      </c>
      <c r="C108" s="9" t="s">
        <v>621</v>
      </c>
      <c r="D108" s="9" t="s">
        <v>622</v>
      </c>
      <c r="E108" s="9" t="s">
        <v>126</v>
      </c>
      <c r="F108" s="9" t="str">
        <f t="shared" si="9"/>
        <v>Middleborough town, Plymouth County, Massachusetts</v>
      </c>
      <c r="G108" s="9" t="s">
        <v>127</v>
      </c>
      <c r="H108" s="9" t="s">
        <v>623</v>
      </c>
      <c r="I108" s="9">
        <v>30</v>
      </c>
      <c r="J108" s="9" t="s">
        <v>211</v>
      </c>
      <c r="K108" s="13"/>
      <c r="V108" s="9" t="s">
        <v>1281</v>
      </c>
      <c r="W108" s="9">
        <f t="shared" si="7"/>
        <v>0</v>
      </c>
      <c r="X108" s="9">
        <f t="shared" si="8"/>
        <v>0</v>
      </c>
    </row>
    <row r="109" spans="1:24" x14ac:dyDescent="0.2">
      <c r="A109" s="9" t="s">
        <v>530</v>
      </c>
      <c r="B109" s="9" t="s">
        <v>624</v>
      </c>
      <c r="C109" s="9" t="s">
        <v>625</v>
      </c>
      <c r="D109" s="9" t="s">
        <v>626</v>
      </c>
      <c r="E109" s="9" t="s">
        <v>48</v>
      </c>
      <c r="F109" s="9" t="str">
        <f t="shared" si="9"/>
        <v>Stoughton town, Norfolk County, Massachusetts</v>
      </c>
      <c r="G109" s="9" t="s">
        <v>49</v>
      </c>
      <c r="H109" s="9" t="s">
        <v>192</v>
      </c>
      <c r="I109" s="9">
        <v>182</v>
      </c>
      <c r="J109" s="9" t="s">
        <v>211</v>
      </c>
      <c r="K109" s="13"/>
      <c r="V109" s="9" t="s">
        <v>1282</v>
      </c>
      <c r="W109" s="9">
        <f t="shared" si="7"/>
        <v>46</v>
      </c>
      <c r="X109" s="9">
        <f t="shared" si="8"/>
        <v>1</v>
      </c>
    </row>
    <row r="110" spans="1:24" x14ac:dyDescent="0.2">
      <c r="A110" s="9" t="s">
        <v>530</v>
      </c>
      <c r="B110" s="9" t="s">
        <v>627</v>
      </c>
      <c r="C110" s="9" t="s">
        <v>628</v>
      </c>
      <c r="D110" s="9" t="s">
        <v>629</v>
      </c>
      <c r="E110" s="9" t="s">
        <v>105</v>
      </c>
      <c r="F110" s="9" t="str">
        <f t="shared" si="9"/>
        <v>Foxborough town, Norfolk County, Massachusetts</v>
      </c>
      <c r="G110" s="9" t="s">
        <v>106</v>
      </c>
      <c r="H110" s="9" t="s">
        <v>336</v>
      </c>
      <c r="I110" s="9">
        <v>43</v>
      </c>
      <c r="J110" s="9" t="s">
        <v>211</v>
      </c>
      <c r="K110" s="13"/>
      <c r="V110" s="9" t="s">
        <v>1283</v>
      </c>
      <c r="W110" s="9">
        <f t="shared" si="7"/>
        <v>0</v>
      </c>
      <c r="X110" s="9">
        <f t="shared" si="8"/>
        <v>0</v>
      </c>
    </row>
    <row r="111" spans="1:24" x14ac:dyDescent="0.2">
      <c r="A111" s="9" t="s">
        <v>530</v>
      </c>
      <c r="B111" s="9" t="s">
        <v>630</v>
      </c>
      <c r="C111" s="9" t="s">
        <v>631</v>
      </c>
      <c r="D111" s="9" t="s">
        <v>632</v>
      </c>
      <c r="E111" s="9" t="s">
        <v>97</v>
      </c>
      <c r="F111" s="9" t="str">
        <f t="shared" si="9"/>
        <v>Canton town, Norfolk County, Massachusetts</v>
      </c>
      <c r="G111" s="9" t="s">
        <v>98</v>
      </c>
      <c r="H111" s="9" t="s">
        <v>633</v>
      </c>
      <c r="I111" s="9" t="s">
        <v>543</v>
      </c>
      <c r="J111" s="9" t="s">
        <v>211</v>
      </c>
      <c r="K111" s="9"/>
      <c r="V111" s="9" t="s">
        <v>1284</v>
      </c>
      <c r="W111" s="9">
        <f t="shared" si="7"/>
        <v>0</v>
      </c>
      <c r="X111" s="9">
        <f t="shared" si="8"/>
        <v>0</v>
      </c>
    </row>
    <row r="112" spans="1:24" x14ac:dyDescent="0.2">
      <c r="A112" s="9" t="s">
        <v>530</v>
      </c>
      <c r="B112" s="9" t="s">
        <v>634</v>
      </c>
      <c r="C112" s="9" t="s">
        <v>635</v>
      </c>
      <c r="D112" s="9" t="s">
        <v>636</v>
      </c>
      <c r="E112" s="9" t="s">
        <v>74</v>
      </c>
      <c r="F112" s="9" t="str">
        <f t="shared" si="9"/>
        <v>Holyoke city, Hampden County, Massachusetts</v>
      </c>
      <c r="G112" s="9" t="s">
        <v>75</v>
      </c>
      <c r="H112" s="9" t="s">
        <v>419</v>
      </c>
      <c r="I112" s="9">
        <v>131</v>
      </c>
      <c r="J112" s="9" t="s">
        <v>211</v>
      </c>
      <c r="K112" s="13"/>
      <c r="V112" s="9" t="s">
        <v>1285</v>
      </c>
      <c r="W112" s="9">
        <f t="shared" si="7"/>
        <v>0</v>
      </c>
      <c r="X112" s="9">
        <f t="shared" si="8"/>
        <v>0</v>
      </c>
    </row>
    <row r="113" spans="1:24" x14ac:dyDescent="0.2">
      <c r="A113" s="9" t="s">
        <v>530</v>
      </c>
      <c r="B113" s="9" t="s">
        <v>637</v>
      </c>
      <c r="C113" s="9" t="s">
        <v>638</v>
      </c>
      <c r="D113" s="9" t="s">
        <v>639</v>
      </c>
      <c r="E113" s="9" t="s">
        <v>54</v>
      </c>
      <c r="F113" s="9" t="str">
        <f t="shared" si="9"/>
        <v>Dartmouth town, Bristol County, Massachusetts</v>
      </c>
      <c r="G113" s="9" t="s">
        <v>215</v>
      </c>
      <c r="H113" s="9" t="s">
        <v>640</v>
      </c>
      <c r="I113" s="9" t="s">
        <v>543</v>
      </c>
      <c r="J113" s="9" t="s">
        <v>211</v>
      </c>
      <c r="K113" s="9"/>
      <c r="V113" s="9" t="s">
        <v>1286</v>
      </c>
      <c r="W113" s="9">
        <f t="shared" si="7"/>
        <v>0</v>
      </c>
      <c r="X113" s="9">
        <f t="shared" si="8"/>
        <v>0</v>
      </c>
    </row>
    <row r="114" spans="1:24" x14ac:dyDescent="0.2">
      <c r="A114" s="9" t="s">
        <v>530</v>
      </c>
      <c r="B114" s="9" t="s">
        <v>641</v>
      </c>
      <c r="C114" s="9" t="s">
        <v>642</v>
      </c>
      <c r="D114" s="9" t="s">
        <v>643</v>
      </c>
      <c r="E114" s="9" t="s">
        <v>67</v>
      </c>
      <c r="F114" s="9" t="str">
        <f t="shared" si="9"/>
        <v>Cambridge city, Middlesex County, Massachusetts</v>
      </c>
      <c r="G114" s="9" t="s">
        <v>68</v>
      </c>
      <c r="H114" s="9" t="s">
        <v>644</v>
      </c>
      <c r="I114" s="9">
        <v>180</v>
      </c>
      <c r="J114" s="9" t="s">
        <v>211</v>
      </c>
      <c r="K114" s="13"/>
      <c r="V114" s="9" t="s">
        <v>1287</v>
      </c>
      <c r="W114" s="9">
        <f t="shared" si="7"/>
        <v>0</v>
      </c>
      <c r="X114" s="9">
        <f t="shared" si="8"/>
        <v>0</v>
      </c>
    </row>
    <row r="115" spans="1:24" x14ac:dyDescent="0.2">
      <c r="A115" s="9" t="s">
        <v>530</v>
      </c>
      <c r="B115" s="9" t="s">
        <v>645</v>
      </c>
      <c r="C115" s="9" t="s">
        <v>646</v>
      </c>
      <c r="D115" s="9" t="s">
        <v>647</v>
      </c>
      <c r="E115" s="9" t="s">
        <v>18</v>
      </c>
      <c r="F115" s="9" t="str">
        <f t="shared" si="9"/>
        <v>Boston city, Suffolk County, Massachusetts</v>
      </c>
      <c r="G115" s="9" t="s">
        <v>648</v>
      </c>
      <c r="H115" s="9" t="s">
        <v>649</v>
      </c>
      <c r="I115" s="9">
        <v>264</v>
      </c>
      <c r="J115" s="9" t="s">
        <v>211</v>
      </c>
      <c r="K115" s="13"/>
      <c r="V115" s="9" t="s">
        <v>1288</v>
      </c>
      <c r="W115" s="9">
        <f t="shared" si="7"/>
        <v>0</v>
      </c>
      <c r="X115" s="9">
        <f t="shared" si="8"/>
        <v>0</v>
      </c>
    </row>
    <row r="116" spans="1:24" x14ac:dyDescent="0.2">
      <c r="A116" s="9" t="s">
        <v>530</v>
      </c>
      <c r="B116" s="9" t="s">
        <v>650</v>
      </c>
      <c r="C116" s="9" t="s">
        <v>651</v>
      </c>
      <c r="D116" s="9" t="s">
        <v>652</v>
      </c>
      <c r="E116" s="9" t="s">
        <v>69</v>
      </c>
      <c r="F116" s="9" t="str">
        <f t="shared" si="9"/>
        <v>Sandwich town, Barnstable County, Massachusetts</v>
      </c>
      <c r="G116" s="9" t="s">
        <v>653</v>
      </c>
      <c r="H116" s="9" t="s">
        <v>654</v>
      </c>
      <c r="I116" s="9">
        <v>60</v>
      </c>
      <c r="J116" s="9" t="s">
        <v>211</v>
      </c>
      <c r="K116" s="13"/>
      <c r="V116" s="9" t="s">
        <v>1289</v>
      </c>
      <c r="W116" s="9">
        <f t="shared" si="7"/>
        <v>0</v>
      </c>
      <c r="X116" s="9">
        <f t="shared" si="8"/>
        <v>0</v>
      </c>
    </row>
    <row r="117" spans="1:24" x14ac:dyDescent="0.2">
      <c r="A117" s="9" t="s">
        <v>530</v>
      </c>
      <c r="B117" s="9" t="s">
        <v>655</v>
      </c>
      <c r="C117" s="9" t="s">
        <v>656</v>
      </c>
      <c r="D117" s="9" t="s">
        <v>657</v>
      </c>
      <c r="E117" s="9" t="s">
        <v>16</v>
      </c>
      <c r="F117" s="9" t="str">
        <f t="shared" si="9"/>
        <v>Ayer town, Middlesex County, Massachusetts</v>
      </c>
      <c r="G117" s="9" t="s">
        <v>658</v>
      </c>
      <c r="H117" s="9" t="s">
        <v>659</v>
      </c>
      <c r="I117" s="9" t="s">
        <v>543</v>
      </c>
      <c r="J117" s="9" t="s">
        <v>211</v>
      </c>
      <c r="K117" s="9"/>
      <c r="V117" s="9" t="s">
        <v>1290</v>
      </c>
      <c r="W117" s="9">
        <f t="shared" si="7"/>
        <v>0</v>
      </c>
      <c r="X117" s="9">
        <f t="shared" si="8"/>
        <v>0</v>
      </c>
    </row>
    <row r="118" spans="1:24" x14ac:dyDescent="0.2">
      <c r="A118" s="9" t="s">
        <v>530</v>
      </c>
      <c r="B118" s="9" t="s">
        <v>660</v>
      </c>
      <c r="C118" s="9" t="s">
        <v>661</v>
      </c>
      <c r="D118" s="9" t="s">
        <v>662</v>
      </c>
      <c r="E118" s="9" t="s">
        <v>138</v>
      </c>
      <c r="F118" s="9" t="str">
        <f t="shared" si="9"/>
        <v>Taunton city, Bristol County, Massachusetts</v>
      </c>
      <c r="G118" s="9" t="s">
        <v>139</v>
      </c>
      <c r="H118" s="9" t="s">
        <v>663</v>
      </c>
      <c r="I118" s="9">
        <v>45</v>
      </c>
      <c r="J118" s="9" t="s">
        <v>211</v>
      </c>
      <c r="K118" s="9"/>
      <c r="V118" s="9" t="s">
        <v>1291</v>
      </c>
      <c r="W118" s="9">
        <f t="shared" si="7"/>
        <v>0</v>
      </c>
      <c r="X118" s="9">
        <f t="shared" si="8"/>
        <v>0</v>
      </c>
    </row>
    <row r="119" spans="1:24" x14ac:dyDescent="0.2">
      <c r="A119" s="9" t="s">
        <v>530</v>
      </c>
      <c r="B119" s="9" t="s">
        <v>664</v>
      </c>
      <c r="C119" s="9" t="s">
        <v>665</v>
      </c>
      <c r="D119" s="9" t="s">
        <v>666</v>
      </c>
      <c r="E119" s="9" t="s">
        <v>45</v>
      </c>
      <c r="F119" s="9" t="str">
        <f t="shared" si="9"/>
        <v>Tewksbury town, Middlesex County, Massachusetts</v>
      </c>
      <c r="G119" s="9" t="s">
        <v>46</v>
      </c>
      <c r="H119" s="9" t="s">
        <v>667</v>
      </c>
      <c r="I119" s="9">
        <v>675</v>
      </c>
      <c r="J119" s="9" t="s">
        <v>211</v>
      </c>
      <c r="K119" s="9"/>
      <c r="V119" s="9" t="s">
        <v>1292</v>
      </c>
      <c r="W119" s="9">
        <f t="shared" si="7"/>
        <v>0</v>
      </c>
      <c r="X119" s="9">
        <f t="shared" si="8"/>
        <v>0</v>
      </c>
    </row>
    <row r="120" spans="1:24" x14ac:dyDescent="0.2">
      <c r="A120" s="9" t="s">
        <v>530</v>
      </c>
      <c r="B120" s="9" t="s">
        <v>668</v>
      </c>
      <c r="C120" s="9" t="s">
        <v>669</v>
      </c>
      <c r="D120" s="9" t="s">
        <v>147</v>
      </c>
      <c r="E120" s="9" t="s">
        <v>148</v>
      </c>
      <c r="F120" s="9" t="str">
        <f t="shared" si="9"/>
        <v>Leicester town, Worcester County, Massachusetts</v>
      </c>
      <c r="G120" s="9" t="s">
        <v>149</v>
      </c>
      <c r="H120" s="9" t="s">
        <v>670</v>
      </c>
      <c r="I120" s="9">
        <v>47</v>
      </c>
      <c r="J120" s="9" t="s">
        <v>211</v>
      </c>
      <c r="K120" s="13"/>
      <c r="V120" s="9" t="s">
        <v>1293</v>
      </c>
      <c r="W120" s="9">
        <f t="shared" si="7"/>
        <v>0</v>
      </c>
      <c r="X120" s="9">
        <f t="shared" si="8"/>
        <v>0</v>
      </c>
    </row>
    <row r="121" spans="1:24" x14ac:dyDescent="0.2">
      <c r="A121" s="9" t="s">
        <v>530</v>
      </c>
      <c r="B121" s="9" t="s">
        <v>671</v>
      </c>
      <c r="C121" s="9" t="s">
        <v>672</v>
      </c>
      <c r="D121" s="9" t="s">
        <v>673</v>
      </c>
      <c r="E121" s="9" t="s">
        <v>33</v>
      </c>
      <c r="F121" s="9" t="str">
        <f t="shared" si="9"/>
        <v>New Bedford city, Bristol County, Massachusetts</v>
      </c>
      <c r="G121" s="9" t="s">
        <v>34</v>
      </c>
      <c r="H121" s="9" t="s">
        <v>674</v>
      </c>
      <c r="I121" s="9">
        <v>90</v>
      </c>
      <c r="J121" s="9" t="s">
        <v>211</v>
      </c>
      <c r="K121" s="13"/>
      <c r="V121" s="9" t="s">
        <v>1294</v>
      </c>
      <c r="W121" s="9">
        <f t="shared" si="7"/>
        <v>0</v>
      </c>
      <c r="X121" s="9">
        <f t="shared" si="8"/>
        <v>0</v>
      </c>
    </row>
    <row r="122" spans="1:24" x14ac:dyDescent="0.2">
      <c r="A122" s="9" t="s">
        <v>530</v>
      </c>
      <c r="B122" s="9" t="s">
        <v>675</v>
      </c>
      <c r="C122" s="9" t="s">
        <v>676</v>
      </c>
      <c r="D122" s="9" t="s">
        <v>677</v>
      </c>
      <c r="E122" s="9" t="s">
        <v>87</v>
      </c>
      <c r="F122" s="9" t="str">
        <f t="shared" si="9"/>
        <v>Springfield city, Hampden County, Massachusetts</v>
      </c>
      <c r="G122" s="9" t="s">
        <v>140</v>
      </c>
      <c r="H122" s="9" t="s">
        <v>670</v>
      </c>
      <c r="I122" s="9">
        <v>77</v>
      </c>
      <c r="J122" s="9" t="s">
        <v>211</v>
      </c>
      <c r="K122" s="13"/>
      <c r="V122" s="9" t="s">
        <v>1295</v>
      </c>
      <c r="W122" s="9">
        <f t="shared" si="7"/>
        <v>0</v>
      </c>
      <c r="X122" s="9">
        <f t="shared" si="8"/>
        <v>0</v>
      </c>
    </row>
    <row r="123" spans="1:24" x14ac:dyDescent="0.2">
      <c r="A123" s="9" t="s">
        <v>530</v>
      </c>
      <c r="B123" s="9" t="s">
        <v>678</v>
      </c>
      <c r="C123" s="9" t="s">
        <v>679</v>
      </c>
      <c r="D123" s="9" t="s">
        <v>680</v>
      </c>
      <c r="E123" s="9" t="s">
        <v>145</v>
      </c>
      <c r="F123" s="9" t="str">
        <f t="shared" si="9"/>
        <v>Waltham city, Middlesex County, Massachusetts</v>
      </c>
      <c r="G123" s="9" t="s">
        <v>217</v>
      </c>
      <c r="H123" s="9" t="s">
        <v>681</v>
      </c>
      <c r="I123" s="9">
        <v>45</v>
      </c>
      <c r="J123" s="9" t="s">
        <v>211</v>
      </c>
      <c r="K123" s="9"/>
      <c r="V123" s="9" t="s">
        <v>1296</v>
      </c>
      <c r="W123" s="9">
        <f t="shared" si="7"/>
        <v>101</v>
      </c>
      <c r="X123" s="9">
        <f t="shared" si="8"/>
        <v>2</v>
      </c>
    </row>
    <row r="124" spans="1:24" x14ac:dyDescent="0.2">
      <c r="A124" s="9" t="s">
        <v>530</v>
      </c>
      <c r="B124" s="9" t="s">
        <v>682</v>
      </c>
      <c r="C124" s="9" t="s">
        <v>683</v>
      </c>
      <c r="D124" s="9" t="s">
        <v>684</v>
      </c>
      <c r="E124" s="9" t="s">
        <v>119</v>
      </c>
      <c r="F124" s="9" t="str">
        <f t="shared" si="9"/>
        <v>Westfield city, Hampden County, Massachusetts</v>
      </c>
      <c r="G124" s="9" t="s">
        <v>120</v>
      </c>
      <c r="H124" s="9" t="s">
        <v>685</v>
      </c>
      <c r="I124" s="9" t="s">
        <v>543</v>
      </c>
      <c r="J124" s="9" t="s">
        <v>211</v>
      </c>
      <c r="K124" s="9"/>
      <c r="V124" s="9" t="s">
        <v>1297</v>
      </c>
      <c r="W124" s="9">
        <f t="shared" si="7"/>
        <v>0</v>
      </c>
      <c r="X124" s="9">
        <f t="shared" si="8"/>
        <v>0</v>
      </c>
    </row>
    <row r="125" spans="1:24" x14ac:dyDescent="0.2">
      <c r="A125" s="9" t="s">
        <v>530</v>
      </c>
      <c r="B125" s="9" t="s">
        <v>686</v>
      </c>
      <c r="C125" s="9" t="s">
        <v>687</v>
      </c>
      <c r="D125" s="9" t="s">
        <v>688</v>
      </c>
      <c r="E125" s="9" t="s">
        <v>689</v>
      </c>
      <c r="F125" s="9" t="str">
        <f t="shared" si="9"/>
        <v>Pembroke town, Plymouth County, Massachusetts</v>
      </c>
      <c r="G125" s="9" t="s">
        <v>690</v>
      </c>
      <c r="H125" s="9" t="s">
        <v>691</v>
      </c>
      <c r="I125" s="9" t="s">
        <v>543</v>
      </c>
      <c r="J125" s="9" t="s">
        <v>211</v>
      </c>
      <c r="K125" s="9"/>
      <c r="V125" s="9" t="s">
        <v>1298</v>
      </c>
      <c r="W125" s="9">
        <f t="shared" si="7"/>
        <v>0</v>
      </c>
      <c r="X125" s="9">
        <f t="shared" si="8"/>
        <v>0</v>
      </c>
    </row>
    <row r="126" spans="1:24" x14ac:dyDescent="0.2">
      <c r="A126" s="9" t="s">
        <v>530</v>
      </c>
      <c r="B126" s="9" t="s">
        <v>692</v>
      </c>
      <c r="C126" s="9" t="s">
        <v>693</v>
      </c>
      <c r="D126" s="9" t="s">
        <v>694</v>
      </c>
      <c r="E126" s="9" t="s">
        <v>695</v>
      </c>
      <c r="F126" s="9" t="str">
        <f t="shared" si="9"/>
        <v>Westwood town, Norfolk County, Massachusetts</v>
      </c>
      <c r="G126" s="9" t="s">
        <v>696</v>
      </c>
      <c r="H126" s="9" t="s">
        <v>697</v>
      </c>
      <c r="I126" s="9">
        <v>149</v>
      </c>
      <c r="J126" s="9" t="s">
        <v>211</v>
      </c>
      <c r="K126" s="9"/>
      <c r="V126" s="9" t="s">
        <v>1299</v>
      </c>
      <c r="W126" s="9">
        <f t="shared" si="7"/>
        <v>0</v>
      </c>
      <c r="X126" s="9">
        <f t="shared" si="8"/>
        <v>0</v>
      </c>
    </row>
    <row r="127" spans="1:24" x14ac:dyDescent="0.2">
      <c r="A127" s="9" t="s">
        <v>530</v>
      </c>
      <c r="B127" s="9" t="s">
        <v>698</v>
      </c>
      <c r="C127" s="9" t="s">
        <v>699</v>
      </c>
      <c r="D127" s="9" t="s">
        <v>700</v>
      </c>
      <c r="E127" s="9" t="s">
        <v>24</v>
      </c>
      <c r="F127" s="9" t="str">
        <f t="shared" si="9"/>
        <v>Haverhill city, Essex County, Massachusetts</v>
      </c>
      <c r="G127" s="9" t="s">
        <v>25</v>
      </c>
      <c r="H127" s="9" t="s">
        <v>701</v>
      </c>
      <c r="I127" s="9">
        <v>10</v>
      </c>
      <c r="J127" s="9" t="s">
        <v>211</v>
      </c>
      <c r="K127" s="9"/>
      <c r="V127" s="9" t="s">
        <v>1300</v>
      </c>
      <c r="W127" s="9">
        <f t="shared" si="7"/>
        <v>0</v>
      </c>
      <c r="X127" s="9">
        <f t="shared" si="8"/>
        <v>0</v>
      </c>
    </row>
    <row r="128" spans="1:24" x14ac:dyDescent="0.2">
      <c r="A128" s="9" t="s">
        <v>530</v>
      </c>
      <c r="B128" s="9" t="s">
        <v>702</v>
      </c>
      <c r="C128" s="9" t="s">
        <v>703</v>
      </c>
      <c r="D128" s="9" t="s">
        <v>183</v>
      </c>
      <c r="E128" s="9" t="s">
        <v>31</v>
      </c>
      <c r="F128" s="9" t="str">
        <f t="shared" si="9"/>
        <v>Westborough town, Worcester County, Massachusetts</v>
      </c>
      <c r="G128" s="9" t="s">
        <v>32</v>
      </c>
      <c r="H128" s="9" t="s">
        <v>704</v>
      </c>
      <c r="I128" s="9">
        <v>88</v>
      </c>
      <c r="J128" s="9" t="s">
        <v>211</v>
      </c>
      <c r="K128" s="13"/>
      <c r="V128" s="9" t="s">
        <v>1301</v>
      </c>
      <c r="W128" s="9">
        <f t="shared" si="7"/>
        <v>0</v>
      </c>
      <c r="X128" s="9">
        <f t="shared" si="8"/>
        <v>0</v>
      </c>
    </row>
    <row r="129" spans="1:24" x14ac:dyDescent="0.2">
      <c r="A129" s="9" t="s">
        <v>530</v>
      </c>
      <c r="B129" s="9" t="s">
        <v>705</v>
      </c>
      <c r="C129" s="9" t="s">
        <v>706</v>
      </c>
      <c r="D129" s="9" t="s">
        <v>707</v>
      </c>
      <c r="E129" s="9" t="s">
        <v>24</v>
      </c>
      <c r="F129" s="9" t="str">
        <f t="shared" si="9"/>
        <v>Haverhill city, Essex County, Massachusetts</v>
      </c>
      <c r="G129" s="9" t="s">
        <v>181</v>
      </c>
      <c r="H129" s="9" t="s">
        <v>182</v>
      </c>
      <c r="I129" s="9">
        <v>60</v>
      </c>
      <c r="J129" s="9" t="s">
        <v>211</v>
      </c>
      <c r="K129" s="13"/>
      <c r="V129" s="9" t="s">
        <v>1302</v>
      </c>
      <c r="W129" s="9">
        <f t="shared" si="7"/>
        <v>0</v>
      </c>
      <c r="X129" s="9">
        <f t="shared" si="8"/>
        <v>0</v>
      </c>
    </row>
    <row r="130" spans="1:24" x14ac:dyDescent="0.2">
      <c r="A130" s="9" t="s">
        <v>530</v>
      </c>
      <c r="B130" s="9" t="s">
        <v>708</v>
      </c>
      <c r="C130" s="9" t="s">
        <v>709</v>
      </c>
      <c r="D130" s="9" t="s">
        <v>710</v>
      </c>
      <c r="E130" s="9" t="s">
        <v>27</v>
      </c>
      <c r="F130" s="9" t="str">
        <f t="shared" si="9"/>
        <v>Worcester city, Worcester County, Massachusetts</v>
      </c>
      <c r="G130" s="9" t="s">
        <v>47</v>
      </c>
      <c r="H130" s="9" t="s">
        <v>711</v>
      </c>
      <c r="I130" s="9">
        <v>166</v>
      </c>
      <c r="J130" s="9" t="s">
        <v>211</v>
      </c>
      <c r="K130" s="9"/>
      <c r="V130" s="9" t="s">
        <v>1303</v>
      </c>
      <c r="W130" s="9">
        <f t="shared" si="7"/>
        <v>0</v>
      </c>
      <c r="X130" s="9">
        <f t="shared" si="8"/>
        <v>0</v>
      </c>
    </row>
    <row r="131" spans="1:24" x14ac:dyDescent="0.2">
      <c r="A131" s="9" t="s">
        <v>712</v>
      </c>
      <c r="B131" s="9" t="s">
        <v>713</v>
      </c>
      <c r="C131" s="9" t="s">
        <v>714</v>
      </c>
      <c r="D131" s="9" t="s">
        <v>680</v>
      </c>
      <c r="E131" s="9" t="s">
        <v>145</v>
      </c>
      <c r="F131" s="9" t="str">
        <f t="shared" si="9"/>
        <v>Waltham city, Middlesex County, Massachusetts</v>
      </c>
      <c r="G131" s="9" t="s">
        <v>715</v>
      </c>
      <c r="H131" s="9" t="s">
        <v>716</v>
      </c>
      <c r="I131" s="9">
        <v>11</v>
      </c>
      <c r="J131" s="9" t="s">
        <v>211</v>
      </c>
      <c r="K131" s="13"/>
      <c r="V131" s="9" t="s">
        <v>1304</v>
      </c>
      <c r="W131" s="9">
        <f t="shared" ref="W131:W194" si="10">SUMIF(F:F,V131,I:I)</f>
        <v>0</v>
      </c>
      <c r="X131" s="9">
        <f t="shared" ref="X131:X194" si="11">COUNTIFS(F:F,V131)</f>
        <v>0</v>
      </c>
    </row>
    <row r="132" spans="1:24" x14ac:dyDescent="0.2">
      <c r="A132" s="9" t="s">
        <v>712</v>
      </c>
      <c r="B132" s="9" t="s">
        <v>717</v>
      </c>
      <c r="C132" s="9" t="s">
        <v>718</v>
      </c>
      <c r="D132" s="9" t="s">
        <v>719</v>
      </c>
      <c r="E132" s="9" t="s">
        <v>18</v>
      </c>
      <c r="F132" s="9" t="str">
        <f t="shared" si="9"/>
        <v>Boston city, Suffolk County, Massachusetts</v>
      </c>
      <c r="G132" s="9" t="s">
        <v>282</v>
      </c>
      <c r="H132" s="9" t="s">
        <v>320</v>
      </c>
      <c r="I132" s="9">
        <v>30</v>
      </c>
      <c r="J132" s="9" t="s">
        <v>211</v>
      </c>
      <c r="K132" s="13"/>
      <c r="V132" s="9" t="s">
        <v>1305</v>
      </c>
      <c r="W132" s="9">
        <f t="shared" si="10"/>
        <v>0</v>
      </c>
      <c r="X132" s="9">
        <f t="shared" si="11"/>
        <v>0</v>
      </c>
    </row>
    <row r="133" spans="1:24" x14ac:dyDescent="0.2">
      <c r="A133" s="9" t="s">
        <v>712</v>
      </c>
      <c r="B133" s="9" t="s">
        <v>720</v>
      </c>
      <c r="C133" s="9" t="s">
        <v>721</v>
      </c>
      <c r="D133" s="9" t="s">
        <v>722</v>
      </c>
      <c r="E133" s="9" t="s">
        <v>41</v>
      </c>
      <c r="F133" s="9" t="str">
        <f t="shared" si="9"/>
        <v>Framingham city, Middlesex County, Massachusetts</v>
      </c>
      <c r="G133" s="9" t="s">
        <v>42</v>
      </c>
      <c r="H133" s="9" t="s">
        <v>723</v>
      </c>
      <c r="I133" s="9">
        <v>21</v>
      </c>
      <c r="J133" s="9" t="s">
        <v>211</v>
      </c>
      <c r="K133" s="13"/>
      <c r="V133" s="9" t="s">
        <v>1306</v>
      </c>
      <c r="W133" s="9">
        <f t="shared" si="10"/>
        <v>0</v>
      </c>
      <c r="X133" s="9">
        <f t="shared" si="11"/>
        <v>0</v>
      </c>
    </row>
    <row r="134" spans="1:24" x14ac:dyDescent="0.2">
      <c r="A134" s="9" t="s">
        <v>712</v>
      </c>
      <c r="B134" s="9" t="s">
        <v>724</v>
      </c>
      <c r="C134" s="9" t="s">
        <v>725</v>
      </c>
      <c r="D134" s="9" t="s">
        <v>726</v>
      </c>
      <c r="E134" s="9" t="s">
        <v>62</v>
      </c>
      <c r="F134" s="9" t="str">
        <f t="shared" si="9"/>
        <v>Webster town, Worcester County, Massachusetts</v>
      </c>
      <c r="G134" s="9" t="s">
        <v>63</v>
      </c>
      <c r="H134" s="9" t="s">
        <v>727</v>
      </c>
      <c r="I134" s="9">
        <v>16</v>
      </c>
      <c r="J134" s="9" t="s">
        <v>211</v>
      </c>
      <c r="K134" s="13"/>
      <c r="V134" s="9" t="s">
        <v>1307</v>
      </c>
      <c r="W134" s="9">
        <f t="shared" si="10"/>
        <v>0</v>
      </c>
      <c r="X134" s="9">
        <f t="shared" si="11"/>
        <v>0</v>
      </c>
    </row>
    <row r="135" spans="1:24" x14ac:dyDescent="0.2">
      <c r="A135" s="9" t="s">
        <v>712</v>
      </c>
      <c r="B135" s="9" t="s">
        <v>728</v>
      </c>
      <c r="C135" s="9" t="s">
        <v>729</v>
      </c>
      <c r="D135" s="9" t="s">
        <v>730</v>
      </c>
      <c r="E135" s="9" t="s">
        <v>18</v>
      </c>
      <c r="F135" s="9" t="str">
        <f t="shared" si="9"/>
        <v>Boston city, Suffolk County, Massachusetts</v>
      </c>
      <c r="G135" s="9" t="s">
        <v>52</v>
      </c>
      <c r="H135" s="9" t="s">
        <v>192</v>
      </c>
      <c r="I135" s="9">
        <v>25</v>
      </c>
      <c r="J135" s="9" t="s">
        <v>211</v>
      </c>
      <c r="K135" s="13"/>
      <c r="V135" s="9" t="s">
        <v>1308</v>
      </c>
      <c r="W135" s="9">
        <f t="shared" si="10"/>
        <v>0</v>
      </c>
      <c r="X135" s="9">
        <f t="shared" si="11"/>
        <v>0</v>
      </c>
    </row>
    <row r="136" spans="1:24" x14ac:dyDescent="0.2">
      <c r="A136" s="9" t="s">
        <v>712</v>
      </c>
      <c r="B136" s="9" t="s">
        <v>731</v>
      </c>
      <c r="C136" s="9" t="s">
        <v>732</v>
      </c>
      <c r="D136" s="9" t="s">
        <v>733</v>
      </c>
      <c r="E136" s="9" t="s">
        <v>48</v>
      </c>
      <c r="F136" s="9" t="str">
        <f t="shared" si="9"/>
        <v>Stoughton town, Norfolk County, Massachusetts</v>
      </c>
      <c r="G136" s="9" t="s">
        <v>49</v>
      </c>
      <c r="H136" s="9" t="s">
        <v>472</v>
      </c>
      <c r="I136" s="9">
        <v>15</v>
      </c>
      <c r="J136" s="9" t="s">
        <v>211</v>
      </c>
      <c r="K136" s="13"/>
      <c r="V136" s="9" t="s">
        <v>1309</v>
      </c>
      <c r="W136" s="9">
        <f t="shared" si="10"/>
        <v>0</v>
      </c>
      <c r="X136" s="9">
        <f t="shared" si="11"/>
        <v>0</v>
      </c>
    </row>
    <row r="137" spans="1:24" x14ac:dyDescent="0.2">
      <c r="A137" s="9" t="s">
        <v>712</v>
      </c>
      <c r="B137" s="9" t="s">
        <v>734</v>
      </c>
      <c r="C137" s="9" t="s">
        <v>735</v>
      </c>
      <c r="D137" s="9" t="s">
        <v>736</v>
      </c>
      <c r="E137" s="9" t="s">
        <v>18</v>
      </c>
      <c r="F137" s="9" t="str">
        <f t="shared" si="9"/>
        <v>Boston city, Suffolk County, Massachusetts</v>
      </c>
      <c r="G137" s="9" t="s">
        <v>52</v>
      </c>
      <c r="H137" s="9" t="s">
        <v>504</v>
      </c>
      <c r="I137" s="9">
        <v>15</v>
      </c>
      <c r="J137" s="9" t="s">
        <v>211</v>
      </c>
      <c r="K137" s="13"/>
      <c r="V137" s="9" t="s">
        <v>1310</v>
      </c>
      <c r="W137" s="9">
        <f t="shared" si="10"/>
        <v>0</v>
      </c>
      <c r="X137" s="9">
        <f t="shared" si="11"/>
        <v>0</v>
      </c>
    </row>
    <row r="138" spans="1:24" x14ac:dyDescent="0.2">
      <c r="A138" s="9" t="s">
        <v>712</v>
      </c>
      <c r="B138" s="9" t="s">
        <v>737</v>
      </c>
      <c r="C138" s="9" t="s">
        <v>738</v>
      </c>
      <c r="D138" s="9" t="s">
        <v>739</v>
      </c>
      <c r="E138" s="9" t="s">
        <v>27</v>
      </c>
      <c r="F138" s="9" t="str">
        <f t="shared" si="9"/>
        <v>Worcester city, Worcester County, Massachusetts</v>
      </c>
      <c r="G138" s="9" t="s">
        <v>178</v>
      </c>
      <c r="H138" s="9" t="s">
        <v>740</v>
      </c>
      <c r="I138" s="9">
        <v>26</v>
      </c>
      <c r="J138" s="9" t="s">
        <v>211</v>
      </c>
      <c r="K138" s="13"/>
      <c r="V138" s="9" t="s">
        <v>1311</v>
      </c>
      <c r="W138" s="9">
        <f t="shared" si="10"/>
        <v>0</v>
      </c>
      <c r="X138" s="9">
        <f t="shared" si="11"/>
        <v>0</v>
      </c>
    </row>
    <row r="139" spans="1:24" x14ac:dyDescent="0.2">
      <c r="A139" s="9" t="s">
        <v>751</v>
      </c>
      <c r="B139" s="9" t="s">
        <v>752</v>
      </c>
      <c r="C139" s="9" t="s">
        <v>753</v>
      </c>
      <c r="D139" s="9" t="s">
        <v>754</v>
      </c>
      <c r="E139" s="9" t="s">
        <v>134</v>
      </c>
      <c r="F139" s="9" t="str">
        <f t="shared" si="9"/>
        <v>Auburn town, Worcester County, Massachusetts</v>
      </c>
      <c r="G139" s="9" t="s">
        <v>135</v>
      </c>
      <c r="H139" s="9" t="s">
        <v>755</v>
      </c>
      <c r="I139" s="9">
        <v>15</v>
      </c>
      <c r="J139" s="9" t="s">
        <v>211</v>
      </c>
      <c r="K139" s="13"/>
      <c r="V139" s="9" t="s">
        <v>1312</v>
      </c>
      <c r="W139" s="9">
        <f t="shared" si="10"/>
        <v>0</v>
      </c>
      <c r="X139" s="9">
        <f t="shared" si="11"/>
        <v>0</v>
      </c>
    </row>
    <row r="140" spans="1:24" x14ac:dyDescent="0.2">
      <c r="A140" s="9" t="s">
        <v>751</v>
      </c>
      <c r="B140" s="9" t="s">
        <v>756</v>
      </c>
      <c r="C140" s="9" t="s">
        <v>757</v>
      </c>
      <c r="D140" s="9" t="s">
        <v>152</v>
      </c>
      <c r="E140" s="9" t="s">
        <v>74</v>
      </c>
      <c r="F140" s="9" t="str">
        <f t="shared" ref="F140:F203" si="12">VLOOKUP(E140&amp;"*",V:V,1,0)</f>
        <v>Holyoke city, Hampden County, Massachusetts</v>
      </c>
      <c r="G140" s="9" t="s">
        <v>75</v>
      </c>
      <c r="H140" s="9" t="s">
        <v>758</v>
      </c>
      <c r="I140" s="9">
        <v>17</v>
      </c>
      <c r="J140" s="9" t="s">
        <v>211</v>
      </c>
      <c r="K140" s="13"/>
      <c r="V140" s="9" t="s">
        <v>1313</v>
      </c>
      <c r="W140" s="9">
        <f t="shared" si="10"/>
        <v>17</v>
      </c>
      <c r="X140" s="9">
        <f t="shared" si="11"/>
        <v>1</v>
      </c>
    </row>
    <row r="141" spans="1:24" x14ac:dyDescent="0.2">
      <c r="A141" s="9" t="s">
        <v>751</v>
      </c>
      <c r="B141" s="9" t="s">
        <v>759</v>
      </c>
      <c r="C141" s="9" t="s">
        <v>760</v>
      </c>
      <c r="D141" s="9" t="s">
        <v>761</v>
      </c>
      <c r="E141" s="9" t="s">
        <v>592</v>
      </c>
      <c r="F141" s="9" t="str">
        <f t="shared" si="12"/>
        <v>Ludlow town, Hampden County, Massachusetts</v>
      </c>
      <c r="G141" s="9" t="s">
        <v>593</v>
      </c>
      <c r="H141" s="9" t="s">
        <v>762</v>
      </c>
      <c r="I141" s="9">
        <v>12</v>
      </c>
      <c r="J141" s="9" t="s">
        <v>211</v>
      </c>
      <c r="K141" s="13"/>
      <c r="V141" s="9" t="s">
        <v>1314</v>
      </c>
      <c r="W141" s="9">
        <f t="shared" si="10"/>
        <v>0</v>
      </c>
      <c r="X141" s="9">
        <f t="shared" si="11"/>
        <v>0</v>
      </c>
    </row>
    <row r="142" spans="1:24" x14ac:dyDescent="0.2">
      <c r="A142" s="9" t="s">
        <v>751</v>
      </c>
      <c r="B142" s="9" t="s">
        <v>763</v>
      </c>
      <c r="C142" s="9" t="s">
        <v>764</v>
      </c>
      <c r="D142" s="9" t="s">
        <v>765</v>
      </c>
      <c r="E142" s="9" t="s">
        <v>22</v>
      </c>
      <c r="F142" s="9" t="str">
        <f t="shared" si="12"/>
        <v>Attleboro city, Bristol County, Massachusetts</v>
      </c>
      <c r="G142" s="9" t="s">
        <v>23</v>
      </c>
      <c r="H142" s="9" t="s">
        <v>766</v>
      </c>
      <c r="I142" s="9">
        <v>12</v>
      </c>
      <c r="J142" s="9" t="s">
        <v>211</v>
      </c>
      <c r="K142" s="13"/>
      <c r="V142" s="9" t="s">
        <v>1315</v>
      </c>
      <c r="W142" s="9">
        <f t="shared" si="10"/>
        <v>0</v>
      </c>
      <c r="X142" s="9">
        <f t="shared" si="11"/>
        <v>0</v>
      </c>
    </row>
    <row r="143" spans="1:24" x14ac:dyDescent="0.2">
      <c r="A143" s="9" t="s">
        <v>751</v>
      </c>
      <c r="B143" s="9" t="s">
        <v>767</v>
      </c>
      <c r="C143" s="9" t="s">
        <v>768</v>
      </c>
      <c r="D143" s="9" t="s">
        <v>769</v>
      </c>
      <c r="E143" s="9" t="s">
        <v>39</v>
      </c>
      <c r="F143" s="9" t="str">
        <f t="shared" si="12"/>
        <v>Pittsfield city, Berkshire County, Massachusetts</v>
      </c>
      <c r="G143" s="9" t="s">
        <v>40</v>
      </c>
      <c r="H143" s="9" t="s">
        <v>770</v>
      </c>
      <c r="I143" s="9">
        <v>21</v>
      </c>
      <c r="J143" s="9" t="s">
        <v>211</v>
      </c>
      <c r="K143" s="13"/>
      <c r="V143" s="9" t="s">
        <v>1316</v>
      </c>
      <c r="W143" s="9">
        <f t="shared" si="10"/>
        <v>0</v>
      </c>
      <c r="X143" s="9">
        <f t="shared" si="11"/>
        <v>0</v>
      </c>
    </row>
    <row r="144" spans="1:24" x14ac:dyDescent="0.2">
      <c r="A144" s="9" t="s">
        <v>751</v>
      </c>
      <c r="B144" s="9" t="s">
        <v>771</v>
      </c>
      <c r="C144" s="9" t="s">
        <v>772</v>
      </c>
      <c r="D144" s="9" t="s">
        <v>773</v>
      </c>
      <c r="E144" s="9" t="s">
        <v>111</v>
      </c>
      <c r="F144" s="9" t="str">
        <f t="shared" si="12"/>
        <v>Great Barrington town, Berkshire County, Massachusetts</v>
      </c>
      <c r="G144" s="9" t="s">
        <v>112</v>
      </c>
      <c r="H144" s="9" t="s">
        <v>328</v>
      </c>
      <c r="I144" s="9">
        <v>9</v>
      </c>
      <c r="J144" s="9" t="s">
        <v>211</v>
      </c>
      <c r="K144" s="13"/>
      <c r="V144" s="9" t="s">
        <v>1317</v>
      </c>
      <c r="W144" s="9">
        <f t="shared" si="10"/>
        <v>30</v>
      </c>
      <c r="X144" s="9">
        <f t="shared" si="11"/>
        <v>2</v>
      </c>
    </row>
    <row r="145" spans="1:24" x14ac:dyDescent="0.2">
      <c r="A145" s="9" t="s">
        <v>751</v>
      </c>
      <c r="B145" s="9" t="s">
        <v>774</v>
      </c>
      <c r="C145" s="9" t="s">
        <v>775</v>
      </c>
      <c r="D145" s="9" t="s">
        <v>776</v>
      </c>
      <c r="E145" s="9" t="s">
        <v>18</v>
      </c>
      <c r="F145" s="9" t="str">
        <f t="shared" si="12"/>
        <v>Boston city, Suffolk County, Massachusetts</v>
      </c>
      <c r="G145" s="9" t="s">
        <v>287</v>
      </c>
      <c r="H145" s="9" t="s">
        <v>777</v>
      </c>
      <c r="I145" s="9">
        <v>36</v>
      </c>
      <c r="J145" s="9" t="s">
        <v>211</v>
      </c>
      <c r="K145" s="13"/>
      <c r="V145" s="9" t="s">
        <v>1318</v>
      </c>
      <c r="W145" s="9">
        <f t="shared" si="10"/>
        <v>0</v>
      </c>
      <c r="X145" s="9">
        <f t="shared" si="11"/>
        <v>0</v>
      </c>
    </row>
    <row r="146" spans="1:24" x14ac:dyDescent="0.2">
      <c r="A146" s="9" t="s">
        <v>751</v>
      </c>
      <c r="B146" s="9" t="s">
        <v>778</v>
      </c>
      <c r="C146" s="9" t="s">
        <v>779</v>
      </c>
      <c r="D146" s="9" t="s">
        <v>780</v>
      </c>
      <c r="E146" s="9" t="s">
        <v>18</v>
      </c>
      <c r="F146" s="9" t="str">
        <f t="shared" si="12"/>
        <v>Boston city, Suffolk County, Massachusetts</v>
      </c>
      <c r="G146" s="9" t="s">
        <v>52</v>
      </c>
      <c r="H146" s="9" t="s">
        <v>781</v>
      </c>
      <c r="I146" s="9">
        <v>20</v>
      </c>
      <c r="J146" s="9" t="s">
        <v>211</v>
      </c>
      <c r="K146" s="13"/>
      <c r="V146" s="9" t="s">
        <v>1319</v>
      </c>
      <c r="W146" s="9">
        <f t="shared" si="10"/>
        <v>0</v>
      </c>
      <c r="X146" s="9">
        <f t="shared" si="11"/>
        <v>0</v>
      </c>
    </row>
    <row r="147" spans="1:24" x14ac:dyDescent="0.2">
      <c r="A147" s="9" t="s">
        <v>751</v>
      </c>
      <c r="B147" s="9" t="s">
        <v>782</v>
      </c>
      <c r="C147" s="9" t="s">
        <v>783</v>
      </c>
      <c r="D147" s="9" t="s">
        <v>295</v>
      </c>
      <c r="E147" s="9" t="s">
        <v>18</v>
      </c>
      <c r="F147" s="9" t="str">
        <f t="shared" si="12"/>
        <v>Boston city, Suffolk County, Massachusetts</v>
      </c>
      <c r="G147" s="9" t="s">
        <v>282</v>
      </c>
      <c r="H147" s="9" t="s">
        <v>784</v>
      </c>
      <c r="I147" s="9">
        <v>10</v>
      </c>
      <c r="J147" s="9" t="s">
        <v>211</v>
      </c>
      <c r="K147" s="13"/>
      <c r="V147" s="9" t="s">
        <v>1320</v>
      </c>
      <c r="W147" s="9">
        <f t="shared" si="10"/>
        <v>0</v>
      </c>
      <c r="X147" s="9">
        <f t="shared" si="11"/>
        <v>0</v>
      </c>
    </row>
    <row r="148" spans="1:24" x14ac:dyDescent="0.2">
      <c r="A148" s="9" t="s">
        <v>751</v>
      </c>
      <c r="B148" s="9" t="s">
        <v>785</v>
      </c>
      <c r="C148" s="9" t="s">
        <v>786</v>
      </c>
      <c r="D148" s="9" t="s">
        <v>787</v>
      </c>
      <c r="E148" s="9" t="s">
        <v>14</v>
      </c>
      <c r="F148" s="9" t="str">
        <f t="shared" si="12"/>
        <v>Brockton city, Plymouth County, Massachusetts</v>
      </c>
      <c r="G148" s="9" t="s">
        <v>26</v>
      </c>
      <c r="H148" s="9" t="s">
        <v>788</v>
      </c>
      <c r="I148" s="9">
        <v>18</v>
      </c>
      <c r="J148" s="9" t="s">
        <v>211</v>
      </c>
      <c r="K148" s="13"/>
      <c r="V148" s="9" t="s">
        <v>1321</v>
      </c>
      <c r="W148" s="9">
        <f t="shared" si="10"/>
        <v>0</v>
      </c>
      <c r="X148" s="9">
        <f t="shared" si="11"/>
        <v>0</v>
      </c>
    </row>
    <row r="149" spans="1:24" x14ac:dyDescent="0.2">
      <c r="A149" s="9" t="s">
        <v>751</v>
      </c>
      <c r="B149" s="9" t="s">
        <v>789</v>
      </c>
      <c r="C149" s="9" t="s">
        <v>790</v>
      </c>
      <c r="D149" s="9" t="s">
        <v>791</v>
      </c>
      <c r="E149" s="9" t="s">
        <v>14</v>
      </c>
      <c r="F149" s="9" t="str">
        <f t="shared" si="12"/>
        <v>Brockton city, Plymouth County, Massachusetts</v>
      </c>
      <c r="G149" s="9" t="s">
        <v>15</v>
      </c>
      <c r="H149" s="9" t="s">
        <v>792</v>
      </c>
      <c r="I149" s="9">
        <v>24</v>
      </c>
      <c r="J149" s="9" t="s">
        <v>211</v>
      </c>
      <c r="K149" s="13"/>
      <c r="V149" s="9" t="s">
        <v>1322</v>
      </c>
      <c r="W149" s="9">
        <f t="shared" si="10"/>
        <v>346</v>
      </c>
      <c r="X149" s="9">
        <f t="shared" si="11"/>
        <v>3</v>
      </c>
    </row>
    <row r="150" spans="1:24" x14ac:dyDescent="0.2">
      <c r="A150" s="9" t="s">
        <v>751</v>
      </c>
      <c r="B150" s="9" t="s">
        <v>793</v>
      </c>
      <c r="C150" s="9" t="s">
        <v>794</v>
      </c>
      <c r="D150" s="9" t="s">
        <v>795</v>
      </c>
      <c r="E150" s="9" t="s">
        <v>71</v>
      </c>
      <c r="F150" s="9" t="str">
        <f t="shared" si="12"/>
        <v>Brookline town, Norfolk County, Massachusetts</v>
      </c>
      <c r="G150" s="9" t="s">
        <v>746</v>
      </c>
      <c r="H150" s="9" t="s">
        <v>796</v>
      </c>
      <c r="I150" s="9">
        <v>24</v>
      </c>
      <c r="J150" s="9" t="s">
        <v>211</v>
      </c>
      <c r="K150" s="13"/>
      <c r="V150" s="9" t="s">
        <v>1323</v>
      </c>
      <c r="W150" s="9">
        <f t="shared" si="10"/>
        <v>0</v>
      </c>
      <c r="X150" s="9">
        <f t="shared" si="11"/>
        <v>0</v>
      </c>
    </row>
    <row r="151" spans="1:24" x14ac:dyDescent="0.2">
      <c r="A151" s="9" t="s">
        <v>751</v>
      </c>
      <c r="B151" s="9" t="s">
        <v>797</v>
      </c>
      <c r="C151" s="9" t="s">
        <v>798</v>
      </c>
      <c r="D151" s="9" t="s">
        <v>799</v>
      </c>
      <c r="E151" s="9" t="s">
        <v>370</v>
      </c>
      <c r="F151" s="9" t="str">
        <f t="shared" si="12"/>
        <v>Burlington town, Middlesex County, Massachusetts</v>
      </c>
      <c r="G151" s="9" t="s">
        <v>744</v>
      </c>
      <c r="H151" s="9" t="s">
        <v>1090</v>
      </c>
      <c r="I151" s="9">
        <v>16</v>
      </c>
      <c r="J151" s="9" t="s">
        <v>211</v>
      </c>
      <c r="K151" s="13"/>
      <c r="V151" s="9" t="s">
        <v>1324</v>
      </c>
      <c r="W151" s="9">
        <f t="shared" si="10"/>
        <v>65</v>
      </c>
      <c r="X151" s="9">
        <f t="shared" si="11"/>
        <v>2</v>
      </c>
    </row>
    <row r="152" spans="1:24" x14ac:dyDescent="0.2">
      <c r="A152" s="9" t="s">
        <v>751</v>
      </c>
      <c r="B152" s="9" t="s">
        <v>800</v>
      </c>
      <c r="C152" s="9" t="s">
        <v>801</v>
      </c>
      <c r="D152" s="9" t="s">
        <v>802</v>
      </c>
      <c r="E152" s="9" t="s">
        <v>94</v>
      </c>
      <c r="F152" s="9" t="str">
        <f t="shared" si="12"/>
        <v>Chicopee city, Hampden County, Massachusetts</v>
      </c>
      <c r="G152" s="9" t="s">
        <v>184</v>
      </c>
      <c r="H152" s="9" t="s">
        <v>803</v>
      </c>
      <c r="I152" s="9">
        <v>16</v>
      </c>
      <c r="J152" s="9" t="s">
        <v>211</v>
      </c>
      <c r="K152" s="13"/>
      <c r="V152" s="9" t="s">
        <v>1325</v>
      </c>
      <c r="W152" s="9">
        <f t="shared" si="10"/>
        <v>0</v>
      </c>
      <c r="X152" s="9">
        <f t="shared" si="11"/>
        <v>0</v>
      </c>
    </row>
    <row r="153" spans="1:24" x14ac:dyDescent="0.2">
      <c r="A153" s="9" t="s">
        <v>751</v>
      </c>
      <c r="B153" s="9" t="s">
        <v>804</v>
      </c>
      <c r="C153" s="9" t="s">
        <v>805</v>
      </c>
      <c r="D153" s="9" t="s">
        <v>281</v>
      </c>
      <c r="E153" s="9" t="s">
        <v>18</v>
      </c>
      <c r="F153" s="9" t="str">
        <f t="shared" si="12"/>
        <v>Boston city, Suffolk County, Massachusetts</v>
      </c>
      <c r="G153" s="9" t="s">
        <v>282</v>
      </c>
      <c r="H153" s="9" t="s">
        <v>283</v>
      </c>
      <c r="I153" s="9">
        <v>7</v>
      </c>
      <c r="J153" s="9" t="s">
        <v>211</v>
      </c>
      <c r="K153" s="13"/>
      <c r="V153" s="9" t="s">
        <v>1326</v>
      </c>
      <c r="W153" s="9">
        <f t="shared" si="10"/>
        <v>0</v>
      </c>
      <c r="X153" s="9">
        <f t="shared" si="11"/>
        <v>0</v>
      </c>
    </row>
    <row r="154" spans="1:24" x14ac:dyDescent="0.2">
      <c r="A154" s="9" t="s">
        <v>751</v>
      </c>
      <c r="B154" s="9" t="s">
        <v>806</v>
      </c>
      <c r="C154" s="9" t="s">
        <v>807</v>
      </c>
      <c r="D154" s="9" t="s">
        <v>808</v>
      </c>
      <c r="E154" s="9" t="s">
        <v>129</v>
      </c>
      <c r="F154" s="9" t="str">
        <f t="shared" si="12"/>
        <v>Somerville city, Middlesex County, Massachusetts</v>
      </c>
      <c r="G154" s="9" t="s">
        <v>743</v>
      </c>
      <c r="H154" s="9" t="s">
        <v>809</v>
      </c>
      <c r="I154" s="9">
        <v>15</v>
      </c>
      <c r="J154" s="9" t="s">
        <v>211</v>
      </c>
      <c r="K154" s="13"/>
      <c r="V154" s="9" t="s">
        <v>1327</v>
      </c>
      <c r="W154" s="9">
        <f t="shared" si="10"/>
        <v>86</v>
      </c>
      <c r="X154" s="9">
        <f t="shared" si="11"/>
        <v>2</v>
      </c>
    </row>
    <row r="155" spans="1:24" x14ac:dyDescent="0.2">
      <c r="A155" s="9" t="s">
        <v>751</v>
      </c>
      <c r="B155" s="9" t="s">
        <v>810</v>
      </c>
      <c r="C155" s="9" t="s">
        <v>811</v>
      </c>
      <c r="D155" s="9" t="s">
        <v>291</v>
      </c>
      <c r="E155" s="9" t="s">
        <v>18</v>
      </c>
      <c r="F155" s="9" t="str">
        <f t="shared" si="12"/>
        <v>Boston city, Suffolk County, Massachusetts</v>
      </c>
      <c r="G155" s="9" t="s">
        <v>19</v>
      </c>
      <c r="H155" s="9" t="s">
        <v>812</v>
      </c>
      <c r="I155" s="9">
        <v>20</v>
      </c>
      <c r="J155" s="9" t="s">
        <v>211</v>
      </c>
      <c r="K155" s="13"/>
      <c r="V155" s="9" t="s">
        <v>1328</v>
      </c>
      <c r="W155" s="9">
        <f t="shared" si="10"/>
        <v>0</v>
      </c>
      <c r="X155" s="9">
        <f t="shared" si="11"/>
        <v>0</v>
      </c>
    </row>
    <row r="156" spans="1:24" x14ac:dyDescent="0.2">
      <c r="A156" s="9" t="s">
        <v>751</v>
      </c>
      <c r="B156" s="9" t="s">
        <v>813</v>
      </c>
      <c r="C156" s="9" t="s">
        <v>814</v>
      </c>
      <c r="D156" s="9" t="s">
        <v>815</v>
      </c>
      <c r="E156" s="9" t="s">
        <v>72</v>
      </c>
      <c r="F156" s="9" t="str">
        <f t="shared" si="12"/>
        <v>Concord town, Middlesex County, Massachusetts</v>
      </c>
      <c r="G156" s="9" t="s">
        <v>73</v>
      </c>
      <c r="H156" s="9" t="s">
        <v>816</v>
      </c>
      <c r="I156" s="9">
        <v>12</v>
      </c>
      <c r="J156" s="9" t="s">
        <v>211</v>
      </c>
      <c r="K156" s="13"/>
      <c r="V156" s="9" t="s">
        <v>1329</v>
      </c>
      <c r="W156" s="9">
        <f t="shared" si="10"/>
        <v>0</v>
      </c>
      <c r="X156" s="9">
        <f t="shared" si="11"/>
        <v>0</v>
      </c>
    </row>
    <row r="157" spans="1:24" x14ac:dyDescent="0.2">
      <c r="A157" s="9" t="s">
        <v>751</v>
      </c>
      <c r="B157" s="9" t="s">
        <v>817</v>
      </c>
      <c r="C157" s="9" t="s">
        <v>818</v>
      </c>
      <c r="D157" s="9" t="s">
        <v>819</v>
      </c>
      <c r="E157" s="9" t="s">
        <v>145</v>
      </c>
      <c r="F157" s="9" t="str">
        <f t="shared" si="12"/>
        <v>Waltham city, Middlesex County, Massachusetts</v>
      </c>
      <c r="G157" s="9" t="s">
        <v>745</v>
      </c>
      <c r="H157" s="9" t="s">
        <v>820</v>
      </c>
      <c r="I157" s="9">
        <v>14</v>
      </c>
      <c r="J157" s="9" t="s">
        <v>211</v>
      </c>
      <c r="K157" s="13"/>
      <c r="V157" s="9" t="s">
        <v>1330</v>
      </c>
      <c r="W157" s="9">
        <f t="shared" si="10"/>
        <v>1154</v>
      </c>
      <c r="X157" s="9">
        <f t="shared" si="11"/>
        <v>7</v>
      </c>
    </row>
    <row r="158" spans="1:24" x14ac:dyDescent="0.2">
      <c r="A158" s="9" t="s">
        <v>751</v>
      </c>
      <c r="B158" s="9" t="s">
        <v>821</v>
      </c>
      <c r="C158" s="9" t="s">
        <v>822</v>
      </c>
      <c r="D158" s="9" t="s">
        <v>823</v>
      </c>
      <c r="E158" s="9" t="s">
        <v>22</v>
      </c>
      <c r="F158" s="9" t="str">
        <f t="shared" si="12"/>
        <v>Attleboro city, Bristol County, Massachusetts</v>
      </c>
      <c r="G158" s="9" t="s">
        <v>23</v>
      </c>
      <c r="H158" s="9" t="s">
        <v>824</v>
      </c>
      <c r="I158" s="9">
        <v>17</v>
      </c>
      <c r="J158" s="9" t="s">
        <v>211</v>
      </c>
      <c r="K158" s="13"/>
      <c r="V158" s="9" t="s">
        <v>1331</v>
      </c>
      <c r="W158" s="9">
        <f t="shared" si="10"/>
        <v>0</v>
      </c>
      <c r="X158" s="9">
        <f t="shared" si="11"/>
        <v>0</v>
      </c>
    </row>
    <row r="159" spans="1:24" x14ac:dyDescent="0.2">
      <c r="A159" s="9" t="s">
        <v>751</v>
      </c>
      <c r="B159" s="9" t="s">
        <v>825</v>
      </c>
      <c r="C159" s="9" t="s">
        <v>826</v>
      </c>
      <c r="D159" s="9" t="s">
        <v>827</v>
      </c>
      <c r="E159" s="9" t="s">
        <v>94</v>
      </c>
      <c r="F159" s="9" t="str">
        <f t="shared" si="12"/>
        <v>Chicopee city, Hampden County, Massachusetts</v>
      </c>
      <c r="G159" s="9" t="s">
        <v>95</v>
      </c>
      <c r="H159" s="9" t="s">
        <v>828</v>
      </c>
      <c r="I159" s="9">
        <v>14</v>
      </c>
      <c r="J159" s="9" t="s">
        <v>211</v>
      </c>
      <c r="K159" s="13"/>
      <c r="V159" s="9" t="s">
        <v>1332</v>
      </c>
      <c r="W159" s="9">
        <f t="shared" si="10"/>
        <v>0</v>
      </c>
      <c r="X159" s="9">
        <f t="shared" si="11"/>
        <v>0</v>
      </c>
    </row>
    <row r="160" spans="1:24" x14ac:dyDescent="0.2">
      <c r="A160" s="9" t="s">
        <v>751</v>
      </c>
      <c r="B160" s="9" t="s">
        <v>829</v>
      </c>
      <c r="C160" s="9" t="s">
        <v>830</v>
      </c>
      <c r="D160" s="9" t="s">
        <v>831</v>
      </c>
      <c r="E160" s="9" t="s">
        <v>18</v>
      </c>
      <c r="F160" s="9" t="str">
        <f t="shared" si="12"/>
        <v>Boston city, Suffolk County, Massachusetts</v>
      </c>
      <c r="G160" s="9" t="s">
        <v>516</v>
      </c>
      <c r="H160" s="9" t="s">
        <v>832</v>
      </c>
      <c r="I160" s="9">
        <v>23</v>
      </c>
      <c r="J160" s="9" t="s">
        <v>211</v>
      </c>
      <c r="K160" s="13"/>
      <c r="V160" s="9" t="s">
        <v>1333</v>
      </c>
      <c r="W160" s="9">
        <f t="shared" si="10"/>
        <v>97</v>
      </c>
      <c r="X160" s="9">
        <f t="shared" si="11"/>
        <v>2</v>
      </c>
    </row>
    <row r="161" spans="1:24" x14ac:dyDescent="0.2">
      <c r="A161" s="9" t="s">
        <v>751</v>
      </c>
      <c r="B161" s="9" t="s">
        <v>833</v>
      </c>
      <c r="C161" s="9" t="s">
        <v>834</v>
      </c>
      <c r="D161" s="9" t="s">
        <v>835</v>
      </c>
      <c r="E161" s="9" t="s">
        <v>87</v>
      </c>
      <c r="F161" s="9" t="str">
        <f t="shared" si="12"/>
        <v>Springfield city, Hampden County, Massachusetts</v>
      </c>
      <c r="G161" s="9" t="s">
        <v>140</v>
      </c>
      <c r="H161" s="9" t="s">
        <v>836</v>
      </c>
      <c r="I161" s="9">
        <v>15</v>
      </c>
      <c r="J161" s="9" t="s">
        <v>211</v>
      </c>
      <c r="K161" s="13"/>
      <c r="V161" s="9" t="s">
        <v>1334</v>
      </c>
      <c r="W161" s="9">
        <f t="shared" si="10"/>
        <v>27</v>
      </c>
      <c r="X161" s="9">
        <f t="shared" si="11"/>
        <v>1</v>
      </c>
    </row>
    <row r="162" spans="1:24" x14ac:dyDescent="0.2">
      <c r="A162" s="9" t="s">
        <v>751</v>
      </c>
      <c r="B162" s="9" t="s">
        <v>837</v>
      </c>
      <c r="C162" s="9" t="s">
        <v>838</v>
      </c>
      <c r="D162" s="9" t="s">
        <v>839</v>
      </c>
      <c r="E162" s="9" t="s">
        <v>2</v>
      </c>
      <c r="F162" s="9" t="str">
        <f t="shared" si="12"/>
        <v>Fall River city, Bristol County, Massachusetts</v>
      </c>
      <c r="G162" s="9" t="s">
        <v>3</v>
      </c>
      <c r="H162" s="9" t="s">
        <v>840</v>
      </c>
      <c r="I162" s="9">
        <v>40</v>
      </c>
      <c r="J162" s="9" t="s">
        <v>211</v>
      </c>
      <c r="K162" s="13"/>
      <c r="V162" s="9" t="s">
        <v>1335</v>
      </c>
      <c r="W162" s="9">
        <f t="shared" si="10"/>
        <v>0</v>
      </c>
      <c r="X162" s="9">
        <f t="shared" si="11"/>
        <v>0</v>
      </c>
    </row>
    <row r="163" spans="1:24" x14ac:dyDescent="0.2">
      <c r="A163" s="9" t="s">
        <v>751</v>
      </c>
      <c r="B163" s="9" t="s">
        <v>841</v>
      </c>
      <c r="C163" s="9" t="s">
        <v>842</v>
      </c>
      <c r="D163" s="9" t="s">
        <v>1091</v>
      </c>
      <c r="E163" s="9" t="s">
        <v>27</v>
      </c>
      <c r="F163" s="9" t="str">
        <f t="shared" si="12"/>
        <v>Worcester city, Worcester County, Massachusetts</v>
      </c>
      <c r="G163" s="9" t="s">
        <v>28</v>
      </c>
      <c r="H163" s="9" t="s">
        <v>843</v>
      </c>
      <c r="I163" s="9">
        <v>5</v>
      </c>
      <c r="J163" s="9" t="s">
        <v>211</v>
      </c>
      <c r="K163" s="13"/>
      <c r="V163" s="9" t="s">
        <v>1336</v>
      </c>
      <c r="W163" s="9">
        <f t="shared" si="10"/>
        <v>0</v>
      </c>
      <c r="X163" s="9">
        <f t="shared" si="11"/>
        <v>0</v>
      </c>
    </row>
    <row r="164" spans="1:24" x14ac:dyDescent="0.2">
      <c r="A164" s="9" t="s">
        <v>751</v>
      </c>
      <c r="B164" s="9" t="s">
        <v>844</v>
      </c>
      <c r="C164" s="9" t="s">
        <v>845</v>
      </c>
      <c r="D164" s="9" t="s">
        <v>846</v>
      </c>
      <c r="E164" s="9" t="s">
        <v>847</v>
      </c>
      <c r="F164" s="9" t="str">
        <f t="shared" si="12"/>
        <v>Sutton town, Worcester County, Massachusetts</v>
      </c>
      <c r="G164" s="9" t="s">
        <v>848</v>
      </c>
      <c r="H164" s="9" t="s">
        <v>849</v>
      </c>
      <c r="I164" s="9">
        <v>12</v>
      </c>
      <c r="J164" s="9" t="s">
        <v>211</v>
      </c>
      <c r="K164" s="13"/>
      <c r="V164" s="9" t="s">
        <v>1337</v>
      </c>
      <c r="W164" s="9">
        <f t="shared" si="10"/>
        <v>0</v>
      </c>
      <c r="X164" s="9">
        <f t="shared" si="11"/>
        <v>0</v>
      </c>
    </row>
    <row r="165" spans="1:24" x14ac:dyDescent="0.2">
      <c r="A165" s="9" t="s">
        <v>751</v>
      </c>
      <c r="B165" s="9" t="s">
        <v>850</v>
      </c>
      <c r="C165" s="9" t="s">
        <v>851</v>
      </c>
      <c r="D165" s="9" t="s">
        <v>852</v>
      </c>
      <c r="E165" s="9" t="s">
        <v>108</v>
      </c>
      <c r="F165" s="9" t="str">
        <f t="shared" si="12"/>
        <v>Wellesley town, Norfolk County, Massachusetts</v>
      </c>
      <c r="G165" s="9" t="s">
        <v>216</v>
      </c>
      <c r="H165" s="9" t="s">
        <v>1094</v>
      </c>
      <c r="I165" s="9">
        <v>0</v>
      </c>
      <c r="J165" s="9" t="s">
        <v>211</v>
      </c>
      <c r="K165" s="13"/>
      <c r="V165" s="9" t="s">
        <v>1338</v>
      </c>
      <c r="W165" s="9">
        <f t="shared" si="10"/>
        <v>0</v>
      </c>
      <c r="X165" s="9">
        <f t="shared" si="11"/>
        <v>0</v>
      </c>
    </row>
    <row r="166" spans="1:24" x14ac:dyDescent="0.2">
      <c r="A166" s="9" t="s">
        <v>751</v>
      </c>
      <c r="B166" s="9" t="s">
        <v>853</v>
      </c>
      <c r="C166" s="9" t="s">
        <v>854</v>
      </c>
      <c r="D166" s="9" t="s">
        <v>855</v>
      </c>
      <c r="E166" s="9" t="s">
        <v>27</v>
      </c>
      <c r="F166" s="9" t="str">
        <f t="shared" si="12"/>
        <v>Worcester city, Worcester County, Massachusetts</v>
      </c>
      <c r="G166" s="9" t="s">
        <v>47</v>
      </c>
      <c r="H166" s="9" t="s">
        <v>856</v>
      </c>
      <c r="I166" s="9">
        <v>19</v>
      </c>
      <c r="J166" s="9" t="s">
        <v>211</v>
      </c>
      <c r="K166" s="13"/>
      <c r="V166" s="9" t="s">
        <v>1339</v>
      </c>
      <c r="W166" s="9">
        <f t="shared" si="10"/>
        <v>0</v>
      </c>
      <c r="X166" s="9">
        <f t="shared" si="11"/>
        <v>0</v>
      </c>
    </row>
    <row r="167" spans="1:24" x14ac:dyDescent="0.2">
      <c r="A167" s="9" t="s">
        <v>751</v>
      </c>
      <c r="B167" s="9" t="s">
        <v>857</v>
      </c>
      <c r="C167" s="9" t="s">
        <v>858</v>
      </c>
      <c r="D167" s="9" t="s">
        <v>859</v>
      </c>
      <c r="E167" s="9" t="s">
        <v>136</v>
      </c>
      <c r="F167" s="9" t="str">
        <f t="shared" si="12"/>
        <v>Plymouth town, Plymouth County, Massachusetts</v>
      </c>
      <c r="G167" s="9" t="s">
        <v>137</v>
      </c>
      <c r="H167" s="9" t="s">
        <v>860</v>
      </c>
      <c r="I167" s="9">
        <v>15</v>
      </c>
      <c r="J167" s="9" t="s">
        <v>211</v>
      </c>
      <c r="K167" s="13"/>
      <c r="V167" s="9" t="s">
        <v>1340</v>
      </c>
      <c r="W167" s="9">
        <f t="shared" si="10"/>
        <v>0</v>
      </c>
      <c r="X167" s="9">
        <f t="shared" si="11"/>
        <v>0</v>
      </c>
    </row>
    <row r="168" spans="1:24" x14ac:dyDescent="0.2">
      <c r="A168" s="9" t="s">
        <v>751</v>
      </c>
      <c r="B168" s="9" t="s">
        <v>861</v>
      </c>
      <c r="C168" s="9" t="s">
        <v>862</v>
      </c>
      <c r="D168" s="9" t="s">
        <v>863</v>
      </c>
      <c r="E168" s="9" t="s">
        <v>146</v>
      </c>
      <c r="F168" s="9" t="str">
        <f t="shared" si="12"/>
        <v>Yarmouth town, Barnstable County, Massachusetts</v>
      </c>
      <c r="G168" s="9" t="s">
        <v>747</v>
      </c>
      <c r="H168" s="9" t="s">
        <v>864</v>
      </c>
      <c r="I168" s="9">
        <v>21</v>
      </c>
      <c r="J168" s="9" t="s">
        <v>211</v>
      </c>
      <c r="K168" s="13"/>
      <c r="V168" s="9" t="s">
        <v>1341</v>
      </c>
      <c r="W168" s="9">
        <f t="shared" si="10"/>
        <v>0</v>
      </c>
      <c r="X168" s="9">
        <f t="shared" si="11"/>
        <v>0</v>
      </c>
    </row>
    <row r="169" spans="1:24" x14ac:dyDescent="0.2">
      <c r="A169" s="9" t="s">
        <v>751</v>
      </c>
      <c r="B169" s="9" t="s">
        <v>865</v>
      </c>
      <c r="C169" s="9" t="s">
        <v>866</v>
      </c>
      <c r="D169" s="9" t="s">
        <v>867</v>
      </c>
      <c r="E169" s="9" t="s">
        <v>158</v>
      </c>
      <c r="F169" s="9" t="str">
        <f t="shared" si="12"/>
        <v>Chelmsford town, Middlesex County, Massachusetts</v>
      </c>
      <c r="G169" s="9" t="s">
        <v>159</v>
      </c>
      <c r="H169" s="9" t="s">
        <v>868</v>
      </c>
      <c r="I169" s="9">
        <v>15</v>
      </c>
      <c r="J169" s="9" t="s">
        <v>211</v>
      </c>
      <c r="K169" s="13"/>
      <c r="V169" s="9" t="s">
        <v>1342</v>
      </c>
      <c r="W169" s="9">
        <f t="shared" si="10"/>
        <v>0</v>
      </c>
      <c r="X169" s="9">
        <f t="shared" si="11"/>
        <v>0</v>
      </c>
    </row>
    <row r="170" spans="1:24" x14ac:dyDescent="0.2">
      <c r="A170" s="9" t="s">
        <v>751</v>
      </c>
      <c r="B170" s="9" t="s">
        <v>869</v>
      </c>
      <c r="C170" s="9" t="s">
        <v>870</v>
      </c>
      <c r="D170" s="9" t="s">
        <v>871</v>
      </c>
      <c r="E170" s="9" t="s">
        <v>55</v>
      </c>
      <c r="F170" s="9" t="str">
        <f t="shared" si="12"/>
        <v>Danvers town, Essex County, Massachusetts</v>
      </c>
      <c r="G170" s="9" t="s">
        <v>56</v>
      </c>
      <c r="H170" s="9" t="s">
        <v>872</v>
      </c>
      <c r="I170" s="9">
        <v>12</v>
      </c>
      <c r="J170" s="9" t="s">
        <v>211</v>
      </c>
      <c r="K170" s="13"/>
      <c r="V170" s="9" t="s">
        <v>1343</v>
      </c>
      <c r="W170" s="9">
        <f t="shared" si="10"/>
        <v>0</v>
      </c>
      <c r="X170" s="9">
        <f t="shared" si="11"/>
        <v>0</v>
      </c>
    </row>
    <row r="171" spans="1:24" x14ac:dyDescent="0.2">
      <c r="A171" s="9" t="s">
        <v>751</v>
      </c>
      <c r="B171" s="9" t="s">
        <v>873</v>
      </c>
      <c r="C171" s="9" t="s">
        <v>874</v>
      </c>
      <c r="D171" s="9" t="s">
        <v>875</v>
      </c>
      <c r="E171" s="9" t="s">
        <v>41</v>
      </c>
      <c r="F171" s="9" t="str">
        <f t="shared" si="12"/>
        <v>Framingham city, Middlesex County, Massachusetts</v>
      </c>
      <c r="G171" s="9" t="s">
        <v>84</v>
      </c>
      <c r="H171" s="9" t="s">
        <v>876</v>
      </c>
      <c r="I171" s="9">
        <v>21</v>
      </c>
      <c r="J171" s="9" t="s">
        <v>211</v>
      </c>
      <c r="K171" s="13"/>
      <c r="V171" s="9" t="s">
        <v>1344</v>
      </c>
      <c r="W171" s="9">
        <f t="shared" si="10"/>
        <v>0</v>
      </c>
      <c r="X171" s="9">
        <f t="shared" si="11"/>
        <v>0</v>
      </c>
    </row>
    <row r="172" spans="1:24" x14ac:dyDescent="0.2">
      <c r="A172" s="9" t="s">
        <v>751</v>
      </c>
      <c r="B172" s="9" t="s">
        <v>877</v>
      </c>
      <c r="C172" s="9" t="s">
        <v>878</v>
      </c>
      <c r="D172" s="9" t="s">
        <v>879</v>
      </c>
      <c r="E172" s="9" t="s">
        <v>76</v>
      </c>
      <c r="F172" s="9" t="str">
        <f t="shared" si="12"/>
        <v>Lowell city, Middlesex County, Massachusetts</v>
      </c>
      <c r="G172" s="9" t="s">
        <v>880</v>
      </c>
      <c r="H172" s="9" t="s">
        <v>881</v>
      </c>
      <c r="I172" s="9">
        <v>34</v>
      </c>
      <c r="J172" s="9" t="s">
        <v>211</v>
      </c>
      <c r="K172" s="13"/>
      <c r="V172" s="9" t="s">
        <v>1345</v>
      </c>
      <c r="W172" s="9">
        <f t="shared" si="10"/>
        <v>0</v>
      </c>
      <c r="X172" s="9">
        <f t="shared" si="11"/>
        <v>0</v>
      </c>
    </row>
    <row r="173" spans="1:24" x14ac:dyDescent="0.2">
      <c r="A173" s="9" t="s">
        <v>751</v>
      </c>
      <c r="B173" s="9" t="s">
        <v>882</v>
      </c>
      <c r="C173" s="9" t="s">
        <v>883</v>
      </c>
      <c r="D173" s="9" t="s">
        <v>884</v>
      </c>
      <c r="E173" s="9" t="s">
        <v>85</v>
      </c>
      <c r="F173" s="9" t="str">
        <f t="shared" si="12"/>
        <v>Methuen Town city, Essex County, Massachusetts</v>
      </c>
      <c r="G173" s="9" t="s">
        <v>86</v>
      </c>
      <c r="H173" s="9" t="s">
        <v>885</v>
      </c>
      <c r="I173" s="9">
        <v>18</v>
      </c>
      <c r="J173" s="9" t="s">
        <v>211</v>
      </c>
      <c r="K173" s="13"/>
      <c r="V173" s="9" t="s">
        <v>1346</v>
      </c>
      <c r="W173" s="9">
        <f t="shared" si="10"/>
        <v>0</v>
      </c>
      <c r="X173" s="9">
        <f t="shared" si="11"/>
        <v>0</v>
      </c>
    </row>
    <row r="174" spans="1:24" x14ac:dyDescent="0.2">
      <c r="A174" s="9" t="s">
        <v>751</v>
      </c>
      <c r="B174" s="9" t="s">
        <v>886</v>
      </c>
      <c r="C174" s="9" t="s">
        <v>887</v>
      </c>
      <c r="D174" s="9" t="s">
        <v>750</v>
      </c>
      <c r="E174" s="9" t="s">
        <v>43</v>
      </c>
      <c r="F174" s="9" t="str">
        <f t="shared" si="12"/>
        <v>Milford town, Worcester County, Massachusetts</v>
      </c>
      <c r="G174" s="9" t="s">
        <v>44</v>
      </c>
      <c r="H174" s="9" t="s">
        <v>888</v>
      </c>
      <c r="I174" s="9">
        <v>21</v>
      </c>
      <c r="J174" s="9" t="s">
        <v>211</v>
      </c>
      <c r="K174" s="13"/>
      <c r="V174" s="9" t="s">
        <v>1347</v>
      </c>
      <c r="W174" s="9">
        <f t="shared" si="10"/>
        <v>152</v>
      </c>
      <c r="X174" s="9">
        <f t="shared" si="11"/>
        <v>2</v>
      </c>
    </row>
    <row r="175" spans="1:24" x14ac:dyDescent="0.2">
      <c r="A175" s="9" t="s">
        <v>751</v>
      </c>
      <c r="B175" s="9" t="s">
        <v>889</v>
      </c>
      <c r="C175" s="9" t="s">
        <v>890</v>
      </c>
      <c r="D175" s="9" t="s">
        <v>891</v>
      </c>
      <c r="E175" s="9" t="s">
        <v>6</v>
      </c>
      <c r="F175" s="9" t="str">
        <f t="shared" si="12"/>
        <v>Fairhaven town, Bristol County, Massachusetts</v>
      </c>
      <c r="G175" s="9" t="s">
        <v>7</v>
      </c>
      <c r="H175" s="9" t="s">
        <v>892</v>
      </c>
      <c r="I175" s="9">
        <v>18</v>
      </c>
      <c r="J175" s="9" t="s">
        <v>211</v>
      </c>
      <c r="K175" s="13"/>
      <c r="V175" s="9" t="s">
        <v>1348</v>
      </c>
      <c r="W175" s="9">
        <f t="shared" si="10"/>
        <v>0</v>
      </c>
      <c r="X175" s="9">
        <f t="shared" si="11"/>
        <v>0</v>
      </c>
    </row>
    <row r="176" spans="1:24" x14ac:dyDescent="0.2">
      <c r="A176" s="9" t="s">
        <v>751</v>
      </c>
      <c r="B176" s="9" t="s">
        <v>893</v>
      </c>
      <c r="C176" s="9" t="s">
        <v>894</v>
      </c>
      <c r="D176" s="9" t="s">
        <v>895</v>
      </c>
      <c r="E176" s="9" t="s">
        <v>143</v>
      </c>
      <c r="F176" s="9" t="str">
        <f t="shared" si="12"/>
        <v>Marlborough city, Middlesex County, Massachusetts</v>
      </c>
      <c r="G176" s="9" t="s">
        <v>144</v>
      </c>
      <c r="H176" s="9" t="s">
        <v>896</v>
      </c>
      <c r="I176" s="9">
        <v>15</v>
      </c>
      <c r="J176" s="9" t="s">
        <v>211</v>
      </c>
      <c r="K176" s="13"/>
      <c r="V176" s="9" t="s">
        <v>1349</v>
      </c>
      <c r="W176" s="9">
        <f t="shared" si="10"/>
        <v>0</v>
      </c>
      <c r="X176" s="9">
        <f t="shared" si="11"/>
        <v>0</v>
      </c>
    </row>
    <row r="177" spans="1:24" x14ac:dyDescent="0.2">
      <c r="A177" s="9" t="s">
        <v>751</v>
      </c>
      <c r="B177" s="9" t="s">
        <v>897</v>
      </c>
      <c r="C177" s="9" t="s">
        <v>898</v>
      </c>
      <c r="D177" s="9" t="s">
        <v>899</v>
      </c>
      <c r="E177" s="9" t="s">
        <v>170</v>
      </c>
      <c r="F177" s="9" t="str">
        <f t="shared" si="12"/>
        <v>Mashpee town, Barnstable County, Massachusetts</v>
      </c>
      <c r="G177" s="9" t="s">
        <v>171</v>
      </c>
      <c r="H177" s="9" t="s">
        <v>900</v>
      </c>
      <c r="I177" s="9">
        <v>15</v>
      </c>
      <c r="J177" s="9" t="s">
        <v>211</v>
      </c>
      <c r="K177" s="13"/>
      <c r="V177" s="9" t="s">
        <v>1350</v>
      </c>
      <c r="W177" s="9">
        <f t="shared" si="10"/>
        <v>0</v>
      </c>
      <c r="X177" s="9">
        <f t="shared" si="11"/>
        <v>0</v>
      </c>
    </row>
    <row r="178" spans="1:24" x14ac:dyDescent="0.2">
      <c r="A178" s="9" t="s">
        <v>751</v>
      </c>
      <c r="B178" s="9" t="s">
        <v>901</v>
      </c>
      <c r="C178" s="9" t="s">
        <v>902</v>
      </c>
      <c r="D178" s="9" t="s">
        <v>903</v>
      </c>
      <c r="E178" s="9" t="s">
        <v>85</v>
      </c>
      <c r="F178" s="9" t="str">
        <f t="shared" si="12"/>
        <v>Methuen Town city, Essex County, Massachusetts</v>
      </c>
      <c r="G178" s="9" t="s">
        <v>86</v>
      </c>
      <c r="H178" s="9" t="s">
        <v>904</v>
      </c>
      <c r="I178" s="9">
        <v>19</v>
      </c>
      <c r="J178" s="9" t="s">
        <v>211</v>
      </c>
      <c r="K178" s="13"/>
      <c r="V178" s="9" t="s">
        <v>1351</v>
      </c>
      <c r="W178" s="9">
        <f t="shared" si="10"/>
        <v>0</v>
      </c>
      <c r="X178" s="9">
        <f t="shared" si="11"/>
        <v>0</v>
      </c>
    </row>
    <row r="179" spans="1:24" x14ac:dyDescent="0.2">
      <c r="A179" s="9" t="s">
        <v>751</v>
      </c>
      <c r="B179" s="9" t="s">
        <v>905</v>
      </c>
      <c r="C179" s="9" t="s">
        <v>906</v>
      </c>
      <c r="D179" s="9" t="s">
        <v>907</v>
      </c>
      <c r="E179" s="9" t="s">
        <v>58</v>
      </c>
      <c r="F179" s="9" t="str">
        <f t="shared" si="12"/>
        <v>Newburyport city, Essex County, Massachusetts</v>
      </c>
      <c r="G179" s="9" t="s">
        <v>59</v>
      </c>
      <c r="H179" s="9" t="s">
        <v>908</v>
      </c>
      <c r="I179" s="9">
        <v>12</v>
      </c>
      <c r="J179" s="9" t="s">
        <v>211</v>
      </c>
      <c r="K179" s="13"/>
      <c r="V179" s="9" t="s">
        <v>1352</v>
      </c>
      <c r="W179" s="9">
        <f t="shared" si="10"/>
        <v>0</v>
      </c>
      <c r="X179" s="9">
        <f t="shared" si="11"/>
        <v>0</v>
      </c>
    </row>
    <row r="180" spans="1:24" x14ac:dyDescent="0.2">
      <c r="A180" s="9" t="s">
        <v>751</v>
      </c>
      <c r="B180" s="9" t="s">
        <v>909</v>
      </c>
      <c r="C180" s="9" t="s">
        <v>910</v>
      </c>
      <c r="D180" s="9" t="s">
        <v>911</v>
      </c>
      <c r="E180" s="9" t="s">
        <v>20</v>
      </c>
      <c r="F180" s="9" t="str">
        <f t="shared" si="12"/>
        <v>Stoneham town, Middlesex County, Massachusetts</v>
      </c>
      <c r="G180" s="9" t="s">
        <v>21</v>
      </c>
      <c r="H180" s="9" t="s">
        <v>912</v>
      </c>
      <c r="I180" s="9">
        <v>23</v>
      </c>
      <c r="J180" s="9" t="s">
        <v>211</v>
      </c>
      <c r="K180" s="13"/>
      <c r="V180" s="9" t="s">
        <v>1353</v>
      </c>
      <c r="W180" s="9">
        <f t="shared" si="10"/>
        <v>0</v>
      </c>
      <c r="X180" s="9">
        <f t="shared" si="11"/>
        <v>0</v>
      </c>
    </row>
    <row r="181" spans="1:24" x14ac:dyDescent="0.2">
      <c r="A181" s="9" t="s">
        <v>751</v>
      </c>
      <c r="B181" s="9" t="s">
        <v>913</v>
      </c>
      <c r="C181" s="9" t="s">
        <v>914</v>
      </c>
      <c r="D181" s="9" t="s">
        <v>915</v>
      </c>
      <c r="E181" s="9" t="s">
        <v>179</v>
      </c>
      <c r="F181" s="9" t="str">
        <f t="shared" si="12"/>
        <v>Wareham town, Plymouth County, Massachusetts</v>
      </c>
      <c r="G181" s="9" t="s">
        <v>180</v>
      </c>
      <c r="H181" s="9" t="s">
        <v>916</v>
      </c>
      <c r="I181" s="9">
        <v>12</v>
      </c>
      <c r="J181" s="9" t="s">
        <v>211</v>
      </c>
      <c r="K181" s="13"/>
      <c r="V181" s="9" t="s">
        <v>1354</v>
      </c>
      <c r="W181" s="9">
        <f t="shared" si="10"/>
        <v>0</v>
      </c>
      <c r="X181" s="9">
        <f t="shared" si="11"/>
        <v>0</v>
      </c>
    </row>
    <row r="182" spans="1:24" x14ac:dyDescent="0.2">
      <c r="A182" s="9" t="s">
        <v>751</v>
      </c>
      <c r="B182" s="9" t="s">
        <v>917</v>
      </c>
      <c r="C182" s="9" t="s">
        <v>918</v>
      </c>
      <c r="D182" s="9" t="s">
        <v>919</v>
      </c>
      <c r="E182" s="9" t="s">
        <v>79</v>
      </c>
      <c r="F182" s="9" t="str">
        <f t="shared" si="12"/>
        <v>Northampton city, Hampshire County, Massachusetts</v>
      </c>
      <c r="G182" s="9" t="s">
        <v>80</v>
      </c>
      <c r="H182" s="9" t="s">
        <v>920</v>
      </c>
      <c r="I182" s="9">
        <v>12</v>
      </c>
      <c r="J182" s="9" t="s">
        <v>211</v>
      </c>
      <c r="K182" s="13"/>
      <c r="V182" s="9" t="s">
        <v>1355</v>
      </c>
      <c r="W182" s="9">
        <f t="shared" si="10"/>
        <v>0</v>
      </c>
      <c r="X182" s="9">
        <f t="shared" si="11"/>
        <v>0</v>
      </c>
    </row>
    <row r="183" spans="1:24" x14ac:dyDescent="0.2">
      <c r="A183" s="9" t="s">
        <v>751</v>
      </c>
      <c r="B183" s="9" t="s">
        <v>921</v>
      </c>
      <c r="C183" s="9" t="s">
        <v>922</v>
      </c>
      <c r="D183" s="9" t="s">
        <v>748</v>
      </c>
      <c r="E183" s="9" t="s">
        <v>54</v>
      </c>
      <c r="F183" s="9" t="str">
        <f t="shared" si="12"/>
        <v>Dartmouth town, Bristol County, Massachusetts</v>
      </c>
      <c r="G183" s="9" t="s">
        <v>215</v>
      </c>
      <c r="H183" s="9" t="s">
        <v>923</v>
      </c>
      <c r="I183" s="9">
        <v>30</v>
      </c>
      <c r="J183" s="9" t="s">
        <v>211</v>
      </c>
      <c r="K183" s="13"/>
      <c r="V183" s="9" t="s">
        <v>1356</v>
      </c>
      <c r="W183" s="9">
        <f t="shared" si="10"/>
        <v>0</v>
      </c>
      <c r="X183" s="9">
        <f t="shared" si="11"/>
        <v>0</v>
      </c>
    </row>
    <row r="184" spans="1:24" x14ac:dyDescent="0.2">
      <c r="A184" s="9" t="s">
        <v>751</v>
      </c>
      <c r="B184" s="9" t="s">
        <v>924</v>
      </c>
      <c r="C184" s="9" t="s">
        <v>925</v>
      </c>
      <c r="D184" s="9" t="s">
        <v>926</v>
      </c>
      <c r="E184" s="9" t="s">
        <v>4</v>
      </c>
      <c r="F184" s="9" t="str">
        <f t="shared" si="12"/>
        <v>Agawam Town city, Hampden County, Massachusetts</v>
      </c>
      <c r="G184" s="9" t="s">
        <v>5</v>
      </c>
      <c r="H184" s="9" t="s">
        <v>927</v>
      </c>
      <c r="I184" s="9">
        <v>17</v>
      </c>
      <c r="J184" s="9" t="s">
        <v>211</v>
      </c>
      <c r="K184" s="13"/>
      <c r="V184" s="9" t="s">
        <v>1357</v>
      </c>
      <c r="W184" s="9">
        <f t="shared" si="10"/>
        <v>0</v>
      </c>
      <c r="X184" s="9">
        <f t="shared" si="11"/>
        <v>0</v>
      </c>
    </row>
    <row r="185" spans="1:24" x14ac:dyDescent="0.2">
      <c r="A185" s="9" t="s">
        <v>751</v>
      </c>
      <c r="B185" s="9" t="s">
        <v>928</v>
      </c>
      <c r="C185" s="9" t="s">
        <v>929</v>
      </c>
      <c r="D185" s="9" t="s">
        <v>930</v>
      </c>
      <c r="E185" s="9" t="s">
        <v>18</v>
      </c>
      <c r="F185" s="9" t="str">
        <f t="shared" si="12"/>
        <v>Boston city, Suffolk County, Massachusetts</v>
      </c>
      <c r="G185" s="9" t="s">
        <v>265</v>
      </c>
      <c r="H185" s="9" t="s">
        <v>931</v>
      </c>
      <c r="I185" s="9">
        <v>20</v>
      </c>
      <c r="J185" s="9" t="s">
        <v>211</v>
      </c>
      <c r="K185" s="13"/>
      <c r="V185" s="9" t="s">
        <v>1358</v>
      </c>
      <c r="W185" s="9">
        <f t="shared" si="10"/>
        <v>0</v>
      </c>
      <c r="X185" s="9">
        <f t="shared" si="11"/>
        <v>0</v>
      </c>
    </row>
    <row r="186" spans="1:24" x14ac:dyDescent="0.2">
      <c r="A186" s="9" t="s">
        <v>751</v>
      </c>
      <c r="B186" s="9" t="s">
        <v>1095</v>
      </c>
      <c r="C186" s="9" t="s">
        <v>1096</v>
      </c>
      <c r="D186" s="9" t="s">
        <v>1097</v>
      </c>
      <c r="E186" s="9" t="s">
        <v>132</v>
      </c>
      <c r="F186" s="9" t="str">
        <f t="shared" si="12"/>
        <v>Leominster city, Worcester County, Massachusetts</v>
      </c>
      <c r="G186" s="9" t="s">
        <v>133</v>
      </c>
      <c r="H186" s="9" t="s">
        <v>1098</v>
      </c>
      <c r="I186" s="9">
        <v>12</v>
      </c>
      <c r="J186" s="9" t="s">
        <v>211</v>
      </c>
      <c r="K186" s="13"/>
      <c r="V186" s="9" t="s">
        <v>1359</v>
      </c>
      <c r="W186" s="9">
        <f t="shared" si="10"/>
        <v>0</v>
      </c>
      <c r="X186" s="9">
        <f t="shared" si="11"/>
        <v>0</v>
      </c>
    </row>
    <row r="187" spans="1:24" x14ac:dyDescent="0.2">
      <c r="A187" s="9" t="s">
        <v>751</v>
      </c>
      <c r="B187" s="9" t="s">
        <v>932</v>
      </c>
      <c r="C187" s="9" t="s">
        <v>933</v>
      </c>
      <c r="D187" s="9" t="s">
        <v>934</v>
      </c>
      <c r="E187" s="9" t="s">
        <v>185</v>
      </c>
      <c r="F187" s="9" t="str">
        <f t="shared" si="12"/>
        <v>Oak Bluffs town, Dukes County, Massachusetts</v>
      </c>
      <c r="G187" s="9" t="s">
        <v>186</v>
      </c>
      <c r="H187" s="9" t="s">
        <v>397</v>
      </c>
      <c r="I187" s="9">
        <v>3</v>
      </c>
      <c r="J187" s="9" t="s">
        <v>211</v>
      </c>
      <c r="K187" s="13"/>
      <c r="V187" s="9" t="s">
        <v>1360</v>
      </c>
      <c r="W187" s="9">
        <f t="shared" si="10"/>
        <v>77</v>
      </c>
      <c r="X187" s="9">
        <f t="shared" si="11"/>
        <v>2</v>
      </c>
    </row>
    <row r="188" spans="1:24" x14ac:dyDescent="0.2">
      <c r="A188" s="9" t="s">
        <v>751</v>
      </c>
      <c r="B188" s="9" t="s">
        <v>935</v>
      </c>
      <c r="C188" s="9" t="s">
        <v>936</v>
      </c>
      <c r="D188" s="9" t="s">
        <v>937</v>
      </c>
      <c r="E188" s="9" t="s">
        <v>18</v>
      </c>
      <c r="F188" s="9" t="str">
        <f t="shared" si="12"/>
        <v>Boston city, Suffolk County, Massachusetts</v>
      </c>
      <c r="G188" s="9" t="s">
        <v>742</v>
      </c>
      <c r="H188" s="9" t="s">
        <v>938</v>
      </c>
      <c r="I188" s="9">
        <v>24</v>
      </c>
      <c r="J188" s="9" t="s">
        <v>211</v>
      </c>
      <c r="K188" s="13"/>
      <c r="V188" s="9" t="s">
        <v>1361</v>
      </c>
      <c r="W188" s="9">
        <f t="shared" si="10"/>
        <v>0</v>
      </c>
      <c r="X188" s="9">
        <f t="shared" si="11"/>
        <v>0</v>
      </c>
    </row>
    <row r="189" spans="1:24" x14ac:dyDescent="0.2">
      <c r="A189" s="9" t="s">
        <v>751</v>
      </c>
      <c r="B189" s="9" t="s">
        <v>939</v>
      </c>
      <c r="C189" s="9" t="s">
        <v>940</v>
      </c>
      <c r="D189" s="9" t="s">
        <v>405</v>
      </c>
      <c r="E189" s="9" t="s">
        <v>18</v>
      </c>
      <c r="F189" s="9" t="str">
        <f t="shared" si="12"/>
        <v>Boston city, Suffolk County, Massachusetts</v>
      </c>
      <c r="G189" s="9" t="s">
        <v>401</v>
      </c>
      <c r="H189" s="9" t="s">
        <v>406</v>
      </c>
      <c r="I189" s="9">
        <v>9</v>
      </c>
      <c r="J189" s="9" t="s">
        <v>211</v>
      </c>
      <c r="K189" s="13"/>
      <c r="V189" s="9" t="s">
        <v>1362</v>
      </c>
      <c r="W189" s="9">
        <f t="shared" si="10"/>
        <v>324</v>
      </c>
      <c r="X189" s="9">
        <f t="shared" si="11"/>
        <v>1</v>
      </c>
    </row>
    <row r="190" spans="1:24" x14ac:dyDescent="0.2">
      <c r="A190" s="9" t="s">
        <v>751</v>
      </c>
      <c r="B190" s="9" t="s">
        <v>941</v>
      </c>
      <c r="C190" s="9" t="s">
        <v>942</v>
      </c>
      <c r="D190" s="9" t="s">
        <v>943</v>
      </c>
      <c r="E190" s="9" t="s">
        <v>99</v>
      </c>
      <c r="F190" s="9" t="str">
        <f t="shared" si="12"/>
        <v>Medford city, Middlesex County, Massachusetts</v>
      </c>
      <c r="G190" s="9" t="s">
        <v>100</v>
      </c>
      <c r="H190" s="9" t="s">
        <v>944</v>
      </c>
      <c r="I190" s="9">
        <v>24</v>
      </c>
      <c r="J190" s="9" t="s">
        <v>211</v>
      </c>
      <c r="K190" s="13"/>
      <c r="V190" s="9" t="s">
        <v>1363</v>
      </c>
      <c r="W190" s="9">
        <f t="shared" si="10"/>
        <v>0</v>
      </c>
      <c r="X190" s="9">
        <f t="shared" si="11"/>
        <v>0</v>
      </c>
    </row>
    <row r="191" spans="1:24" x14ac:dyDescent="0.2">
      <c r="A191" s="9" t="s">
        <v>751</v>
      </c>
      <c r="B191" s="9" t="s">
        <v>945</v>
      </c>
      <c r="C191" s="9" t="s">
        <v>946</v>
      </c>
      <c r="D191" s="9" t="s">
        <v>442</v>
      </c>
      <c r="E191" s="9" t="s">
        <v>156</v>
      </c>
      <c r="F191" s="9" t="str">
        <f t="shared" si="12"/>
        <v>Nantucket town, Nantucket County, Massachusetts</v>
      </c>
      <c r="G191" s="9" t="s">
        <v>157</v>
      </c>
      <c r="H191" s="9" t="s">
        <v>443</v>
      </c>
      <c r="I191" s="9">
        <v>2</v>
      </c>
      <c r="J191" s="9" t="s">
        <v>211</v>
      </c>
      <c r="K191" s="13"/>
      <c r="V191" s="9" t="s">
        <v>1364</v>
      </c>
      <c r="W191" s="9">
        <f t="shared" si="10"/>
        <v>0</v>
      </c>
      <c r="X191" s="9">
        <f t="shared" si="11"/>
        <v>0</v>
      </c>
    </row>
    <row r="192" spans="1:24" x14ac:dyDescent="0.2">
      <c r="A192" s="9" t="s">
        <v>751</v>
      </c>
      <c r="B192" s="9" t="s">
        <v>947</v>
      </c>
      <c r="C192" s="9" t="s">
        <v>948</v>
      </c>
      <c r="D192" s="9" t="s">
        <v>949</v>
      </c>
      <c r="E192" s="9" t="s">
        <v>54</v>
      </c>
      <c r="F192" s="9" t="str">
        <f t="shared" si="12"/>
        <v>Dartmouth town, Bristol County, Massachusetts</v>
      </c>
      <c r="G192" s="9" t="s">
        <v>215</v>
      </c>
      <c r="H192" s="9" t="s">
        <v>950</v>
      </c>
      <c r="I192" s="9">
        <v>21</v>
      </c>
      <c r="J192" s="9" t="s">
        <v>211</v>
      </c>
      <c r="K192" s="13"/>
      <c r="V192" s="9" t="s">
        <v>1365</v>
      </c>
      <c r="W192" s="9">
        <f t="shared" si="10"/>
        <v>361</v>
      </c>
      <c r="X192" s="9">
        <f t="shared" si="11"/>
        <v>2</v>
      </c>
    </row>
    <row r="193" spans="1:24" x14ac:dyDescent="0.2">
      <c r="A193" s="9" t="s">
        <v>751</v>
      </c>
      <c r="B193" s="9" t="s">
        <v>951</v>
      </c>
      <c r="C193" s="9" t="s">
        <v>952</v>
      </c>
      <c r="D193" s="9" t="s">
        <v>953</v>
      </c>
      <c r="E193" s="9" t="s">
        <v>154</v>
      </c>
      <c r="F193" s="9" t="str">
        <f t="shared" si="12"/>
        <v>North Adams city, Berkshire County, Massachusetts</v>
      </c>
      <c r="G193" s="9" t="s">
        <v>155</v>
      </c>
      <c r="H193" s="9" t="s">
        <v>248</v>
      </c>
      <c r="I193" s="9">
        <v>12</v>
      </c>
      <c r="J193" s="9" t="s">
        <v>211</v>
      </c>
      <c r="K193" s="13"/>
      <c r="V193" s="9" t="s">
        <v>1366</v>
      </c>
      <c r="W193" s="9">
        <f t="shared" si="10"/>
        <v>603</v>
      </c>
      <c r="X193" s="9">
        <f t="shared" si="11"/>
        <v>4</v>
      </c>
    </row>
    <row r="194" spans="1:24" x14ac:dyDescent="0.2">
      <c r="A194" s="9" t="s">
        <v>751</v>
      </c>
      <c r="B194" s="9" t="s">
        <v>954</v>
      </c>
      <c r="C194" s="9" t="s">
        <v>955</v>
      </c>
      <c r="D194" s="9" t="s">
        <v>956</v>
      </c>
      <c r="E194" s="9" t="s">
        <v>150</v>
      </c>
      <c r="F194" s="9" t="str">
        <f t="shared" si="12"/>
        <v>North Andover town, Essex County, Massachusetts</v>
      </c>
      <c r="G194" s="9" t="s">
        <v>151</v>
      </c>
      <c r="H194" s="9" t="s">
        <v>957</v>
      </c>
      <c r="I194" s="9">
        <v>21</v>
      </c>
      <c r="J194" s="9" t="s">
        <v>211</v>
      </c>
      <c r="K194" s="13"/>
      <c r="V194" s="9" t="s">
        <v>1367</v>
      </c>
      <c r="W194" s="9">
        <f t="shared" si="10"/>
        <v>0</v>
      </c>
      <c r="X194" s="9">
        <f t="shared" si="11"/>
        <v>0</v>
      </c>
    </row>
    <row r="195" spans="1:24" x14ac:dyDescent="0.2">
      <c r="A195" s="9" t="s">
        <v>751</v>
      </c>
      <c r="B195" s="9" t="s">
        <v>958</v>
      </c>
      <c r="C195" s="9" t="s">
        <v>959</v>
      </c>
      <c r="D195" s="9" t="s">
        <v>960</v>
      </c>
      <c r="E195" s="9" t="s">
        <v>50</v>
      </c>
      <c r="F195" s="9" t="str">
        <f t="shared" si="12"/>
        <v>Beverly city, Essex County, Massachusetts</v>
      </c>
      <c r="G195" s="9" t="s">
        <v>51</v>
      </c>
      <c r="H195" s="9" t="s">
        <v>961</v>
      </c>
      <c r="I195" s="9">
        <v>21</v>
      </c>
      <c r="J195" s="9" t="s">
        <v>211</v>
      </c>
      <c r="K195" s="13"/>
      <c r="V195" s="9" t="s">
        <v>1368</v>
      </c>
      <c r="W195" s="9">
        <f t="shared" ref="W195:W258" si="13">SUMIF(F:F,V195,I:I)</f>
        <v>15</v>
      </c>
      <c r="X195" s="9">
        <f t="shared" ref="X195:X258" si="14">COUNTIFS(F:F,V195)</f>
        <v>1</v>
      </c>
    </row>
    <row r="196" spans="1:24" x14ac:dyDescent="0.2">
      <c r="A196" s="9" t="s">
        <v>751</v>
      </c>
      <c r="B196" s="9" t="s">
        <v>962</v>
      </c>
      <c r="C196" s="9" t="s">
        <v>963</v>
      </c>
      <c r="D196" s="9" t="s">
        <v>964</v>
      </c>
      <c r="E196" s="9" t="s">
        <v>92</v>
      </c>
      <c r="F196" s="9" t="str">
        <f t="shared" si="12"/>
        <v>Saugus town, Essex County, Massachusetts</v>
      </c>
      <c r="G196" s="9" t="s">
        <v>93</v>
      </c>
      <c r="H196" s="9" t="s">
        <v>965</v>
      </c>
      <c r="I196" s="9">
        <v>46</v>
      </c>
      <c r="J196" s="9" t="s">
        <v>211</v>
      </c>
      <c r="K196" s="13"/>
      <c r="V196" s="9" t="s">
        <v>1369</v>
      </c>
      <c r="W196" s="9">
        <f t="shared" si="13"/>
        <v>162</v>
      </c>
      <c r="X196" s="9">
        <f t="shared" si="14"/>
        <v>2</v>
      </c>
    </row>
    <row r="197" spans="1:24" x14ac:dyDescent="0.2">
      <c r="A197" s="9" t="s">
        <v>751</v>
      </c>
      <c r="B197" s="9" t="s">
        <v>966</v>
      </c>
      <c r="C197" s="9" t="s">
        <v>967</v>
      </c>
      <c r="D197" s="9" t="s">
        <v>172</v>
      </c>
      <c r="E197" s="9" t="s">
        <v>67</v>
      </c>
      <c r="F197" s="9" t="str">
        <f t="shared" si="12"/>
        <v>Cambridge city, Middlesex County, Massachusetts</v>
      </c>
      <c r="G197" s="9" t="s">
        <v>68</v>
      </c>
      <c r="H197" s="9" t="s">
        <v>968</v>
      </c>
      <c r="I197" s="9">
        <v>17</v>
      </c>
      <c r="J197" s="9" t="s">
        <v>211</v>
      </c>
      <c r="K197" s="13"/>
      <c r="V197" s="9" t="s">
        <v>1370</v>
      </c>
      <c r="W197" s="9">
        <f t="shared" si="13"/>
        <v>0</v>
      </c>
      <c r="X197" s="9">
        <f t="shared" si="14"/>
        <v>0</v>
      </c>
    </row>
    <row r="198" spans="1:24" x14ac:dyDescent="0.2">
      <c r="A198" s="9" t="s">
        <v>751</v>
      </c>
      <c r="B198" s="9" t="s">
        <v>969</v>
      </c>
      <c r="C198" s="9" t="s">
        <v>970</v>
      </c>
      <c r="D198" s="9" t="s">
        <v>971</v>
      </c>
      <c r="E198" s="9" t="s">
        <v>90</v>
      </c>
      <c r="F198" s="9" t="str">
        <f t="shared" si="12"/>
        <v>Norwood town, Norfolk County, Massachusetts</v>
      </c>
      <c r="G198" s="9" t="s">
        <v>91</v>
      </c>
      <c r="H198" s="9" t="s">
        <v>972</v>
      </c>
      <c r="I198" s="9">
        <v>11</v>
      </c>
      <c r="J198" s="9" t="s">
        <v>211</v>
      </c>
      <c r="K198" s="13"/>
      <c r="V198" s="9" t="s">
        <v>1371</v>
      </c>
      <c r="W198" s="9">
        <f t="shared" si="13"/>
        <v>0</v>
      </c>
      <c r="X198" s="9">
        <f t="shared" si="14"/>
        <v>0</v>
      </c>
    </row>
    <row r="199" spans="1:24" x14ac:dyDescent="0.2">
      <c r="A199" s="9" t="s">
        <v>751</v>
      </c>
      <c r="B199" s="9" t="s">
        <v>973</v>
      </c>
      <c r="C199" s="9" t="s">
        <v>974</v>
      </c>
      <c r="D199" s="9" t="s">
        <v>975</v>
      </c>
      <c r="E199" s="9" t="s">
        <v>121</v>
      </c>
      <c r="F199" s="9" t="str">
        <f t="shared" si="12"/>
        <v>Wakefield town, Middlesex County, Massachusetts</v>
      </c>
      <c r="G199" s="9" t="s">
        <v>122</v>
      </c>
      <c r="H199" s="9" t="s">
        <v>976</v>
      </c>
      <c r="I199" s="9">
        <v>10</v>
      </c>
      <c r="J199" s="9" t="s">
        <v>211</v>
      </c>
      <c r="K199" s="13"/>
      <c r="V199" s="9" t="s">
        <v>1372</v>
      </c>
      <c r="W199" s="9">
        <f t="shared" si="13"/>
        <v>162</v>
      </c>
      <c r="X199" s="9">
        <f t="shared" si="14"/>
        <v>1</v>
      </c>
    </row>
    <row r="200" spans="1:24" x14ac:dyDescent="0.2">
      <c r="A200" s="9" t="s">
        <v>751</v>
      </c>
      <c r="B200" s="9" t="s">
        <v>977</v>
      </c>
      <c r="C200" s="9" t="s">
        <v>978</v>
      </c>
      <c r="D200" s="9" t="s">
        <v>979</v>
      </c>
      <c r="E200" s="9" t="s">
        <v>90</v>
      </c>
      <c r="F200" s="9" t="str">
        <f t="shared" si="12"/>
        <v>Norwood town, Norfolk County, Massachusetts</v>
      </c>
      <c r="G200" s="9" t="s">
        <v>91</v>
      </c>
      <c r="H200" s="9" t="s">
        <v>980</v>
      </c>
      <c r="I200" s="9">
        <v>4</v>
      </c>
      <c r="J200" s="9" t="s">
        <v>211</v>
      </c>
      <c r="K200" s="13"/>
      <c r="V200" s="9" t="s">
        <v>1373</v>
      </c>
      <c r="W200" s="9">
        <f t="shared" si="13"/>
        <v>189</v>
      </c>
      <c r="X200" s="9">
        <f t="shared" si="14"/>
        <v>3</v>
      </c>
    </row>
    <row r="201" spans="1:24" x14ac:dyDescent="0.2">
      <c r="A201" s="9" t="s">
        <v>751</v>
      </c>
      <c r="B201" s="9" t="s">
        <v>981</v>
      </c>
      <c r="C201" s="9" t="s">
        <v>982</v>
      </c>
      <c r="D201" s="9" t="s">
        <v>741</v>
      </c>
      <c r="E201" s="9" t="s">
        <v>160</v>
      </c>
      <c r="F201" s="9" t="str">
        <f t="shared" si="12"/>
        <v>Palmer Town city, Hampden County, Massachusetts</v>
      </c>
      <c r="G201" s="9" t="s">
        <v>161</v>
      </c>
      <c r="H201" s="9" t="s">
        <v>983</v>
      </c>
      <c r="I201" s="9">
        <v>12</v>
      </c>
      <c r="J201" s="9" t="s">
        <v>211</v>
      </c>
      <c r="K201" s="13"/>
      <c r="V201" s="9" t="s">
        <v>1374</v>
      </c>
      <c r="W201" s="9">
        <f t="shared" si="13"/>
        <v>0</v>
      </c>
      <c r="X201" s="9">
        <f t="shared" si="14"/>
        <v>0</v>
      </c>
    </row>
    <row r="202" spans="1:24" x14ac:dyDescent="0.2">
      <c r="A202" s="9" t="s">
        <v>751</v>
      </c>
      <c r="B202" s="9" t="s">
        <v>984</v>
      </c>
      <c r="C202" s="9" t="s">
        <v>985</v>
      </c>
      <c r="D202" s="9" t="s">
        <v>986</v>
      </c>
      <c r="E202" s="9" t="s">
        <v>27</v>
      </c>
      <c r="F202" s="9" t="str">
        <f t="shared" si="12"/>
        <v>Worcester city, Worcester County, Massachusetts</v>
      </c>
      <c r="G202" s="9" t="s">
        <v>28</v>
      </c>
      <c r="H202" s="9" t="s">
        <v>987</v>
      </c>
      <c r="I202" s="9">
        <v>26</v>
      </c>
      <c r="J202" s="9" t="s">
        <v>211</v>
      </c>
      <c r="K202" s="13"/>
      <c r="V202" s="9" t="s">
        <v>1375</v>
      </c>
      <c r="W202" s="9">
        <f t="shared" si="13"/>
        <v>0</v>
      </c>
      <c r="X202" s="9">
        <f t="shared" si="14"/>
        <v>0</v>
      </c>
    </row>
    <row r="203" spans="1:24" x14ac:dyDescent="0.2">
      <c r="A203" s="9" t="s">
        <v>751</v>
      </c>
      <c r="B203" s="9" t="s">
        <v>988</v>
      </c>
      <c r="C203" s="9" t="s">
        <v>989</v>
      </c>
      <c r="D203" s="9" t="s">
        <v>990</v>
      </c>
      <c r="E203" s="9" t="s">
        <v>13</v>
      </c>
      <c r="F203" s="9" t="str">
        <f t="shared" si="12"/>
        <v>Peabody city, Essex County, Massachusetts</v>
      </c>
      <c r="G203" s="9" t="s">
        <v>81</v>
      </c>
      <c r="H203" s="9" t="s">
        <v>991</v>
      </c>
      <c r="I203" s="9">
        <v>21</v>
      </c>
      <c r="J203" s="9" t="s">
        <v>211</v>
      </c>
      <c r="K203" s="13"/>
      <c r="V203" s="9" t="s">
        <v>1376</v>
      </c>
      <c r="W203" s="9">
        <f t="shared" si="13"/>
        <v>0</v>
      </c>
      <c r="X203" s="9">
        <f t="shared" si="14"/>
        <v>0</v>
      </c>
    </row>
    <row r="204" spans="1:24" x14ac:dyDescent="0.2">
      <c r="A204" s="9" t="s">
        <v>751</v>
      </c>
      <c r="B204" s="9" t="s">
        <v>992</v>
      </c>
      <c r="C204" s="9" t="s">
        <v>993</v>
      </c>
      <c r="D204" s="9" t="s">
        <v>994</v>
      </c>
      <c r="E204" s="9" t="s">
        <v>113</v>
      </c>
      <c r="F204" s="9" t="str">
        <f t="shared" ref="F204:F228" si="15">VLOOKUP(E204&amp;"*",V:V,1,0)</f>
        <v>Fitchburg city, Worcester County, Massachusetts</v>
      </c>
      <c r="G204" s="9" t="s">
        <v>114</v>
      </c>
      <c r="H204" s="9" t="s">
        <v>995</v>
      </c>
      <c r="I204" s="9">
        <v>18</v>
      </c>
      <c r="J204" s="9" t="s">
        <v>211</v>
      </c>
      <c r="K204" s="13"/>
      <c r="V204" s="9" t="s">
        <v>1377</v>
      </c>
      <c r="W204" s="9">
        <f t="shared" si="13"/>
        <v>0</v>
      </c>
      <c r="X204" s="9">
        <f t="shared" si="14"/>
        <v>0</v>
      </c>
    </row>
    <row r="205" spans="1:24" x14ac:dyDescent="0.2">
      <c r="A205" s="9" t="s">
        <v>751</v>
      </c>
      <c r="B205" s="9" t="s">
        <v>996</v>
      </c>
      <c r="C205" s="9" t="s">
        <v>997</v>
      </c>
      <c r="D205" s="9" t="s">
        <v>998</v>
      </c>
      <c r="E205" s="9" t="s">
        <v>188</v>
      </c>
      <c r="F205" s="9" t="str">
        <f t="shared" si="15"/>
        <v>West Springfield Town city, Hampden County, Massachusetts</v>
      </c>
      <c r="G205" s="9" t="s">
        <v>189</v>
      </c>
      <c r="H205" s="9" t="s">
        <v>999</v>
      </c>
      <c r="I205" s="9">
        <v>27</v>
      </c>
      <c r="J205" s="9" t="s">
        <v>211</v>
      </c>
      <c r="K205" s="13"/>
      <c r="V205" s="9" t="s">
        <v>1378</v>
      </c>
      <c r="W205" s="9">
        <f t="shared" si="13"/>
        <v>0</v>
      </c>
      <c r="X205" s="9">
        <f t="shared" si="14"/>
        <v>0</v>
      </c>
    </row>
    <row r="206" spans="1:24" x14ac:dyDescent="0.2">
      <c r="A206" s="9" t="s">
        <v>751</v>
      </c>
      <c r="B206" s="9" t="s">
        <v>1000</v>
      </c>
      <c r="C206" s="9" t="s">
        <v>1001</v>
      </c>
      <c r="D206" s="9" t="s">
        <v>1002</v>
      </c>
      <c r="E206" s="9" t="s">
        <v>48</v>
      </c>
      <c r="F206" s="9" t="str">
        <f t="shared" si="15"/>
        <v>Stoughton town, Norfolk County, Massachusetts</v>
      </c>
      <c r="G206" s="9" t="s">
        <v>49</v>
      </c>
      <c r="H206" s="9" t="s">
        <v>1003</v>
      </c>
      <c r="I206" s="9">
        <v>17</v>
      </c>
      <c r="J206" s="9" t="s">
        <v>211</v>
      </c>
      <c r="K206" s="13"/>
      <c r="V206" s="9" t="s">
        <v>1379</v>
      </c>
      <c r="W206" s="9">
        <f t="shared" si="13"/>
        <v>0</v>
      </c>
      <c r="X206" s="9">
        <f t="shared" si="14"/>
        <v>0</v>
      </c>
    </row>
    <row r="207" spans="1:24" x14ac:dyDescent="0.2">
      <c r="A207" s="9" t="s">
        <v>751</v>
      </c>
      <c r="B207" s="9" t="s">
        <v>1004</v>
      </c>
      <c r="C207" s="9" t="s">
        <v>1005</v>
      </c>
      <c r="D207" s="9" t="s">
        <v>1006</v>
      </c>
      <c r="E207" s="9" t="s">
        <v>82</v>
      </c>
      <c r="F207" s="9" t="str">
        <f t="shared" si="15"/>
        <v>Weymouth Town city, Norfolk County, Massachusetts</v>
      </c>
      <c r="G207" s="9" t="s">
        <v>107</v>
      </c>
      <c r="H207" s="9" t="s">
        <v>1007</v>
      </c>
      <c r="I207" s="9">
        <v>24</v>
      </c>
      <c r="J207" s="9" t="s">
        <v>211</v>
      </c>
      <c r="K207" s="13"/>
      <c r="V207" s="9" t="s">
        <v>1380</v>
      </c>
      <c r="W207" s="9">
        <f t="shared" si="13"/>
        <v>0</v>
      </c>
      <c r="X207" s="9">
        <f t="shared" si="14"/>
        <v>0</v>
      </c>
    </row>
    <row r="208" spans="1:24" x14ac:dyDescent="0.2">
      <c r="A208" s="9" t="s">
        <v>751</v>
      </c>
      <c r="B208" s="9" t="s">
        <v>1008</v>
      </c>
      <c r="C208" s="9" t="s">
        <v>1009</v>
      </c>
      <c r="D208" s="9" t="s">
        <v>1010</v>
      </c>
      <c r="E208" s="9" t="s">
        <v>123</v>
      </c>
      <c r="F208" s="9" t="str">
        <f t="shared" si="15"/>
        <v>Salem city, Essex County, Massachusetts</v>
      </c>
      <c r="G208" s="9" t="s">
        <v>124</v>
      </c>
      <c r="H208" s="9" t="s">
        <v>1011</v>
      </c>
      <c r="I208" s="9">
        <v>21</v>
      </c>
      <c r="J208" s="9" t="s">
        <v>211</v>
      </c>
      <c r="K208" s="13"/>
      <c r="V208" s="9" t="s">
        <v>1381</v>
      </c>
      <c r="W208" s="9">
        <f t="shared" si="13"/>
        <v>452</v>
      </c>
      <c r="X208" s="9">
        <f t="shared" si="14"/>
        <v>4</v>
      </c>
    </row>
    <row r="209" spans="1:24" x14ac:dyDescent="0.2">
      <c r="A209" s="9" t="s">
        <v>751</v>
      </c>
      <c r="B209" s="9" t="s">
        <v>1012</v>
      </c>
      <c r="C209" s="9" t="s">
        <v>1013</v>
      </c>
      <c r="D209" s="9" t="s">
        <v>1014</v>
      </c>
      <c r="E209" s="9" t="s">
        <v>27</v>
      </c>
      <c r="F209" s="9" t="str">
        <f t="shared" si="15"/>
        <v>Worcester city, Worcester County, Massachusetts</v>
      </c>
      <c r="G209" s="9" t="s">
        <v>47</v>
      </c>
      <c r="H209" s="9" t="s">
        <v>1015</v>
      </c>
      <c r="I209" s="9">
        <v>15</v>
      </c>
      <c r="J209" s="9" t="s">
        <v>211</v>
      </c>
      <c r="K209" s="13"/>
      <c r="V209" s="9" t="s">
        <v>1382</v>
      </c>
      <c r="W209" s="9">
        <f t="shared" si="13"/>
        <v>0</v>
      </c>
      <c r="X209" s="9">
        <f t="shared" si="14"/>
        <v>0</v>
      </c>
    </row>
    <row r="210" spans="1:24" x14ac:dyDescent="0.2">
      <c r="A210" s="9" t="s">
        <v>751</v>
      </c>
      <c r="B210" s="9" t="s">
        <v>1016</v>
      </c>
      <c r="C210" s="9" t="s">
        <v>1017</v>
      </c>
      <c r="D210" s="9" t="s">
        <v>1018</v>
      </c>
      <c r="E210" s="9" t="s">
        <v>62</v>
      </c>
      <c r="F210" s="9" t="str">
        <f t="shared" si="15"/>
        <v>Webster town, Worcester County, Massachusetts</v>
      </c>
      <c r="G210" s="9" t="s">
        <v>63</v>
      </c>
      <c r="H210" s="9" t="s">
        <v>1019</v>
      </c>
      <c r="I210" s="9">
        <v>18</v>
      </c>
      <c r="J210" s="9" t="s">
        <v>211</v>
      </c>
      <c r="K210" s="13"/>
      <c r="V210" s="9" t="s">
        <v>1383</v>
      </c>
      <c r="W210" s="9">
        <f t="shared" si="13"/>
        <v>94</v>
      </c>
      <c r="X210" s="9">
        <f t="shared" si="14"/>
        <v>2</v>
      </c>
    </row>
    <row r="211" spans="1:24" x14ac:dyDescent="0.2">
      <c r="A211" s="9" t="s">
        <v>751</v>
      </c>
      <c r="B211" s="9" t="s">
        <v>1020</v>
      </c>
      <c r="C211" s="9" t="s">
        <v>1021</v>
      </c>
      <c r="D211" s="9" t="s">
        <v>1022</v>
      </c>
      <c r="E211" s="9" t="s">
        <v>11</v>
      </c>
      <c r="F211" s="9" t="str">
        <f t="shared" si="15"/>
        <v>Quincy city, Norfolk County, Massachusetts</v>
      </c>
      <c r="G211" s="9" t="s">
        <v>125</v>
      </c>
      <c r="H211" s="9" t="s">
        <v>1023</v>
      </c>
      <c r="I211" s="9">
        <v>19</v>
      </c>
      <c r="J211" s="9" t="s">
        <v>211</v>
      </c>
      <c r="K211" s="13"/>
      <c r="V211" s="9" t="s">
        <v>1384</v>
      </c>
      <c r="W211" s="9">
        <f t="shared" si="13"/>
        <v>0</v>
      </c>
      <c r="X211" s="9">
        <f t="shared" si="14"/>
        <v>0</v>
      </c>
    </row>
    <row r="212" spans="1:24" x14ac:dyDescent="0.2">
      <c r="A212" s="9" t="s">
        <v>751</v>
      </c>
      <c r="B212" s="9" t="s">
        <v>1024</v>
      </c>
      <c r="C212" s="9" t="s">
        <v>1025</v>
      </c>
      <c r="D212" s="9" t="s">
        <v>1026</v>
      </c>
      <c r="E212" s="9" t="s">
        <v>87</v>
      </c>
      <c r="F212" s="9" t="str">
        <f t="shared" si="15"/>
        <v>Springfield city, Hampden County, Massachusetts</v>
      </c>
      <c r="G212" s="9" t="s">
        <v>88</v>
      </c>
      <c r="H212" s="9" t="s">
        <v>1027</v>
      </c>
      <c r="I212" s="9">
        <v>15</v>
      </c>
      <c r="J212" s="9" t="s">
        <v>211</v>
      </c>
      <c r="K212" s="13"/>
      <c r="V212" s="9" t="s">
        <v>1385</v>
      </c>
      <c r="W212" s="9">
        <f t="shared" si="13"/>
        <v>73</v>
      </c>
      <c r="X212" s="9">
        <f t="shared" si="14"/>
        <v>3</v>
      </c>
    </row>
    <row r="213" spans="1:24" x14ac:dyDescent="0.2">
      <c r="A213" s="9" t="s">
        <v>751</v>
      </c>
      <c r="B213" s="9" t="s">
        <v>1028</v>
      </c>
      <c r="C213" s="9" t="s">
        <v>1029</v>
      </c>
      <c r="D213" s="9" t="s">
        <v>503</v>
      </c>
      <c r="E213" s="9" t="s">
        <v>18</v>
      </c>
      <c r="F213" s="9" t="str">
        <f t="shared" si="15"/>
        <v>Boston city, Suffolk County, Massachusetts</v>
      </c>
      <c r="G213" s="9" t="s">
        <v>60</v>
      </c>
      <c r="H213" s="9" t="s">
        <v>504</v>
      </c>
      <c r="I213" s="9">
        <v>16</v>
      </c>
      <c r="J213" s="9" t="s">
        <v>211</v>
      </c>
      <c r="K213" s="13"/>
      <c r="V213" s="9" t="s">
        <v>1386</v>
      </c>
      <c r="W213" s="9">
        <f t="shared" si="13"/>
        <v>174</v>
      </c>
      <c r="X213" s="9">
        <f t="shared" si="14"/>
        <v>1</v>
      </c>
    </row>
    <row r="214" spans="1:24" x14ac:dyDescent="0.2">
      <c r="A214" s="9" t="s">
        <v>751</v>
      </c>
      <c r="B214" s="9" t="s">
        <v>1030</v>
      </c>
      <c r="C214" s="9" t="s">
        <v>1031</v>
      </c>
      <c r="D214" s="9" t="s">
        <v>507</v>
      </c>
      <c r="E214" s="9" t="s">
        <v>27</v>
      </c>
      <c r="F214" s="9" t="str">
        <f t="shared" si="15"/>
        <v>Worcester city, Worcester County, Massachusetts</v>
      </c>
      <c r="G214" s="9" t="s">
        <v>508</v>
      </c>
      <c r="H214" s="9" t="s">
        <v>1032</v>
      </c>
      <c r="I214" s="9">
        <v>11</v>
      </c>
      <c r="J214" s="9" t="s">
        <v>211</v>
      </c>
      <c r="K214" s="13"/>
      <c r="V214" s="9" t="s">
        <v>1387</v>
      </c>
      <c r="W214" s="9">
        <f t="shared" si="13"/>
        <v>160</v>
      </c>
      <c r="X214" s="9">
        <f t="shared" si="14"/>
        <v>1</v>
      </c>
    </row>
    <row r="215" spans="1:24" x14ac:dyDescent="0.2">
      <c r="A215" s="9" t="s">
        <v>751</v>
      </c>
      <c r="B215" s="9" t="s">
        <v>1033</v>
      </c>
      <c r="C215" s="9" t="s">
        <v>1034</v>
      </c>
      <c r="D215" s="9" t="s">
        <v>1035</v>
      </c>
      <c r="E215" s="9" t="s">
        <v>138</v>
      </c>
      <c r="F215" s="9" t="str">
        <f t="shared" si="15"/>
        <v>Taunton city, Bristol County, Massachusetts</v>
      </c>
      <c r="G215" s="9" t="s">
        <v>139</v>
      </c>
      <c r="H215" s="9" t="s">
        <v>1036</v>
      </c>
      <c r="I215" s="9">
        <v>19</v>
      </c>
      <c r="J215" s="9" t="s">
        <v>211</v>
      </c>
      <c r="K215" s="13"/>
      <c r="V215" s="9" t="s">
        <v>1388</v>
      </c>
      <c r="W215" s="9">
        <f t="shared" si="13"/>
        <v>273</v>
      </c>
      <c r="X215" s="9">
        <f t="shared" si="14"/>
        <v>1</v>
      </c>
    </row>
    <row r="216" spans="1:24" x14ac:dyDescent="0.2">
      <c r="A216" s="9" t="s">
        <v>751</v>
      </c>
      <c r="B216" s="9" t="s">
        <v>1037</v>
      </c>
      <c r="C216" s="9" t="s">
        <v>1038</v>
      </c>
      <c r="D216" s="9" t="s">
        <v>1039</v>
      </c>
      <c r="E216" s="9" t="s">
        <v>82</v>
      </c>
      <c r="F216" s="9" t="str">
        <f t="shared" si="15"/>
        <v>Weymouth Town city, Norfolk County, Massachusetts</v>
      </c>
      <c r="G216" s="9" t="s">
        <v>96</v>
      </c>
      <c r="H216" s="9" t="s">
        <v>1040</v>
      </c>
      <c r="I216" s="9">
        <v>23</v>
      </c>
      <c r="J216" s="9" t="s">
        <v>211</v>
      </c>
      <c r="K216" s="13"/>
      <c r="V216" s="9" t="s">
        <v>1389</v>
      </c>
      <c r="W216" s="9">
        <f t="shared" si="13"/>
        <v>0</v>
      </c>
      <c r="X216" s="9">
        <f t="shared" si="14"/>
        <v>0</v>
      </c>
    </row>
    <row r="217" spans="1:24" x14ac:dyDescent="0.2">
      <c r="A217" s="9" t="s">
        <v>751</v>
      </c>
      <c r="B217" s="9" t="s">
        <v>1041</v>
      </c>
      <c r="C217" s="9" t="s">
        <v>1042</v>
      </c>
      <c r="D217" s="9" t="s">
        <v>1043</v>
      </c>
      <c r="E217" s="9" t="s">
        <v>105</v>
      </c>
      <c r="F217" s="9" t="str">
        <f t="shared" si="15"/>
        <v>Foxborough town, Norfolk County, Massachusetts</v>
      </c>
      <c r="G217" s="9" t="s">
        <v>106</v>
      </c>
      <c r="H217" s="9" t="s">
        <v>1044</v>
      </c>
      <c r="I217" s="9">
        <v>7</v>
      </c>
      <c r="J217" s="9" t="s">
        <v>211</v>
      </c>
      <c r="K217" s="13"/>
      <c r="V217" s="9" t="s">
        <v>1390</v>
      </c>
      <c r="W217" s="9">
        <f t="shared" si="13"/>
        <v>0</v>
      </c>
      <c r="X217" s="9">
        <f t="shared" si="14"/>
        <v>0</v>
      </c>
    </row>
    <row r="218" spans="1:24" x14ac:dyDescent="0.2">
      <c r="A218" s="9" t="s">
        <v>751</v>
      </c>
      <c r="B218" s="9" t="s">
        <v>1045</v>
      </c>
      <c r="C218" s="9" t="s">
        <v>1046</v>
      </c>
      <c r="D218" s="9" t="s">
        <v>1047</v>
      </c>
      <c r="E218" s="9" t="s">
        <v>11</v>
      </c>
      <c r="F218" s="9" t="str">
        <f t="shared" si="15"/>
        <v>Quincy city, Norfolk County, Massachusetts</v>
      </c>
      <c r="G218" s="9" t="s">
        <v>12</v>
      </c>
      <c r="H218" s="9" t="s">
        <v>1048</v>
      </c>
      <c r="I218" s="9">
        <v>23</v>
      </c>
      <c r="J218" s="9" t="s">
        <v>211</v>
      </c>
      <c r="K218" s="13"/>
      <c r="V218" s="9" t="s">
        <v>1391</v>
      </c>
      <c r="W218" s="9">
        <f t="shared" si="13"/>
        <v>0</v>
      </c>
      <c r="X218" s="9">
        <f t="shared" si="14"/>
        <v>0</v>
      </c>
    </row>
    <row r="219" spans="1:24" x14ac:dyDescent="0.2">
      <c r="A219" s="9" t="s">
        <v>751</v>
      </c>
      <c r="B219" s="9" t="s">
        <v>1049</v>
      </c>
      <c r="C219" s="9" t="s">
        <v>1050</v>
      </c>
      <c r="D219" s="9" t="s">
        <v>520</v>
      </c>
      <c r="E219" s="9" t="s">
        <v>27</v>
      </c>
      <c r="F219" s="9" t="str">
        <f t="shared" si="15"/>
        <v>Worcester city, Worcester County, Massachusetts</v>
      </c>
      <c r="G219" s="9" t="s">
        <v>28</v>
      </c>
      <c r="H219" s="9" t="s">
        <v>749</v>
      </c>
      <c r="I219" s="9">
        <v>2</v>
      </c>
      <c r="J219" s="9" t="s">
        <v>211</v>
      </c>
      <c r="K219" s="9"/>
      <c r="V219" s="9" t="s">
        <v>1392</v>
      </c>
      <c r="W219" s="9">
        <f t="shared" si="13"/>
        <v>0</v>
      </c>
      <c r="X219" s="9">
        <f t="shared" si="14"/>
        <v>0</v>
      </c>
    </row>
    <row r="220" spans="1:24" x14ac:dyDescent="0.2">
      <c r="A220" s="9" t="s">
        <v>751</v>
      </c>
      <c r="B220" s="9" t="s">
        <v>1051</v>
      </c>
      <c r="C220" s="9" t="s">
        <v>1052</v>
      </c>
      <c r="D220" s="9" t="s">
        <v>1053</v>
      </c>
      <c r="E220" s="9" t="s">
        <v>173</v>
      </c>
      <c r="F220" s="9" t="str">
        <f t="shared" si="15"/>
        <v>Shrewsbury town, Worcester County, Massachusetts</v>
      </c>
      <c r="G220" s="9" t="s">
        <v>174</v>
      </c>
      <c r="H220" s="9" t="s">
        <v>1054</v>
      </c>
      <c r="I220" s="9">
        <v>15</v>
      </c>
      <c r="J220" s="9" t="s">
        <v>211</v>
      </c>
      <c r="K220" s="13"/>
      <c r="V220" s="9" t="s">
        <v>1393</v>
      </c>
      <c r="W220" s="9">
        <f t="shared" si="13"/>
        <v>0</v>
      </c>
      <c r="X220" s="9">
        <f t="shared" si="14"/>
        <v>0</v>
      </c>
    </row>
    <row r="221" spans="1:24" x14ac:dyDescent="0.2">
      <c r="A221" s="9" t="s">
        <v>751</v>
      </c>
      <c r="B221" s="9" t="s">
        <v>1055</v>
      </c>
      <c r="C221" s="9" t="s">
        <v>1056</v>
      </c>
      <c r="D221" s="9" t="s">
        <v>1057</v>
      </c>
      <c r="E221" s="9" t="s">
        <v>27</v>
      </c>
      <c r="F221" s="9" t="str">
        <f t="shared" si="15"/>
        <v>Worcester city, Worcester County, Massachusetts</v>
      </c>
      <c r="G221" s="9" t="s">
        <v>28</v>
      </c>
      <c r="H221" s="9" t="s">
        <v>1058</v>
      </c>
      <c r="I221" s="9">
        <v>8</v>
      </c>
      <c r="J221" s="9" t="s">
        <v>211</v>
      </c>
      <c r="K221" s="9"/>
      <c r="V221" s="9" t="s">
        <v>1394</v>
      </c>
      <c r="W221" s="9">
        <f t="shared" si="13"/>
        <v>15</v>
      </c>
      <c r="X221" s="9">
        <f t="shared" si="14"/>
        <v>1</v>
      </c>
    </row>
    <row r="222" spans="1:24" x14ac:dyDescent="0.2">
      <c r="A222" s="9" t="s">
        <v>751</v>
      </c>
      <c r="B222" s="9" t="s">
        <v>1059</v>
      </c>
      <c r="C222" s="9" t="s">
        <v>1060</v>
      </c>
      <c r="D222" s="9" t="s">
        <v>1061</v>
      </c>
      <c r="E222" s="9" t="s">
        <v>108</v>
      </c>
      <c r="F222" s="9" t="str">
        <f t="shared" si="15"/>
        <v>Wellesley town, Norfolk County, Massachusetts</v>
      </c>
      <c r="G222" s="9" t="s">
        <v>216</v>
      </c>
      <c r="H222" s="9" t="s">
        <v>1062</v>
      </c>
      <c r="I222" s="9">
        <v>17</v>
      </c>
      <c r="J222" s="9" t="s">
        <v>211</v>
      </c>
      <c r="K222" s="13"/>
      <c r="V222" s="9" t="s">
        <v>1395</v>
      </c>
      <c r="W222" s="9">
        <f t="shared" si="13"/>
        <v>23</v>
      </c>
      <c r="X222" s="9">
        <f t="shared" si="14"/>
        <v>1</v>
      </c>
    </row>
    <row r="223" spans="1:24" x14ac:dyDescent="0.2">
      <c r="A223" s="9" t="s">
        <v>751</v>
      </c>
      <c r="B223" s="9" t="s">
        <v>1063</v>
      </c>
      <c r="C223" s="9" t="s">
        <v>1064</v>
      </c>
      <c r="D223" s="9" t="s">
        <v>1065</v>
      </c>
      <c r="E223" s="9" t="s">
        <v>99</v>
      </c>
      <c r="F223" s="9" t="str">
        <f t="shared" si="15"/>
        <v>Medford city, Middlesex County, Massachusetts</v>
      </c>
      <c r="G223" s="9" t="s">
        <v>100</v>
      </c>
      <c r="H223" s="9" t="s">
        <v>1066</v>
      </c>
      <c r="I223" s="9">
        <v>15</v>
      </c>
      <c r="J223" s="9" t="s">
        <v>211</v>
      </c>
      <c r="K223" s="13"/>
      <c r="V223" s="9" t="s">
        <v>1396</v>
      </c>
      <c r="W223" s="9">
        <f t="shared" si="13"/>
        <v>0</v>
      </c>
      <c r="X223" s="9">
        <f t="shared" si="14"/>
        <v>0</v>
      </c>
    </row>
    <row r="224" spans="1:24" x14ac:dyDescent="0.2">
      <c r="A224" s="9" t="s">
        <v>751</v>
      </c>
      <c r="B224" s="9" t="s">
        <v>1067</v>
      </c>
      <c r="C224" s="9" t="s">
        <v>1068</v>
      </c>
      <c r="D224" s="9" t="s">
        <v>1069</v>
      </c>
      <c r="E224" s="9" t="s">
        <v>87</v>
      </c>
      <c r="F224" s="9" t="str">
        <f t="shared" si="15"/>
        <v>Springfield city, Hampden County, Massachusetts</v>
      </c>
      <c r="G224" s="9" t="s">
        <v>418</v>
      </c>
      <c r="H224" s="9" t="s">
        <v>1070</v>
      </c>
      <c r="I224" s="9">
        <v>32</v>
      </c>
      <c r="J224" s="9" t="s">
        <v>211</v>
      </c>
      <c r="K224" s="13"/>
      <c r="V224" s="9" t="s">
        <v>1397</v>
      </c>
      <c r="W224" s="9">
        <f t="shared" si="13"/>
        <v>0</v>
      </c>
      <c r="X224" s="9">
        <f t="shared" si="14"/>
        <v>0</v>
      </c>
    </row>
    <row r="225" spans="1:24" x14ac:dyDescent="0.2">
      <c r="A225" s="9" t="s">
        <v>751</v>
      </c>
      <c r="B225" s="9" t="s">
        <v>1071</v>
      </c>
      <c r="C225" s="9" t="s">
        <v>1072</v>
      </c>
      <c r="D225" s="9" t="s">
        <v>1073</v>
      </c>
      <c r="E225" s="9" t="s">
        <v>695</v>
      </c>
      <c r="F225" s="9" t="str">
        <f t="shared" si="15"/>
        <v>Westwood town, Norfolk County, Massachusetts</v>
      </c>
      <c r="G225" s="9" t="s">
        <v>696</v>
      </c>
      <c r="H225" s="9" t="s">
        <v>1074</v>
      </c>
      <c r="I225" s="9">
        <v>17</v>
      </c>
      <c r="J225" s="9" t="s">
        <v>211</v>
      </c>
      <c r="K225" s="13"/>
      <c r="V225" s="9" t="s">
        <v>1398</v>
      </c>
      <c r="W225" s="9">
        <f t="shared" si="13"/>
        <v>675</v>
      </c>
      <c r="X225" s="9">
        <f t="shared" si="14"/>
        <v>1</v>
      </c>
    </row>
    <row r="226" spans="1:24" x14ac:dyDescent="0.2">
      <c r="A226" s="9" t="s">
        <v>751</v>
      </c>
      <c r="B226" s="9" t="s">
        <v>1075</v>
      </c>
      <c r="C226" s="9" t="s">
        <v>1076</v>
      </c>
      <c r="D226" s="9" t="s">
        <v>1077</v>
      </c>
      <c r="E226" s="9" t="s">
        <v>82</v>
      </c>
      <c r="F226" s="9" t="str">
        <f t="shared" si="15"/>
        <v>Weymouth Town city, Norfolk County, Massachusetts</v>
      </c>
      <c r="G226" s="9" t="s">
        <v>83</v>
      </c>
      <c r="H226" s="9" t="s">
        <v>1078</v>
      </c>
      <c r="I226" s="9">
        <v>33</v>
      </c>
      <c r="J226" s="9" t="s">
        <v>211</v>
      </c>
      <c r="K226" s="13"/>
      <c r="V226" s="9" t="s">
        <v>1399</v>
      </c>
      <c r="W226" s="9">
        <f t="shared" si="13"/>
        <v>0</v>
      </c>
      <c r="X226" s="9">
        <f t="shared" si="14"/>
        <v>0</v>
      </c>
    </row>
    <row r="227" spans="1:24" x14ac:dyDescent="0.2">
      <c r="A227" s="9" t="s">
        <v>751</v>
      </c>
      <c r="B227" s="9" t="s">
        <v>1079</v>
      </c>
      <c r="C227" s="9" t="s">
        <v>1080</v>
      </c>
      <c r="D227" s="9" t="s">
        <v>1081</v>
      </c>
      <c r="E227" s="9" t="s">
        <v>190</v>
      </c>
      <c r="F227" s="9" t="str">
        <f t="shared" si="15"/>
        <v>Woburn city, Middlesex County, Massachusetts</v>
      </c>
      <c r="G227" s="9" t="s">
        <v>191</v>
      </c>
      <c r="H227" s="9" t="s">
        <v>1082</v>
      </c>
      <c r="I227" s="9">
        <v>15</v>
      </c>
      <c r="J227" s="9" t="s">
        <v>211</v>
      </c>
      <c r="K227" s="13"/>
      <c r="V227" s="9" t="s">
        <v>1400</v>
      </c>
      <c r="W227" s="9">
        <f t="shared" si="13"/>
        <v>0</v>
      </c>
      <c r="X227" s="9">
        <f t="shared" si="14"/>
        <v>0</v>
      </c>
    </row>
    <row r="228" spans="1:24" x14ac:dyDescent="0.2">
      <c r="A228" s="9" t="s">
        <v>751</v>
      </c>
      <c r="B228" s="9" t="s">
        <v>1083</v>
      </c>
      <c r="C228" s="9" t="s">
        <v>1084</v>
      </c>
      <c r="D228" s="9" t="s">
        <v>1085</v>
      </c>
      <c r="E228" s="9" t="s">
        <v>66</v>
      </c>
      <c r="F228" s="9" t="str">
        <f t="shared" si="15"/>
        <v>Greenfield Town city, Franklin County, Massachusetts</v>
      </c>
      <c r="G228" s="9" t="s">
        <v>89</v>
      </c>
      <c r="H228" s="9" t="s">
        <v>1086</v>
      </c>
      <c r="I228" s="9">
        <v>12</v>
      </c>
      <c r="J228" s="9" t="s">
        <v>211</v>
      </c>
      <c r="K228" s="13"/>
      <c r="V228" s="9" t="s">
        <v>1401</v>
      </c>
      <c r="W228" s="9">
        <f t="shared" si="13"/>
        <v>10</v>
      </c>
      <c r="X228" s="9">
        <f t="shared" si="14"/>
        <v>1</v>
      </c>
    </row>
    <row r="229" spans="1:24" x14ac:dyDescent="0.2">
      <c r="A229" s="9"/>
      <c r="B229" s="9"/>
      <c r="C229" s="9"/>
      <c r="D229" s="9"/>
      <c r="E229" s="9"/>
      <c r="G229" s="9"/>
      <c r="H229" s="9"/>
      <c r="I229" s="9"/>
      <c r="J229" s="9"/>
      <c r="K229" s="9"/>
      <c r="V229" s="9" t="s">
        <v>1402</v>
      </c>
      <c r="W229" s="9">
        <f t="shared" si="13"/>
        <v>70</v>
      </c>
      <c r="X229" s="9">
        <f t="shared" si="14"/>
        <v>3</v>
      </c>
    </row>
    <row r="230" spans="1:24" x14ac:dyDescent="0.2">
      <c r="A230" s="9"/>
      <c r="B230" s="9"/>
      <c r="C230" s="9"/>
      <c r="D230" s="9"/>
      <c r="E230" s="9"/>
      <c r="G230" s="9"/>
      <c r="H230" s="9"/>
      <c r="I230" s="9"/>
      <c r="J230" s="9"/>
      <c r="K230" s="9"/>
      <c r="V230" s="9" t="s">
        <v>1403</v>
      </c>
      <c r="W230" s="9">
        <f t="shared" si="13"/>
        <v>0</v>
      </c>
      <c r="X230" s="9">
        <f t="shared" si="14"/>
        <v>0</v>
      </c>
    </row>
    <row r="231" spans="1:24" x14ac:dyDescent="0.2">
      <c r="A231" s="9"/>
      <c r="B231" s="9"/>
      <c r="C231" s="9"/>
      <c r="D231" s="9"/>
      <c r="E231" s="9"/>
      <c r="G231" s="9"/>
      <c r="H231" s="9"/>
      <c r="I231" s="9"/>
      <c r="J231" s="9"/>
      <c r="K231" s="9"/>
      <c r="V231" s="9" t="s">
        <v>1404</v>
      </c>
      <c r="W231" s="9">
        <f t="shared" si="13"/>
        <v>0</v>
      </c>
      <c r="X231" s="9">
        <f t="shared" si="14"/>
        <v>0</v>
      </c>
    </row>
    <row r="232" spans="1:24" x14ac:dyDescent="0.2">
      <c r="A232" s="9"/>
      <c r="B232" s="9"/>
      <c r="C232" s="9"/>
      <c r="D232" s="9"/>
      <c r="E232" s="9"/>
      <c r="G232" s="9"/>
      <c r="H232" s="9"/>
      <c r="I232" s="9"/>
      <c r="J232" s="9"/>
      <c r="K232" s="9"/>
      <c r="V232" s="9" t="s">
        <v>1405</v>
      </c>
      <c r="W232" s="9">
        <f t="shared" si="13"/>
        <v>0</v>
      </c>
      <c r="X232" s="9">
        <f t="shared" si="14"/>
        <v>0</v>
      </c>
    </row>
    <row r="233" spans="1:24" x14ac:dyDescent="0.2">
      <c r="A233" s="9"/>
      <c r="B233" s="9"/>
      <c r="C233" s="9"/>
      <c r="D233" s="9"/>
      <c r="E233" s="9"/>
      <c r="G233" s="9"/>
      <c r="H233" s="9"/>
      <c r="I233" s="9"/>
      <c r="J233" s="9"/>
      <c r="K233" s="9"/>
      <c r="V233" s="9" t="s">
        <v>1406</v>
      </c>
      <c r="W233" s="9">
        <f t="shared" si="13"/>
        <v>0</v>
      </c>
      <c r="X233" s="9">
        <f t="shared" si="14"/>
        <v>0</v>
      </c>
    </row>
    <row r="234" spans="1:24" x14ac:dyDescent="0.2">
      <c r="A234" s="9"/>
      <c r="B234" s="9"/>
      <c r="C234" s="9"/>
      <c r="D234" s="9"/>
      <c r="E234" s="9"/>
      <c r="G234" s="9"/>
      <c r="H234" s="9"/>
      <c r="I234" s="9"/>
      <c r="J234" s="9"/>
      <c r="K234" s="9"/>
      <c r="V234" s="9" t="s">
        <v>1407</v>
      </c>
      <c r="W234" s="9">
        <f t="shared" si="13"/>
        <v>0</v>
      </c>
      <c r="X234" s="9">
        <f t="shared" si="14"/>
        <v>0</v>
      </c>
    </row>
    <row r="235" spans="1:24" x14ac:dyDescent="0.2">
      <c r="A235" s="9"/>
      <c r="B235" s="9"/>
      <c r="C235" s="9"/>
      <c r="D235" s="9"/>
      <c r="E235" s="9"/>
      <c r="G235" s="9"/>
      <c r="H235" s="9"/>
      <c r="I235" s="9"/>
      <c r="J235" s="9"/>
      <c r="K235" s="9"/>
      <c r="V235" s="9" t="s">
        <v>1408</v>
      </c>
      <c r="W235" s="9">
        <f t="shared" si="13"/>
        <v>178</v>
      </c>
      <c r="X235" s="9">
        <f t="shared" si="14"/>
        <v>1</v>
      </c>
    </row>
    <row r="236" spans="1:24" x14ac:dyDescent="0.2">
      <c r="A236" s="9"/>
      <c r="B236" s="9"/>
      <c r="C236" s="9"/>
      <c r="D236" s="9"/>
      <c r="E236" s="9"/>
      <c r="G236" s="9"/>
      <c r="H236" s="9"/>
      <c r="I236" s="9"/>
      <c r="J236" s="9"/>
      <c r="K236" s="9"/>
      <c r="V236" s="9" t="s">
        <v>1409</v>
      </c>
      <c r="W236" s="9">
        <f t="shared" si="13"/>
        <v>194</v>
      </c>
      <c r="X236" s="9">
        <f t="shared" si="14"/>
        <v>2</v>
      </c>
    </row>
    <row r="237" spans="1:24" x14ac:dyDescent="0.2">
      <c r="A237" s="9"/>
      <c r="B237" s="9"/>
      <c r="C237" s="9"/>
      <c r="D237" s="9"/>
      <c r="E237" s="9"/>
      <c r="G237" s="9"/>
      <c r="H237" s="9"/>
      <c r="I237" s="9"/>
      <c r="J237" s="9"/>
      <c r="K237" s="9"/>
      <c r="V237" s="9" t="s">
        <v>1410</v>
      </c>
      <c r="W237" s="9">
        <f t="shared" si="13"/>
        <v>0</v>
      </c>
      <c r="X237" s="9">
        <f t="shared" si="14"/>
        <v>0</v>
      </c>
    </row>
    <row r="238" spans="1:24" x14ac:dyDescent="0.2">
      <c r="A238" s="9"/>
      <c r="B238" s="9"/>
      <c r="C238" s="9"/>
      <c r="D238" s="9"/>
      <c r="E238" s="9"/>
      <c r="G238" s="9"/>
      <c r="H238" s="9"/>
      <c r="I238" s="9"/>
      <c r="J238" s="9"/>
      <c r="K238" s="9"/>
      <c r="V238" s="9" t="s">
        <v>1411</v>
      </c>
      <c r="W238" s="9">
        <f t="shared" si="13"/>
        <v>16</v>
      </c>
      <c r="X238" s="9">
        <f t="shared" si="14"/>
        <v>2</v>
      </c>
    </row>
    <row r="239" spans="1:24" x14ac:dyDescent="0.2">
      <c r="A239" s="9"/>
      <c r="B239" s="9"/>
      <c r="C239" s="9"/>
      <c r="D239" s="9"/>
      <c r="E239" s="9"/>
      <c r="G239" s="9"/>
      <c r="H239" s="9"/>
      <c r="I239" s="9"/>
      <c r="J239" s="9"/>
      <c r="K239" s="9"/>
      <c r="V239" s="9" t="s">
        <v>1412</v>
      </c>
      <c r="W239" s="9">
        <f t="shared" si="13"/>
        <v>0</v>
      </c>
      <c r="X239" s="9">
        <f t="shared" si="14"/>
        <v>0</v>
      </c>
    </row>
    <row r="240" spans="1:24" x14ac:dyDescent="0.2">
      <c r="A240" s="9"/>
      <c r="B240" s="9"/>
      <c r="C240" s="9"/>
      <c r="D240" s="9"/>
      <c r="E240" s="9"/>
      <c r="G240" s="9"/>
      <c r="H240" s="9"/>
      <c r="I240" s="9"/>
      <c r="J240" s="9"/>
      <c r="K240" s="9"/>
      <c r="V240" s="9" t="s">
        <v>1413</v>
      </c>
      <c r="W240" s="9">
        <f t="shared" si="13"/>
        <v>0</v>
      </c>
      <c r="X240" s="9">
        <f t="shared" si="14"/>
        <v>0</v>
      </c>
    </row>
    <row r="241" spans="1:24" x14ac:dyDescent="0.2">
      <c r="A241" s="9"/>
      <c r="B241" s="9"/>
      <c r="C241" s="9"/>
      <c r="D241" s="9"/>
      <c r="E241" s="9"/>
      <c r="G241" s="9"/>
      <c r="H241" s="9"/>
      <c r="I241" s="9"/>
      <c r="J241" s="9"/>
      <c r="K241" s="9"/>
      <c r="V241" s="9" t="s">
        <v>1414</v>
      </c>
      <c r="W241" s="9">
        <f t="shared" si="13"/>
        <v>187</v>
      </c>
      <c r="X241" s="9">
        <f t="shared" si="14"/>
        <v>1</v>
      </c>
    </row>
    <row r="242" spans="1:24" x14ac:dyDescent="0.2">
      <c r="A242" s="9"/>
      <c r="B242" s="9"/>
      <c r="C242" s="9"/>
      <c r="D242" s="9"/>
      <c r="E242" s="9"/>
      <c r="G242" s="9"/>
      <c r="H242" s="9"/>
      <c r="I242" s="9"/>
      <c r="J242" s="9"/>
      <c r="K242" s="9"/>
      <c r="V242" s="9" t="s">
        <v>1415</v>
      </c>
      <c r="W242" s="9">
        <f t="shared" si="13"/>
        <v>24</v>
      </c>
      <c r="X242" s="9">
        <f t="shared" si="14"/>
        <v>3</v>
      </c>
    </row>
    <row r="243" spans="1:24" x14ac:dyDescent="0.2">
      <c r="A243" s="9"/>
      <c r="B243" s="9"/>
      <c r="C243" s="9"/>
      <c r="D243" s="9"/>
      <c r="E243" s="9"/>
      <c r="G243" s="9"/>
      <c r="H243" s="9"/>
      <c r="I243" s="9"/>
      <c r="J243" s="9"/>
      <c r="K243" s="9"/>
      <c r="V243" s="9" t="s">
        <v>1416</v>
      </c>
      <c r="W243" s="9">
        <f t="shared" si="13"/>
        <v>0</v>
      </c>
      <c r="X243" s="9">
        <f t="shared" si="14"/>
        <v>1</v>
      </c>
    </row>
    <row r="244" spans="1:24" x14ac:dyDescent="0.2">
      <c r="A244" s="9"/>
      <c r="B244" s="9"/>
      <c r="C244" s="9"/>
      <c r="D244" s="9"/>
      <c r="E244" s="9"/>
      <c r="G244" s="9"/>
      <c r="H244" s="9"/>
      <c r="I244" s="9"/>
      <c r="J244" s="9"/>
      <c r="K244" s="9"/>
      <c r="V244" s="9" t="s">
        <v>1417</v>
      </c>
      <c r="W244" s="9">
        <f t="shared" si="13"/>
        <v>0</v>
      </c>
      <c r="X244" s="9">
        <f t="shared" si="14"/>
        <v>0</v>
      </c>
    </row>
    <row r="245" spans="1:24" x14ac:dyDescent="0.2">
      <c r="A245" s="9"/>
      <c r="B245" s="9"/>
      <c r="C245" s="9"/>
      <c r="D245" s="9"/>
      <c r="E245" s="9"/>
      <c r="G245" s="9"/>
      <c r="H245" s="9"/>
      <c r="I245" s="9"/>
      <c r="J245" s="9"/>
      <c r="K245" s="9"/>
      <c r="V245" s="9" t="s">
        <v>1418</v>
      </c>
      <c r="W245" s="9">
        <f t="shared" si="13"/>
        <v>220</v>
      </c>
      <c r="X245" s="9">
        <f t="shared" si="14"/>
        <v>1</v>
      </c>
    </row>
    <row r="246" spans="1:24" x14ac:dyDescent="0.2">
      <c r="A246" s="9"/>
      <c r="B246" s="9"/>
      <c r="C246" s="9"/>
      <c r="D246" s="9"/>
      <c r="E246" s="9"/>
      <c r="G246" s="9"/>
      <c r="H246" s="9"/>
      <c r="I246" s="9"/>
      <c r="J246" s="9"/>
      <c r="K246" s="9"/>
      <c r="V246" s="9" t="s">
        <v>1419</v>
      </c>
      <c r="W246" s="9">
        <f t="shared" si="13"/>
        <v>0</v>
      </c>
      <c r="X246" s="9">
        <f t="shared" si="14"/>
        <v>0</v>
      </c>
    </row>
    <row r="247" spans="1:24" x14ac:dyDescent="0.2">
      <c r="A247" s="9"/>
      <c r="B247" s="9"/>
      <c r="C247" s="9"/>
      <c r="D247" s="9"/>
      <c r="E247" s="9"/>
      <c r="G247" s="9"/>
      <c r="H247" s="9"/>
      <c r="I247" s="9"/>
      <c r="J247" s="9"/>
      <c r="K247" s="13"/>
      <c r="V247" s="9" t="s">
        <v>1420</v>
      </c>
      <c r="W247" s="9">
        <f t="shared" si="13"/>
        <v>50</v>
      </c>
      <c r="X247" s="9">
        <f t="shared" si="14"/>
        <v>2</v>
      </c>
    </row>
    <row r="248" spans="1:24" x14ac:dyDescent="0.2">
      <c r="A248" s="9"/>
      <c r="B248" s="9"/>
      <c r="C248" s="9"/>
      <c r="D248" s="9"/>
      <c r="E248" s="9"/>
      <c r="G248" s="9"/>
      <c r="H248" s="9"/>
      <c r="I248" s="9"/>
      <c r="J248" s="9"/>
      <c r="K248" s="13"/>
      <c r="V248" s="9" t="s">
        <v>1421</v>
      </c>
      <c r="W248" s="9">
        <f t="shared" si="13"/>
        <v>0</v>
      </c>
      <c r="X248" s="9">
        <f t="shared" si="14"/>
        <v>0</v>
      </c>
    </row>
    <row r="249" spans="1:24" x14ac:dyDescent="0.2">
      <c r="A249" s="9"/>
      <c r="B249" s="9"/>
      <c r="C249" s="9"/>
      <c r="D249" s="9"/>
      <c r="E249" s="9"/>
      <c r="G249" s="9"/>
      <c r="H249" s="9"/>
      <c r="I249" s="9"/>
      <c r="J249" s="9"/>
      <c r="K249" s="13"/>
      <c r="V249" s="9" t="s">
        <v>1422</v>
      </c>
      <c r="W249" s="9">
        <f t="shared" si="13"/>
        <v>0</v>
      </c>
      <c r="X249" s="9">
        <f t="shared" si="14"/>
        <v>0</v>
      </c>
    </row>
    <row r="250" spans="1:24" x14ac:dyDescent="0.2">
      <c r="A250" s="9"/>
      <c r="B250" s="9"/>
      <c r="C250" s="9"/>
      <c r="D250" s="9"/>
      <c r="E250" s="9"/>
      <c r="G250" s="9"/>
      <c r="H250" s="9"/>
      <c r="I250" s="9"/>
      <c r="J250" s="9"/>
      <c r="K250" s="13"/>
      <c r="V250" s="9" t="s">
        <v>1423</v>
      </c>
      <c r="W250" s="9">
        <f t="shared" si="13"/>
        <v>0</v>
      </c>
      <c r="X250" s="9">
        <f t="shared" si="14"/>
        <v>0</v>
      </c>
    </row>
    <row r="251" spans="1:24" x14ac:dyDescent="0.2">
      <c r="A251" s="9"/>
      <c r="B251" s="9"/>
      <c r="C251" s="9"/>
      <c r="D251" s="9"/>
      <c r="E251" s="9"/>
      <c r="G251" s="9"/>
      <c r="H251" s="9"/>
      <c r="I251" s="9"/>
      <c r="J251" s="9"/>
      <c r="K251" s="13"/>
      <c r="V251" s="9" t="s">
        <v>1424</v>
      </c>
      <c r="W251" s="9">
        <f t="shared" si="13"/>
        <v>0</v>
      </c>
      <c r="X251" s="9">
        <f t="shared" si="14"/>
        <v>0</v>
      </c>
    </row>
    <row r="252" spans="1:24" x14ac:dyDescent="0.2">
      <c r="A252" s="9"/>
      <c r="B252" s="9"/>
      <c r="C252" s="9"/>
      <c r="D252" s="9"/>
      <c r="E252" s="9"/>
      <c r="G252" s="9"/>
      <c r="H252" s="9"/>
      <c r="I252" s="9"/>
      <c r="J252" s="9"/>
      <c r="K252" s="13"/>
      <c r="V252" s="9" t="s">
        <v>1425</v>
      </c>
      <c r="W252" s="9">
        <f t="shared" si="13"/>
        <v>0</v>
      </c>
      <c r="X252" s="9">
        <f t="shared" si="14"/>
        <v>0</v>
      </c>
    </row>
    <row r="253" spans="1:24" x14ac:dyDescent="0.2">
      <c r="A253" s="9"/>
      <c r="B253" s="9"/>
      <c r="C253" s="9"/>
      <c r="D253" s="9"/>
      <c r="E253" s="9"/>
      <c r="G253" s="9"/>
      <c r="H253" s="9"/>
      <c r="I253" s="9"/>
      <c r="J253" s="9"/>
      <c r="K253" s="13"/>
      <c r="V253" s="9" t="s">
        <v>1426</v>
      </c>
      <c r="W253" s="9">
        <f t="shared" si="13"/>
        <v>102</v>
      </c>
      <c r="X253" s="9">
        <f t="shared" si="14"/>
        <v>1</v>
      </c>
    </row>
    <row r="254" spans="1:24" x14ac:dyDescent="0.2">
      <c r="A254" s="9"/>
      <c r="B254" s="9"/>
      <c r="C254" s="9"/>
      <c r="D254" s="9"/>
      <c r="E254" s="9"/>
      <c r="G254" s="9"/>
      <c r="H254" s="9"/>
      <c r="I254" s="9"/>
      <c r="J254" s="9"/>
      <c r="K254" s="13"/>
      <c r="V254" s="9" t="s">
        <v>1427</v>
      </c>
      <c r="W254" s="9">
        <f t="shared" si="13"/>
        <v>58</v>
      </c>
      <c r="X254" s="9">
        <f t="shared" si="14"/>
        <v>1</v>
      </c>
    </row>
    <row r="255" spans="1:24" x14ac:dyDescent="0.2">
      <c r="A255" s="9"/>
      <c r="B255" s="9"/>
      <c r="C255" s="9"/>
      <c r="D255" s="9"/>
      <c r="E255" s="9"/>
      <c r="G255" s="9"/>
      <c r="H255" s="9"/>
      <c r="I255" s="9"/>
      <c r="J255" s="9"/>
      <c r="K255" s="13"/>
      <c r="V255" s="9" t="s">
        <v>1428</v>
      </c>
      <c r="W255" s="9">
        <f t="shared" si="13"/>
        <v>0</v>
      </c>
      <c r="X255" s="9">
        <f t="shared" si="14"/>
        <v>0</v>
      </c>
    </row>
    <row r="256" spans="1:24" x14ac:dyDescent="0.2">
      <c r="A256" s="9"/>
      <c r="B256" s="9"/>
      <c r="C256" s="9"/>
      <c r="D256" s="9"/>
      <c r="E256" s="9"/>
      <c r="G256" s="9"/>
      <c r="H256" s="9"/>
      <c r="I256" s="9"/>
      <c r="J256" s="9"/>
      <c r="K256" s="13"/>
      <c r="V256" s="9" t="s">
        <v>1429</v>
      </c>
      <c r="W256" s="9">
        <f t="shared" si="13"/>
        <v>230</v>
      </c>
      <c r="X256" s="9">
        <f t="shared" si="14"/>
        <v>3</v>
      </c>
    </row>
    <row r="257" spans="1:24" x14ac:dyDescent="0.2">
      <c r="A257" s="9"/>
      <c r="B257" s="9"/>
      <c r="C257" s="9"/>
      <c r="D257" s="9"/>
      <c r="E257" s="9"/>
      <c r="G257" s="9"/>
      <c r="H257" s="9"/>
      <c r="I257" s="9"/>
      <c r="J257" s="9"/>
      <c r="K257" s="13"/>
      <c r="V257" s="9" t="s">
        <v>1430</v>
      </c>
      <c r="W257" s="9">
        <f t="shared" si="13"/>
        <v>0</v>
      </c>
      <c r="X257" s="9">
        <f t="shared" si="14"/>
        <v>0</v>
      </c>
    </row>
    <row r="258" spans="1:24" x14ac:dyDescent="0.2">
      <c r="A258" s="9"/>
      <c r="B258" s="9"/>
      <c r="C258" s="9"/>
      <c r="D258" s="9"/>
      <c r="E258" s="9"/>
      <c r="G258" s="9"/>
      <c r="H258" s="9"/>
      <c r="I258" s="9"/>
      <c r="J258" s="9"/>
      <c r="K258" s="13"/>
      <c r="V258" s="9" t="s">
        <v>1431</v>
      </c>
      <c r="W258" s="9">
        <f t="shared" si="13"/>
        <v>42</v>
      </c>
      <c r="X258" s="9">
        <f t="shared" si="14"/>
        <v>2</v>
      </c>
    </row>
    <row r="259" spans="1:24" x14ac:dyDescent="0.2">
      <c r="A259" s="9"/>
      <c r="B259" s="9"/>
      <c r="C259" s="9"/>
      <c r="D259" s="9"/>
      <c r="E259" s="9"/>
      <c r="G259" s="9"/>
      <c r="H259" s="9"/>
      <c r="I259" s="9"/>
      <c r="J259" s="9"/>
      <c r="K259" s="13"/>
      <c r="V259" s="9" t="s">
        <v>1432</v>
      </c>
      <c r="W259" s="9">
        <f t="shared" ref="W259:W322" si="16">SUMIF(F:F,V259,I:I)</f>
        <v>0</v>
      </c>
      <c r="X259" s="9">
        <f t="shared" ref="X259:X322" si="17">COUNTIFS(F:F,V259)</f>
        <v>0</v>
      </c>
    </row>
    <row r="260" spans="1:24" x14ac:dyDescent="0.2">
      <c r="A260" s="9"/>
      <c r="B260" s="9"/>
      <c r="C260" s="9"/>
      <c r="D260" s="9"/>
      <c r="E260" s="9"/>
      <c r="G260" s="9"/>
      <c r="H260" s="9"/>
      <c r="I260" s="9"/>
      <c r="J260" s="9"/>
      <c r="K260" s="13"/>
      <c r="V260" s="9" t="s">
        <v>1433</v>
      </c>
      <c r="W260" s="9">
        <f t="shared" si="16"/>
        <v>0</v>
      </c>
      <c r="X260" s="9">
        <f t="shared" si="17"/>
        <v>0</v>
      </c>
    </row>
    <row r="261" spans="1:24" x14ac:dyDescent="0.2">
      <c r="A261" s="9"/>
      <c r="B261" s="9"/>
      <c r="C261" s="9"/>
      <c r="D261" s="9"/>
      <c r="E261" s="9"/>
      <c r="G261" s="9"/>
      <c r="H261" s="9"/>
      <c r="I261" s="9"/>
      <c r="J261" s="9"/>
      <c r="K261" s="13"/>
      <c r="V261" s="9" t="s">
        <v>1434</v>
      </c>
      <c r="W261" s="9">
        <f t="shared" si="16"/>
        <v>412</v>
      </c>
      <c r="X261" s="9">
        <f t="shared" si="17"/>
        <v>4</v>
      </c>
    </row>
    <row r="262" spans="1:24" x14ac:dyDescent="0.2">
      <c r="A262" s="9"/>
      <c r="B262" s="9"/>
      <c r="C262" s="9"/>
      <c r="D262" s="9"/>
      <c r="E262" s="9"/>
      <c r="G262" s="9"/>
      <c r="H262" s="9"/>
      <c r="I262" s="9"/>
      <c r="J262" s="9"/>
      <c r="K262" s="13"/>
      <c r="V262" s="9" t="s">
        <v>1435</v>
      </c>
      <c r="W262" s="9">
        <f t="shared" si="16"/>
        <v>0</v>
      </c>
      <c r="X262" s="9">
        <f t="shared" si="17"/>
        <v>0</v>
      </c>
    </row>
    <row r="263" spans="1:24" x14ac:dyDescent="0.2">
      <c r="A263" s="9"/>
      <c r="B263" s="9"/>
      <c r="C263" s="9"/>
      <c r="D263" s="9"/>
      <c r="E263" s="9"/>
      <c r="G263" s="9"/>
      <c r="H263" s="9"/>
      <c r="I263" s="9"/>
      <c r="J263" s="9"/>
      <c r="K263" s="13"/>
      <c r="V263" s="9" t="s">
        <v>1436</v>
      </c>
      <c r="W263" s="9">
        <f t="shared" si="16"/>
        <v>17</v>
      </c>
      <c r="X263" s="9">
        <f t="shared" si="17"/>
        <v>2</v>
      </c>
    </row>
    <row r="264" spans="1:24" x14ac:dyDescent="0.2">
      <c r="A264" s="9"/>
      <c r="B264" s="9"/>
      <c r="C264" s="9"/>
      <c r="D264" s="9"/>
      <c r="E264" s="9"/>
      <c r="G264" s="9"/>
      <c r="H264" s="9"/>
      <c r="I264" s="9"/>
      <c r="J264" s="9"/>
      <c r="K264" s="13"/>
      <c r="V264" s="9" t="s">
        <v>1437</v>
      </c>
      <c r="W264" s="9">
        <f t="shared" si="16"/>
        <v>166</v>
      </c>
      <c r="X264" s="9">
        <f t="shared" si="17"/>
        <v>2</v>
      </c>
    </row>
    <row r="265" spans="1:24" x14ac:dyDescent="0.2">
      <c r="A265" s="9"/>
      <c r="B265" s="9"/>
      <c r="C265" s="9"/>
      <c r="D265" s="9"/>
      <c r="E265" s="9"/>
      <c r="G265" s="9"/>
      <c r="H265" s="9"/>
      <c r="I265" s="9"/>
      <c r="J265" s="9"/>
      <c r="K265" s="13"/>
      <c r="V265" s="9" t="s">
        <v>1438</v>
      </c>
      <c r="W265" s="9">
        <f t="shared" si="16"/>
        <v>473</v>
      </c>
      <c r="X265" s="9">
        <f t="shared" si="17"/>
        <v>4</v>
      </c>
    </row>
    <row r="266" spans="1:24" x14ac:dyDescent="0.2">
      <c r="A266" s="9"/>
      <c r="B266" s="9"/>
      <c r="C266" s="9"/>
      <c r="D266" s="9"/>
      <c r="E266" s="9"/>
      <c r="G266" s="9"/>
      <c r="H266" s="9"/>
      <c r="I266" s="9"/>
      <c r="J266" s="9"/>
      <c r="K266" s="13"/>
      <c r="V266" s="9" t="s">
        <v>1439</v>
      </c>
      <c r="W266" s="9">
        <f t="shared" si="16"/>
        <v>0</v>
      </c>
      <c r="X266" s="9">
        <f t="shared" si="17"/>
        <v>0</v>
      </c>
    </row>
    <row r="267" spans="1:24" x14ac:dyDescent="0.2">
      <c r="A267" s="9"/>
      <c r="B267" s="9"/>
      <c r="C267" s="9"/>
      <c r="D267" s="9"/>
      <c r="E267" s="9"/>
      <c r="G267" s="9"/>
      <c r="H267" s="9"/>
      <c r="I267" s="9"/>
      <c r="J267" s="9"/>
      <c r="K267" s="13"/>
      <c r="V267" s="9" t="s">
        <v>1440</v>
      </c>
      <c r="W267" s="9">
        <f t="shared" si="16"/>
        <v>0</v>
      </c>
      <c r="X267" s="9">
        <f t="shared" si="17"/>
        <v>0</v>
      </c>
    </row>
    <row r="268" spans="1:24" x14ac:dyDescent="0.2">
      <c r="A268" s="9"/>
      <c r="B268" s="9"/>
      <c r="C268" s="9"/>
      <c r="D268" s="9"/>
      <c r="E268" s="9"/>
      <c r="G268" s="9"/>
      <c r="H268" s="9"/>
      <c r="I268" s="9"/>
      <c r="J268" s="9"/>
      <c r="K268" s="13"/>
      <c r="V268" s="9" t="s">
        <v>1441</v>
      </c>
      <c r="W268" s="9">
        <f t="shared" si="16"/>
        <v>0</v>
      </c>
      <c r="X268" s="9">
        <f t="shared" si="17"/>
        <v>0</v>
      </c>
    </row>
    <row r="269" spans="1:24" x14ac:dyDescent="0.2">
      <c r="A269" s="9"/>
      <c r="B269" s="9"/>
      <c r="C269" s="9"/>
      <c r="D269" s="9"/>
      <c r="E269" s="9"/>
      <c r="G269" s="9"/>
      <c r="H269" s="9"/>
      <c r="I269" s="9"/>
      <c r="J269" s="9"/>
      <c r="K269" s="13"/>
      <c r="V269" s="9" t="s">
        <v>1442</v>
      </c>
      <c r="W269" s="9">
        <f t="shared" si="16"/>
        <v>0</v>
      </c>
      <c r="X269" s="9">
        <f t="shared" si="17"/>
        <v>0</v>
      </c>
    </row>
    <row r="270" spans="1:24" x14ac:dyDescent="0.2">
      <c r="A270" s="9"/>
      <c r="B270" s="9"/>
      <c r="C270" s="9"/>
      <c r="D270" s="9"/>
      <c r="E270" s="9"/>
      <c r="G270" s="9"/>
      <c r="H270" s="9"/>
      <c r="I270" s="9"/>
      <c r="J270" s="9"/>
      <c r="K270" s="13"/>
      <c r="V270" s="9" t="s">
        <v>1443</v>
      </c>
      <c r="W270" s="9">
        <f t="shared" si="16"/>
        <v>506</v>
      </c>
      <c r="X270" s="9">
        <f t="shared" si="17"/>
        <v>4</v>
      </c>
    </row>
    <row r="271" spans="1:24" x14ac:dyDescent="0.2">
      <c r="A271" s="9"/>
      <c r="B271" s="9"/>
      <c r="C271" s="9"/>
      <c r="D271" s="9"/>
      <c r="E271" s="9"/>
      <c r="G271" s="9"/>
      <c r="H271" s="9"/>
      <c r="I271" s="9"/>
      <c r="J271" s="9"/>
      <c r="K271" s="13"/>
      <c r="V271" s="9" t="s">
        <v>1444</v>
      </c>
      <c r="W271" s="9">
        <f t="shared" si="16"/>
        <v>0</v>
      </c>
      <c r="X271" s="9">
        <f t="shared" si="17"/>
        <v>0</v>
      </c>
    </row>
    <row r="272" spans="1:24" x14ac:dyDescent="0.2">
      <c r="A272" s="9"/>
      <c r="B272" s="9"/>
      <c r="C272" s="9"/>
      <c r="D272" s="9"/>
      <c r="E272" s="9"/>
      <c r="G272" s="9"/>
      <c r="H272" s="9"/>
      <c r="I272" s="9"/>
      <c r="J272" s="9"/>
      <c r="K272" s="13"/>
      <c r="V272" s="9" t="s">
        <v>1445</v>
      </c>
      <c r="W272" s="9">
        <f t="shared" si="16"/>
        <v>0</v>
      </c>
      <c r="X272" s="9">
        <f t="shared" si="17"/>
        <v>0</v>
      </c>
    </row>
    <row r="273" spans="1:24" x14ac:dyDescent="0.2">
      <c r="A273" s="9"/>
      <c r="B273" s="9"/>
      <c r="C273" s="9"/>
      <c r="D273" s="9"/>
      <c r="E273" s="9"/>
      <c r="G273" s="9"/>
      <c r="H273" s="9"/>
      <c r="I273" s="9"/>
      <c r="J273" s="9"/>
      <c r="K273" s="13"/>
      <c r="V273" s="9" t="s">
        <v>1446</v>
      </c>
      <c r="W273" s="9">
        <f t="shared" si="16"/>
        <v>0</v>
      </c>
      <c r="X273" s="9">
        <f t="shared" si="17"/>
        <v>0</v>
      </c>
    </row>
    <row r="274" spans="1:24" x14ac:dyDescent="0.2">
      <c r="A274" s="9"/>
      <c r="B274" s="9"/>
      <c r="C274" s="9"/>
      <c r="D274" s="9"/>
      <c r="E274" s="9"/>
      <c r="G274" s="9"/>
      <c r="H274" s="9"/>
      <c r="I274" s="9"/>
      <c r="J274" s="9"/>
      <c r="K274" s="13"/>
      <c r="V274" s="9" t="s">
        <v>1447</v>
      </c>
      <c r="W274" s="9">
        <f t="shared" si="16"/>
        <v>0</v>
      </c>
      <c r="X274" s="9">
        <f t="shared" si="17"/>
        <v>0</v>
      </c>
    </row>
    <row r="275" spans="1:24" x14ac:dyDescent="0.2">
      <c r="A275" s="9"/>
      <c r="B275" s="9"/>
      <c r="C275" s="9"/>
      <c r="D275" s="9"/>
      <c r="E275" s="9"/>
      <c r="G275" s="9"/>
      <c r="H275" s="9"/>
      <c r="I275" s="9"/>
      <c r="J275" s="9"/>
      <c r="K275" s="13"/>
      <c r="V275" s="9" t="s">
        <v>1448</v>
      </c>
      <c r="W275" s="9">
        <f t="shared" si="16"/>
        <v>0</v>
      </c>
      <c r="X275" s="9">
        <f t="shared" si="17"/>
        <v>0</v>
      </c>
    </row>
    <row r="276" spans="1:24" x14ac:dyDescent="0.2">
      <c r="A276" s="9"/>
      <c r="B276" s="9"/>
      <c r="C276" s="9"/>
      <c r="D276" s="9"/>
      <c r="E276" s="9"/>
      <c r="G276" s="9"/>
      <c r="H276" s="9"/>
      <c r="I276" s="9"/>
      <c r="J276" s="9"/>
      <c r="K276" s="13"/>
      <c r="V276" s="9" t="s">
        <v>1449</v>
      </c>
      <c r="W276" s="9">
        <f t="shared" si="16"/>
        <v>0</v>
      </c>
      <c r="X276" s="9">
        <f t="shared" si="17"/>
        <v>0</v>
      </c>
    </row>
    <row r="277" spans="1:24" x14ac:dyDescent="0.2">
      <c r="A277" s="9"/>
      <c r="B277" s="9"/>
      <c r="C277" s="9"/>
      <c r="D277" s="9"/>
      <c r="E277" s="9"/>
      <c r="G277" s="9"/>
      <c r="H277" s="9"/>
      <c r="I277" s="9"/>
      <c r="J277" s="9"/>
      <c r="K277" s="13"/>
      <c r="V277" s="9" t="s">
        <v>1450</v>
      </c>
      <c r="W277" s="9">
        <f t="shared" si="16"/>
        <v>0</v>
      </c>
      <c r="X277" s="9">
        <f t="shared" si="17"/>
        <v>0</v>
      </c>
    </row>
    <row r="278" spans="1:24" x14ac:dyDescent="0.2">
      <c r="A278" s="9"/>
      <c r="B278" s="9"/>
      <c r="C278" s="9"/>
      <c r="D278" s="9"/>
      <c r="E278" s="9"/>
      <c r="G278" s="9"/>
      <c r="H278" s="9"/>
      <c r="I278" s="9"/>
      <c r="J278" s="9"/>
      <c r="K278" s="13"/>
      <c r="V278" s="9" t="s">
        <v>1451</v>
      </c>
      <c r="W278" s="9">
        <f t="shared" si="16"/>
        <v>0</v>
      </c>
      <c r="X278" s="9">
        <f t="shared" si="17"/>
        <v>0</v>
      </c>
    </row>
    <row r="279" spans="1:24" x14ac:dyDescent="0.2">
      <c r="A279" s="9"/>
      <c r="B279" s="9"/>
      <c r="C279" s="9"/>
      <c r="D279" s="9"/>
      <c r="E279" s="9"/>
      <c r="G279" s="9"/>
      <c r="H279" s="9"/>
      <c r="I279" s="9"/>
      <c r="J279" s="9"/>
      <c r="K279" s="13"/>
      <c r="V279" s="9" t="s">
        <v>1452</v>
      </c>
      <c r="W279" s="9">
        <f t="shared" si="16"/>
        <v>0</v>
      </c>
      <c r="X279" s="9">
        <f t="shared" si="17"/>
        <v>0</v>
      </c>
    </row>
    <row r="280" spans="1:24" x14ac:dyDescent="0.2">
      <c r="A280" s="9"/>
      <c r="B280" s="9"/>
      <c r="C280" s="9"/>
      <c r="D280" s="9"/>
      <c r="E280" s="9"/>
      <c r="G280" s="9"/>
      <c r="H280" s="9"/>
      <c r="I280" s="9"/>
      <c r="J280" s="9"/>
      <c r="K280" s="13"/>
      <c r="V280" s="9" t="s">
        <v>1453</v>
      </c>
      <c r="W280" s="9">
        <f t="shared" si="16"/>
        <v>0</v>
      </c>
      <c r="X280" s="9">
        <f t="shared" si="17"/>
        <v>0</v>
      </c>
    </row>
    <row r="281" spans="1:24" x14ac:dyDescent="0.2">
      <c r="A281" s="9"/>
      <c r="B281" s="9"/>
      <c r="C281" s="9"/>
      <c r="D281" s="9"/>
      <c r="E281" s="9"/>
      <c r="G281" s="9"/>
      <c r="H281" s="9"/>
      <c r="I281" s="9"/>
      <c r="J281" s="9"/>
      <c r="K281" s="13"/>
      <c r="V281" s="9" t="s">
        <v>1454</v>
      </c>
      <c r="W281" s="9">
        <f t="shared" si="16"/>
        <v>0</v>
      </c>
      <c r="X281" s="9">
        <f t="shared" si="17"/>
        <v>0</v>
      </c>
    </row>
    <row r="282" spans="1:24" x14ac:dyDescent="0.2">
      <c r="A282" s="9"/>
      <c r="B282" s="9"/>
      <c r="C282" s="9"/>
      <c r="D282" s="9"/>
      <c r="E282" s="9"/>
      <c r="G282" s="9"/>
      <c r="H282" s="9"/>
      <c r="I282" s="9"/>
      <c r="J282" s="9"/>
      <c r="K282" s="13"/>
      <c r="V282" s="9" t="s">
        <v>1455</v>
      </c>
      <c r="W282" s="9">
        <f t="shared" si="16"/>
        <v>0</v>
      </c>
      <c r="X282" s="9">
        <f t="shared" si="17"/>
        <v>0</v>
      </c>
    </row>
    <row r="283" spans="1:24" x14ac:dyDescent="0.2">
      <c r="A283" s="9"/>
      <c r="B283" s="9"/>
      <c r="C283" s="9"/>
      <c r="D283" s="9"/>
      <c r="E283" s="9"/>
      <c r="G283" s="9"/>
      <c r="H283" s="9"/>
      <c r="I283" s="9"/>
      <c r="J283" s="9"/>
      <c r="K283" s="13"/>
      <c r="V283" s="9" t="s">
        <v>1456</v>
      </c>
      <c r="W283" s="9">
        <f t="shared" si="16"/>
        <v>0</v>
      </c>
      <c r="X283" s="9">
        <f t="shared" si="17"/>
        <v>0</v>
      </c>
    </row>
    <row r="284" spans="1:24" x14ac:dyDescent="0.2">
      <c r="A284" s="9"/>
      <c r="B284" s="9"/>
      <c r="C284" s="9"/>
      <c r="D284" s="9"/>
      <c r="E284" s="9"/>
      <c r="G284" s="9"/>
      <c r="H284" s="9"/>
      <c r="I284" s="9"/>
      <c r="J284" s="9"/>
      <c r="K284" s="13"/>
      <c r="V284" s="9" t="s">
        <v>1457</v>
      </c>
      <c r="W284" s="9">
        <f t="shared" si="16"/>
        <v>30</v>
      </c>
      <c r="X284" s="9">
        <f t="shared" si="17"/>
        <v>1</v>
      </c>
    </row>
    <row r="285" spans="1:24" x14ac:dyDescent="0.2">
      <c r="A285" s="9"/>
      <c r="B285" s="9"/>
      <c r="C285" s="9"/>
      <c r="D285" s="9"/>
      <c r="E285" s="9"/>
      <c r="G285" s="9"/>
      <c r="H285" s="9"/>
      <c r="I285" s="9"/>
      <c r="J285" s="9"/>
      <c r="K285" s="13"/>
      <c r="V285" s="9" t="s">
        <v>1458</v>
      </c>
      <c r="W285" s="9">
        <f t="shared" si="16"/>
        <v>0</v>
      </c>
      <c r="X285" s="9">
        <f t="shared" si="17"/>
        <v>0</v>
      </c>
    </row>
    <row r="286" spans="1:24" x14ac:dyDescent="0.2">
      <c r="A286" s="9"/>
      <c r="B286" s="9"/>
      <c r="C286" s="9"/>
      <c r="D286" s="9"/>
      <c r="E286" s="9"/>
      <c r="G286" s="9"/>
      <c r="H286" s="9"/>
      <c r="I286" s="9"/>
      <c r="J286" s="9"/>
      <c r="K286" s="13"/>
      <c r="V286" s="9" t="s">
        <v>1459</v>
      </c>
      <c r="W286" s="9">
        <f t="shared" si="16"/>
        <v>0</v>
      </c>
      <c r="X286" s="9">
        <f t="shared" si="17"/>
        <v>1</v>
      </c>
    </row>
    <row r="287" spans="1:24" x14ac:dyDescent="0.2">
      <c r="A287" s="9"/>
      <c r="B287" s="9"/>
      <c r="C287" s="9"/>
      <c r="D287" s="9"/>
      <c r="E287" s="9"/>
      <c r="G287" s="9"/>
      <c r="H287" s="9"/>
      <c r="I287" s="9"/>
      <c r="J287" s="9"/>
      <c r="K287" s="13"/>
      <c r="V287" s="9" t="s">
        <v>1460</v>
      </c>
      <c r="W287" s="9">
        <f t="shared" si="16"/>
        <v>179</v>
      </c>
      <c r="X287" s="9">
        <f t="shared" si="17"/>
        <v>2</v>
      </c>
    </row>
    <row r="288" spans="1:24" x14ac:dyDescent="0.2">
      <c r="A288" s="9"/>
      <c r="B288" s="9"/>
      <c r="C288" s="9"/>
      <c r="D288" s="9"/>
      <c r="E288" s="9"/>
      <c r="G288" s="9"/>
      <c r="H288" s="9"/>
      <c r="I288" s="9"/>
      <c r="J288" s="9"/>
      <c r="K288" s="13"/>
      <c r="V288" s="9" t="s">
        <v>1461</v>
      </c>
      <c r="W288" s="9">
        <f t="shared" si="16"/>
        <v>0</v>
      </c>
      <c r="X288" s="9">
        <f t="shared" si="17"/>
        <v>0</v>
      </c>
    </row>
    <row r="289" spans="1:24" x14ac:dyDescent="0.2">
      <c r="A289" s="9"/>
      <c r="B289" s="9"/>
      <c r="C289" s="9"/>
      <c r="D289" s="9"/>
      <c r="E289" s="9"/>
      <c r="G289" s="9"/>
      <c r="H289" s="9"/>
      <c r="I289" s="9"/>
      <c r="J289" s="9"/>
      <c r="K289" s="13"/>
      <c r="V289" s="9" t="s">
        <v>1462</v>
      </c>
      <c r="W289" s="9">
        <f t="shared" si="16"/>
        <v>0</v>
      </c>
      <c r="X289" s="9">
        <f t="shared" si="17"/>
        <v>0</v>
      </c>
    </row>
    <row r="290" spans="1:24" x14ac:dyDescent="0.2">
      <c r="A290" s="9"/>
      <c r="B290" s="9"/>
      <c r="C290" s="9"/>
      <c r="D290" s="9"/>
      <c r="E290" s="9"/>
      <c r="G290" s="9"/>
      <c r="H290" s="9"/>
      <c r="I290" s="9"/>
      <c r="J290" s="9"/>
      <c r="K290" s="13"/>
      <c r="V290" s="9" t="s">
        <v>1463</v>
      </c>
      <c r="W290" s="9">
        <f t="shared" si="16"/>
        <v>0</v>
      </c>
      <c r="X290" s="9">
        <f t="shared" si="17"/>
        <v>0</v>
      </c>
    </row>
    <row r="291" spans="1:24" x14ac:dyDescent="0.2">
      <c r="A291" s="9"/>
      <c r="B291" s="9"/>
      <c r="C291" s="9"/>
      <c r="D291" s="9"/>
      <c r="E291" s="9"/>
      <c r="G291" s="9"/>
      <c r="H291" s="9"/>
      <c r="I291" s="9"/>
      <c r="J291" s="9"/>
      <c r="K291" s="13"/>
      <c r="V291" s="9" t="s">
        <v>1464</v>
      </c>
      <c r="W291" s="9">
        <f t="shared" si="16"/>
        <v>0</v>
      </c>
      <c r="X291" s="9">
        <f t="shared" si="17"/>
        <v>0</v>
      </c>
    </row>
    <row r="292" spans="1:24" x14ac:dyDescent="0.2">
      <c r="A292" s="9"/>
      <c r="B292" s="9"/>
      <c r="C292" s="9"/>
      <c r="D292" s="9"/>
      <c r="E292" s="9"/>
      <c r="G292" s="9"/>
      <c r="H292" s="9"/>
      <c r="I292" s="9"/>
      <c r="J292" s="9"/>
      <c r="K292" s="13"/>
      <c r="V292" s="9" t="s">
        <v>1465</v>
      </c>
      <c r="W292" s="9">
        <f t="shared" si="16"/>
        <v>80</v>
      </c>
      <c r="X292" s="9">
        <f t="shared" si="17"/>
        <v>2</v>
      </c>
    </row>
    <row r="293" spans="1:24" x14ac:dyDescent="0.2">
      <c r="A293" s="9"/>
      <c r="B293" s="9"/>
      <c r="C293" s="9"/>
      <c r="D293" s="9"/>
      <c r="E293" s="9"/>
      <c r="G293" s="9"/>
      <c r="H293" s="9"/>
      <c r="I293" s="9"/>
      <c r="J293" s="9"/>
      <c r="K293" s="13"/>
      <c r="V293" s="9" t="s">
        <v>1466</v>
      </c>
      <c r="W293" s="9">
        <f t="shared" si="16"/>
        <v>0</v>
      </c>
      <c r="X293" s="9">
        <f t="shared" si="17"/>
        <v>0</v>
      </c>
    </row>
    <row r="294" spans="1:24" x14ac:dyDescent="0.2">
      <c r="A294" s="9"/>
      <c r="B294" s="9"/>
      <c r="C294" s="9"/>
      <c r="D294" s="9"/>
      <c r="E294" s="9"/>
      <c r="G294" s="9"/>
      <c r="H294" s="9"/>
      <c r="I294" s="9"/>
      <c r="J294" s="9"/>
      <c r="K294" s="13"/>
      <c r="V294" s="9" t="s">
        <v>1467</v>
      </c>
      <c r="W294" s="9">
        <f t="shared" si="16"/>
        <v>0</v>
      </c>
      <c r="X294" s="9">
        <f t="shared" si="17"/>
        <v>0</v>
      </c>
    </row>
    <row r="295" spans="1:24" x14ac:dyDescent="0.2">
      <c r="A295" s="9"/>
      <c r="B295" s="9"/>
      <c r="C295" s="9"/>
      <c r="D295" s="9"/>
      <c r="E295" s="9"/>
      <c r="G295" s="9"/>
      <c r="H295" s="9"/>
      <c r="I295" s="9"/>
      <c r="J295" s="9"/>
      <c r="K295" s="13"/>
      <c r="V295" s="9" t="s">
        <v>1468</v>
      </c>
      <c r="W295" s="9">
        <f t="shared" si="16"/>
        <v>0</v>
      </c>
      <c r="X295" s="9">
        <f t="shared" si="17"/>
        <v>0</v>
      </c>
    </row>
    <row r="296" spans="1:24" x14ac:dyDescent="0.2">
      <c r="A296" s="9"/>
      <c r="B296" s="9"/>
      <c r="C296" s="9"/>
      <c r="D296" s="9"/>
      <c r="E296" s="9"/>
      <c r="G296" s="9"/>
      <c r="H296" s="9"/>
      <c r="I296" s="9"/>
      <c r="J296" s="9"/>
      <c r="K296" s="13"/>
      <c r="V296" s="9" t="s">
        <v>1469</v>
      </c>
      <c r="W296" s="9">
        <f t="shared" si="16"/>
        <v>6115</v>
      </c>
      <c r="X296" s="9">
        <f t="shared" si="17"/>
        <v>34</v>
      </c>
    </row>
    <row r="297" spans="1:24" x14ac:dyDescent="0.2">
      <c r="A297" s="9"/>
      <c r="B297" s="9"/>
      <c r="C297" s="9"/>
      <c r="D297" s="9"/>
      <c r="E297" s="9"/>
      <c r="G297" s="9"/>
      <c r="H297" s="9"/>
      <c r="I297" s="9"/>
      <c r="J297" s="9"/>
      <c r="K297" s="13"/>
      <c r="V297" s="9" t="s">
        <v>1470</v>
      </c>
      <c r="W297" s="9">
        <f t="shared" si="16"/>
        <v>0</v>
      </c>
      <c r="X297" s="9">
        <f t="shared" si="17"/>
        <v>0</v>
      </c>
    </row>
    <row r="298" spans="1:24" x14ac:dyDescent="0.2">
      <c r="A298" s="9"/>
      <c r="B298" s="9"/>
      <c r="C298" s="9"/>
      <c r="D298" s="9"/>
      <c r="E298" s="9"/>
      <c r="G298" s="9"/>
      <c r="H298" s="9"/>
      <c r="I298" s="9"/>
      <c r="J298" s="9"/>
      <c r="K298" s="13"/>
      <c r="V298" s="9" t="s">
        <v>1471</v>
      </c>
      <c r="W298" s="9">
        <f t="shared" si="16"/>
        <v>0</v>
      </c>
      <c r="X298" s="9">
        <f t="shared" si="17"/>
        <v>0</v>
      </c>
    </row>
    <row r="299" spans="1:24" x14ac:dyDescent="0.2">
      <c r="A299" s="9"/>
      <c r="B299" s="9"/>
      <c r="C299" s="9"/>
      <c r="D299" s="9"/>
      <c r="E299" s="9"/>
      <c r="G299" s="9"/>
      <c r="H299" s="9"/>
      <c r="I299" s="9"/>
      <c r="J299" s="9"/>
      <c r="K299" s="13"/>
      <c r="V299" s="9" t="s">
        <v>1472</v>
      </c>
      <c r="W299" s="9">
        <f t="shared" si="16"/>
        <v>0</v>
      </c>
      <c r="X299" s="9">
        <f t="shared" si="17"/>
        <v>0</v>
      </c>
    </row>
    <row r="300" spans="1:24" x14ac:dyDescent="0.2">
      <c r="A300" s="9"/>
      <c r="B300" s="9"/>
      <c r="C300" s="9"/>
      <c r="D300" s="9"/>
      <c r="E300" s="9"/>
      <c r="G300" s="9"/>
      <c r="H300" s="9"/>
      <c r="I300" s="9"/>
      <c r="J300" s="9"/>
      <c r="K300" s="13"/>
      <c r="V300" s="9" t="s">
        <v>1473</v>
      </c>
      <c r="W300" s="9">
        <f t="shared" si="16"/>
        <v>0</v>
      </c>
      <c r="X300" s="9">
        <f t="shared" si="17"/>
        <v>0</v>
      </c>
    </row>
    <row r="301" spans="1:24" x14ac:dyDescent="0.2">
      <c r="A301" s="9"/>
      <c r="B301" s="9"/>
      <c r="C301" s="9"/>
      <c r="D301" s="9"/>
      <c r="E301" s="9"/>
      <c r="G301" s="9"/>
      <c r="H301" s="9"/>
      <c r="I301" s="9"/>
      <c r="J301" s="9"/>
      <c r="K301" s="13"/>
      <c r="V301" s="9" t="s">
        <v>1474</v>
      </c>
      <c r="W301" s="9">
        <f t="shared" si="16"/>
        <v>21</v>
      </c>
      <c r="X301" s="9">
        <f t="shared" si="17"/>
        <v>1</v>
      </c>
    </row>
    <row r="302" spans="1:24" x14ac:dyDescent="0.2">
      <c r="A302" s="9"/>
      <c r="B302" s="9"/>
      <c r="C302" s="9"/>
      <c r="D302" s="9"/>
      <c r="E302" s="9"/>
      <c r="G302" s="9"/>
      <c r="H302" s="9"/>
      <c r="I302" s="9"/>
      <c r="J302" s="9"/>
      <c r="K302" s="13"/>
      <c r="V302" s="9" t="s">
        <v>1475</v>
      </c>
      <c r="W302" s="9">
        <f t="shared" si="16"/>
        <v>15</v>
      </c>
      <c r="X302" s="9">
        <f t="shared" si="17"/>
        <v>1</v>
      </c>
    </row>
    <row r="303" spans="1:24" x14ac:dyDescent="0.2">
      <c r="A303" s="9"/>
      <c r="B303" s="9"/>
      <c r="C303" s="9"/>
      <c r="D303" s="9"/>
      <c r="E303" s="9"/>
      <c r="G303" s="9"/>
      <c r="H303" s="9"/>
      <c r="I303" s="9"/>
      <c r="J303" s="9"/>
      <c r="K303" s="13"/>
      <c r="V303" s="9" t="s">
        <v>1476</v>
      </c>
      <c r="W303" s="9">
        <f t="shared" si="16"/>
        <v>0</v>
      </c>
      <c r="X303" s="9">
        <f t="shared" si="17"/>
        <v>0</v>
      </c>
    </row>
    <row r="304" spans="1:24" x14ac:dyDescent="0.2">
      <c r="A304" s="9"/>
      <c r="B304" s="9"/>
      <c r="C304" s="9"/>
      <c r="D304" s="9"/>
      <c r="E304" s="9"/>
      <c r="G304" s="9"/>
      <c r="H304" s="9"/>
      <c r="I304" s="9"/>
      <c r="J304" s="9"/>
      <c r="K304" s="13"/>
      <c r="V304" s="9" t="s">
        <v>1477</v>
      </c>
      <c r="W304" s="9">
        <f t="shared" si="16"/>
        <v>0</v>
      </c>
      <c r="X304" s="9">
        <f t="shared" si="17"/>
        <v>0</v>
      </c>
    </row>
    <row r="305" spans="1:24" x14ac:dyDescent="0.2">
      <c r="A305" s="9"/>
      <c r="B305" s="9"/>
      <c r="C305" s="9"/>
      <c r="D305" s="9"/>
      <c r="E305" s="9"/>
      <c r="G305" s="9"/>
      <c r="H305" s="9"/>
      <c r="I305" s="9"/>
      <c r="J305" s="9"/>
      <c r="K305" s="13"/>
      <c r="V305" s="9" t="s">
        <v>1478</v>
      </c>
      <c r="W305" s="9">
        <f t="shared" si="16"/>
        <v>0</v>
      </c>
      <c r="X305" s="9">
        <f t="shared" si="17"/>
        <v>0</v>
      </c>
    </row>
    <row r="306" spans="1:24" x14ac:dyDescent="0.2">
      <c r="A306" s="9"/>
      <c r="B306" s="9"/>
      <c r="C306" s="9"/>
      <c r="D306" s="9"/>
      <c r="E306" s="9"/>
      <c r="G306" s="9"/>
      <c r="H306" s="9"/>
      <c r="I306" s="9"/>
      <c r="J306" s="9"/>
      <c r="K306" s="13"/>
      <c r="V306" s="9" t="s">
        <v>1479</v>
      </c>
      <c r="W306" s="9">
        <f t="shared" si="16"/>
        <v>0</v>
      </c>
      <c r="X306" s="9">
        <f t="shared" si="17"/>
        <v>0</v>
      </c>
    </row>
    <row r="307" spans="1:24" x14ac:dyDescent="0.2">
      <c r="A307" s="9"/>
      <c r="B307" s="9"/>
      <c r="C307" s="9"/>
      <c r="D307" s="9"/>
      <c r="E307" s="9"/>
      <c r="G307" s="9"/>
      <c r="H307" s="9"/>
      <c r="I307" s="9"/>
      <c r="J307" s="9"/>
      <c r="K307" s="13"/>
      <c r="V307" s="9" t="s">
        <v>1480</v>
      </c>
      <c r="W307" s="9">
        <f t="shared" si="16"/>
        <v>0</v>
      </c>
      <c r="X307" s="9">
        <f t="shared" si="17"/>
        <v>0</v>
      </c>
    </row>
    <row r="308" spans="1:24" x14ac:dyDescent="0.2">
      <c r="A308" s="9"/>
      <c r="B308" s="9"/>
      <c r="C308" s="9"/>
      <c r="D308" s="9"/>
      <c r="E308" s="9"/>
      <c r="G308" s="9"/>
      <c r="H308" s="9"/>
      <c r="I308" s="9"/>
      <c r="J308" s="9"/>
      <c r="K308" s="13"/>
      <c r="V308" s="9" t="s">
        <v>1481</v>
      </c>
      <c r="W308" s="9">
        <f t="shared" si="16"/>
        <v>0</v>
      </c>
      <c r="X308" s="9">
        <f t="shared" si="17"/>
        <v>0</v>
      </c>
    </row>
    <row r="309" spans="1:24" x14ac:dyDescent="0.2">
      <c r="A309" s="9"/>
      <c r="B309" s="9"/>
      <c r="C309" s="9"/>
      <c r="D309" s="9"/>
      <c r="E309" s="9"/>
      <c r="G309" s="9"/>
      <c r="H309" s="9"/>
      <c r="I309" s="9"/>
      <c r="J309" s="9"/>
      <c r="K309" s="13"/>
      <c r="V309" s="9" t="s">
        <v>1482</v>
      </c>
      <c r="W309" s="9">
        <f t="shared" si="16"/>
        <v>0</v>
      </c>
      <c r="X309" s="9">
        <f t="shared" si="17"/>
        <v>0</v>
      </c>
    </row>
    <row r="310" spans="1:24" x14ac:dyDescent="0.2">
      <c r="A310" s="9"/>
      <c r="B310" s="9"/>
      <c r="C310" s="9"/>
      <c r="D310" s="9"/>
      <c r="E310" s="9"/>
      <c r="G310" s="9"/>
      <c r="H310" s="9"/>
      <c r="I310" s="9"/>
      <c r="J310" s="9"/>
      <c r="K310" s="13"/>
      <c r="V310" s="9" t="s">
        <v>1483</v>
      </c>
      <c r="W310" s="9">
        <f t="shared" si="16"/>
        <v>41</v>
      </c>
      <c r="X310" s="9">
        <f t="shared" si="17"/>
        <v>1</v>
      </c>
    </row>
    <row r="311" spans="1:24" x14ac:dyDescent="0.2">
      <c r="A311" s="9"/>
      <c r="B311" s="9"/>
      <c r="C311" s="9"/>
      <c r="D311" s="9"/>
      <c r="E311" s="9"/>
      <c r="G311" s="9"/>
      <c r="H311" s="9"/>
      <c r="I311" s="9"/>
      <c r="J311" s="9"/>
      <c r="K311" s="13"/>
      <c r="V311" s="9" t="s">
        <v>1484</v>
      </c>
      <c r="W311" s="9">
        <f t="shared" si="16"/>
        <v>0</v>
      </c>
      <c r="X311" s="9">
        <f t="shared" si="17"/>
        <v>0</v>
      </c>
    </row>
    <row r="312" spans="1:24" x14ac:dyDescent="0.2">
      <c r="A312" s="9"/>
      <c r="B312" s="9"/>
      <c r="C312" s="9"/>
      <c r="D312" s="9"/>
      <c r="E312" s="9"/>
      <c r="G312" s="9"/>
      <c r="H312" s="9"/>
      <c r="I312" s="9"/>
      <c r="J312" s="9"/>
      <c r="K312" s="13"/>
      <c r="V312" s="9" t="s">
        <v>1485</v>
      </c>
      <c r="W312" s="9">
        <f t="shared" si="16"/>
        <v>0</v>
      </c>
      <c r="X312" s="9">
        <f t="shared" si="17"/>
        <v>0</v>
      </c>
    </row>
    <row r="313" spans="1:24" x14ac:dyDescent="0.2">
      <c r="A313" s="9"/>
      <c r="B313" s="9"/>
      <c r="C313" s="9"/>
      <c r="D313" s="9"/>
      <c r="E313" s="9"/>
      <c r="G313" s="9"/>
      <c r="H313" s="9"/>
      <c r="I313" s="9"/>
      <c r="J313" s="9"/>
      <c r="K313" s="13"/>
      <c r="V313" s="9" t="s">
        <v>1486</v>
      </c>
      <c r="W313" s="9">
        <f t="shared" si="16"/>
        <v>0</v>
      </c>
      <c r="X313" s="9">
        <f t="shared" si="17"/>
        <v>0</v>
      </c>
    </row>
    <row r="314" spans="1:24" x14ac:dyDescent="0.2">
      <c r="A314" s="9"/>
      <c r="B314" s="9"/>
      <c r="C314" s="9"/>
      <c r="D314" s="9"/>
      <c r="E314" s="9"/>
      <c r="G314" s="9"/>
      <c r="H314" s="9"/>
      <c r="I314" s="9"/>
      <c r="J314" s="9"/>
      <c r="K314" s="13"/>
      <c r="V314" s="9" t="s">
        <v>1487</v>
      </c>
      <c r="W314" s="9">
        <f t="shared" si="16"/>
        <v>18</v>
      </c>
      <c r="X314" s="9">
        <f t="shared" si="17"/>
        <v>1</v>
      </c>
    </row>
    <row r="315" spans="1:24" x14ac:dyDescent="0.2">
      <c r="A315" s="9"/>
      <c r="B315" s="9"/>
      <c r="C315" s="9"/>
      <c r="D315" s="9"/>
      <c r="E315" s="9"/>
      <c r="G315" s="9"/>
      <c r="H315" s="9"/>
      <c r="I315" s="9"/>
      <c r="J315" s="9"/>
      <c r="K315" s="13"/>
      <c r="V315" s="9" t="s">
        <v>1488</v>
      </c>
      <c r="W315" s="9">
        <f t="shared" si="16"/>
        <v>134</v>
      </c>
      <c r="X315" s="9">
        <f t="shared" si="17"/>
        <v>1</v>
      </c>
    </row>
    <row r="316" spans="1:24" x14ac:dyDescent="0.2">
      <c r="A316" s="9"/>
      <c r="B316" s="9"/>
      <c r="C316" s="9"/>
      <c r="D316" s="9"/>
      <c r="E316" s="9"/>
      <c r="G316" s="9"/>
      <c r="H316" s="9"/>
      <c r="I316" s="9"/>
      <c r="J316" s="9"/>
      <c r="K316" s="13"/>
      <c r="V316" s="9" t="s">
        <v>1489</v>
      </c>
      <c r="W316" s="9">
        <f t="shared" si="16"/>
        <v>0</v>
      </c>
      <c r="X316" s="9">
        <f t="shared" si="17"/>
        <v>0</v>
      </c>
    </row>
    <row r="317" spans="1:24" x14ac:dyDescent="0.2">
      <c r="A317" s="9"/>
      <c r="B317" s="9"/>
      <c r="C317" s="9"/>
      <c r="D317" s="9"/>
      <c r="E317" s="9"/>
      <c r="G317" s="9"/>
      <c r="H317" s="9"/>
      <c r="I317" s="9"/>
      <c r="J317" s="9"/>
      <c r="K317" s="13"/>
      <c r="V317" s="9" t="s">
        <v>1490</v>
      </c>
      <c r="W317" s="9">
        <f t="shared" si="16"/>
        <v>0</v>
      </c>
      <c r="X317" s="9">
        <f t="shared" si="17"/>
        <v>0</v>
      </c>
    </row>
    <row r="318" spans="1:24" x14ac:dyDescent="0.2">
      <c r="A318" s="9"/>
      <c r="B318" s="9"/>
      <c r="C318" s="9"/>
      <c r="D318" s="9"/>
      <c r="E318" s="9"/>
      <c r="G318" s="9"/>
      <c r="H318" s="9"/>
      <c r="I318" s="9"/>
      <c r="J318" s="9"/>
      <c r="K318" s="13"/>
      <c r="V318" s="9" t="s">
        <v>1491</v>
      </c>
      <c r="W318" s="9">
        <f t="shared" si="16"/>
        <v>0</v>
      </c>
      <c r="X318" s="9">
        <f t="shared" si="17"/>
        <v>0</v>
      </c>
    </row>
    <row r="319" spans="1:24" x14ac:dyDescent="0.2">
      <c r="A319" s="9"/>
      <c r="B319" s="9"/>
      <c r="C319" s="9"/>
      <c r="D319" s="9"/>
      <c r="E319" s="9"/>
      <c r="G319" s="9"/>
      <c r="H319" s="9"/>
      <c r="I319" s="9"/>
      <c r="J319" s="9"/>
      <c r="K319" s="13"/>
      <c r="V319" s="9" t="s">
        <v>1492</v>
      </c>
      <c r="W319" s="9">
        <f t="shared" si="16"/>
        <v>0</v>
      </c>
      <c r="X319" s="9">
        <f t="shared" si="17"/>
        <v>0</v>
      </c>
    </row>
    <row r="320" spans="1:24" x14ac:dyDescent="0.2">
      <c r="A320" s="9"/>
      <c r="B320" s="9"/>
      <c r="C320" s="9"/>
      <c r="D320" s="9"/>
      <c r="E320" s="9"/>
      <c r="G320" s="9"/>
      <c r="H320" s="9"/>
      <c r="I320" s="9"/>
      <c r="J320" s="9"/>
      <c r="K320" s="13"/>
      <c r="V320" s="9" t="s">
        <v>1493</v>
      </c>
      <c r="W320" s="9">
        <f t="shared" si="16"/>
        <v>0</v>
      </c>
      <c r="X320" s="9">
        <f t="shared" si="17"/>
        <v>0</v>
      </c>
    </row>
    <row r="321" spans="1:24" x14ac:dyDescent="0.2">
      <c r="A321" s="9"/>
      <c r="B321" s="9"/>
      <c r="C321" s="9"/>
      <c r="D321" s="9"/>
      <c r="E321" s="9"/>
      <c r="G321" s="9"/>
      <c r="H321" s="9"/>
      <c r="I321" s="9"/>
      <c r="J321" s="9"/>
      <c r="K321" s="13"/>
      <c r="V321" s="9" t="s">
        <v>1494</v>
      </c>
      <c r="W321" s="9">
        <f t="shared" si="16"/>
        <v>0</v>
      </c>
      <c r="X321" s="9">
        <f t="shared" si="17"/>
        <v>0</v>
      </c>
    </row>
    <row r="322" spans="1:24" x14ac:dyDescent="0.2">
      <c r="A322" s="9"/>
      <c r="B322" s="9"/>
      <c r="C322" s="9"/>
      <c r="D322" s="9"/>
      <c r="E322" s="9"/>
      <c r="G322" s="9"/>
      <c r="H322" s="9"/>
      <c r="I322" s="9"/>
      <c r="J322" s="9"/>
      <c r="K322" s="13"/>
      <c r="V322" s="9" t="s">
        <v>1495</v>
      </c>
      <c r="W322" s="9">
        <f t="shared" si="16"/>
        <v>0</v>
      </c>
      <c r="X322" s="9">
        <f t="shared" si="17"/>
        <v>0</v>
      </c>
    </row>
    <row r="323" spans="1:24" x14ac:dyDescent="0.2">
      <c r="A323" s="9"/>
      <c r="B323" s="9"/>
      <c r="C323" s="9"/>
      <c r="D323" s="9"/>
      <c r="E323" s="9"/>
      <c r="G323" s="9"/>
      <c r="H323" s="9"/>
      <c r="I323" s="9"/>
      <c r="J323" s="9"/>
      <c r="K323" s="13"/>
      <c r="V323" s="9" t="s">
        <v>1496</v>
      </c>
      <c r="W323" s="9">
        <f t="shared" ref="W323:W359" si="18">SUMIF(F:F,V323,I:I)</f>
        <v>47</v>
      </c>
      <c r="X323" s="9">
        <f t="shared" ref="X323:X359" si="19">COUNTIFS(F:F,V323)</f>
        <v>1</v>
      </c>
    </row>
    <row r="324" spans="1:24" x14ac:dyDescent="0.2">
      <c r="A324" s="9"/>
      <c r="B324" s="9"/>
      <c r="C324" s="9"/>
      <c r="D324" s="9"/>
      <c r="E324" s="9"/>
      <c r="G324" s="9"/>
      <c r="H324" s="9"/>
      <c r="I324" s="9"/>
      <c r="J324" s="9"/>
      <c r="K324" s="13"/>
      <c r="V324" s="9" t="s">
        <v>1497</v>
      </c>
      <c r="W324" s="9">
        <f t="shared" si="18"/>
        <v>123</v>
      </c>
      <c r="X324" s="9">
        <f t="shared" si="19"/>
        <v>2</v>
      </c>
    </row>
    <row r="325" spans="1:24" x14ac:dyDescent="0.2">
      <c r="A325" s="9"/>
      <c r="B325" s="9"/>
      <c r="C325" s="9"/>
      <c r="D325" s="9"/>
      <c r="E325" s="9"/>
      <c r="G325" s="9"/>
      <c r="H325" s="9"/>
      <c r="I325" s="9"/>
      <c r="J325" s="9"/>
      <c r="K325" s="13"/>
      <c r="V325" s="9" t="s">
        <v>1498</v>
      </c>
      <c r="W325" s="9">
        <f t="shared" si="18"/>
        <v>0</v>
      </c>
      <c r="X325" s="9">
        <f t="shared" si="19"/>
        <v>0</v>
      </c>
    </row>
    <row r="326" spans="1:24" x14ac:dyDescent="0.2">
      <c r="A326" s="9"/>
      <c r="B326" s="9"/>
      <c r="C326" s="9"/>
      <c r="D326" s="9"/>
      <c r="E326" s="9"/>
      <c r="G326" s="9"/>
      <c r="H326" s="9"/>
      <c r="I326" s="9"/>
      <c r="J326" s="9"/>
      <c r="K326" s="13"/>
      <c r="V326" s="9" t="s">
        <v>1499</v>
      </c>
      <c r="W326" s="9">
        <f t="shared" si="18"/>
        <v>0</v>
      </c>
      <c r="X326" s="9">
        <f t="shared" si="19"/>
        <v>0</v>
      </c>
    </row>
    <row r="327" spans="1:24" x14ac:dyDescent="0.2">
      <c r="A327" s="9"/>
      <c r="B327" s="9"/>
      <c r="C327" s="9"/>
      <c r="D327" s="9"/>
      <c r="E327" s="9"/>
      <c r="G327" s="9"/>
      <c r="H327" s="9"/>
      <c r="I327" s="9"/>
      <c r="J327" s="9"/>
      <c r="K327" s="13"/>
      <c r="V327" s="9" t="s">
        <v>1500</v>
      </c>
      <c r="W327" s="9">
        <f t="shared" si="18"/>
        <v>170</v>
      </c>
      <c r="X327" s="9">
        <f t="shared" si="19"/>
        <v>2</v>
      </c>
    </row>
    <row r="328" spans="1:24" x14ac:dyDescent="0.2">
      <c r="A328" s="9"/>
      <c r="B328" s="9"/>
      <c r="C328" s="9"/>
      <c r="D328" s="9"/>
      <c r="E328" s="9"/>
      <c r="G328" s="9"/>
      <c r="H328" s="9"/>
      <c r="I328" s="9"/>
      <c r="J328" s="9"/>
      <c r="K328" s="13"/>
      <c r="V328" s="9" t="s">
        <v>1501</v>
      </c>
      <c r="W328" s="9">
        <f t="shared" si="18"/>
        <v>0</v>
      </c>
      <c r="X328" s="9">
        <f t="shared" si="19"/>
        <v>0</v>
      </c>
    </row>
    <row r="329" spans="1:24" x14ac:dyDescent="0.2">
      <c r="A329" s="9"/>
      <c r="B329" s="9"/>
      <c r="C329" s="9"/>
      <c r="D329" s="9"/>
      <c r="E329" s="9"/>
      <c r="G329" s="9"/>
      <c r="H329" s="9"/>
      <c r="I329" s="9"/>
      <c r="J329" s="9"/>
      <c r="K329" s="13"/>
      <c r="V329" s="9" t="s">
        <v>1502</v>
      </c>
      <c r="W329" s="9">
        <f t="shared" si="18"/>
        <v>0</v>
      </c>
      <c r="X329" s="9">
        <f t="shared" si="19"/>
        <v>0</v>
      </c>
    </row>
    <row r="330" spans="1:24" x14ac:dyDescent="0.2">
      <c r="A330" s="9"/>
      <c r="B330" s="9"/>
      <c r="C330" s="9"/>
      <c r="D330" s="9"/>
      <c r="E330" s="9"/>
      <c r="G330" s="9"/>
      <c r="H330" s="9"/>
      <c r="I330" s="9"/>
      <c r="J330" s="9"/>
      <c r="K330" s="13"/>
      <c r="V330" s="9" t="s">
        <v>1503</v>
      </c>
      <c r="W330" s="9">
        <f t="shared" si="18"/>
        <v>0</v>
      </c>
      <c r="X330" s="9">
        <f t="shared" si="19"/>
        <v>0</v>
      </c>
    </row>
    <row r="331" spans="1:24" x14ac:dyDescent="0.2">
      <c r="A331" s="9"/>
      <c r="B331" s="9"/>
      <c r="C331" s="9"/>
      <c r="D331" s="9"/>
      <c r="E331" s="9"/>
      <c r="G331" s="9"/>
      <c r="H331" s="9"/>
      <c r="I331" s="9"/>
      <c r="J331" s="9"/>
      <c r="K331" s="13"/>
      <c r="V331" s="9" t="s">
        <v>1504</v>
      </c>
      <c r="W331" s="9">
        <f t="shared" si="18"/>
        <v>0</v>
      </c>
      <c r="X331" s="9">
        <f t="shared" si="19"/>
        <v>0</v>
      </c>
    </row>
    <row r="332" spans="1:24" x14ac:dyDescent="0.2">
      <c r="A332" s="9"/>
      <c r="B332" s="9"/>
      <c r="C332" s="9"/>
      <c r="D332" s="9"/>
      <c r="E332" s="9"/>
      <c r="G332" s="9"/>
      <c r="H332" s="9"/>
      <c r="I332" s="9"/>
      <c r="J332" s="9"/>
      <c r="K332" s="13"/>
      <c r="V332" s="9" t="s">
        <v>1505</v>
      </c>
      <c r="W332" s="9">
        <f t="shared" si="18"/>
        <v>0</v>
      </c>
      <c r="X332" s="9">
        <f t="shared" si="19"/>
        <v>0</v>
      </c>
    </row>
    <row r="333" spans="1:24" x14ac:dyDescent="0.2">
      <c r="A333" s="9"/>
      <c r="B333" s="9"/>
      <c r="C333" s="9"/>
      <c r="D333" s="9"/>
      <c r="E333" s="9"/>
      <c r="G333" s="9"/>
      <c r="H333" s="9"/>
      <c r="I333" s="9"/>
      <c r="J333" s="9"/>
      <c r="K333" s="13"/>
      <c r="V333" s="9" t="s">
        <v>1506</v>
      </c>
      <c r="W333" s="9">
        <f t="shared" si="18"/>
        <v>0</v>
      </c>
      <c r="X333" s="9">
        <f t="shared" si="19"/>
        <v>0</v>
      </c>
    </row>
    <row r="334" spans="1:24" x14ac:dyDescent="0.2">
      <c r="A334" s="9"/>
      <c r="B334" s="9"/>
      <c r="C334" s="9"/>
      <c r="D334" s="9"/>
      <c r="E334" s="9"/>
      <c r="G334" s="9"/>
      <c r="H334" s="9"/>
      <c r="I334" s="9"/>
      <c r="J334" s="9"/>
      <c r="K334" s="13"/>
      <c r="V334" s="9" t="s">
        <v>1507</v>
      </c>
      <c r="W334" s="9">
        <f t="shared" si="18"/>
        <v>0</v>
      </c>
      <c r="X334" s="9">
        <f t="shared" si="19"/>
        <v>0</v>
      </c>
    </row>
    <row r="335" spans="1:24" x14ac:dyDescent="0.2">
      <c r="A335" s="9"/>
      <c r="B335" s="9"/>
      <c r="C335" s="9"/>
      <c r="D335" s="9"/>
      <c r="E335" s="9"/>
      <c r="G335" s="9"/>
      <c r="H335" s="9"/>
      <c r="I335" s="9"/>
      <c r="J335" s="9"/>
      <c r="K335" s="13"/>
      <c r="V335" s="9" t="s">
        <v>1508</v>
      </c>
      <c r="W335" s="9">
        <f t="shared" si="18"/>
        <v>0</v>
      </c>
      <c r="X335" s="9">
        <f t="shared" si="19"/>
        <v>0</v>
      </c>
    </row>
    <row r="336" spans="1:24" x14ac:dyDescent="0.2">
      <c r="A336" s="9"/>
      <c r="B336" s="9"/>
      <c r="C336" s="9"/>
      <c r="D336" s="9"/>
      <c r="E336" s="9"/>
      <c r="G336" s="9"/>
      <c r="H336" s="9"/>
      <c r="I336" s="9"/>
      <c r="J336" s="9"/>
      <c r="K336" s="13"/>
      <c r="V336" s="9" t="s">
        <v>1509</v>
      </c>
      <c r="W336" s="9">
        <f t="shared" si="18"/>
        <v>0</v>
      </c>
      <c r="X336" s="9">
        <f t="shared" si="19"/>
        <v>0</v>
      </c>
    </row>
    <row r="337" spans="1:24" x14ac:dyDescent="0.2">
      <c r="A337" s="9"/>
      <c r="B337" s="9"/>
      <c r="C337" s="9"/>
      <c r="D337" s="9"/>
      <c r="E337" s="9"/>
      <c r="G337" s="9"/>
      <c r="H337" s="9"/>
      <c r="I337" s="9"/>
      <c r="J337" s="9"/>
      <c r="K337" s="13"/>
      <c r="V337" s="9" t="s">
        <v>1510</v>
      </c>
      <c r="W337" s="9">
        <f t="shared" si="18"/>
        <v>0</v>
      </c>
      <c r="X337" s="9">
        <f t="shared" si="19"/>
        <v>0</v>
      </c>
    </row>
    <row r="338" spans="1:24" x14ac:dyDescent="0.2">
      <c r="A338" s="9"/>
      <c r="B338" s="9"/>
      <c r="C338" s="9"/>
      <c r="D338" s="9"/>
      <c r="E338" s="9"/>
      <c r="G338" s="9"/>
      <c r="H338" s="9"/>
      <c r="I338" s="9"/>
      <c r="J338" s="9"/>
      <c r="K338" s="13"/>
      <c r="V338" s="9" t="s">
        <v>1511</v>
      </c>
      <c r="W338" s="9">
        <f t="shared" si="18"/>
        <v>0</v>
      </c>
      <c r="X338" s="9">
        <f t="shared" si="19"/>
        <v>0</v>
      </c>
    </row>
    <row r="339" spans="1:24" x14ac:dyDescent="0.2">
      <c r="A339" s="9"/>
      <c r="B339" s="9"/>
      <c r="C339" s="9"/>
      <c r="D339" s="9"/>
      <c r="E339" s="9"/>
      <c r="G339" s="9"/>
      <c r="H339" s="9"/>
      <c r="I339" s="9"/>
      <c r="J339" s="9"/>
      <c r="K339" s="13"/>
      <c r="V339" s="9" t="s">
        <v>1512</v>
      </c>
      <c r="W339" s="9">
        <f t="shared" si="18"/>
        <v>0</v>
      </c>
      <c r="X339" s="9">
        <f t="shared" si="19"/>
        <v>0</v>
      </c>
    </row>
    <row r="340" spans="1:24" x14ac:dyDescent="0.2">
      <c r="A340" s="9"/>
      <c r="B340" s="9"/>
      <c r="C340" s="9"/>
      <c r="D340" s="9"/>
      <c r="E340" s="9"/>
      <c r="G340" s="9"/>
      <c r="H340" s="9"/>
      <c r="I340" s="9"/>
      <c r="J340" s="9"/>
      <c r="K340" s="13"/>
      <c r="V340" s="9" t="s">
        <v>1513</v>
      </c>
      <c r="W340" s="9">
        <f t="shared" si="18"/>
        <v>0</v>
      </c>
      <c r="X340" s="9">
        <f t="shared" si="19"/>
        <v>0</v>
      </c>
    </row>
    <row r="341" spans="1:24" x14ac:dyDescent="0.2">
      <c r="A341" s="9"/>
      <c r="B341" s="9"/>
      <c r="C341" s="9"/>
      <c r="D341" s="9"/>
      <c r="E341" s="9"/>
      <c r="G341" s="9"/>
      <c r="H341" s="9"/>
      <c r="I341" s="9"/>
      <c r="J341" s="9"/>
      <c r="K341" s="13"/>
      <c r="V341" s="9" t="s">
        <v>1514</v>
      </c>
      <c r="W341" s="9">
        <f t="shared" si="18"/>
        <v>0</v>
      </c>
      <c r="X341" s="9">
        <f t="shared" si="19"/>
        <v>0</v>
      </c>
    </row>
    <row r="342" spans="1:24" x14ac:dyDescent="0.2">
      <c r="A342" s="9"/>
      <c r="B342" s="9"/>
      <c r="C342" s="9"/>
      <c r="D342" s="9"/>
      <c r="E342" s="9"/>
      <c r="G342" s="9"/>
      <c r="H342" s="9"/>
      <c r="I342" s="9"/>
      <c r="J342" s="9"/>
      <c r="K342" s="13"/>
      <c r="V342" s="9" t="s">
        <v>1515</v>
      </c>
      <c r="W342" s="9">
        <f t="shared" si="18"/>
        <v>15</v>
      </c>
      <c r="X342" s="9">
        <f t="shared" si="19"/>
        <v>1</v>
      </c>
    </row>
    <row r="343" spans="1:24" x14ac:dyDescent="0.2">
      <c r="A343" s="9"/>
      <c r="B343" s="9"/>
      <c r="C343" s="9"/>
      <c r="D343" s="9"/>
      <c r="E343" s="9"/>
      <c r="G343" s="9"/>
      <c r="H343" s="9"/>
      <c r="I343" s="9"/>
      <c r="J343" s="9"/>
      <c r="K343" s="13"/>
      <c r="V343" s="9" t="s">
        <v>1516</v>
      </c>
      <c r="W343" s="9">
        <f t="shared" si="18"/>
        <v>0</v>
      </c>
      <c r="X343" s="9">
        <f t="shared" si="19"/>
        <v>0</v>
      </c>
    </row>
    <row r="344" spans="1:24" x14ac:dyDescent="0.2">
      <c r="A344" s="9"/>
      <c r="B344" s="9"/>
      <c r="C344" s="9"/>
      <c r="D344" s="9"/>
      <c r="E344" s="9"/>
      <c r="G344" s="9"/>
      <c r="H344" s="9"/>
      <c r="I344" s="9"/>
      <c r="J344" s="9"/>
      <c r="K344" s="13"/>
      <c r="V344" s="9" t="s">
        <v>1517</v>
      </c>
      <c r="W344" s="9">
        <f t="shared" si="18"/>
        <v>119</v>
      </c>
      <c r="X344" s="9">
        <f t="shared" si="19"/>
        <v>1</v>
      </c>
    </row>
    <row r="345" spans="1:24" x14ac:dyDescent="0.2">
      <c r="A345" s="9"/>
      <c r="B345" s="9"/>
      <c r="C345" s="9"/>
      <c r="D345" s="9"/>
      <c r="E345" s="9"/>
      <c r="G345" s="9"/>
      <c r="H345" s="9"/>
      <c r="I345" s="9"/>
      <c r="J345" s="9"/>
      <c r="K345" s="13"/>
      <c r="V345" s="9" t="s">
        <v>1518</v>
      </c>
      <c r="W345" s="9">
        <f t="shared" si="18"/>
        <v>0</v>
      </c>
      <c r="X345" s="9">
        <f t="shared" si="19"/>
        <v>0</v>
      </c>
    </row>
    <row r="346" spans="1:24" x14ac:dyDescent="0.2">
      <c r="A346" s="9"/>
      <c r="B346" s="9"/>
      <c r="C346" s="9"/>
      <c r="D346" s="9"/>
      <c r="E346" s="9"/>
      <c r="G346" s="9"/>
      <c r="H346" s="9"/>
      <c r="I346" s="9"/>
      <c r="J346" s="9"/>
      <c r="K346" s="13"/>
      <c r="V346" s="9" t="s">
        <v>1519</v>
      </c>
      <c r="W346" s="9">
        <f t="shared" si="18"/>
        <v>0</v>
      </c>
      <c r="X346" s="9">
        <f t="shared" si="19"/>
        <v>0</v>
      </c>
    </row>
    <row r="347" spans="1:24" x14ac:dyDescent="0.2">
      <c r="A347" s="9"/>
      <c r="B347" s="9"/>
      <c r="C347" s="9"/>
      <c r="D347" s="9"/>
      <c r="E347" s="9"/>
      <c r="G347" s="9"/>
      <c r="H347" s="9"/>
      <c r="I347" s="9"/>
      <c r="J347" s="9"/>
      <c r="K347" s="13"/>
      <c r="V347" s="9" t="s">
        <v>1520</v>
      </c>
      <c r="W347" s="9">
        <f t="shared" si="18"/>
        <v>0</v>
      </c>
      <c r="X347" s="9">
        <f t="shared" si="19"/>
        <v>0</v>
      </c>
    </row>
    <row r="348" spans="1:24" x14ac:dyDescent="0.2">
      <c r="A348" s="9"/>
      <c r="B348" s="9"/>
      <c r="C348" s="9"/>
      <c r="D348" s="9"/>
      <c r="E348" s="9"/>
      <c r="G348" s="9"/>
      <c r="H348" s="9"/>
      <c r="I348" s="9"/>
      <c r="J348" s="9"/>
      <c r="K348" s="13"/>
      <c r="V348" s="9" t="s">
        <v>1521</v>
      </c>
      <c r="W348" s="9">
        <f t="shared" si="18"/>
        <v>12</v>
      </c>
      <c r="X348" s="9">
        <f t="shared" si="19"/>
        <v>1</v>
      </c>
    </row>
    <row r="349" spans="1:24" x14ac:dyDescent="0.2">
      <c r="A349" s="9"/>
      <c r="B349" s="9"/>
      <c r="C349" s="9"/>
      <c r="D349" s="9"/>
      <c r="E349" s="9"/>
      <c r="G349" s="9"/>
      <c r="H349" s="9"/>
      <c r="I349" s="9"/>
      <c r="J349" s="9"/>
      <c r="K349" s="13"/>
      <c r="V349" s="9" t="s">
        <v>1522</v>
      </c>
      <c r="W349" s="9">
        <f t="shared" si="18"/>
        <v>0</v>
      </c>
      <c r="X349" s="9">
        <f t="shared" si="19"/>
        <v>0</v>
      </c>
    </row>
    <row r="350" spans="1:24" x14ac:dyDescent="0.2">
      <c r="A350" s="9"/>
      <c r="B350" s="9"/>
      <c r="C350" s="9"/>
      <c r="D350" s="9"/>
      <c r="E350" s="9"/>
      <c r="G350" s="9"/>
      <c r="H350" s="9"/>
      <c r="I350" s="9"/>
      <c r="J350" s="9"/>
      <c r="K350" s="13"/>
      <c r="V350" s="9" t="s">
        <v>1523</v>
      </c>
      <c r="W350" s="9">
        <f t="shared" si="18"/>
        <v>0</v>
      </c>
      <c r="X350" s="9">
        <f t="shared" si="19"/>
        <v>0</v>
      </c>
    </row>
    <row r="351" spans="1:24" x14ac:dyDescent="0.2">
      <c r="A351" s="9"/>
      <c r="B351" s="9"/>
      <c r="C351" s="9"/>
      <c r="D351" s="9"/>
      <c r="E351" s="9"/>
      <c r="G351" s="9"/>
      <c r="H351" s="9"/>
      <c r="I351" s="9"/>
      <c r="J351" s="9"/>
      <c r="K351" s="13"/>
      <c r="V351" s="9" t="s">
        <v>1524</v>
      </c>
      <c r="W351" s="9">
        <f t="shared" si="18"/>
        <v>0</v>
      </c>
      <c r="X351" s="9">
        <f t="shared" si="19"/>
        <v>0</v>
      </c>
    </row>
    <row r="352" spans="1:24" x14ac:dyDescent="0.2">
      <c r="A352" s="9"/>
      <c r="B352" s="9"/>
      <c r="C352" s="9"/>
      <c r="D352" s="9"/>
      <c r="E352" s="9"/>
      <c r="G352" s="9"/>
      <c r="H352" s="9"/>
      <c r="I352" s="9"/>
      <c r="J352" s="9"/>
      <c r="K352" s="13"/>
      <c r="V352" s="9" t="s">
        <v>1525</v>
      </c>
      <c r="W352" s="9">
        <f t="shared" si="18"/>
        <v>0</v>
      </c>
      <c r="X352" s="9">
        <f t="shared" si="19"/>
        <v>0</v>
      </c>
    </row>
    <row r="353" spans="1:24" x14ac:dyDescent="0.2">
      <c r="A353" s="9"/>
      <c r="B353" s="9"/>
      <c r="C353" s="9"/>
      <c r="D353" s="9"/>
      <c r="E353" s="9"/>
      <c r="G353" s="9"/>
      <c r="H353" s="9"/>
      <c r="I353" s="9"/>
      <c r="J353" s="9"/>
      <c r="K353" s="13"/>
      <c r="V353" s="9" t="s">
        <v>1526</v>
      </c>
      <c r="W353" s="9">
        <f t="shared" si="18"/>
        <v>34</v>
      </c>
      <c r="X353" s="9">
        <f t="shared" si="19"/>
        <v>2</v>
      </c>
    </row>
    <row r="354" spans="1:24" x14ac:dyDescent="0.2">
      <c r="A354" s="9"/>
      <c r="B354" s="9"/>
      <c r="C354" s="9"/>
      <c r="D354" s="9"/>
      <c r="E354" s="9"/>
      <c r="G354" s="9"/>
      <c r="H354" s="9"/>
      <c r="I354" s="9"/>
      <c r="J354" s="9"/>
      <c r="K354" s="13"/>
      <c r="V354" s="9" t="s">
        <v>1527</v>
      </c>
      <c r="W354" s="9">
        <f t="shared" si="18"/>
        <v>88</v>
      </c>
      <c r="X354" s="9">
        <f t="shared" si="19"/>
        <v>1</v>
      </c>
    </row>
    <row r="355" spans="1:24" x14ac:dyDescent="0.2">
      <c r="A355" s="9"/>
      <c r="B355" s="9"/>
      <c r="C355" s="9"/>
      <c r="D355" s="9"/>
      <c r="E355" s="9"/>
      <c r="G355" s="9"/>
      <c r="H355" s="9"/>
      <c r="I355" s="9"/>
      <c r="J355" s="9"/>
      <c r="K355" s="13"/>
      <c r="V355" s="9" t="s">
        <v>1528</v>
      </c>
      <c r="W355" s="9">
        <f t="shared" si="18"/>
        <v>0</v>
      </c>
      <c r="X355" s="9">
        <f t="shared" si="19"/>
        <v>0</v>
      </c>
    </row>
    <row r="356" spans="1:24" x14ac:dyDescent="0.2">
      <c r="A356" s="9"/>
      <c r="B356" s="9"/>
      <c r="C356" s="9"/>
      <c r="D356" s="9"/>
      <c r="E356" s="9"/>
      <c r="G356" s="9"/>
      <c r="H356" s="9"/>
      <c r="I356" s="9"/>
      <c r="J356" s="9"/>
      <c r="K356" s="13"/>
      <c r="V356" s="9" t="s">
        <v>1529</v>
      </c>
      <c r="W356" s="9">
        <f t="shared" si="18"/>
        <v>0</v>
      </c>
      <c r="X356" s="9">
        <f t="shared" si="19"/>
        <v>0</v>
      </c>
    </row>
    <row r="357" spans="1:24" x14ac:dyDescent="0.2">
      <c r="A357" s="9"/>
      <c r="B357" s="9"/>
      <c r="C357" s="9"/>
      <c r="D357" s="9"/>
      <c r="E357" s="9"/>
      <c r="G357" s="9"/>
      <c r="H357" s="9"/>
      <c r="I357" s="9"/>
      <c r="J357" s="9"/>
      <c r="K357" s="13"/>
      <c r="V357" s="9" t="s">
        <v>1530</v>
      </c>
      <c r="W357" s="9">
        <f t="shared" si="18"/>
        <v>0</v>
      </c>
      <c r="X357" s="9">
        <f t="shared" si="19"/>
        <v>0</v>
      </c>
    </row>
    <row r="358" spans="1:24" x14ac:dyDescent="0.2">
      <c r="A358" s="9"/>
      <c r="B358" s="9"/>
      <c r="C358" s="9"/>
      <c r="D358" s="9"/>
      <c r="E358" s="9"/>
      <c r="G358" s="9"/>
      <c r="H358" s="9"/>
      <c r="I358" s="9"/>
      <c r="J358" s="9"/>
      <c r="K358" s="13"/>
      <c r="V358" s="9" t="s">
        <v>1531</v>
      </c>
      <c r="W358" s="9">
        <f t="shared" si="18"/>
        <v>0</v>
      </c>
      <c r="X358" s="9">
        <f t="shared" si="19"/>
        <v>0</v>
      </c>
    </row>
    <row r="359" spans="1:24" x14ac:dyDescent="0.2">
      <c r="A359" s="9"/>
      <c r="B359" s="9"/>
      <c r="C359" s="9"/>
      <c r="D359" s="9"/>
      <c r="E359" s="9"/>
      <c r="G359" s="9"/>
      <c r="H359" s="9"/>
      <c r="I359" s="9"/>
      <c r="J359" s="9"/>
      <c r="K359" s="13"/>
      <c r="V359" s="9" t="s">
        <v>1532</v>
      </c>
      <c r="W359" s="9">
        <f t="shared" si="18"/>
        <v>1515</v>
      </c>
      <c r="X359" s="9">
        <f t="shared" si="19"/>
        <v>14</v>
      </c>
    </row>
    <row r="360" spans="1:24" x14ac:dyDescent="0.2">
      <c r="A360" s="9"/>
      <c r="B360" s="9"/>
      <c r="C360" s="9"/>
      <c r="D360" s="9"/>
      <c r="E360" s="9"/>
      <c r="G360" s="9"/>
      <c r="H360" s="9"/>
      <c r="I360" s="9"/>
      <c r="J360" s="9"/>
      <c r="K360" s="13"/>
    </row>
    <row r="361" spans="1:24" x14ac:dyDescent="0.2">
      <c r="A361" s="9"/>
      <c r="B361" s="9"/>
      <c r="C361" s="9"/>
      <c r="D361" s="9"/>
      <c r="E361" s="9"/>
      <c r="G361" s="9"/>
      <c r="H361" s="9"/>
      <c r="I361" s="9"/>
      <c r="J361" s="9"/>
      <c r="K361" s="13"/>
    </row>
    <row r="362" spans="1:24" x14ac:dyDescent="0.2">
      <c r="A362" s="9"/>
      <c r="B362" s="9"/>
      <c r="C362" s="9"/>
      <c r="D362" s="9"/>
      <c r="E362" s="9"/>
      <c r="G362" s="9"/>
      <c r="H362" s="9"/>
      <c r="I362" s="9"/>
      <c r="J362" s="9"/>
      <c r="K362" s="13"/>
    </row>
    <row r="363" spans="1:24" x14ac:dyDescent="0.2">
      <c r="A363" s="9"/>
      <c r="B363" s="9"/>
      <c r="C363" s="9"/>
      <c r="D363" s="9"/>
      <c r="E363" s="9"/>
      <c r="G363" s="9"/>
      <c r="H363" s="9"/>
      <c r="I363" s="9"/>
      <c r="J363" s="9"/>
      <c r="K363" s="13"/>
    </row>
    <row r="364" spans="1:24" x14ac:dyDescent="0.2">
      <c r="A364" s="9"/>
      <c r="B364" s="9"/>
      <c r="C364" s="9"/>
      <c r="D364" s="9"/>
      <c r="E364" s="9"/>
      <c r="G364" s="9"/>
      <c r="H364" s="9"/>
      <c r="I364" s="9"/>
      <c r="J364" s="9"/>
      <c r="K364" s="13"/>
    </row>
    <row r="365" spans="1:24" x14ac:dyDescent="0.2">
      <c r="A365" s="9"/>
      <c r="B365" s="9"/>
      <c r="C365" s="9"/>
      <c r="D365" s="9"/>
      <c r="E365" s="9"/>
      <c r="G365" s="9"/>
      <c r="H365" s="9"/>
      <c r="I365" s="9"/>
      <c r="J365" s="9"/>
      <c r="K365" s="13"/>
    </row>
    <row r="366" spans="1:24" x14ac:dyDescent="0.2">
      <c r="A366" s="9"/>
      <c r="B366" s="9"/>
      <c r="C366" s="9"/>
      <c r="D366" s="9"/>
      <c r="E366" s="9"/>
      <c r="G366" s="9"/>
      <c r="H366" s="9"/>
      <c r="I366" s="9"/>
      <c r="J366" s="9"/>
      <c r="K366" s="13"/>
    </row>
    <row r="367" spans="1:24" x14ac:dyDescent="0.2">
      <c r="A367" s="9"/>
      <c r="B367" s="9"/>
      <c r="C367" s="9"/>
      <c r="D367" s="9"/>
      <c r="E367" s="9"/>
      <c r="G367" s="9"/>
      <c r="H367" s="9"/>
      <c r="I367" s="9"/>
      <c r="J367" s="9"/>
      <c r="K367" s="13"/>
    </row>
    <row r="368" spans="1:24" x14ac:dyDescent="0.2">
      <c r="A368" s="9"/>
      <c r="B368" s="9"/>
      <c r="C368" s="9"/>
      <c r="D368" s="9"/>
      <c r="E368" s="9"/>
      <c r="G368" s="9"/>
      <c r="H368" s="9"/>
      <c r="I368" s="9"/>
      <c r="J368" s="9"/>
      <c r="K368" s="13"/>
    </row>
    <row r="369" spans="1:11" x14ac:dyDescent="0.2">
      <c r="A369" s="9"/>
      <c r="B369" s="9"/>
      <c r="C369" s="9"/>
      <c r="D369" s="9"/>
      <c r="E369" s="9"/>
      <c r="G369" s="9"/>
      <c r="H369" s="9"/>
      <c r="I369" s="9"/>
      <c r="J369" s="9"/>
      <c r="K369" s="13"/>
    </row>
    <row r="370" spans="1:11" x14ac:dyDescent="0.2">
      <c r="A370" s="9"/>
      <c r="B370" s="9"/>
      <c r="C370" s="9"/>
      <c r="D370" s="9"/>
      <c r="E370" s="9"/>
      <c r="G370" s="9"/>
      <c r="H370" s="9"/>
      <c r="I370" s="9"/>
      <c r="J370" s="9"/>
      <c r="K370" s="13"/>
    </row>
    <row r="371" spans="1:11" x14ac:dyDescent="0.2">
      <c r="A371" s="9"/>
      <c r="B371" s="9"/>
      <c r="C371" s="9"/>
      <c r="D371" s="9"/>
      <c r="E371" s="9"/>
      <c r="G371" s="9"/>
      <c r="H371" s="9"/>
      <c r="I371" s="9"/>
      <c r="J371" s="9"/>
      <c r="K371" s="13"/>
    </row>
    <row r="372" spans="1:11" x14ac:dyDescent="0.2">
      <c r="A372" s="9"/>
      <c r="B372" s="9"/>
      <c r="C372" s="9"/>
      <c r="D372" s="9"/>
      <c r="E372" s="9"/>
      <c r="G372" s="9"/>
      <c r="H372" s="9"/>
      <c r="I372" s="9"/>
      <c r="J372" s="9"/>
      <c r="K372" s="13"/>
    </row>
    <row r="373" spans="1:11" x14ac:dyDescent="0.2">
      <c r="A373" s="9"/>
      <c r="B373" s="9"/>
      <c r="C373" s="9"/>
      <c r="D373" s="9"/>
      <c r="E373" s="9"/>
      <c r="G373" s="9"/>
      <c r="H373" s="9"/>
      <c r="I373" s="9"/>
      <c r="J373" s="9"/>
      <c r="K373" s="13"/>
    </row>
    <row r="374" spans="1:11" x14ac:dyDescent="0.2">
      <c r="A374" s="9"/>
      <c r="B374" s="9"/>
      <c r="C374" s="9"/>
      <c r="D374" s="9"/>
      <c r="E374" s="9"/>
      <c r="G374" s="9"/>
      <c r="H374" s="9"/>
      <c r="I374" s="9"/>
      <c r="J374" s="9"/>
      <c r="K374" s="13"/>
    </row>
    <row r="375" spans="1:11" x14ac:dyDescent="0.2">
      <c r="A375" s="9"/>
      <c r="B375" s="9"/>
      <c r="C375" s="9"/>
      <c r="D375" s="9"/>
      <c r="E375" s="9"/>
      <c r="G375" s="9"/>
      <c r="H375" s="9"/>
      <c r="I375" s="9"/>
      <c r="J375" s="9"/>
      <c r="K375" s="13"/>
    </row>
    <row r="376" spans="1:11" x14ac:dyDescent="0.2">
      <c r="A376" s="9"/>
      <c r="B376" s="9"/>
      <c r="C376" s="9"/>
      <c r="D376" s="9"/>
      <c r="E376" s="9"/>
      <c r="G376" s="9"/>
      <c r="H376" s="9"/>
      <c r="I376" s="9"/>
      <c r="J376" s="9"/>
      <c r="K376" s="13"/>
    </row>
    <row r="377" spans="1:11" x14ac:dyDescent="0.2">
      <c r="A377" s="9"/>
      <c r="B377" s="9"/>
      <c r="C377" s="9"/>
      <c r="D377" s="9"/>
      <c r="E377" s="9"/>
      <c r="G377" s="9"/>
      <c r="H377" s="9"/>
      <c r="I377" s="9"/>
      <c r="J377" s="9"/>
      <c r="K377" s="13"/>
    </row>
    <row r="378" spans="1:11" x14ac:dyDescent="0.2">
      <c r="A378" s="9"/>
      <c r="B378" s="9"/>
      <c r="C378" s="9"/>
      <c r="D378" s="9"/>
      <c r="E378" s="9"/>
      <c r="G378" s="9"/>
      <c r="H378" s="9"/>
      <c r="I378" s="9"/>
      <c r="J378" s="9"/>
      <c r="K378" s="13"/>
    </row>
    <row r="379" spans="1:11" x14ac:dyDescent="0.2">
      <c r="A379" s="9"/>
      <c r="B379" s="9"/>
      <c r="C379" s="9"/>
      <c r="D379" s="9"/>
      <c r="E379" s="9"/>
      <c r="G379" s="9"/>
      <c r="H379" s="9"/>
      <c r="I379" s="9"/>
      <c r="J379" s="9"/>
      <c r="K379" s="13"/>
    </row>
    <row r="380" spans="1:11" x14ac:dyDescent="0.2">
      <c r="A380" s="9"/>
      <c r="B380" s="9"/>
      <c r="C380" s="9"/>
      <c r="D380" s="9"/>
      <c r="E380" s="9"/>
      <c r="G380" s="9"/>
      <c r="H380" s="9"/>
      <c r="I380" s="9"/>
      <c r="J380" s="9"/>
      <c r="K380" s="13"/>
    </row>
    <row r="381" spans="1:11" x14ac:dyDescent="0.2">
      <c r="A381" s="9"/>
      <c r="B381" s="9"/>
      <c r="C381" s="9"/>
      <c r="D381" s="9"/>
      <c r="E381" s="9"/>
      <c r="G381" s="9"/>
      <c r="H381" s="9"/>
      <c r="I381" s="9"/>
      <c r="J381" s="9"/>
      <c r="K381" s="13"/>
    </row>
    <row r="382" spans="1:11" x14ac:dyDescent="0.2">
      <c r="A382" s="9"/>
      <c r="B382" s="9"/>
      <c r="C382" s="9"/>
      <c r="D382" s="9"/>
      <c r="E382" s="9"/>
      <c r="G382" s="9"/>
      <c r="H382" s="9"/>
      <c r="I382" s="9"/>
      <c r="J382" s="9"/>
      <c r="K382" s="9"/>
    </row>
    <row r="383" spans="1:11" x14ac:dyDescent="0.2">
      <c r="A383" s="9"/>
      <c r="B383" s="9"/>
      <c r="C383" s="9"/>
      <c r="D383" s="9"/>
      <c r="E383" s="9"/>
      <c r="G383" s="9"/>
      <c r="H383" s="9"/>
      <c r="I383" s="9"/>
      <c r="J383" s="9"/>
      <c r="K383" s="13"/>
    </row>
    <row r="384" spans="1:11" x14ac:dyDescent="0.2">
      <c r="A384" s="9"/>
      <c r="B384" s="9"/>
      <c r="C384" s="9"/>
      <c r="D384" s="9"/>
      <c r="E384" s="9"/>
      <c r="G384" s="9"/>
      <c r="H384" s="9"/>
      <c r="I384" s="9"/>
      <c r="J384" s="9"/>
      <c r="K384" s="13"/>
    </row>
    <row r="385" spans="1:11" x14ac:dyDescent="0.2">
      <c r="A385" s="9"/>
      <c r="B385" s="9"/>
      <c r="C385" s="9"/>
      <c r="D385" s="9"/>
      <c r="E385" s="9"/>
      <c r="G385" s="9"/>
      <c r="H385" s="9"/>
      <c r="I385" s="9"/>
      <c r="J385" s="9"/>
      <c r="K385" s="13"/>
    </row>
    <row r="386" spans="1:11" x14ac:dyDescent="0.2">
      <c r="A386" s="9"/>
      <c r="B386" s="9"/>
      <c r="C386" s="9"/>
      <c r="D386" s="9"/>
      <c r="E386" s="9"/>
      <c r="G386" s="9"/>
      <c r="H386" s="9"/>
      <c r="I386" s="9"/>
      <c r="J386" s="9"/>
      <c r="K386" s="13"/>
    </row>
    <row r="387" spans="1:11" x14ac:dyDescent="0.2">
      <c r="A387" s="9"/>
      <c r="B387" s="9"/>
      <c r="C387" s="9"/>
      <c r="D387" s="9"/>
      <c r="E387" s="9"/>
      <c r="G387" s="9"/>
      <c r="H387" s="9"/>
      <c r="I387" s="9"/>
      <c r="J387" s="9"/>
      <c r="K387" s="13"/>
    </row>
    <row r="388" spans="1:11" x14ac:dyDescent="0.2">
      <c r="A388" s="9"/>
      <c r="B388" s="9"/>
      <c r="C388" s="9"/>
      <c r="D388" s="9"/>
      <c r="E388" s="9"/>
      <c r="G388" s="9"/>
      <c r="H388" s="9"/>
      <c r="I388" s="9"/>
      <c r="J388" s="9"/>
      <c r="K388" s="13"/>
    </row>
    <row r="389" spans="1:11" x14ac:dyDescent="0.2">
      <c r="A389" s="9"/>
      <c r="B389" s="9"/>
      <c r="C389" s="9"/>
      <c r="D389" s="9"/>
      <c r="E389" s="9"/>
      <c r="G389" s="9"/>
      <c r="H389" s="9"/>
      <c r="I389" s="9"/>
      <c r="J389" s="9"/>
      <c r="K389" s="13"/>
    </row>
    <row r="390" spans="1:11" x14ac:dyDescent="0.2">
      <c r="A390" s="9"/>
      <c r="B390" s="9"/>
      <c r="C390" s="9"/>
      <c r="D390" s="9"/>
      <c r="E390" s="9"/>
      <c r="G390" s="9"/>
      <c r="H390" s="9"/>
      <c r="I390" s="9"/>
      <c r="J390" s="9"/>
      <c r="K390" s="13"/>
    </row>
    <row r="391" spans="1:11" x14ac:dyDescent="0.2">
      <c r="A391" s="9"/>
      <c r="B391" s="9"/>
      <c r="C391" s="9"/>
      <c r="D391" s="9"/>
      <c r="E391" s="9"/>
      <c r="G391" s="9"/>
      <c r="H391" s="9"/>
      <c r="I391" s="9"/>
      <c r="J391" s="9"/>
      <c r="K391" s="13"/>
    </row>
    <row r="392" spans="1:11" x14ac:dyDescent="0.2">
      <c r="A392" s="9"/>
      <c r="B392" s="9"/>
      <c r="C392" s="9"/>
      <c r="D392" s="9"/>
      <c r="E392" s="9"/>
      <c r="G392" s="9"/>
      <c r="H392" s="9"/>
      <c r="I392" s="9"/>
      <c r="J392" s="9"/>
      <c r="K392" s="13"/>
    </row>
    <row r="393" spans="1:11" x14ac:dyDescent="0.2">
      <c r="A393" s="9"/>
      <c r="B393" s="9"/>
      <c r="C393" s="9"/>
      <c r="D393" s="9"/>
      <c r="E393" s="9"/>
      <c r="G393" s="9"/>
      <c r="H393" s="9"/>
      <c r="I393" s="9"/>
      <c r="J393" s="9"/>
      <c r="K393" s="13"/>
    </row>
    <row r="394" spans="1:11" x14ac:dyDescent="0.2">
      <c r="A394" s="9"/>
      <c r="B394" s="9"/>
      <c r="C394" s="9"/>
      <c r="D394" s="9"/>
      <c r="E394" s="9"/>
      <c r="G394" s="9"/>
      <c r="H394" s="9"/>
      <c r="I394" s="9"/>
      <c r="J394" s="9"/>
      <c r="K394" s="13"/>
    </row>
    <row r="395" spans="1:11" x14ac:dyDescent="0.2">
      <c r="A395" s="9"/>
      <c r="B395" s="9"/>
      <c r="C395" s="9"/>
      <c r="D395" s="9"/>
      <c r="E395" s="9"/>
      <c r="G395" s="9"/>
      <c r="H395" s="9"/>
      <c r="I395" s="9"/>
      <c r="J395" s="9"/>
      <c r="K395" s="13"/>
    </row>
    <row r="396" spans="1:11" x14ac:dyDescent="0.2">
      <c r="A396" s="9"/>
      <c r="B396" s="9"/>
      <c r="C396" s="9"/>
      <c r="D396" s="9"/>
      <c r="E396" s="9"/>
      <c r="G396" s="9"/>
      <c r="H396" s="9"/>
      <c r="I396" s="9"/>
      <c r="J396" s="9"/>
      <c r="K396" s="13"/>
    </row>
    <row r="397" spans="1:11" x14ac:dyDescent="0.2">
      <c r="A397" s="9"/>
      <c r="B397" s="9"/>
      <c r="C397" s="9"/>
      <c r="D397" s="9"/>
      <c r="E397" s="9"/>
      <c r="G397" s="9"/>
      <c r="H397" s="9"/>
      <c r="I397" s="9"/>
      <c r="J397" s="9"/>
      <c r="K397" s="13"/>
    </row>
    <row r="398" spans="1:11" x14ac:dyDescent="0.2">
      <c r="A398" s="9"/>
      <c r="B398" s="9"/>
      <c r="C398" s="9"/>
      <c r="D398" s="9"/>
      <c r="E398" s="9"/>
      <c r="G398" s="9"/>
      <c r="H398" s="9"/>
      <c r="I398" s="9"/>
      <c r="J398" s="9"/>
      <c r="K398" s="13"/>
    </row>
    <row r="399" spans="1:11" x14ac:dyDescent="0.2">
      <c r="A399" s="9"/>
      <c r="B399" s="9"/>
      <c r="C399" s="9"/>
      <c r="D399" s="9"/>
      <c r="E399" s="9"/>
      <c r="G399" s="9"/>
      <c r="H399" s="9"/>
      <c r="I399" s="9"/>
      <c r="J399" s="9"/>
      <c r="K399" s="13"/>
    </row>
    <row r="400" spans="1:11" x14ac:dyDescent="0.2">
      <c r="A400" s="9"/>
      <c r="B400" s="9"/>
      <c r="C400" s="9"/>
      <c r="D400" s="9"/>
      <c r="E400" s="9"/>
      <c r="G400" s="9"/>
      <c r="H400" s="9"/>
      <c r="I400" s="9"/>
      <c r="J400" s="9"/>
      <c r="K400" s="13"/>
    </row>
    <row r="401" spans="1:11" x14ac:dyDescent="0.2">
      <c r="A401" s="9"/>
      <c r="B401" s="9"/>
      <c r="C401" s="9"/>
      <c r="D401" s="9"/>
      <c r="E401" s="9"/>
      <c r="G401" s="9"/>
      <c r="H401" s="9"/>
      <c r="I401" s="9"/>
      <c r="J401" s="9"/>
      <c r="K401" s="13"/>
    </row>
    <row r="402" spans="1:11" x14ac:dyDescent="0.2">
      <c r="A402" s="9"/>
      <c r="B402" s="9"/>
      <c r="C402" s="9"/>
      <c r="D402" s="9"/>
      <c r="E402" s="9"/>
      <c r="G402" s="9"/>
      <c r="H402" s="9"/>
      <c r="I402" s="9"/>
      <c r="J402" s="9"/>
      <c r="K402" s="13"/>
    </row>
    <row r="403" spans="1:11" x14ac:dyDescent="0.2">
      <c r="A403" s="9"/>
      <c r="B403" s="9"/>
      <c r="C403" s="9"/>
      <c r="D403" s="9"/>
      <c r="E403" s="9"/>
      <c r="G403" s="9"/>
      <c r="H403" s="9"/>
      <c r="I403" s="9"/>
      <c r="J403" s="9"/>
      <c r="K403" s="13"/>
    </row>
    <row r="404" spans="1:11" x14ac:dyDescent="0.2">
      <c r="A404" s="9"/>
      <c r="B404" s="9"/>
      <c r="C404" s="9"/>
      <c r="D404" s="9"/>
      <c r="E404" s="9"/>
      <c r="G404" s="9"/>
      <c r="H404" s="9"/>
      <c r="I404" s="9"/>
      <c r="J404" s="9"/>
      <c r="K404" s="13"/>
    </row>
    <row r="405" spans="1:11" x14ac:dyDescent="0.2">
      <c r="A405" s="9"/>
      <c r="B405" s="9"/>
      <c r="C405" s="9"/>
      <c r="D405" s="9"/>
      <c r="E405" s="9"/>
      <c r="G405" s="9"/>
      <c r="H405" s="9"/>
      <c r="I405" s="9"/>
      <c r="J405" s="9"/>
      <c r="K405" s="13"/>
    </row>
    <row r="406" spans="1:11" x14ac:dyDescent="0.2">
      <c r="A406" s="9"/>
      <c r="B406" s="9"/>
      <c r="C406" s="9"/>
      <c r="D406" s="9"/>
      <c r="E406" s="9"/>
      <c r="G406" s="9"/>
      <c r="H406" s="9"/>
      <c r="I406" s="9"/>
      <c r="J406" s="9"/>
      <c r="K406" s="13"/>
    </row>
    <row r="407" spans="1:11" x14ac:dyDescent="0.2">
      <c r="A407" s="9"/>
      <c r="B407" s="9"/>
      <c r="C407" s="9"/>
      <c r="D407" s="9"/>
      <c r="E407" s="9"/>
      <c r="G407" s="9"/>
      <c r="H407" s="9"/>
      <c r="I407" s="9"/>
      <c r="J407" s="9"/>
      <c r="K407" s="13"/>
    </row>
    <row r="408" spans="1:11" x14ac:dyDescent="0.2">
      <c r="A408" s="9"/>
      <c r="B408" s="9"/>
      <c r="C408" s="9"/>
      <c r="D408" s="9"/>
      <c r="E408" s="9"/>
      <c r="G408" s="9"/>
      <c r="H408" s="9"/>
      <c r="I408" s="9"/>
      <c r="J408" s="9"/>
      <c r="K408" s="13"/>
    </row>
    <row r="409" spans="1:11" x14ac:dyDescent="0.2">
      <c r="A409" s="9"/>
      <c r="B409" s="9"/>
      <c r="C409" s="9"/>
      <c r="D409" s="9"/>
      <c r="E409" s="9"/>
      <c r="G409" s="9"/>
      <c r="H409" s="9"/>
      <c r="I409" s="9"/>
      <c r="J409" s="9"/>
      <c r="K409" s="13"/>
    </row>
    <row r="410" spans="1:11" x14ac:dyDescent="0.2">
      <c r="A410" s="9"/>
      <c r="B410" s="9"/>
      <c r="C410" s="9"/>
      <c r="D410" s="9"/>
      <c r="E410" s="9"/>
      <c r="G410" s="9"/>
      <c r="H410" s="9"/>
      <c r="I410" s="9"/>
      <c r="J410" s="9"/>
      <c r="K410" s="13"/>
    </row>
    <row r="411" spans="1:11" x14ac:dyDescent="0.2">
      <c r="A411" s="9"/>
      <c r="B411" s="9"/>
      <c r="C411" s="9"/>
      <c r="D411" s="9"/>
      <c r="E411" s="9"/>
      <c r="G411" s="9"/>
      <c r="H411" s="9"/>
      <c r="I411" s="9"/>
      <c r="J411" s="9"/>
      <c r="K411" s="13"/>
    </row>
    <row r="412" spans="1:11" x14ac:dyDescent="0.2">
      <c r="A412" s="9"/>
      <c r="B412" s="9"/>
      <c r="C412" s="9"/>
      <c r="D412" s="9"/>
      <c r="E412" s="9"/>
      <c r="G412" s="9"/>
      <c r="H412" s="9"/>
      <c r="I412" s="9"/>
      <c r="J412" s="9"/>
      <c r="K412" s="13"/>
    </row>
    <row r="413" spans="1:11" x14ac:dyDescent="0.2">
      <c r="A413" s="9"/>
      <c r="B413" s="9"/>
      <c r="C413" s="9"/>
      <c r="D413" s="9"/>
      <c r="E413" s="9"/>
      <c r="G413" s="9"/>
      <c r="H413" s="9"/>
      <c r="I413" s="9"/>
      <c r="J413" s="9"/>
      <c r="K413" s="13"/>
    </row>
    <row r="414" spans="1:11" x14ac:dyDescent="0.2">
      <c r="A414" s="9"/>
      <c r="B414" s="9"/>
      <c r="C414" s="9"/>
      <c r="D414" s="9"/>
      <c r="E414" s="9"/>
      <c r="G414" s="9"/>
      <c r="H414" s="9"/>
      <c r="I414" s="9"/>
      <c r="J414" s="9"/>
      <c r="K414" s="13"/>
    </row>
    <row r="415" spans="1:11" x14ac:dyDescent="0.2">
      <c r="A415" s="9"/>
      <c r="B415" s="9"/>
      <c r="C415" s="9"/>
      <c r="D415" s="9"/>
      <c r="E415" s="9"/>
      <c r="G415" s="9"/>
      <c r="H415" s="9"/>
      <c r="I415" s="9"/>
      <c r="J415" s="9"/>
      <c r="K415" s="13"/>
    </row>
    <row r="416" spans="1:11" x14ac:dyDescent="0.2">
      <c r="A416" s="9"/>
      <c r="B416" s="9"/>
      <c r="C416" s="9"/>
      <c r="D416" s="9"/>
      <c r="E416" s="9"/>
      <c r="G416" s="9"/>
      <c r="H416" s="9"/>
      <c r="I416" s="9"/>
      <c r="J416" s="9"/>
      <c r="K416" s="13"/>
    </row>
    <row r="417" spans="1:11" x14ac:dyDescent="0.2">
      <c r="A417" s="9"/>
      <c r="B417" s="9"/>
      <c r="C417" s="9"/>
      <c r="D417" s="9"/>
      <c r="E417" s="9"/>
      <c r="G417" s="9"/>
      <c r="H417" s="9"/>
      <c r="I417" s="9"/>
      <c r="J417" s="9"/>
      <c r="K417" s="13"/>
    </row>
    <row r="418" spans="1:11" x14ac:dyDescent="0.2">
      <c r="A418" s="9"/>
      <c r="B418" s="9"/>
      <c r="C418" s="9"/>
      <c r="D418" s="9"/>
      <c r="E418" s="9"/>
      <c r="G418" s="9"/>
      <c r="H418" s="9"/>
      <c r="I418" s="9"/>
      <c r="J418" s="9"/>
      <c r="K418" s="13"/>
    </row>
    <row r="419" spans="1:11" x14ac:dyDescent="0.2">
      <c r="A419" s="9"/>
      <c r="B419" s="9"/>
      <c r="C419" s="9"/>
      <c r="D419" s="9"/>
      <c r="E419" s="9"/>
      <c r="G419" s="9"/>
      <c r="H419" s="9"/>
      <c r="I419" s="9"/>
      <c r="J419" s="9"/>
      <c r="K419" s="13"/>
    </row>
    <row r="420" spans="1:11" x14ac:dyDescent="0.2">
      <c r="A420" s="9"/>
      <c r="B420" s="9"/>
      <c r="C420" s="9"/>
      <c r="D420" s="9"/>
      <c r="E420" s="9"/>
      <c r="G420" s="9"/>
      <c r="H420" s="9"/>
      <c r="I420" s="9"/>
      <c r="J420" s="9"/>
      <c r="K420" s="13"/>
    </row>
    <row r="421" spans="1:11" x14ac:dyDescent="0.2">
      <c r="A421" s="9"/>
      <c r="B421" s="9"/>
      <c r="C421" s="9"/>
      <c r="D421" s="9"/>
      <c r="E421" s="9"/>
      <c r="G421" s="9"/>
      <c r="H421" s="9"/>
      <c r="I421" s="9"/>
      <c r="J421" s="9"/>
      <c r="K421" s="13"/>
    </row>
    <row r="422" spans="1:11" x14ac:dyDescent="0.2">
      <c r="A422" s="9"/>
      <c r="B422" s="9"/>
      <c r="C422" s="9"/>
      <c r="D422" s="9"/>
      <c r="E422" s="9"/>
      <c r="G422" s="9"/>
      <c r="H422" s="9"/>
      <c r="I422" s="9"/>
      <c r="J422" s="9"/>
      <c r="K422" s="13"/>
    </row>
    <row r="423" spans="1:11" x14ac:dyDescent="0.2">
      <c r="A423" s="9"/>
      <c r="B423" s="9"/>
      <c r="C423" s="9"/>
      <c r="D423" s="9"/>
      <c r="E423" s="9"/>
      <c r="G423" s="9"/>
      <c r="H423" s="9"/>
      <c r="I423" s="9"/>
      <c r="J423" s="9"/>
      <c r="K423" s="13"/>
    </row>
    <row r="424" spans="1:11" x14ac:dyDescent="0.2">
      <c r="A424" s="9"/>
      <c r="B424" s="9"/>
      <c r="C424" s="9"/>
      <c r="D424" s="9"/>
      <c r="E424" s="9"/>
      <c r="G424" s="9"/>
      <c r="H424" s="9"/>
      <c r="I424" s="9"/>
      <c r="J424" s="9"/>
      <c r="K424" s="13"/>
    </row>
    <row r="425" spans="1:11" x14ac:dyDescent="0.2">
      <c r="A425" s="9"/>
      <c r="B425" s="9"/>
      <c r="C425" s="9"/>
      <c r="D425" s="9"/>
      <c r="E425" s="9"/>
      <c r="G425" s="9"/>
      <c r="H425" s="9"/>
      <c r="I425" s="9"/>
      <c r="J425" s="9"/>
      <c r="K425" s="13"/>
    </row>
    <row r="426" spans="1:11" x14ac:dyDescent="0.2">
      <c r="A426" s="9"/>
      <c r="B426" s="9"/>
      <c r="C426" s="9"/>
      <c r="D426" s="9"/>
      <c r="E426" s="9"/>
      <c r="G426" s="9"/>
      <c r="H426" s="9"/>
      <c r="I426" s="9"/>
      <c r="J426" s="9"/>
      <c r="K426" s="13"/>
    </row>
    <row r="427" spans="1:11" x14ac:dyDescent="0.2">
      <c r="A427" s="9"/>
      <c r="B427" s="9"/>
      <c r="C427" s="9"/>
      <c r="D427" s="9"/>
      <c r="E427" s="9"/>
      <c r="G427" s="9"/>
      <c r="H427" s="9"/>
      <c r="I427" s="9"/>
      <c r="J427" s="9"/>
      <c r="K427" s="13"/>
    </row>
    <row r="428" spans="1:11" x14ac:dyDescent="0.2">
      <c r="A428" s="9"/>
      <c r="B428" s="9"/>
      <c r="C428" s="9"/>
      <c r="D428" s="9"/>
      <c r="E428" s="9"/>
      <c r="G428" s="9"/>
      <c r="H428" s="9"/>
      <c r="I428" s="9"/>
      <c r="J428" s="9"/>
      <c r="K428" s="13"/>
    </row>
    <row r="429" spans="1:11" x14ac:dyDescent="0.2">
      <c r="A429" s="9"/>
      <c r="B429" s="9"/>
      <c r="C429" s="9"/>
      <c r="D429" s="9"/>
      <c r="E429" s="9"/>
      <c r="G429" s="9"/>
      <c r="H429" s="9"/>
      <c r="I429" s="9"/>
      <c r="J429" s="9"/>
      <c r="K429" s="13"/>
    </row>
    <row r="430" spans="1:11" x14ac:dyDescent="0.2">
      <c r="A430" s="9"/>
      <c r="B430" s="9"/>
      <c r="C430" s="9"/>
      <c r="D430" s="9"/>
      <c r="E430" s="9"/>
      <c r="G430" s="9"/>
      <c r="H430" s="9"/>
      <c r="I430" s="9"/>
      <c r="J430" s="9"/>
      <c r="K430" s="13"/>
    </row>
    <row r="431" spans="1:11" x14ac:dyDescent="0.2">
      <c r="A431" s="9"/>
      <c r="B431" s="9"/>
      <c r="C431" s="9"/>
      <c r="D431" s="9"/>
      <c r="E431" s="9"/>
      <c r="G431" s="9"/>
      <c r="H431" s="9"/>
      <c r="I431" s="9"/>
      <c r="J431" s="9"/>
      <c r="K431" s="9"/>
    </row>
    <row r="432" spans="1:11" x14ac:dyDescent="0.2">
      <c r="A432" s="9"/>
      <c r="B432" s="9"/>
      <c r="C432" s="9"/>
      <c r="D432" s="9"/>
      <c r="E432" s="9"/>
      <c r="G432" s="9"/>
      <c r="H432" s="9"/>
      <c r="I432" s="9"/>
      <c r="J432" s="9"/>
      <c r="K432" s="9"/>
    </row>
    <row r="433" spans="1:11" x14ac:dyDescent="0.2">
      <c r="A433" s="9"/>
      <c r="B433" s="9"/>
      <c r="C433" s="9"/>
      <c r="D433" s="9"/>
      <c r="E433" s="9"/>
      <c r="G433" s="9"/>
      <c r="H433" s="9"/>
      <c r="I433" s="9"/>
      <c r="J433" s="9"/>
      <c r="K433" s="9"/>
    </row>
    <row r="434" spans="1:11" x14ac:dyDescent="0.2">
      <c r="A434" s="9"/>
      <c r="B434" s="9"/>
      <c r="C434" s="9"/>
      <c r="D434" s="9"/>
      <c r="E434" s="9"/>
      <c r="G434" s="9"/>
      <c r="H434" s="9"/>
      <c r="I434" s="9"/>
      <c r="J434" s="9"/>
      <c r="K434" s="9"/>
    </row>
    <row r="435" spans="1:11" x14ac:dyDescent="0.2">
      <c r="A435" s="9"/>
      <c r="B435" s="9"/>
      <c r="C435" s="9"/>
      <c r="D435" s="9"/>
      <c r="E435" s="9"/>
      <c r="G435" s="9"/>
      <c r="H435" s="9"/>
      <c r="I435" s="9"/>
      <c r="J435" s="9"/>
      <c r="K435" s="13"/>
    </row>
    <row r="436" spans="1:11" x14ac:dyDescent="0.2">
      <c r="A436" s="9"/>
      <c r="B436" s="9"/>
      <c r="C436" s="9"/>
      <c r="D436" s="9"/>
      <c r="E436" s="9"/>
      <c r="G436" s="9"/>
      <c r="H436" s="9"/>
      <c r="I436" s="9"/>
      <c r="J436" s="9"/>
      <c r="K436" s="13"/>
    </row>
    <row r="437" spans="1:11" x14ac:dyDescent="0.2">
      <c r="A437" s="9"/>
      <c r="B437" s="9"/>
      <c r="C437" s="9"/>
      <c r="D437" s="9"/>
      <c r="E437" s="9"/>
      <c r="G437" s="9"/>
      <c r="H437" s="9"/>
      <c r="I437" s="9"/>
      <c r="J437" s="9"/>
      <c r="K437" s="13"/>
    </row>
    <row r="438" spans="1:11" x14ac:dyDescent="0.2">
      <c r="A438" s="9"/>
      <c r="B438" s="9"/>
      <c r="C438" s="9"/>
      <c r="D438" s="9"/>
      <c r="E438" s="9"/>
      <c r="G438" s="9"/>
      <c r="H438" s="9"/>
      <c r="I438" s="9"/>
      <c r="J438" s="9"/>
      <c r="K438" s="13"/>
    </row>
    <row r="439" spans="1:11" x14ac:dyDescent="0.2">
      <c r="A439" s="9"/>
      <c r="B439" s="9"/>
      <c r="C439" s="9"/>
      <c r="D439" s="9"/>
      <c r="E439" s="9"/>
      <c r="G439" s="9"/>
      <c r="H439" s="9"/>
      <c r="I439" s="9"/>
      <c r="J439" s="9"/>
      <c r="K439" s="13"/>
    </row>
    <row r="440" spans="1:11" x14ac:dyDescent="0.2">
      <c r="A440" s="9"/>
      <c r="B440" s="9"/>
      <c r="C440" s="9"/>
      <c r="D440" s="9"/>
      <c r="E440" s="9"/>
      <c r="G440" s="9"/>
      <c r="H440" s="9"/>
      <c r="I440" s="9"/>
      <c r="J440" s="9"/>
      <c r="K440" s="13"/>
    </row>
    <row r="441" spans="1:11" x14ac:dyDescent="0.2">
      <c r="A441" s="9"/>
      <c r="B441" s="9"/>
      <c r="C441" s="9"/>
      <c r="D441" s="9"/>
      <c r="E441" s="9"/>
      <c r="G441" s="9"/>
      <c r="H441" s="9"/>
      <c r="I441" s="9"/>
      <c r="J441" s="9"/>
      <c r="K441" s="13"/>
    </row>
    <row r="442" spans="1:11" x14ac:dyDescent="0.2">
      <c r="A442" s="9"/>
      <c r="B442" s="9"/>
      <c r="C442" s="9"/>
      <c r="D442" s="9"/>
      <c r="E442" s="9"/>
      <c r="G442" s="9"/>
      <c r="H442" s="9"/>
      <c r="I442" s="9"/>
      <c r="J442" s="9"/>
      <c r="K442" s="13"/>
    </row>
    <row r="443" spans="1:11" x14ac:dyDescent="0.2">
      <c r="A443" s="9"/>
      <c r="B443" s="9"/>
      <c r="C443" s="9"/>
      <c r="D443" s="9"/>
      <c r="E443" s="9"/>
      <c r="G443" s="9"/>
      <c r="H443" s="9"/>
      <c r="I443" s="9"/>
      <c r="J443" s="9"/>
      <c r="K443" s="13"/>
    </row>
    <row r="444" spans="1:11" x14ac:dyDescent="0.2">
      <c r="A444" s="9"/>
      <c r="B444" s="9"/>
      <c r="C444" s="9"/>
      <c r="D444" s="9"/>
      <c r="E444" s="9"/>
      <c r="G444" s="9"/>
      <c r="H444" s="9"/>
      <c r="I444" s="9"/>
      <c r="J444" s="9"/>
      <c r="K444" s="13"/>
    </row>
    <row r="445" spans="1:11" x14ac:dyDescent="0.2">
      <c r="A445" s="9"/>
      <c r="B445" s="9"/>
      <c r="C445" s="9"/>
      <c r="D445" s="9"/>
      <c r="E445" s="9"/>
      <c r="G445" s="9"/>
      <c r="H445" s="9"/>
      <c r="I445" s="9"/>
      <c r="J445" s="9"/>
      <c r="K445" s="13"/>
    </row>
    <row r="446" spans="1:11" x14ac:dyDescent="0.2">
      <c r="A446" s="9"/>
      <c r="B446" s="9"/>
      <c r="C446" s="9"/>
      <c r="D446" s="9"/>
      <c r="E446" s="9"/>
      <c r="G446" s="9"/>
      <c r="H446" s="9"/>
      <c r="I446" s="9"/>
      <c r="J446" s="9"/>
      <c r="K446" s="13"/>
    </row>
    <row r="447" spans="1:11" x14ac:dyDescent="0.2">
      <c r="A447" s="9"/>
      <c r="B447" s="9"/>
      <c r="C447" s="9"/>
      <c r="D447" s="9"/>
      <c r="E447" s="9"/>
      <c r="G447" s="9"/>
      <c r="H447" s="9"/>
      <c r="I447" s="9"/>
      <c r="J447" s="9"/>
      <c r="K447" s="13"/>
    </row>
    <row r="448" spans="1:11" x14ac:dyDescent="0.2">
      <c r="A448" s="9"/>
      <c r="B448" s="9"/>
      <c r="C448" s="9"/>
      <c r="D448" s="9"/>
      <c r="E448" s="9"/>
      <c r="G448" s="9"/>
      <c r="H448" s="9"/>
      <c r="I448" s="9"/>
      <c r="J448" s="9"/>
      <c r="K448" s="13"/>
    </row>
    <row r="449" spans="1:11" x14ac:dyDescent="0.2">
      <c r="A449" s="9"/>
      <c r="B449" s="9"/>
      <c r="C449" s="9"/>
      <c r="D449" s="9"/>
      <c r="E449" s="9"/>
      <c r="G449" s="9"/>
      <c r="H449" s="9"/>
      <c r="I449" s="9"/>
      <c r="J449" s="9"/>
      <c r="K449" s="13"/>
    </row>
    <row r="450" spans="1:11" x14ac:dyDescent="0.2">
      <c r="A450" s="9"/>
      <c r="B450" s="9"/>
      <c r="C450" s="9"/>
      <c r="D450" s="9"/>
      <c r="E450" s="9"/>
      <c r="G450" s="9"/>
      <c r="H450" s="9"/>
      <c r="I450" s="9"/>
      <c r="J450" s="9"/>
      <c r="K450" s="13"/>
    </row>
    <row r="451" spans="1:11" x14ac:dyDescent="0.2">
      <c r="A451" s="9"/>
      <c r="B451" s="9"/>
      <c r="C451" s="9"/>
      <c r="D451" s="9"/>
      <c r="E451" s="9"/>
      <c r="G451" s="9"/>
      <c r="H451" s="9"/>
      <c r="I451" s="9"/>
      <c r="J451" s="9"/>
      <c r="K451" s="13"/>
    </row>
  </sheetData>
  <mergeCells count="7">
    <mergeCell ref="A6:K6"/>
    <mergeCell ref="A8:K8"/>
    <mergeCell ref="A1:K1"/>
    <mergeCell ref="A2:K2"/>
    <mergeCell ref="A3:K3"/>
    <mergeCell ref="A4:K4"/>
    <mergeCell ref="A5:K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operatingstatus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Moore, Chiara (DPH)</dc:creator>
  <cp:lastModifiedBy>Wang Yucheng</cp:lastModifiedBy>
  <dcterms:created xsi:type="dcterms:W3CDTF">2018-10-01T18:42:28Z</dcterms:created>
  <dcterms:modified xsi:type="dcterms:W3CDTF">2020-08-07T08:52:03Z</dcterms:modified>
</cp:coreProperties>
</file>