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2_ncr:500000_{5E6E4C85-8B77-4B28-A83C-FC3F3B6E970F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P2" i="1"/>
  <c r="K2" i="1"/>
  <c r="N2" i="1" s="1"/>
  <c r="O2" i="1" s="1"/>
</calcChain>
</file>

<file path=xl/sharedStrings.xml><?xml version="1.0" encoding="utf-8"?>
<sst xmlns="http://schemas.openxmlformats.org/spreadsheetml/2006/main" count="17" uniqueCount="17">
  <si>
    <t>q0</t>
    <phoneticPr fontId="1" type="noConversion"/>
  </si>
  <si>
    <t>p-rou</t>
    <phoneticPr fontId="1" type="noConversion"/>
  </si>
  <si>
    <t>pB/Su0</t>
    <phoneticPr fontId="1" type="noConversion"/>
  </si>
  <si>
    <t>Su0</t>
    <phoneticPr fontId="1" type="noConversion"/>
  </si>
  <si>
    <t>B</t>
    <phoneticPr fontId="1" type="noConversion"/>
  </si>
  <si>
    <t>D</t>
    <phoneticPr fontId="1" type="noConversion"/>
  </si>
  <si>
    <t>L</t>
    <phoneticPr fontId="1" type="noConversion"/>
  </si>
  <si>
    <t>C1</t>
    <phoneticPr fontId="1" type="noConversion"/>
  </si>
  <si>
    <t>C2</t>
    <phoneticPr fontId="1" type="noConversion"/>
  </si>
  <si>
    <t>Nc</t>
    <phoneticPr fontId="1" type="noConversion"/>
  </si>
  <si>
    <t>dsu</t>
    <phoneticPr fontId="1" type="noConversion"/>
  </si>
  <si>
    <t>isu</t>
    <phoneticPr fontId="1" type="noConversion"/>
  </si>
  <si>
    <t>F</t>
    <phoneticPr fontId="1" type="noConversion"/>
  </si>
  <si>
    <t>qbl</t>
    <phoneticPr fontId="1" type="noConversion"/>
  </si>
  <si>
    <t>qbl-q0</t>
    <phoneticPr fontId="1" type="noConversion"/>
  </si>
  <si>
    <t>Su</t>
    <phoneticPr fontId="1" type="noConversion"/>
  </si>
  <si>
    <t>Qbl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</si>
</sst>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"/>
  <sheetViews>
    <sheetView tabSelected="1" workbookViewId="0">
      <selection activeCell="Q3" sqref="Q3"/>
    </sheetView>
  </sheetViews>
  <sheetFormatPr defaultRowHeight="14.25" x14ac:dyDescent="0.2"/>
  <cols>
    <col min="7" max="7" width="7.375" customWidth="1"/>
  </cols>
  <sheetData>
    <row r="1" spans="1:17" x14ac:dyDescent="0.2">
      <c r="A1" t="s">
        <v>5</v>
      </c>
      <c r="B1" t="s">
        <v>4</v>
      </c>
      <c r="C1" t="s">
        <v>6</v>
      </c>
      <c r="D1" t="s">
        <v>0</v>
      </c>
      <c r="E1" t="s">
        <v>1</v>
      </c>
      <c r="F1" t="s">
        <v>3</v>
      </c>
      <c r="G1" t="s">
        <v>2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 s="1">
        <v>2</v>
      </c>
      <c r="B2" s="1">
        <v>4</v>
      </c>
      <c r="C2" s="1">
        <v>4</v>
      </c>
      <c r="D2" s="1">
        <v>36</v>
      </c>
      <c r="E2" s="1">
        <v>2.4</v>
      </c>
      <c r="F2" s="1">
        <v>10.8</v>
      </c>
      <c r="G2" s="1">
        <v>0.89</v>
      </c>
      <c r="H2" s="1">
        <v>0.125</v>
      </c>
      <c r="I2" s="1">
        <v>0.219</v>
      </c>
      <c r="J2" s="1">
        <v>5.14</v>
      </c>
      <c r="K2" s="1">
        <f>1+0.27*SQRT(A2/B2)</f>
        <v>1.1909188309203678</v>
      </c>
      <c r="L2" s="1">
        <v>1</v>
      </c>
      <c r="M2" s="1">
        <v>1.1499999999999999</v>
      </c>
      <c r="N2" s="1">
        <f>M2*L2*K2*(1+G2/4/J2)*F2*J2+D2</f>
        <v>115.31787370666606</v>
      </c>
      <c r="O2" s="1">
        <f>N2-D2</f>
        <v>79.317873706666063</v>
      </c>
      <c r="P2" s="1">
        <f>1+H2*B2/C2*(2.3/(EXP(0.353*G2^0.509))-1.3)+I2*SQRT(A2/B2)</f>
        <v>1.1984957390188586</v>
      </c>
      <c r="Q2">
        <f>B2*C2*(O2*P2+D2)</f>
        <v>2096.9941386476039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2018-04-16T10:11:02Z</dcterms:modified>
</cp:coreProperties>
</file>