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unior\Software_engineering\"/>
    </mc:Choice>
  </mc:AlternateContent>
  <xr:revisionPtr revIDLastSave="0" documentId="8_{C58876BC-4D56-4599-8E01-6E4D547BB55C}" xr6:coauthVersionLast="36" xr6:coauthVersionMax="36" xr10:uidLastSave="{00000000-0000-0000-0000-000000000000}"/>
  <bookViews>
    <workbookView xWindow="0" yWindow="0" windowWidth="19200" windowHeight="8240" xr2:uid="{EA78F315-6C2A-4C4C-9FBC-0F5C184A357F}"/>
  </bookViews>
  <sheets>
    <sheet name="Sheet1" sheetId="1" r:id="rId1"/>
  </sheets>
  <externalReferences>
    <externalReference r:id="rId2"/>
  </externalReferences>
  <definedNames>
    <definedName name="PBStatus">[1]SETUP!$J$2:$J$4</definedName>
    <definedName name="PBType">[1]SETUP!$J$15:$J$20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1" l="1"/>
  <c r="N14" i="1"/>
  <c r="N13" i="1"/>
  <c r="N12" i="1"/>
  <c r="N11" i="1"/>
  <c r="N10" i="1"/>
  <c r="N7" i="1"/>
  <c r="A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 Segers</author>
  </authors>
  <commentList>
    <comment ref="A4" authorId="0" shapeId="0" xr:uid="{A4982AE8-0A7D-4250-884D-2B734C7C51EC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This is the highest reference ID number used so far.  
</t>
        </r>
      </text>
    </comment>
    <comment ref="A5" authorId="0" shapeId="0" xr:uid="{E00B5C34-E2F0-4C02-93A3-D50FC62CF99F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This reference ID should be unique.   This number is used throughout the whole worksheet so be aware.</t>
        </r>
      </text>
    </comment>
    <comment ref="B5" authorId="0" shapeId="0" xr:uid="{1A74B1BA-DF9D-428E-A96F-562DE074BFFC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This is the release where the story will be developped</t>
        </r>
      </text>
    </comment>
    <comment ref="C5" authorId="0" shapeId="0" xr:uid="{17BE48CA-C1A0-4A97-A145-D5A13FB76F15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This is the sprint where the story will be developped</t>
        </r>
      </text>
    </comment>
    <comment ref="D5" authorId="0" shapeId="0" xr:uid="{D59BF352-D98B-47F6-A029-25F790142F6D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This is a category to which the story belongs.
Example : Infrastrucuture, Back-End, Animation, ...</t>
        </r>
      </text>
    </comment>
    <comment ref="F5" authorId="0" shapeId="0" xr:uid="{A7C84FA0-93F0-4F01-A954-9A5360E92B70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This is the story (Feature, Epic, User).
Depending on in which phase you are in (Présales, Scope, …) the detail could be higher.
Normally you could describe a user story as follow:
As a &lt;Role&gt;
     I can do &lt;this&gt; and
     the result is &lt;that&gt; ...
Offcourse this is not always possible, so you should be creative.
A story should conduct to the following rules:
I = Independent
N = Negotiable
V = Valuable to customer
E = Estimatable
S = Small
T = Testable</t>
        </r>
      </text>
    </comment>
    <comment ref="G5" authorId="0" shapeId="0" xr:uid="{A9BEC57A-801A-4797-B37F-BD2C7D344FCF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Type of the story.</t>
        </r>
      </text>
    </comment>
    <comment ref="H5" authorId="0" shapeId="0" xr:uid="{19891E5D-B460-4F3B-9478-71D51C5C5D1C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Status of the story</t>
        </r>
      </text>
    </comment>
    <comment ref="I5" authorId="0" shapeId="0" xr:uid="{E9A68C26-A0C7-42EB-A7F3-F58ABA73F6EF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This column is calculated:
Ideal Hours * Adjustment Factor
</t>
        </r>
      </text>
    </comment>
    <comment ref="J5" authorId="0" shapeId="0" xr:uid="{DC1BE0F9-E4A5-40E3-A28E-596296FCE083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M = Must Have
S = Should Have
C = Could Have
W = Won't have this time</t>
        </r>
      </text>
    </comment>
    <comment ref="L5" authorId="0" shapeId="0" xr:uid="{EC977E71-1BBD-4BB0-8E99-ADD9F7BC91C5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0 = Lowest Business Value
100 = Highest Business Value</t>
        </r>
      </text>
    </comment>
    <comment ref="M5" authorId="0" shapeId="0" xr:uid="{A4C52DCA-DDCE-45F0-B78C-57209CF6FF95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Enter here the new ideal estimates which are done with planningpoker
</t>
        </r>
      </text>
    </comment>
    <comment ref="N5" authorId="0" shapeId="0" xr:uid="{0D0CE181-D7B2-4C49-8E3F-53D799721C32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This column is calculated based on the values of complexity and information.  The data is looked up in the setup tab.</t>
        </r>
      </text>
    </comment>
    <comment ref="O5" authorId="0" shapeId="0" xr:uid="{014FCF07-0774-4586-90FB-A291A8B57225}">
      <text>
        <r>
          <rPr>
            <b/>
            <sz val="9"/>
            <color indexed="81"/>
            <rFont val="Tahoma"/>
            <family val="2"/>
          </rPr>
          <t>Luc Segers: Complexity</t>
        </r>
        <r>
          <rPr>
            <sz val="9"/>
            <color indexed="81"/>
            <rFont val="Tahoma"/>
            <family val="2"/>
          </rPr>
          <t xml:space="preserve">
0 = Not Defined
1 = Very Simple
2 = Simple
3 = Moderate
4 = Complex
5 = Extreme Complex</t>
        </r>
      </text>
    </comment>
    <comment ref="P5" authorId="0" shapeId="0" xr:uid="{6D5A79CC-32B9-4CB0-8450-600C57E5F7FF}">
      <text>
        <r>
          <rPr>
            <b/>
            <sz val="9"/>
            <color indexed="81"/>
            <rFont val="Tahoma"/>
            <family val="2"/>
          </rPr>
          <t>Luc Segers: Information</t>
        </r>
        <r>
          <rPr>
            <sz val="9"/>
            <color indexed="81"/>
            <rFont val="Tahoma"/>
            <family val="2"/>
          </rPr>
          <t xml:space="preserve">
0 = Not Defined
1 = No information
2 = Little information
3 = Moderate information
4 = Much information
5 = All information</t>
        </r>
      </text>
    </comment>
  </commentList>
</comments>
</file>

<file path=xl/sharedStrings.xml><?xml version="1.0" encoding="utf-8"?>
<sst xmlns="http://schemas.openxmlformats.org/spreadsheetml/2006/main" count="74" uniqueCount="46">
  <si>
    <t>= highest Reference ID number</t>
  </si>
  <si>
    <t>Initial Feature</t>
  </si>
  <si>
    <t>PROJECT BACKLOG</t>
    <phoneticPr fontId="9" type="noConversion"/>
  </si>
  <si>
    <t>引用编号</t>
    <phoneticPr fontId="9" type="noConversion"/>
  </si>
  <si>
    <t>版本</t>
    <phoneticPr fontId="9" type="noConversion"/>
  </si>
  <si>
    <t>冲刺号</t>
    <phoneticPr fontId="9" type="noConversion"/>
  </si>
  <si>
    <t>分类</t>
    <phoneticPr fontId="9" type="noConversion"/>
  </si>
  <si>
    <t>标题</t>
    <phoneticPr fontId="9" type="noConversion"/>
  </si>
  <si>
    <t>故事</t>
    <phoneticPr fontId="9" type="noConversion"/>
  </si>
  <si>
    <t>类型</t>
    <phoneticPr fontId="9" type="noConversion"/>
  </si>
  <si>
    <t>进度</t>
    <phoneticPr fontId="9" type="noConversion"/>
  </si>
  <si>
    <t>初始估计（h）</t>
    <phoneticPr fontId="9" type="noConversion"/>
  </si>
  <si>
    <t>优先级</t>
    <phoneticPr fontId="9" type="noConversion"/>
  </si>
  <si>
    <t>如何演示</t>
    <phoneticPr fontId="9" type="noConversion"/>
  </si>
  <si>
    <t>商业价值</t>
    <phoneticPr fontId="9" type="noConversion"/>
  </si>
  <si>
    <t>理想时间（h）</t>
    <phoneticPr fontId="9" type="noConversion"/>
  </si>
  <si>
    <t>调整因子</t>
    <phoneticPr fontId="9" type="noConversion"/>
  </si>
  <si>
    <t>复杂度</t>
    <phoneticPr fontId="9" type="noConversion"/>
  </si>
  <si>
    <t>信息度</t>
    <phoneticPr fontId="9" type="noConversion"/>
  </si>
  <si>
    <t>备注</t>
    <phoneticPr fontId="9" type="noConversion"/>
  </si>
  <si>
    <t>user story</t>
    <phoneticPr fontId="9" type="noConversion"/>
  </si>
  <si>
    <t>Not Done</t>
    <phoneticPr fontId="9" type="noConversion"/>
  </si>
  <si>
    <t>Initial Feature</t>
    <phoneticPr fontId="9" type="noConversion"/>
  </si>
  <si>
    <t>Initial Feature</t>
    <phoneticPr fontId="9" type="noConversion"/>
  </si>
  <si>
    <t>写小说简介</t>
    <phoneticPr fontId="9" type="noConversion"/>
  </si>
  <si>
    <t>更新小说后续内容</t>
    <phoneticPr fontId="14" type="noConversion"/>
  </si>
  <si>
    <t>审核小说内容</t>
    <phoneticPr fontId="14" type="noConversion"/>
  </si>
  <si>
    <t>作为一个作者，我希望有一个对小说进行分类的功能，以便于吸引其他读者进行阅读或购买</t>
    <phoneticPr fontId="9" type="noConversion"/>
  </si>
  <si>
    <t>对小说进行分类</t>
    <phoneticPr fontId="9" type="noConversion"/>
  </si>
  <si>
    <t>购买通知</t>
    <phoneticPr fontId="14" type="noConversion"/>
  </si>
  <si>
    <t>申请推广</t>
    <phoneticPr fontId="9" type="noConversion"/>
  </si>
  <si>
    <t>作为一个作者，我希望能够通过第三方账号登录，以便于更快捷的登录系统，节省时间。</t>
    <phoneticPr fontId="9" type="noConversion"/>
  </si>
  <si>
    <t>第三方账号登录</t>
    <phoneticPr fontId="9" type="noConversion"/>
  </si>
  <si>
    <t>申请成为作者</t>
    <phoneticPr fontId="14" type="noConversion"/>
  </si>
  <si>
    <t>作为一个作者，我希望能在网站上申请成为作者，以便于我能够在网站上写小说或发布小说</t>
    <phoneticPr fontId="14" type="noConversion"/>
  </si>
  <si>
    <t>发布小说</t>
    <phoneticPr fontId="9" type="noConversion"/>
  </si>
  <si>
    <t>作为一个作者，我希望能够为自己的小说写简介，以便于吸引读者进行阅读或购买</t>
    <phoneticPr fontId="9" type="noConversion"/>
  </si>
  <si>
    <t>积分提现</t>
    <phoneticPr fontId="9" type="noConversion"/>
  </si>
  <si>
    <t>作为一个作者，我希望能够提现我的积分。</t>
    <phoneticPr fontId="9" type="noConversion"/>
  </si>
  <si>
    <t>上传小说的方式</t>
    <phoneticPr fontId="9" type="noConversion"/>
  </si>
  <si>
    <t>作为一个作者，我希望能够发布自己写的小说，以便于让更多的读者阅读我的小说。</t>
    <phoneticPr fontId="9" type="noConversion"/>
  </si>
  <si>
    <t>作为一个作者，我希望能够通过在线写小说或上传本地文件的方式来上传我的小说，以便于我可以选择上传小说的方式</t>
    <phoneticPr fontId="9" type="noConversion"/>
  </si>
  <si>
    <t>作为一个作者，我希望有更新小说后续内容的功能，以便于我能更新我未完结的小说，从而吸引更多的读者阅读</t>
    <phoneticPr fontId="9" type="noConversion"/>
  </si>
  <si>
    <t>作为一个小说管理者，我希望能够有一个查找小说是否含有敏感词或敏感语句的功能，以便于我快速的审核小说是否通过</t>
    <phoneticPr fontId="9" type="noConversion"/>
  </si>
  <si>
    <t>作为一个作者，我希望有人购买我的小说时，系统给我发送通知，以便于我了解我的书的阅读或购买情况</t>
    <phoneticPr fontId="9" type="noConversion"/>
  </si>
  <si>
    <t>作为一个作者，我希望能够申请对自己的小说进行推广，以便于我的小说被更多的读者阅读。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</si>
</sst>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80" formatCode="_ &quot;€&quot;\ * #,##0.00_ ;_ &quot;€&quot;\ * \-#,##0.00_ ;_ &quot;€&quot;\ * &quot;-&quot;??_ ;_ @_ "/>
    <numFmt numFmtId="186" formatCode="&quot;€&quot;\ #,##0.00;[Red]&quot;€&quot;\ #,##0.00"/>
    <numFmt numFmtId="187" formatCode="d/mm/yyyy;@"/>
    <numFmt numFmtId="193" formatCode="0.00;\-0.00;;@\ "/>
    <numFmt numFmtId="197" formatCode="0;\-0;;@\ "/>
  </numFmts>
  <fonts count="15" x14ac:knownFonts="1">
    <font>
      <sz val="11"/>
      <color theme="1"/>
      <name val="等线"/>
      <family val="2"/>
      <charset val="134"/>
      <scheme val="minor"/>
    </font>
    <font>
      <sz val="10"/>
      <name val="Arial"/>
      <family val="2"/>
    </font>
    <font>
      <sz val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63"/>
      <name val="宋体"/>
      <family val="3"/>
      <charset val="134"/>
    </font>
    <font>
      <b/>
      <sz val="26"/>
      <color indexed="63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</font>
    <font>
      <sz val="9"/>
      <name val="宋体"/>
      <family val="3"/>
      <charset val="134"/>
    </font>
    <font>
      <sz val="10"/>
      <color theme="0"/>
      <name val="Arial"/>
      <family val="2"/>
    </font>
    <font>
      <sz val="10"/>
      <color theme="1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9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0" fontId="1" fillId="0" borderId="0"/>
    <xf numFmtId="0" fontId="1" fillId="4" borderId="0">
      <alignment horizontal="center"/>
    </xf>
    <xf numFmtId="186" fontId="1" fillId="5" borderId="13">
      <alignment horizontal="center"/>
    </xf>
    <xf numFmtId="0" fontId="1" fillId="6" borderId="13" applyNumberFormat="0">
      <alignment horizontal="center"/>
    </xf>
    <xf numFmtId="187" fontId="10" fillId="7" borderId="13" applyNumberFormat="0">
      <alignment horizontal="center" vertical="center"/>
    </xf>
    <xf numFmtId="0" fontId="1" fillId="0" borderId="0"/>
    <xf numFmtId="0" fontId="11" fillId="0" borderId="0"/>
    <xf numFmtId="9" fontId="1" fillId="0" borderId="0" applyFont="0" applyFill="0" applyBorder="0" applyAlignment="0" applyProtection="0"/>
    <xf numFmtId="180" fontId="1" fillId="0" borderId="0" applyFont="0" applyFill="0" applyBorder="0" applyAlignment="0" applyProtection="0"/>
  </cellStyleXfs>
  <cellXfs count="40">
    <xf numFmtId="0" fontId="0" fillId="0" borderId="0" xfId="0">
      <alignment vertical="center"/>
    </xf>
    <xf numFmtId="0" fontId="11" fillId="0" borderId="0" xfId="7"/>
    <xf numFmtId="0" fontId="4" fillId="0" borderId="0" xfId="7" applyFont="1" applyAlignment="1">
      <alignment horizontal="left"/>
    </xf>
    <xf numFmtId="0" fontId="5" fillId="0" borderId="0" xfId="7" applyFont="1" applyBorder="1" applyAlignment="1">
      <alignment vertical="center"/>
    </xf>
    <xf numFmtId="0" fontId="12" fillId="8" borderId="5" xfId="0" applyFont="1" applyFill="1" applyBorder="1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0" fontId="8" fillId="0" borderId="0" xfId="0" applyFont="1" applyAlignment="1"/>
    <xf numFmtId="0" fontId="2" fillId="0" borderId="0" xfId="0" quotePrefix="1" applyFont="1" applyAlignment="1"/>
    <xf numFmtId="0" fontId="2" fillId="0" borderId="0" xfId="0" applyFont="1" applyAlignment="1"/>
    <xf numFmtId="0" fontId="3" fillId="2" borderId="6" xfId="0" applyFont="1" applyFill="1" applyBorder="1" applyAlignment="1">
      <alignment horizontal="center" textRotation="90" wrapText="1"/>
    </xf>
    <xf numFmtId="0" fontId="3" fillId="2" borderId="1" xfId="0" applyFont="1" applyFill="1" applyBorder="1" applyAlignment="1">
      <alignment textRotation="90" wrapText="1"/>
    </xf>
    <xf numFmtId="0" fontId="3" fillId="2" borderId="1" xfId="0" applyFont="1" applyFill="1" applyBorder="1" applyAlignment="1">
      <alignment horizontal="center" textRotation="90" wrapText="1"/>
    </xf>
    <xf numFmtId="0" fontId="3" fillId="2" borderId="1" xfId="0" applyFont="1" applyFill="1" applyBorder="1" applyAlignment="1">
      <alignment wrapText="1"/>
    </xf>
    <xf numFmtId="0" fontId="13" fillId="2" borderId="1" xfId="0" applyFont="1" applyFill="1" applyBorder="1" applyAlignment="1">
      <alignment wrapText="1"/>
    </xf>
    <xf numFmtId="0" fontId="3" fillId="2" borderId="1" xfId="0" applyFont="1" applyFill="1" applyBorder="1" applyAlignment="1"/>
    <xf numFmtId="0" fontId="13" fillId="2" borderId="1" xfId="0" applyFont="1" applyFill="1" applyBorder="1" applyAlignment="1">
      <alignment horizontal="center" textRotation="90"/>
    </xf>
    <xf numFmtId="0" fontId="13" fillId="2" borderId="9" xfId="0" applyFont="1" applyFill="1" applyBorder="1" applyAlignment="1">
      <alignment horizontal="center" textRotation="90" wrapText="1"/>
    </xf>
    <xf numFmtId="0" fontId="13" fillId="2" borderId="11" xfId="0" applyFont="1" applyFill="1" applyBorder="1" applyAlignment="1">
      <alignment horizontal="center" textRotation="90" wrapText="1"/>
    </xf>
    <xf numFmtId="0" fontId="3" fillId="2" borderId="2" xfId="0" applyFont="1" applyFill="1" applyBorder="1" applyAlignment="1">
      <alignment horizontal="center" textRotation="90" wrapText="1"/>
    </xf>
    <xf numFmtId="0" fontId="3" fillId="2" borderId="3" xfId="0" applyFont="1" applyFill="1" applyBorder="1" applyAlignment="1">
      <alignment horizontal="center" textRotation="90" wrapText="1"/>
    </xf>
    <xf numFmtId="0" fontId="3" fillId="2" borderId="14" xfId="0" applyFont="1" applyFill="1" applyBorder="1" applyAlignment="1"/>
    <xf numFmtId="0" fontId="12" fillId="0" borderId="7" xfId="0" applyFont="1" applyBorder="1" applyAlignment="1">
      <alignment horizontal="center"/>
    </xf>
    <xf numFmtId="0" fontId="12" fillId="0" borderId="4" xfId="0" applyFont="1" applyBorder="1" applyAlignment="1"/>
    <xf numFmtId="0" fontId="12" fillId="0" borderId="4" xfId="0" applyFont="1" applyBorder="1" applyAlignment="1">
      <alignment wrapText="1"/>
    </xf>
    <xf numFmtId="0" fontId="12" fillId="8" borderId="4" xfId="0" applyFont="1" applyFill="1" applyBorder="1" applyAlignment="1"/>
    <xf numFmtId="197" fontId="12" fillId="3" borderId="4" xfId="0" applyNumberFormat="1" applyFont="1" applyFill="1" applyBorder="1" applyAlignment="1">
      <alignment horizontal="center"/>
    </xf>
    <xf numFmtId="0" fontId="12" fillId="8" borderId="10" xfId="0" applyFont="1" applyFill="1" applyBorder="1" applyAlignment="1">
      <alignment horizontal="center"/>
    </xf>
    <xf numFmtId="0" fontId="12" fillId="8" borderId="12" xfId="0" applyFont="1" applyFill="1" applyBorder="1" applyAlignment="1">
      <alignment horizontal="center"/>
    </xf>
    <xf numFmtId="0" fontId="12" fillId="8" borderId="8" xfId="0" applyFont="1" applyFill="1" applyBorder="1" applyAlignment="1">
      <alignment horizontal="center"/>
    </xf>
    <xf numFmtId="193" fontId="12" fillId="3" borderId="5" xfId="0" applyNumberFormat="1" applyFont="1" applyFill="1" applyBorder="1" applyAlignment="1">
      <alignment horizontal="center"/>
    </xf>
    <xf numFmtId="0" fontId="12" fillId="8" borderId="15" xfId="0" applyFont="1" applyFill="1" applyBorder="1" applyAlignment="1"/>
    <xf numFmtId="0" fontId="12" fillId="8" borderId="4" xfId="0" applyFont="1" applyFill="1" applyBorder="1" applyAlignment="1">
      <alignment wrapText="1"/>
    </xf>
    <xf numFmtId="0" fontId="12" fillId="0" borderId="4" xfId="0" applyFont="1" applyFill="1" applyBorder="1" applyAlignment="1"/>
    <xf numFmtId="0" fontId="12" fillId="0" borderId="10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5" xfId="0" applyFont="1" applyBorder="1" applyAlignment="1"/>
    <xf numFmtId="0" fontId="12" fillId="0" borderId="4" xfId="0" applyFont="1" applyFill="1" applyBorder="1" applyAlignment="1">
      <alignment wrapText="1"/>
    </xf>
  </cellXfs>
  <cellStyles count="10">
    <cellStyle name="Background" xfId="2" xr:uid="{00000000-0005-0000-0000-00002F000000}"/>
    <cellStyle name="DateCells" xfId="3" xr:uid="{00000000-0005-0000-0000-000030000000}"/>
    <cellStyle name="DayNames" xfId="4" xr:uid="{00000000-0005-0000-0000-000031000000}"/>
    <cellStyle name="MonthHeader" xfId="5" xr:uid="{00000000-0005-0000-0000-000032000000}"/>
    <cellStyle name="Normal 2" xfId="6" xr:uid="{00000000-0005-0000-0000-000033000000}"/>
    <cellStyle name="Normal 3" xfId="7" xr:uid="{00000000-0005-0000-0000-000034000000}"/>
    <cellStyle name="百分比 2" xfId="8" xr:uid="{00000000-0005-0000-0000-000035000000}"/>
    <cellStyle name="常规" xfId="0" builtinId="0"/>
    <cellStyle name="常规 2" xfId="1" xr:uid="{00000000-0005-0000-0000-000036000000}"/>
    <cellStyle name="货币 2" xfId="9" xr:uid="{00000000-0005-0000-0000-000037000000}"/>
  </cellStyles>
  <dxfs count="12"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44450</xdr:colOff>
          <xdr:row>0</xdr:row>
          <xdr:rowOff>82550</xdr:rowOff>
        </xdr:from>
        <xdr:to>
          <xdr:col>4</xdr:col>
          <xdr:colOff>425450</xdr:colOff>
          <xdr:row>1</xdr:row>
          <xdr:rowOff>120650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0AA1D0D-CB21-4A89-9CA7-5B10640C4F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Generate index cards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5442;&#20070;&#32593;%20Product%20Backlog%20-%20Date_2012.08.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OJECT VISION"/>
      <sheetName val="PROJECT FLOW"/>
      <sheetName val="PROJECT DASHBOARD"/>
      <sheetName val="User Model"/>
      <sheetName val="PROJECT BACKLOG"/>
      <sheetName val="SPRINT 1"/>
      <sheetName val="SPRINT 2"/>
      <sheetName val="RISK LOG"/>
      <sheetName val="IMPEDIMENTS LOG"/>
      <sheetName val="SPRINT RETROSPECTIVE"/>
      <sheetName val="VELOCITY"/>
      <sheetName val="CALENDAR"/>
      <sheetName val="ACCEPTANCE"/>
      <sheetName val="BUDGET"/>
      <sheetName val="SETUP"/>
      <sheetName val="SPRINT TEMPLATE"/>
      <sheetName val="PRINT CARDS"/>
      <sheetName val="CARD TEMPLATE"/>
      <sheetName val="SYS CALC"/>
      <sheetName val="Sheet1"/>
      <sheetName val="Sheet2"/>
    </sheetNames>
    <definedNames>
      <definedName name="OpenForm"/>
    </definedNames>
    <sheetDataSet>
      <sheetData sheetId="0"/>
      <sheetData sheetId="1"/>
      <sheetData sheetId="2"/>
      <sheetData sheetId="3"/>
      <sheetData sheetId="4">
        <row r="6">
          <cell r="A6">
            <v>1</v>
          </cell>
        </row>
        <row r="7">
          <cell r="A7">
            <v>2</v>
          </cell>
        </row>
        <row r="8">
          <cell r="A8">
            <v>3</v>
          </cell>
        </row>
        <row r="9">
          <cell r="A9">
            <v>4</v>
          </cell>
        </row>
        <row r="10">
          <cell r="A10">
            <v>5</v>
          </cell>
        </row>
        <row r="11">
          <cell r="A11">
            <v>6</v>
          </cell>
        </row>
        <row r="12">
          <cell r="A12">
            <v>7</v>
          </cell>
        </row>
        <row r="13">
          <cell r="A13">
            <v>8</v>
          </cell>
        </row>
        <row r="14">
          <cell r="A14">
            <v>9</v>
          </cell>
        </row>
        <row r="15">
          <cell r="A15">
            <v>10</v>
          </cell>
        </row>
        <row r="16">
          <cell r="A16">
            <v>11</v>
          </cell>
        </row>
        <row r="17">
          <cell r="A17">
            <v>12</v>
          </cell>
        </row>
        <row r="18">
          <cell r="A18">
            <v>13</v>
          </cell>
        </row>
        <row r="20">
          <cell r="A20">
            <v>1</v>
          </cell>
        </row>
        <row r="21">
          <cell r="A21">
            <v>2</v>
          </cell>
        </row>
        <row r="22">
          <cell r="A22">
            <v>3</v>
          </cell>
        </row>
        <row r="23">
          <cell r="A23">
            <v>4</v>
          </cell>
        </row>
        <row r="24">
          <cell r="A24">
            <v>5</v>
          </cell>
        </row>
        <row r="25">
          <cell r="A25">
            <v>6</v>
          </cell>
        </row>
        <row r="26">
          <cell r="A26">
            <v>7</v>
          </cell>
        </row>
        <row r="27">
          <cell r="A27">
            <v>8</v>
          </cell>
        </row>
        <row r="28">
          <cell r="A28">
            <v>9</v>
          </cell>
        </row>
        <row r="29">
          <cell r="A29">
            <v>10</v>
          </cell>
        </row>
        <row r="30">
          <cell r="A30">
            <v>11</v>
          </cell>
        </row>
        <row r="31">
          <cell r="A31">
            <v>12</v>
          </cell>
        </row>
        <row r="33">
          <cell r="A33">
            <v>1</v>
          </cell>
        </row>
        <row r="34">
          <cell r="A34">
            <v>2</v>
          </cell>
        </row>
        <row r="35">
          <cell r="A35">
            <v>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J2" t="str">
            <v>Done</v>
          </cell>
        </row>
        <row r="3">
          <cell r="J3" t="str">
            <v>Not Done</v>
          </cell>
        </row>
        <row r="4">
          <cell r="J4" t="str">
            <v>Withdrawn</v>
          </cell>
        </row>
        <row r="15">
          <cell r="J15" t="str">
            <v>Initial Feature</v>
          </cell>
        </row>
        <row r="16">
          <cell r="J16" t="str">
            <v>New Feature</v>
          </cell>
        </row>
        <row r="17">
          <cell r="J17" t="str">
            <v>Enhancement</v>
          </cell>
        </row>
        <row r="18">
          <cell r="J18" t="str">
            <v>Infrastructure</v>
          </cell>
        </row>
        <row r="19">
          <cell r="J19" t="str">
            <v>Data</v>
          </cell>
        </row>
        <row r="20">
          <cell r="J20" t="str">
            <v>Defect</v>
          </cell>
        </row>
        <row r="32">
          <cell r="C32">
            <v>1.3</v>
          </cell>
        </row>
        <row r="35">
          <cell r="B35">
            <v>0</v>
          </cell>
          <cell r="C35">
            <v>0</v>
          </cell>
        </row>
        <row r="36">
          <cell r="B36">
            <v>1</v>
          </cell>
          <cell r="C36">
            <v>0.1</v>
          </cell>
        </row>
        <row r="37">
          <cell r="B37">
            <v>2</v>
          </cell>
          <cell r="C37">
            <v>0.2</v>
          </cell>
        </row>
        <row r="38">
          <cell r="B38">
            <v>3</v>
          </cell>
          <cell r="C38">
            <v>0.4</v>
          </cell>
        </row>
        <row r="39">
          <cell r="B39">
            <v>4</v>
          </cell>
          <cell r="C39">
            <v>0.6</v>
          </cell>
        </row>
        <row r="40">
          <cell r="B40">
            <v>5</v>
          </cell>
          <cell r="C40">
            <v>0.8</v>
          </cell>
        </row>
        <row r="43">
          <cell r="B43">
            <v>0</v>
          </cell>
          <cell r="C43">
            <v>0</v>
          </cell>
        </row>
        <row r="44">
          <cell r="B44">
            <v>1</v>
          </cell>
          <cell r="C44">
            <v>0.8</v>
          </cell>
        </row>
        <row r="45">
          <cell r="B45">
            <v>2</v>
          </cell>
          <cell r="C45">
            <v>0.6</v>
          </cell>
        </row>
        <row r="46">
          <cell r="B46">
            <v>3</v>
          </cell>
          <cell r="C46">
            <v>0.4</v>
          </cell>
        </row>
        <row r="47">
          <cell r="B47">
            <v>4</v>
          </cell>
          <cell r="C47">
            <v>0.2</v>
          </cell>
        </row>
        <row r="48">
          <cell r="B48">
            <v>5</v>
          </cell>
          <cell r="C48">
            <v>0.1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C5F8B-7C9E-4670-A092-BDD4A1912191}">
  <dimension ref="A1:Q36"/>
  <sheetViews>
    <sheetView tabSelected="1" topLeftCell="A4" workbookViewId="0">
      <selection activeCell="K14" sqref="K14"/>
    </sheetView>
  </sheetViews>
  <sheetFormatPr defaultRowHeight="14" x14ac:dyDescent="0.3"/>
  <cols>
    <col min="1" max="1" width="7.5" customWidth="1"/>
    <col min="2" max="2" width="5.58203125" customWidth="1"/>
    <col min="3" max="3" width="4.25" customWidth="1"/>
    <col min="5" max="5" width="14.33203125" customWidth="1"/>
    <col min="6" max="6" width="41" customWidth="1"/>
    <col min="7" max="7" width="14" customWidth="1"/>
  </cols>
  <sheetData>
    <row r="1" spans="1:17" x14ac:dyDescent="0.3">
      <c r="A1" s="5"/>
      <c r="B1" s="5"/>
      <c r="C1" s="5"/>
      <c r="D1" s="5"/>
      <c r="E1" s="5"/>
      <c r="F1" s="6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ht="33" x14ac:dyDescent="0.3">
      <c r="A2" s="2"/>
      <c r="B2" s="3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1"/>
      <c r="N2" s="1"/>
      <c r="O2" s="1"/>
      <c r="P2" s="1"/>
      <c r="Q2" s="1"/>
    </row>
    <row r="3" spans="1:17" x14ac:dyDescent="0.3">
      <c r="A3" s="5"/>
      <c r="B3" s="5"/>
      <c r="C3" s="5"/>
      <c r="D3" s="5"/>
      <c r="E3" s="5"/>
      <c r="F3" s="6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ht="14.5" thickBot="1" x14ac:dyDescent="0.35">
      <c r="A4" s="7">
        <f>MAX('[1]PROJECT BACKLOG'!$A$6:$A$35)</f>
        <v>13</v>
      </c>
      <c r="B4" s="8" t="s">
        <v>0</v>
      </c>
      <c r="C4" s="9"/>
      <c r="D4" s="8"/>
      <c r="E4" s="8"/>
      <c r="F4" s="6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ht="73" x14ac:dyDescent="0.25">
      <c r="A5" s="10" t="s">
        <v>3</v>
      </c>
      <c r="B5" s="11" t="s">
        <v>4</v>
      </c>
      <c r="C5" s="12" t="s">
        <v>5</v>
      </c>
      <c r="D5" s="13" t="s">
        <v>6</v>
      </c>
      <c r="E5" s="14" t="s">
        <v>7</v>
      </c>
      <c r="F5" s="14" t="s">
        <v>8</v>
      </c>
      <c r="G5" s="15" t="s">
        <v>9</v>
      </c>
      <c r="H5" s="15" t="s">
        <v>10</v>
      </c>
      <c r="I5" s="16" t="s">
        <v>11</v>
      </c>
      <c r="J5" s="17" t="s">
        <v>12</v>
      </c>
      <c r="K5" s="18" t="s">
        <v>13</v>
      </c>
      <c r="L5" s="19" t="s">
        <v>14</v>
      </c>
      <c r="M5" s="20" t="s">
        <v>15</v>
      </c>
      <c r="N5" s="20" t="s">
        <v>16</v>
      </c>
      <c r="O5" s="20" t="s">
        <v>17</v>
      </c>
      <c r="P5" s="20" t="s">
        <v>18</v>
      </c>
      <c r="Q5" s="21" t="s">
        <v>19</v>
      </c>
    </row>
    <row r="6" spans="1:17" ht="40" customHeight="1" x14ac:dyDescent="0.25">
      <c r="A6" s="22">
        <v>1</v>
      </c>
      <c r="B6" s="22">
        <v>1</v>
      </c>
      <c r="C6" s="23">
        <v>1</v>
      </c>
      <c r="D6" s="23" t="s">
        <v>20</v>
      </c>
      <c r="E6" s="23" t="s">
        <v>32</v>
      </c>
      <c r="F6" s="24" t="s">
        <v>31</v>
      </c>
      <c r="G6" s="23" t="s">
        <v>1</v>
      </c>
      <c r="H6" s="25" t="s">
        <v>21</v>
      </c>
      <c r="I6" s="26">
        <v>3</v>
      </c>
      <c r="J6" s="27">
        <v>98</v>
      </c>
      <c r="K6" s="28"/>
      <c r="L6" s="29"/>
      <c r="M6" s="4">
        <v>2</v>
      </c>
      <c r="N6" s="30"/>
      <c r="O6" s="4"/>
      <c r="P6" s="4"/>
      <c r="Q6" s="31"/>
    </row>
    <row r="7" spans="1:17" ht="40" customHeight="1" x14ac:dyDescent="0.25">
      <c r="A7" s="22">
        <v>2</v>
      </c>
      <c r="B7" s="22">
        <v>1</v>
      </c>
      <c r="C7" s="23">
        <v>1</v>
      </c>
      <c r="D7" s="25" t="s">
        <v>20</v>
      </c>
      <c r="E7" s="25" t="s">
        <v>33</v>
      </c>
      <c r="F7" s="32" t="s">
        <v>34</v>
      </c>
      <c r="G7" s="25" t="s">
        <v>22</v>
      </c>
      <c r="H7" s="25" t="s">
        <v>21</v>
      </c>
      <c r="I7" s="26">
        <v>1</v>
      </c>
      <c r="J7" s="27">
        <v>95</v>
      </c>
      <c r="K7" s="28"/>
      <c r="L7" s="29"/>
      <c r="M7" s="4">
        <v>1</v>
      </c>
      <c r="N7" s="30">
        <f>IF('[1]PROJECT BACKLOG'!$O28=0,0,VLOOKUP('[1]PROJECT BACKLOG'!$O28,[1]SETUP!$B$35:$C$40,2)+VLOOKUP('[1]PROJECT BACKLOG'!$P28,[1]SETUP!$B$43:$C$48,2)+[1]SETUP!$C$32:$C$32)</f>
        <v>0</v>
      </c>
      <c r="O7" s="4"/>
      <c r="P7" s="4"/>
      <c r="Q7" s="31"/>
    </row>
    <row r="8" spans="1:17" ht="40" customHeight="1" x14ac:dyDescent="0.25">
      <c r="A8" s="22">
        <v>3</v>
      </c>
      <c r="B8" s="22">
        <v>1</v>
      </c>
      <c r="C8" s="23">
        <v>1</v>
      </c>
      <c r="D8" s="23" t="s">
        <v>20</v>
      </c>
      <c r="E8" s="33" t="s">
        <v>35</v>
      </c>
      <c r="F8" s="24" t="s">
        <v>40</v>
      </c>
      <c r="G8" s="23" t="s">
        <v>22</v>
      </c>
      <c r="H8" s="23" t="s">
        <v>21</v>
      </c>
      <c r="I8" s="26">
        <v>3</v>
      </c>
      <c r="J8" s="34">
        <v>90</v>
      </c>
      <c r="K8" s="35"/>
      <c r="L8" s="36"/>
      <c r="M8" s="37">
        <v>3</v>
      </c>
      <c r="N8" s="30"/>
      <c r="O8" s="37"/>
      <c r="P8" s="37"/>
      <c r="Q8" s="38"/>
    </row>
    <row r="9" spans="1:17" ht="40" customHeight="1" x14ac:dyDescent="0.25">
      <c r="A9" s="22">
        <v>3</v>
      </c>
      <c r="B9" s="22">
        <v>1</v>
      </c>
      <c r="C9" s="23">
        <v>1</v>
      </c>
      <c r="D9" s="23" t="s">
        <v>20</v>
      </c>
      <c r="E9" s="33" t="s">
        <v>39</v>
      </c>
      <c r="F9" s="24" t="s">
        <v>41</v>
      </c>
      <c r="G9" s="23" t="s">
        <v>22</v>
      </c>
      <c r="H9" s="23" t="s">
        <v>21</v>
      </c>
      <c r="I9" s="26">
        <v>1</v>
      </c>
      <c r="J9" s="34">
        <v>85</v>
      </c>
      <c r="K9" s="35"/>
      <c r="L9" s="36"/>
      <c r="M9" s="37">
        <v>1</v>
      </c>
      <c r="N9" s="30"/>
      <c r="O9" s="37"/>
      <c r="P9" s="37"/>
      <c r="Q9" s="38"/>
    </row>
    <row r="10" spans="1:17" ht="40" customHeight="1" x14ac:dyDescent="0.25">
      <c r="A10" s="22">
        <v>4</v>
      </c>
      <c r="B10" s="22">
        <v>1</v>
      </c>
      <c r="C10" s="23">
        <v>1</v>
      </c>
      <c r="D10" s="23" t="s">
        <v>20</v>
      </c>
      <c r="E10" s="33" t="s">
        <v>24</v>
      </c>
      <c r="F10" s="39" t="s">
        <v>36</v>
      </c>
      <c r="G10" s="23" t="s">
        <v>22</v>
      </c>
      <c r="H10" s="23" t="s">
        <v>21</v>
      </c>
      <c r="I10" s="26">
        <v>1</v>
      </c>
      <c r="J10" s="34">
        <v>80</v>
      </c>
      <c r="K10" s="35"/>
      <c r="L10" s="36"/>
      <c r="M10" s="37">
        <v>1</v>
      </c>
      <c r="N10" s="30">
        <f>IF('[1]PROJECT BACKLOG'!$O23=0,0,VLOOKUP('[1]PROJECT BACKLOG'!$O23,[1]SETUP!$B$35:$C$40,2)+VLOOKUP('[1]PROJECT BACKLOG'!$P23,[1]SETUP!$B$43:$C$48,2)+[1]SETUP!$C$32:$C$32)</f>
        <v>0</v>
      </c>
      <c r="O10" s="37"/>
      <c r="P10" s="37"/>
      <c r="Q10" s="38"/>
    </row>
    <row r="11" spans="1:17" ht="40" customHeight="1" x14ac:dyDescent="0.25">
      <c r="A11" s="22">
        <v>5</v>
      </c>
      <c r="B11" s="22">
        <v>1</v>
      </c>
      <c r="C11" s="23">
        <v>1</v>
      </c>
      <c r="D11" s="23" t="s">
        <v>20</v>
      </c>
      <c r="E11" s="33" t="s">
        <v>25</v>
      </c>
      <c r="F11" s="39" t="s">
        <v>42</v>
      </c>
      <c r="G11" s="23" t="s">
        <v>22</v>
      </c>
      <c r="H11" s="23" t="s">
        <v>21</v>
      </c>
      <c r="I11" s="26">
        <v>2</v>
      </c>
      <c r="J11" s="34">
        <v>75</v>
      </c>
      <c r="K11" s="35"/>
      <c r="L11" s="36"/>
      <c r="M11" s="37">
        <v>2</v>
      </c>
      <c r="N11" s="30">
        <f>IF('[1]PROJECT BACKLOG'!$O29=0,0,VLOOKUP('[1]PROJECT BACKLOG'!$O29,[1]SETUP!$B$35:$C$40,2)+VLOOKUP('[1]PROJECT BACKLOG'!$P29,[1]SETUP!$B$43:$C$48,2)+[1]SETUP!$C$32:$C$32)</f>
        <v>0</v>
      </c>
      <c r="O11" s="37"/>
      <c r="P11" s="37"/>
      <c r="Q11" s="38"/>
    </row>
    <row r="12" spans="1:17" ht="40" customHeight="1" x14ac:dyDescent="0.25">
      <c r="A12" s="22">
        <v>6</v>
      </c>
      <c r="B12" s="22">
        <v>1</v>
      </c>
      <c r="C12" s="23">
        <v>1</v>
      </c>
      <c r="D12" s="23" t="s">
        <v>20</v>
      </c>
      <c r="E12" s="33" t="s">
        <v>26</v>
      </c>
      <c r="F12" s="39" t="s">
        <v>43</v>
      </c>
      <c r="G12" s="23" t="s">
        <v>22</v>
      </c>
      <c r="H12" s="23" t="s">
        <v>21</v>
      </c>
      <c r="I12" s="26">
        <v>1</v>
      </c>
      <c r="J12" s="34">
        <v>85</v>
      </c>
      <c r="K12" s="35"/>
      <c r="L12" s="36"/>
      <c r="M12" s="37">
        <v>1</v>
      </c>
      <c r="N12" s="30">
        <f>IF('[1]PROJECT BACKLOG'!$O16=0,0,VLOOKUP('[1]PROJECT BACKLOG'!$O16,[1]SETUP!$B$35:$C$40,2)+VLOOKUP('[1]PROJECT BACKLOG'!$P16,[1]SETUP!$B$43:$C$48,2)+[1]SETUP!$C$32:$C$32)</f>
        <v>0</v>
      </c>
      <c r="O12" s="37"/>
      <c r="P12" s="37"/>
      <c r="Q12" s="38"/>
    </row>
    <row r="13" spans="1:17" ht="40" customHeight="1" x14ac:dyDescent="0.25">
      <c r="A13" s="22">
        <v>7</v>
      </c>
      <c r="B13" s="22">
        <v>1</v>
      </c>
      <c r="C13" s="23">
        <v>1</v>
      </c>
      <c r="D13" s="25" t="s">
        <v>20</v>
      </c>
      <c r="E13" s="33" t="s">
        <v>28</v>
      </c>
      <c r="F13" s="39" t="s">
        <v>27</v>
      </c>
      <c r="G13" s="25" t="s">
        <v>22</v>
      </c>
      <c r="H13" s="25" t="s">
        <v>21</v>
      </c>
      <c r="I13" s="26">
        <v>2</v>
      </c>
      <c r="J13" s="27">
        <v>70</v>
      </c>
      <c r="K13" s="28"/>
      <c r="L13" s="29"/>
      <c r="M13" s="4">
        <v>2</v>
      </c>
      <c r="N13" s="30">
        <f>IF('[1]PROJECT BACKLOG'!$O20=0,0,VLOOKUP('[1]PROJECT BACKLOG'!$O20,[1]SETUP!$B$35:$C$40,2)+VLOOKUP('[1]PROJECT BACKLOG'!$P20,[1]SETUP!$B$43:$C$48,2)+[1]SETUP!$C$32:$C$32)</f>
        <v>0</v>
      </c>
      <c r="O13" s="4"/>
      <c r="P13" s="4"/>
      <c r="Q13" s="31"/>
    </row>
    <row r="14" spans="1:17" ht="40" customHeight="1" x14ac:dyDescent="0.25">
      <c r="A14" s="22">
        <v>8</v>
      </c>
      <c r="B14" s="22">
        <v>1</v>
      </c>
      <c r="C14" s="23">
        <v>1</v>
      </c>
      <c r="D14" s="25" t="s">
        <v>20</v>
      </c>
      <c r="E14" s="33" t="s">
        <v>29</v>
      </c>
      <c r="F14" s="39" t="s">
        <v>44</v>
      </c>
      <c r="G14" s="25" t="s">
        <v>23</v>
      </c>
      <c r="H14" s="25" t="s">
        <v>21</v>
      </c>
      <c r="I14" s="26">
        <v>2</v>
      </c>
      <c r="J14" s="27">
        <v>65</v>
      </c>
      <c r="K14" s="28"/>
      <c r="L14" s="29"/>
      <c r="M14" s="4">
        <v>2</v>
      </c>
      <c r="N14" s="30">
        <f>IF('[1]PROJECT BACKLOG'!$O33=0,0,VLOOKUP('[1]PROJECT BACKLOG'!$O33,[1]SETUP!$B$35:$C$40,2)+VLOOKUP('[1]PROJECT BACKLOG'!$P33,[1]SETUP!$B$43:$C$48,2)+[1]SETUP!$C$32:$C$32)</f>
        <v>0</v>
      </c>
      <c r="O14" s="4"/>
      <c r="P14" s="4"/>
      <c r="Q14" s="31"/>
    </row>
    <row r="15" spans="1:17" ht="40" customHeight="1" x14ac:dyDescent="0.25">
      <c r="A15" s="22">
        <v>9</v>
      </c>
      <c r="B15" s="22">
        <v>1</v>
      </c>
      <c r="C15" s="23">
        <v>1</v>
      </c>
      <c r="D15" s="25" t="s">
        <v>20</v>
      </c>
      <c r="E15" s="33" t="s">
        <v>37</v>
      </c>
      <c r="F15" s="39" t="s">
        <v>38</v>
      </c>
      <c r="G15" s="25" t="s">
        <v>22</v>
      </c>
      <c r="H15" s="25" t="s">
        <v>21</v>
      </c>
      <c r="I15" s="26">
        <v>2</v>
      </c>
      <c r="J15" s="27">
        <v>80</v>
      </c>
      <c r="K15" s="28"/>
      <c r="L15" s="29"/>
      <c r="M15" s="4">
        <v>1</v>
      </c>
      <c r="N15" s="30">
        <f>IF('[1]PROJECT BACKLOG'!$O15=0,0,VLOOKUP('[1]PROJECT BACKLOG'!$O15,[1]SETUP!$B$35:$C$40,2)+VLOOKUP('[1]PROJECT BACKLOG'!$P15,[1]SETUP!$B$43:$C$48,2)+[1]SETUP!$C$32:$C$32)</f>
        <v>0</v>
      </c>
      <c r="O15" s="4"/>
      <c r="P15" s="4"/>
      <c r="Q15" s="31"/>
    </row>
    <row r="16" spans="1:17" ht="40" customHeight="1" x14ac:dyDescent="0.25">
      <c r="A16" s="22">
        <v>10</v>
      </c>
      <c r="B16" s="22">
        <v>1</v>
      </c>
      <c r="C16" s="23">
        <v>1</v>
      </c>
      <c r="D16" s="23" t="s">
        <v>20</v>
      </c>
      <c r="E16" s="33" t="s">
        <v>30</v>
      </c>
      <c r="F16" s="39" t="s">
        <v>45</v>
      </c>
      <c r="G16" s="23" t="s">
        <v>1</v>
      </c>
      <c r="H16" s="23" t="s">
        <v>21</v>
      </c>
      <c r="I16" s="26">
        <v>1</v>
      </c>
      <c r="J16" s="27">
        <v>70</v>
      </c>
      <c r="K16" s="28"/>
      <c r="L16" s="29"/>
      <c r="M16" s="4">
        <v>1</v>
      </c>
      <c r="N16" s="30"/>
      <c r="O16" s="4"/>
      <c r="P16" s="4"/>
      <c r="Q16" s="31"/>
    </row>
    <row r="17" ht="40" customHeight="1" x14ac:dyDescent="0.3"/>
    <row r="18" ht="40" customHeight="1" x14ac:dyDescent="0.3"/>
    <row r="19" ht="40" customHeight="1" x14ac:dyDescent="0.3"/>
    <row r="20" ht="40" customHeight="1" x14ac:dyDescent="0.3"/>
    <row r="21" ht="20" customHeight="1" x14ac:dyDescent="0.3"/>
    <row r="22" ht="20" customHeight="1" x14ac:dyDescent="0.3"/>
    <row r="23" ht="20" customHeight="1" x14ac:dyDescent="0.3"/>
    <row r="24" ht="20" customHeight="1" x14ac:dyDescent="0.3"/>
    <row r="25" ht="20" customHeight="1" x14ac:dyDescent="0.3"/>
    <row r="26" ht="20" customHeight="1" x14ac:dyDescent="0.3"/>
    <row r="27" ht="20" customHeight="1" x14ac:dyDescent="0.3"/>
    <row r="28" ht="20" customHeight="1" x14ac:dyDescent="0.3"/>
    <row r="29" ht="20" customHeight="1" x14ac:dyDescent="0.3"/>
    <row r="30" ht="20" customHeight="1" x14ac:dyDescent="0.3"/>
    <row r="31" ht="20" customHeight="1" x14ac:dyDescent="0.3"/>
    <row r="32" ht="20" customHeight="1" x14ac:dyDescent="0.3"/>
    <row r="33" ht="20" customHeight="1" x14ac:dyDescent="0.3"/>
    <row r="34" ht="20" customHeight="1" x14ac:dyDescent="0.3"/>
    <row r="35" ht="20" customHeight="1" x14ac:dyDescent="0.3"/>
    <row r="36" ht="20" customHeight="1" x14ac:dyDescent="0.3"/>
  </sheetData>
  <mergeCells count="1">
    <mergeCell ref="B2:L2"/>
  </mergeCells>
  <phoneticPr fontId="14" type="noConversion"/>
  <conditionalFormatting sqref="F9 F11 F13 F15 F6 A6:C7 G6:Q7 A10:D16 G9:Q16 A9:C9">
    <cfRule type="expression" dxfId="11" priority="25">
      <formula>$H6="WITHDRAWN"</formula>
    </cfRule>
  </conditionalFormatting>
  <conditionalFormatting sqref="O6:O7 O9:O16">
    <cfRule type="dataBar" priority="24">
      <dataBar>
        <cfvo type="num" val="1"/>
        <cfvo type="num" val="5"/>
        <color theme="9"/>
      </dataBar>
    </cfRule>
  </conditionalFormatting>
  <conditionalFormatting sqref="P6:P7 P9:P16">
    <cfRule type="dataBar" priority="23">
      <dataBar>
        <cfvo type="num" val="1"/>
        <cfvo type="num" val="5"/>
        <color rgb="FF638EC6"/>
      </dataBar>
    </cfRule>
  </conditionalFormatting>
  <conditionalFormatting sqref="F15">
    <cfRule type="expression" dxfId="10" priority="26">
      <formula>#REF!="WITHDRAWN"</formula>
    </cfRule>
  </conditionalFormatting>
  <conditionalFormatting sqref="F13">
    <cfRule type="expression" dxfId="9" priority="27">
      <formula>#REF!="WITHDRAWN"</formula>
    </cfRule>
  </conditionalFormatting>
  <conditionalFormatting sqref="E9:E10">
    <cfRule type="expression" dxfId="8" priority="22">
      <formula>$H9="WITHDRAWN"</formula>
    </cfRule>
  </conditionalFormatting>
  <conditionalFormatting sqref="E6">
    <cfRule type="expression" dxfId="7" priority="21">
      <formula>$H6="WITHDRAWN"</formula>
    </cfRule>
  </conditionalFormatting>
  <conditionalFormatting sqref="E11">
    <cfRule type="expression" dxfId="6" priority="20">
      <formula>$H11="WITHDRAWN"</formula>
    </cfRule>
  </conditionalFormatting>
  <conditionalFormatting sqref="F7">
    <cfRule type="expression" dxfId="5" priority="19">
      <formula>$H7="WITHDRAWN"</formula>
    </cfRule>
  </conditionalFormatting>
  <conditionalFormatting sqref="E7">
    <cfRule type="expression" dxfId="4" priority="18">
      <formula>$H7="WITHDRAWN"</formula>
    </cfRule>
  </conditionalFormatting>
  <conditionalFormatting sqref="D7">
    <cfRule type="expression" dxfId="3" priority="17">
      <formula>$H7="WITHDRAWN"</formula>
    </cfRule>
  </conditionalFormatting>
  <conditionalFormatting sqref="A12:B12">
    <cfRule type="expression" dxfId="2" priority="34">
      <formula>#REF!="WITHDRAWN"</formula>
    </cfRule>
  </conditionalFormatting>
  <conditionalFormatting sqref="L6:L7 L9:L16">
    <cfRule type="dataBar" priority="36">
      <dataBar>
        <cfvo type="percent" val="0"/>
        <cfvo type="percent" val="100"/>
        <color rgb="FFFF0000"/>
      </dataBar>
    </cfRule>
  </conditionalFormatting>
  <conditionalFormatting sqref="F8:Q8 A8:C8">
    <cfRule type="expression" dxfId="1" priority="4">
      <formula>$H8="WITHDRAWN"</formula>
    </cfRule>
  </conditionalFormatting>
  <conditionalFormatting sqref="O8">
    <cfRule type="dataBar" priority="3">
      <dataBar>
        <cfvo type="num" val="1"/>
        <cfvo type="num" val="5"/>
        <color theme="9"/>
      </dataBar>
    </cfRule>
  </conditionalFormatting>
  <conditionalFormatting sqref="P8">
    <cfRule type="dataBar" priority="2">
      <dataBar>
        <cfvo type="num" val="1"/>
        <cfvo type="num" val="5"/>
        <color rgb="FF638EC6"/>
      </dataBar>
    </cfRule>
  </conditionalFormatting>
  <conditionalFormatting sqref="E8">
    <cfRule type="expression" dxfId="0" priority="1">
      <formula>$H8="WITHDRAWN"</formula>
    </cfRule>
  </conditionalFormatting>
  <conditionalFormatting sqref="L8">
    <cfRule type="dataBar" priority="5">
      <dataBar>
        <cfvo type="percent" val="0"/>
        <cfvo type="percent" val="100"/>
        <color rgb="FFFF0000"/>
      </dataBar>
    </cfRule>
  </conditionalFormatting>
  <dataValidations count="2">
    <dataValidation type="list" allowBlank="1" showInputMessage="1" showErrorMessage="1" sqref="H6:H16" xr:uid="{37FD36F8-0C04-4E96-ADF0-A419306B466C}">
      <formula1>PBStatus</formula1>
    </dataValidation>
    <dataValidation type="list" allowBlank="1" showInputMessage="1" showErrorMessage="1" sqref="G6:G16" xr:uid="{17F2EDB9-B478-4745-9ECE-AF982BE400F4}">
      <formula1>PBType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OpenForm">
                <anchor moveWithCells="1">
                  <from>
                    <xdr:col>1</xdr:col>
                    <xdr:colOff>44450</xdr:colOff>
                    <xdr:row>0</xdr:row>
                    <xdr:rowOff>82550</xdr:rowOff>
                  </from>
                  <to>
                    <xdr:col>4</xdr:col>
                    <xdr:colOff>425450</xdr:colOff>
                    <xdr:row>1</xdr:row>
                    <xdr:rowOff>120650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2019-12-02T01:08:11Z</dcterms:created>
  <dcterms:modified xsi:type="dcterms:W3CDTF">2019-12-02T02:50:38Z</dcterms:modified>
</cp:coreProperties>
</file>