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cob\Dropbox\Development\24ghz_kuechenbeleuchtung_steuerung\"/>
    </mc:Choice>
  </mc:AlternateContent>
  <bookViews>
    <workbookView xWindow="0" yWindow="0" windowWidth="25950" windowHeight="11760"/>
  </bookViews>
  <sheets>
    <sheet name="init" sheetId="1" r:id="rId1"/>
  </sheets>
  <calcPr calcId="152511"/>
</workbook>
</file>

<file path=xl/calcChain.xml><?xml version="1.0" encoding="utf-8"?>
<calcChain xmlns="http://schemas.openxmlformats.org/spreadsheetml/2006/main">
  <c r="G21" i="1" l="1"/>
  <c r="H14" i="1"/>
  <c r="J14" i="1" s="1"/>
  <c r="G10" i="1"/>
</calcChain>
</file>

<file path=xl/sharedStrings.xml><?xml version="1.0" encoding="utf-8"?>
<sst xmlns="http://schemas.openxmlformats.org/spreadsheetml/2006/main" count="308" uniqueCount="207">
  <si>
    <t>Marked</t>
  </si>
  <si>
    <t>Time</t>
  </si>
  <si>
    <t>Serial Bus</t>
  </si>
  <si>
    <t>MOSI</t>
  </si>
  <si>
    <t>MISO</t>
  </si>
  <si>
    <t>-10.67ms</t>
  </si>
  <si>
    <t>Serial1</t>
  </si>
  <si>
    <t>1</t>
  </si>
  <si>
    <t>0</t>
  </si>
  <si>
    <t>-8.760ms</t>
  </si>
  <si>
    <t>36</t>
  </si>
  <si>
    <t>0F</t>
  </si>
  <si>
    <t>-8.650ms</t>
  </si>
  <si>
    <t>-8.613ms</t>
  </si>
  <si>
    <t>30</t>
  </si>
  <si>
    <t>-8.464ms</t>
  </si>
  <si>
    <t>02 06</t>
  </si>
  <si>
    <t>0F 0F</t>
  </si>
  <si>
    <t>-8.284ms</t>
  </si>
  <si>
    <t>03 07</t>
  </si>
  <si>
    <t>-8.106ms</t>
  </si>
  <si>
    <t>04 D3</t>
  </si>
  <si>
    <t>-7.926ms</t>
  </si>
  <si>
    <t>05 91</t>
  </si>
  <si>
    <t>-7.746ms</t>
  </si>
  <si>
    <t>0B 09</t>
  </si>
  <si>
    <t>-7.568ms</t>
  </si>
  <si>
    <t>0C 00</t>
  </si>
  <si>
    <t>-7.388ms</t>
  </si>
  <si>
    <t>0D 5D</t>
  </si>
  <si>
    <t>-7.208ms</t>
  </si>
  <si>
    <t>0E 93</t>
  </si>
  <si>
    <t>-7.028ms</t>
  </si>
  <si>
    <t>0F B1</t>
  </si>
  <si>
    <t>-6.849ms</t>
  </si>
  <si>
    <t>10 2D</t>
  </si>
  <si>
    <t>-6.669ms</t>
  </si>
  <si>
    <t>11 3B</t>
  </si>
  <si>
    <t>-6.490ms</t>
  </si>
  <si>
    <t>12 73</t>
  </si>
  <si>
    <t>-6.310ms</t>
  </si>
  <si>
    <t>13 A2</t>
  </si>
  <si>
    <t>-6.131ms</t>
  </si>
  <si>
    <t>14 F8</t>
  </si>
  <si>
    <t>-5.951ms</t>
  </si>
  <si>
    <t>0A 10</t>
  </si>
  <si>
    <t>-5.772ms</t>
  </si>
  <si>
    <t>15 01</t>
  </si>
  <si>
    <t>-5.593ms</t>
  </si>
  <si>
    <t>21 B6</t>
  </si>
  <si>
    <t>-5.413ms</t>
  </si>
  <si>
    <t>22 10</t>
  </si>
  <si>
    <t>-5.234ms</t>
  </si>
  <si>
    <t>16 07</t>
  </si>
  <si>
    <t>-5.054ms</t>
  </si>
  <si>
    <t>17 30</t>
  </si>
  <si>
    <t>-4.874ms</t>
  </si>
  <si>
    <t>18 18</t>
  </si>
  <si>
    <t>-4.695ms</t>
  </si>
  <si>
    <t>19 1D</t>
  </si>
  <si>
    <t>-4.515ms</t>
  </si>
  <si>
    <t>1A 1C</t>
  </si>
  <si>
    <t>-4.336ms</t>
  </si>
  <si>
    <t>1B C7</t>
  </si>
  <si>
    <t>-4.157ms</t>
  </si>
  <si>
    <t>1C 00</t>
  </si>
  <si>
    <t>-3.978ms</t>
  </si>
  <si>
    <t>1D B2</t>
  </si>
  <si>
    <t>-3.798ms</t>
  </si>
  <si>
    <t>23 EA</t>
  </si>
  <si>
    <t>-3.619ms</t>
  </si>
  <si>
    <t>24 0A</t>
  </si>
  <si>
    <t>-3.440ms</t>
  </si>
  <si>
    <t>25 00</t>
  </si>
  <si>
    <t>-3.261ms</t>
  </si>
  <si>
    <t>26 11</t>
  </si>
  <si>
    <t>-3.081ms</t>
  </si>
  <si>
    <t>27 41</t>
  </si>
  <si>
    <t>-2.903ms</t>
  </si>
  <si>
    <t>28 00</t>
  </si>
  <si>
    <t>-2.723ms</t>
  </si>
  <si>
    <t>1E 87</t>
  </si>
  <si>
    <t>-2.543ms</t>
  </si>
  <si>
    <t>1F 6B</t>
  </si>
  <si>
    <t>-2.364ms</t>
  </si>
  <si>
    <t>20 F8</t>
  </si>
  <si>
    <t>-2.184ms</t>
  </si>
  <si>
    <t>29 59</t>
  </si>
  <si>
    <t>-2.005ms</t>
  </si>
  <si>
    <t>2C 88</t>
  </si>
  <si>
    <t>-1.825ms</t>
  </si>
  <si>
    <t>2D 31</t>
  </si>
  <si>
    <t>-1.646ms</t>
  </si>
  <si>
    <t>2E 0B</t>
  </si>
  <si>
    <t>-1.468ms</t>
  </si>
  <si>
    <t>00 29</t>
  </si>
  <si>
    <t>-1.289ms</t>
  </si>
  <si>
    <t>-1.111ms</t>
  </si>
  <si>
    <t>07 04</t>
  </si>
  <si>
    <t>-932.1us</t>
  </si>
  <si>
    <t>08 05</t>
  </si>
  <si>
    <t>-753.6us</t>
  </si>
  <si>
    <t>09 01</t>
  </si>
  <si>
    <t>-577.1us</t>
  </si>
  <si>
    <t>06 FF</t>
  </si>
  <si>
    <t>-399.6us</t>
  </si>
  <si>
    <t>93 FF</t>
  </si>
  <si>
    <t>00 A2</t>
  </si>
  <si>
    <t>-215.1us</t>
  </si>
  <si>
    <t>7E FF FE BB A9 7F 6E 97 C5</t>
  </si>
  <si>
    <t>0F 0F 0F 0F 0F 0F 0F 0F 0F</t>
  </si>
  <si>
    <t>CMD</t>
  </si>
  <si>
    <t>SIDLE</t>
  </si>
  <si>
    <t>Exit RX / TX</t>
  </si>
  <si>
    <t xml:space="preserve"> turn off frequency synthesizer and exit Wake-On-Radio mode if applicable.</t>
  </si>
  <si>
    <t>Desc</t>
  </si>
  <si>
    <t>SRES</t>
  </si>
  <si>
    <t>Reset Chip</t>
  </si>
  <si>
    <t>GDO0 output pin configuration</t>
  </si>
  <si>
    <t>IOCFG0</t>
  </si>
  <si>
    <t>Asserts when sync word has been sent / received  and de-asserts at the end of the packet. In RX  the pin will de-assert when the optional address check fails or the RX FIFO overflows. In TX the pin will de-assert if the TX FIFO underflows</t>
  </si>
  <si>
    <t>FIFOTHR</t>
  </si>
  <si>
    <t>RX FIFO = 32, TX FIFO = 32</t>
  </si>
  <si>
    <t>SYNC0</t>
  </si>
  <si>
    <t>SYNC1</t>
  </si>
  <si>
    <t>Sync Word = 0xD309</t>
  </si>
  <si>
    <t>FSCTRL1</t>
  </si>
  <si>
    <t>F_OSC =</t>
  </si>
  <si>
    <t>26*10^6</t>
  </si>
  <si>
    <t>Hz</t>
  </si>
  <si>
    <t>als RX  Freq</t>
  </si>
  <si>
    <t>FSCTRL0</t>
  </si>
  <si>
    <t>FREQ2</t>
  </si>
  <si>
    <t>FREQ1</t>
  </si>
  <si>
    <t>FREQ0</t>
  </si>
  <si>
    <t>5D93B1</t>
  </si>
  <si>
    <t>Basisfrequenz</t>
  </si>
  <si>
    <t>MDMCFG4</t>
  </si>
  <si>
    <t>MDMCFG3</t>
  </si>
  <si>
    <t>MDMCFG2</t>
  </si>
  <si>
    <t>MDMCFG1</t>
  </si>
  <si>
    <t>MDMCFG0</t>
  </si>
  <si>
    <t>Kanalbreite für einzelnen Kanal</t>
  </si>
  <si>
    <t>203 kHz</t>
  </si>
  <si>
    <t>Baudrate</t>
  </si>
  <si>
    <t>115k</t>
  </si>
  <si>
    <t>SyncMode=30/32 sync word bits detected, no manchester encoding, MSK Modulation, DC filter off</t>
  </si>
  <si>
    <t>channel spacing exponent=0x2, 4 byte preamble, FEC enabled</t>
  </si>
  <si>
    <t>channel spacing mantissa=248</t>
  </si>
  <si>
    <t>CHANNR</t>
  </si>
  <si>
    <t>DEVIATN</t>
  </si>
  <si>
    <t>Modem Deviation Setting</t>
  </si>
  <si>
    <t>FREND1</t>
  </si>
  <si>
    <t>FREND0</t>
  </si>
  <si>
    <t>RX FE Conf</t>
  </si>
  <si>
    <t>TX FE Config</t>
  </si>
  <si>
    <t>MCSM2</t>
  </si>
  <si>
    <t>MCSM1</t>
  </si>
  <si>
    <t>MCSM0</t>
  </si>
  <si>
    <t>Main Radio Control State Machine Configuration</t>
  </si>
  <si>
    <t>Wait until EOP</t>
  </si>
  <si>
    <t>CCA_Mode=3</t>
  </si>
  <si>
    <t>PO_Timeout=64, 155 us; FS_Autocal=1, autocalibrate vom idle to rx/tx</t>
  </si>
  <si>
    <t>FOCCFG</t>
  </si>
  <si>
    <t>FOC_LIMIT=±BWCHAN/8; FOC_POST_K=K/2; FOC_PRE_K[1:0] = 4K</t>
  </si>
  <si>
    <t>BSCFG</t>
  </si>
  <si>
    <t xml:space="preserve">BS_LIMI=0; </t>
  </si>
  <si>
    <t>AGCCTRL2</t>
  </si>
  <si>
    <t>AGCCTRL1</t>
  </si>
  <si>
    <t>AGCCTRL0</t>
  </si>
  <si>
    <t>AGC Control</t>
  </si>
  <si>
    <t>MAGN_Target=42db; LNA_Gain=max; DVGA_Gain=don't use highest gains ettings</t>
  </si>
  <si>
    <t>all default</t>
  </si>
  <si>
    <t>AGC OOK_Filter_len=32=12dB; wait_time=32; hysteresis=medium</t>
  </si>
  <si>
    <t>FSCAL3</t>
  </si>
  <si>
    <t>FSCAL1</t>
  </si>
  <si>
    <t>FSCAL2</t>
  </si>
  <si>
    <t>FSCAL0</t>
  </si>
  <si>
    <t>Frequency Synthesizer Calibration</t>
  </si>
  <si>
    <t>Bit</t>
  </si>
  <si>
    <t>RC Oscillator Configuration</t>
  </si>
  <si>
    <t>RCCTRL1</t>
  </si>
  <si>
    <t>RCCTRL0</t>
  </si>
  <si>
    <t>Values from TI RF Studio</t>
  </si>
  <si>
    <t>WOREVT1</t>
  </si>
  <si>
    <t>High Byte Event0 Timeout</t>
  </si>
  <si>
    <t>WOREVT0</t>
  </si>
  <si>
    <t>1 s Timeout (default)</t>
  </si>
  <si>
    <t>WORCTRL</t>
  </si>
  <si>
    <t>Wake On Radio Control</t>
  </si>
  <si>
    <t>FSTEST</t>
  </si>
  <si>
    <t>Test Register, dont write actually oO</t>
  </si>
  <si>
    <t>TEST2</t>
  </si>
  <si>
    <t>TEST1</t>
  </si>
  <si>
    <t>TEST0</t>
  </si>
  <si>
    <t>IOCFG2</t>
  </si>
  <si>
    <t>Set GDO2 as Chip_Readyn seignal output</t>
  </si>
  <si>
    <t>PKTCTRL1</t>
  </si>
  <si>
    <t>Packet Automation Control</t>
  </si>
  <si>
    <t>No adress check; status byte appended to data containing rssi and lqi and crc ok flag</t>
  </si>
  <si>
    <t>PKTCTRL0</t>
  </si>
  <si>
    <t>Variable Length Mode,  set by first byte after sync; crc enable, normal fifo mode, whiteing off</t>
  </si>
  <si>
    <t>ADDR</t>
  </si>
  <si>
    <t>Device address = 0x01</t>
  </si>
  <si>
    <t>PKTLEN</t>
  </si>
  <si>
    <t>Packet length = 0xff = 255 byte</t>
  </si>
  <si>
    <t>channel number=16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</si>
</sst>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abSelected="1" topLeftCell="A16" zoomScaleNormal="100" workbookViewId="0">
      <selection activeCell="D54" sqref="D54"/>
    </sheetView>
  </sheetViews>
  <sheetFormatPr baseColWidth="10" defaultRowHeight="15" x14ac:dyDescent="0.25"/>
  <cols>
    <col min="4" max="4" width="26.7109375" customWidth="1"/>
    <col min="7" max="7" width="12" bestFit="1" customWidth="1"/>
    <col min="9" max="9" width="14.5703125" customWidth="1"/>
    <col min="10" max="10" width="45.7109375" customWidth="1"/>
    <col min="11" max="11" width="42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111</v>
      </c>
      <c r="G1" s="1" t="s">
        <v>115</v>
      </c>
    </row>
    <row r="2" spans="1:12" x14ac:dyDescent="0.25">
      <c r="B2" s="1" t="s">
        <v>5</v>
      </c>
      <c r="C2" s="1" t="s">
        <v>6</v>
      </c>
      <c r="D2" s="1" t="s">
        <v>7</v>
      </c>
      <c r="E2" s="1" t="s">
        <v>8</v>
      </c>
    </row>
    <row r="3" spans="1:12" x14ac:dyDescent="0.25">
      <c r="B3" s="1" t="s">
        <v>9</v>
      </c>
      <c r="C3" s="1" t="s">
        <v>6</v>
      </c>
      <c r="D3" s="1" t="s">
        <v>10</v>
      </c>
      <c r="E3" s="1" t="s">
        <v>11</v>
      </c>
      <c r="F3" s="1" t="s">
        <v>112</v>
      </c>
      <c r="G3" t="s">
        <v>113</v>
      </c>
      <c r="H3" t="s">
        <v>114</v>
      </c>
    </row>
    <row r="4" spans="1:12" x14ac:dyDescent="0.25">
      <c r="B4" s="1" t="s">
        <v>12</v>
      </c>
      <c r="C4" s="1" t="s">
        <v>6</v>
      </c>
    </row>
    <row r="5" spans="1:12" x14ac:dyDescent="0.25">
      <c r="B5" s="1" t="s">
        <v>13</v>
      </c>
      <c r="C5" s="1" t="s">
        <v>6</v>
      </c>
      <c r="D5" s="1" t="s">
        <v>14</v>
      </c>
      <c r="E5" s="1" t="s">
        <v>11</v>
      </c>
      <c r="F5" s="1" t="s">
        <v>116</v>
      </c>
      <c r="G5" s="1" t="s">
        <v>117</v>
      </c>
    </row>
    <row r="6" spans="1:12" x14ac:dyDescent="0.25">
      <c r="B6" s="1" t="s">
        <v>15</v>
      </c>
      <c r="C6" s="1" t="s">
        <v>6</v>
      </c>
      <c r="D6" s="1" t="s">
        <v>16</v>
      </c>
      <c r="E6" s="1" t="s">
        <v>17</v>
      </c>
      <c r="F6" t="s">
        <v>119</v>
      </c>
      <c r="G6" t="s">
        <v>118</v>
      </c>
      <c r="J6" t="s">
        <v>120</v>
      </c>
    </row>
    <row r="7" spans="1:12" x14ac:dyDescent="0.25">
      <c r="B7" s="1" t="s">
        <v>18</v>
      </c>
      <c r="C7" s="1" t="s">
        <v>6</v>
      </c>
      <c r="D7" s="1" t="s">
        <v>19</v>
      </c>
      <c r="E7" s="1" t="s">
        <v>17</v>
      </c>
      <c r="F7" s="1" t="s">
        <v>121</v>
      </c>
      <c r="G7" s="1" t="s">
        <v>122</v>
      </c>
    </row>
    <row r="8" spans="1:12" x14ac:dyDescent="0.25">
      <c r="B8" s="1" t="s">
        <v>20</v>
      </c>
      <c r="C8" s="1" t="s">
        <v>6</v>
      </c>
      <c r="D8" s="1" t="s">
        <v>21</v>
      </c>
      <c r="E8" s="1" t="s">
        <v>17</v>
      </c>
      <c r="F8" s="1" t="s">
        <v>124</v>
      </c>
    </row>
    <row r="9" spans="1:12" x14ac:dyDescent="0.25">
      <c r="B9" s="1" t="s">
        <v>22</v>
      </c>
      <c r="C9" s="1" t="s">
        <v>6</v>
      </c>
      <c r="D9" s="1" t="s">
        <v>23</v>
      </c>
      <c r="E9" s="1" t="s">
        <v>17</v>
      </c>
      <c r="F9" s="1" t="s">
        <v>123</v>
      </c>
      <c r="G9" s="1" t="s">
        <v>125</v>
      </c>
    </row>
    <row r="10" spans="1:12" x14ac:dyDescent="0.25">
      <c r="B10" s="1" t="s">
        <v>24</v>
      </c>
      <c r="C10" s="1" t="s">
        <v>6</v>
      </c>
      <c r="D10" s="1" t="s">
        <v>25</v>
      </c>
      <c r="E10" s="1" t="s">
        <v>17</v>
      </c>
      <c r="F10" t="s">
        <v>126</v>
      </c>
      <c r="G10">
        <f>(26*10^6/2^10)*9</f>
        <v>228515.625</v>
      </c>
      <c r="H10" s="1" t="s">
        <v>129</v>
      </c>
      <c r="I10" s="1" t="s">
        <v>130</v>
      </c>
      <c r="K10" t="s">
        <v>127</v>
      </c>
      <c r="L10" t="s">
        <v>128</v>
      </c>
    </row>
    <row r="11" spans="1:12" x14ac:dyDescent="0.25">
      <c r="B11" s="1" t="s">
        <v>26</v>
      </c>
      <c r="C11" s="1" t="s">
        <v>6</v>
      </c>
      <c r="D11" s="1" t="s">
        <v>27</v>
      </c>
      <c r="E11" s="1" t="s">
        <v>17</v>
      </c>
      <c r="F11" t="s">
        <v>131</v>
      </c>
    </row>
    <row r="12" spans="1:12" x14ac:dyDescent="0.25">
      <c r="B12" s="1" t="s">
        <v>28</v>
      </c>
      <c r="C12" s="1" t="s">
        <v>6</v>
      </c>
      <c r="D12" s="1" t="s">
        <v>29</v>
      </c>
      <c r="E12" s="1" t="s">
        <v>17</v>
      </c>
      <c r="F12" t="s">
        <v>132</v>
      </c>
    </row>
    <row r="13" spans="1:12" x14ac:dyDescent="0.25">
      <c r="B13" s="1" t="s">
        <v>30</v>
      </c>
      <c r="C13" s="1" t="s">
        <v>6</v>
      </c>
      <c r="D13" s="1" t="s">
        <v>31</v>
      </c>
      <c r="E13" s="1" t="s">
        <v>17</v>
      </c>
      <c r="F13" t="s">
        <v>133</v>
      </c>
    </row>
    <row r="14" spans="1:12" x14ac:dyDescent="0.25">
      <c r="B14" s="1" t="s">
        <v>32</v>
      </c>
      <c r="C14" s="1" t="s">
        <v>6</v>
      </c>
      <c r="D14" s="1" t="s">
        <v>33</v>
      </c>
      <c r="E14" s="1" t="s">
        <v>17</v>
      </c>
      <c r="F14" s="1" t="s">
        <v>134</v>
      </c>
      <c r="G14" s="1" t="s">
        <v>135</v>
      </c>
      <c r="H14" s="1">
        <f>((26*10^6)/2^16)*HEX2DEC(G14)</f>
        <v>2432999908.4472656</v>
      </c>
      <c r="I14" s="1" t="s">
        <v>129</v>
      </c>
      <c r="J14" s="1">
        <f>H14/1000000</f>
        <v>2432.9999084472656</v>
      </c>
      <c r="K14" s="1" t="s">
        <v>136</v>
      </c>
    </row>
    <row r="15" spans="1:12" x14ac:dyDescent="0.25">
      <c r="B15" s="1" t="s">
        <v>34</v>
      </c>
      <c r="C15" s="1" t="s">
        <v>6</v>
      </c>
      <c r="D15" s="1" t="s">
        <v>35</v>
      </c>
      <c r="E15" s="1" t="s">
        <v>17</v>
      </c>
      <c r="F15" t="s">
        <v>137</v>
      </c>
      <c r="G15" s="1" t="s">
        <v>142</v>
      </c>
      <c r="J15" s="1" t="s">
        <v>143</v>
      </c>
    </row>
    <row r="16" spans="1:12" x14ac:dyDescent="0.25">
      <c r="B16" s="1" t="s">
        <v>36</v>
      </c>
      <c r="C16" s="1" t="s">
        <v>6</v>
      </c>
      <c r="D16" s="1" t="s">
        <v>37</v>
      </c>
      <c r="E16" s="1" t="s">
        <v>17</v>
      </c>
      <c r="F16" t="s">
        <v>138</v>
      </c>
      <c r="G16" s="1" t="s">
        <v>144</v>
      </c>
      <c r="H16" s="1" t="s">
        <v>145</v>
      </c>
    </row>
    <row r="17" spans="2:10" x14ac:dyDescent="0.25">
      <c r="B17" s="1" t="s">
        <v>38</v>
      </c>
      <c r="C17" s="1" t="s">
        <v>6</v>
      </c>
      <c r="D17" s="1" t="s">
        <v>39</v>
      </c>
      <c r="E17" s="1" t="s">
        <v>17</v>
      </c>
      <c r="F17" t="s">
        <v>139</v>
      </c>
      <c r="G17" s="1" t="s">
        <v>146</v>
      </c>
    </row>
    <row r="18" spans="2:10" x14ac:dyDescent="0.25">
      <c r="B18" s="1" t="s">
        <v>40</v>
      </c>
      <c r="C18" s="1" t="s">
        <v>6</v>
      </c>
      <c r="D18" s="1" t="s">
        <v>41</v>
      </c>
      <c r="E18" s="1" t="s">
        <v>17</v>
      </c>
      <c r="F18" t="s">
        <v>140</v>
      </c>
      <c r="G18" s="1" t="s">
        <v>147</v>
      </c>
    </row>
    <row r="19" spans="2:10" x14ac:dyDescent="0.25">
      <c r="B19" s="1" t="s">
        <v>42</v>
      </c>
      <c r="C19" s="1" t="s">
        <v>6</v>
      </c>
      <c r="D19" s="1" t="s">
        <v>43</v>
      </c>
      <c r="E19" s="1" t="s">
        <v>17</v>
      </c>
      <c r="F19" t="s">
        <v>141</v>
      </c>
      <c r="G19" s="1" t="s">
        <v>148</v>
      </c>
    </row>
    <row r="20" spans="2:10" x14ac:dyDescent="0.25">
      <c r="B20" s="1" t="s">
        <v>44</v>
      </c>
      <c r="C20" s="1" t="s">
        <v>6</v>
      </c>
      <c r="D20" s="1" t="s">
        <v>45</v>
      </c>
      <c r="E20" s="1" t="s">
        <v>17</v>
      </c>
      <c r="F20" s="1" t="s">
        <v>149</v>
      </c>
      <c r="G20" s="1" t="s">
        <v>206</v>
      </c>
    </row>
    <row r="21" spans="2:10" x14ac:dyDescent="0.25">
      <c r="B21" s="1" t="s">
        <v>46</v>
      </c>
      <c r="C21" s="1" t="s">
        <v>6</v>
      </c>
      <c r="D21" s="1" t="s">
        <v>47</v>
      </c>
      <c r="E21" s="1" t="s">
        <v>17</v>
      </c>
      <c r="F21" t="s">
        <v>150</v>
      </c>
      <c r="G21">
        <f>((26*10^6)/2^17)*(8*1)*2^0</f>
        <v>1586.9140625</v>
      </c>
      <c r="H21" s="1" t="s">
        <v>129</v>
      </c>
      <c r="I21" t="s">
        <v>151</v>
      </c>
    </row>
    <row r="22" spans="2:10" x14ac:dyDescent="0.25">
      <c r="B22" s="1" t="s">
        <v>48</v>
      </c>
      <c r="C22" s="1" t="s">
        <v>6</v>
      </c>
      <c r="D22" s="1" t="s">
        <v>49</v>
      </c>
      <c r="E22" s="1" t="s">
        <v>17</v>
      </c>
      <c r="F22" t="s">
        <v>152</v>
      </c>
      <c r="G22" s="1" t="s">
        <v>154</v>
      </c>
    </row>
    <row r="23" spans="2:10" x14ac:dyDescent="0.25">
      <c r="B23" s="1" t="s">
        <v>50</v>
      </c>
      <c r="C23" s="1" t="s">
        <v>6</v>
      </c>
      <c r="D23" s="1" t="s">
        <v>51</v>
      </c>
      <c r="E23" s="1" t="s">
        <v>17</v>
      </c>
      <c r="F23" s="1" t="s">
        <v>153</v>
      </c>
      <c r="G23" s="1" t="s">
        <v>155</v>
      </c>
    </row>
    <row r="24" spans="2:10" x14ac:dyDescent="0.25">
      <c r="B24" s="1" t="s">
        <v>52</v>
      </c>
      <c r="C24" s="1" t="s">
        <v>6</v>
      </c>
      <c r="D24" s="1" t="s">
        <v>53</v>
      </c>
      <c r="E24" s="1" t="s">
        <v>17</v>
      </c>
      <c r="F24" t="s">
        <v>156</v>
      </c>
      <c r="G24" s="1" t="s">
        <v>160</v>
      </c>
      <c r="J24" t="s">
        <v>159</v>
      </c>
    </row>
    <row r="25" spans="2:10" x14ac:dyDescent="0.25">
      <c r="B25" s="1" t="s">
        <v>54</v>
      </c>
      <c r="C25" s="1" t="s">
        <v>6</v>
      </c>
      <c r="D25" s="1" t="s">
        <v>55</v>
      </c>
      <c r="E25" s="1" t="s">
        <v>17</v>
      </c>
      <c r="F25" s="1" t="s">
        <v>157</v>
      </c>
      <c r="G25" s="1" t="s">
        <v>161</v>
      </c>
    </row>
    <row r="26" spans="2:10" x14ac:dyDescent="0.25">
      <c r="B26" s="1" t="s">
        <v>56</v>
      </c>
      <c r="C26" s="1" t="s">
        <v>6</v>
      </c>
      <c r="D26" s="1" t="s">
        <v>57</v>
      </c>
      <c r="E26" s="1" t="s">
        <v>17</v>
      </c>
      <c r="F26" s="1" t="s">
        <v>158</v>
      </c>
      <c r="G26" s="1" t="s">
        <v>162</v>
      </c>
    </row>
    <row r="27" spans="2:10" x14ac:dyDescent="0.25">
      <c r="B27" s="1" t="s">
        <v>58</v>
      </c>
      <c r="C27" s="1" t="s">
        <v>6</v>
      </c>
      <c r="D27" s="1" t="s">
        <v>59</v>
      </c>
      <c r="E27" s="1" t="s">
        <v>17</v>
      </c>
      <c r="F27" t="s">
        <v>163</v>
      </c>
      <c r="G27" t="s">
        <v>164</v>
      </c>
    </row>
    <row r="28" spans="2:10" x14ac:dyDescent="0.25">
      <c r="B28" s="1" t="s">
        <v>60</v>
      </c>
      <c r="C28" s="1" t="s">
        <v>6</v>
      </c>
      <c r="D28" s="1" t="s">
        <v>61</v>
      </c>
      <c r="E28" s="1" t="s">
        <v>17</v>
      </c>
      <c r="F28" t="s">
        <v>165</v>
      </c>
      <c r="G28" s="1" t="s">
        <v>166</v>
      </c>
    </row>
    <row r="29" spans="2:10" x14ac:dyDescent="0.25">
      <c r="B29" s="1" t="s">
        <v>62</v>
      </c>
      <c r="C29" s="1" t="s">
        <v>6</v>
      </c>
      <c r="D29" s="1" t="s">
        <v>63</v>
      </c>
      <c r="E29" s="1" t="s">
        <v>17</v>
      </c>
      <c r="F29" t="s">
        <v>167</v>
      </c>
      <c r="G29" t="s">
        <v>170</v>
      </c>
      <c r="H29" s="1" t="s">
        <v>171</v>
      </c>
    </row>
    <row r="30" spans="2:10" x14ac:dyDescent="0.25">
      <c r="B30" s="1" t="s">
        <v>64</v>
      </c>
      <c r="C30" s="1" t="s">
        <v>6</v>
      </c>
      <c r="D30" s="1" t="s">
        <v>65</v>
      </c>
      <c r="E30" s="1" t="s">
        <v>17</v>
      </c>
      <c r="F30" t="s">
        <v>168</v>
      </c>
      <c r="G30" s="1" t="s">
        <v>172</v>
      </c>
    </row>
    <row r="31" spans="2:10" x14ac:dyDescent="0.25">
      <c r="B31" s="1" t="s">
        <v>66</v>
      </c>
      <c r="C31" s="1" t="s">
        <v>6</v>
      </c>
      <c r="D31" s="1" t="s">
        <v>67</v>
      </c>
      <c r="E31" s="1" t="s">
        <v>17</v>
      </c>
      <c r="F31" t="s">
        <v>169</v>
      </c>
      <c r="G31" t="s">
        <v>173</v>
      </c>
    </row>
    <row r="32" spans="2:10" x14ac:dyDescent="0.25">
      <c r="B32" s="1" t="s">
        <v>68</v>
      </c>
      <c r="C32" s="1" t="s">
        <v>6</v>
      </c>
      <c r="D32" s="1" t="s">
        <v>69</v>
      </c>
      <c r="E32" s="1" t="s">
        <v>17</v>
      </c>
      <c r="F32" t="s">
        <v>174</v>
      </c>
      <c r="G32" t="s">
        <v>178</v>
      </c>
    </row>
    <row r="33" spans="2:10" x14ac:dyDescent="0.25">
      <c r="B33" s="1" t="s">
        <v>70</v>
      </c>
      <c r="C33" s="1" t="s">
        <v>6</v>
      </c>
      <c r="D33" s="1" t="s">
        <v>71</v>
      </c>
      <c r="E33" s="1" t="s">
        <v>17</v>
      </c>
      <c r="F33" s="1" t="s">
        <v>176</v>
      </c>
      <c r="G33" t="s">
        <v>179</v>
      </c>
    </row>
    <row r="34" spans="2:10" x14ac:dyDescent="0.25">
      <c r="B34" s="1" t="s">
        <v>72</v>
      </c>
      <c r="C34" s="1" t="s">
        <v>6</v>
      </c>
      <c r="D34" s="1" t="s">
        <v>73</v>
      </c>
      <c r="E34" s="1" t="s">
        <v>17</v>
      </c>
      <c r="F34" s="1" t="s">
        <v>175</v>
      </c>
    </row>
    <row r="35" spans="2:10" x14ac:dyDescent="0.25">
      <c r="B35" s="1" t="s">
        <v>74</v>
      </c>
      <c r="C35" s="1" t="s">
        <v>6</v>
      </c>
      <c r="D35" s="1" t="s">
        <v>75</v>
      </c>
      <c r="E35" s="1" t="s">
        <v>17</v>
      </c>
      <c r="F35" s="1" t="s">
        <v>177</v>
      </c>
    </row>
    <row r="36" spans="2:10" x14ac:dyDescent="0.25">
      <c r="B36" s="1" t="s">
        <v>76</v>
      </c>
      <c r="C36" s="1" t="s">
        <v>6</v>
      </c>
      <c r="D36" s="1" t="s">
        <v>77</v>
      </c>
      <c r="E36" s="1" t="s">
        <v>17</v>
      </c>
      <c r="F36" s="1" t="s">
        <v>181</v>
      </c>
      <c r="G36" t="s">
        <v>180</v>
      </c>
    </row>
    <row r="37" spans="2:10" x14ac:dyDescent="0.25">
      <c r="B37" s="1" t="s">
        <v>78</v>
      </c>
      <c r="C37" s="1" t="s">
        <v>6</v>
      </c>
      <c r="D37" s="1" t="s">
        <v>79</v>
      </c>
      <c r="E37" s="1" t="s">
        <v>17</v>
      </c>
      <c r="F37" s="1" t="s">
        <v>182</v>
      </c>
      <c r="G37" s="1" t="s">
        <v>183</v>
      </c>
    </row>
    <row r="38" spans="2:10" x14ac:dyDescent="0.25">
      <c r="B38" s="1" t="s">
        <v>80</v>
      </c>
      <c r="C38" s="1" t="s">
        <v>6</v>
      </c>
      <c r="D38" s="1" t="s">
        <v>81</v>
      </c>
      <c r="E38" s="1" t="s">
        <v>17</v>
      </c>
      <c r="F38" s="1" t="s">
        <v>184</v>
      </c>
      <c r="G38" t="s">
        <v>185</v>
      </c>
    </row>
    <row r="39" spans="2:10" x14ac:dyDescent="0.25">
      <c r="B39" s="1" t="s">
        <v>82</v>
      </c>
      <c r="C39" s="1" t="s">
        <v>6</v>
      </c>
      <c r="D39" s="1" t="s">
        <v>83</v>
      </c>
      <c r="E39" s="1" t="s">
        <v>17</v>
      </c>
      <c r="F39" s="1" t="s">
        <v>186</v>
      </c>
      <c r="G39" s="1" t="s">
        <v>187</v>
      </c>
    </row>
    <row r="40" spans="2:10" x14ac:dyDescent="0.25">
      <c r="B40" s="1" t="s">
        <v>84</v>
      </c>
      <c r="C40" s="1" t="s">
        <v>6</v>
      </c>
      <c r="D40" s="1" t="s">
        <v>85</v>
      </c>
      <c r="E40" s="1" t="s">
        <v>17</v>
      </c>
      <c r="F40" s="1" t="s">
        <v>188</v>
      </c>
      <c r="G40" t="s">
        <v>189</v>
      </c>
    </row>
    <row r="41" spans="2:10" x14ac:dyDescent="0.25">
      <c r="B41" s="1" t="s">
        <v>86</v>
      </c>
      <c r="C41" s="1" t="s">
        <v>6</v>
      </c>
      <c r="D41" s="1" t="s">
        <v>87</v>
      </c>
      <c r="E41" s="1" t="s">
        <v>17</v>
      </c>
      <c r="F41" s="1" t="s">
        <v>190</v>
      </c>
      <c r="G41" s="1" t="s">
        <v>191</v>
      </c>
    </row>
    <row r="42" spans="2:10" x14ac:dyDescent="0.25">
      <c r="B42" s="1" t="s">
        <v>88</v>
      </c>
      <c r="C42" s="1" t="s">
        <v>6</v>
      </c>
      <c r="D42" s="1" t="s">
        <v>89</v>
      </c>
      <c r="E42" s="1" t="s">
        <v>17</v>
      </c>
      <c r="F42" s="1" t="s">
        <v>192</v>
      </c>
    </row>
    <row r="43" spans="2:10" x14ac:dyDescent="0.25">
      <c r="B43" s="1" t="s">
        <v>90</v>
      </c>
      <c r="C43" s="1" t="s">
        <v>6</v>
      </c>
      <c r="D43" s="1" t="s">
        <v>91</v>
      </c>
      <c r="E43" s="1" t="s">
        <v>17</v>
      </c>
      <c r="F43" s="1" t="s">
        <v>193</v>
      </c>
    </row>
    <row r="44" spans="2:10" x14ac:dyDescent="0.25">
      <c r="B44" s="1" t="s">
        <v>92</v>
      </c>
      <c r="C44" s="1" t="s">
        <v>6</v>
      </c>
      <c r="D44" s="1" t="s">
        <v>93</v>
      </c>
      <c r="E44" s="1" t="s">
        <v>17</v>
      </c>
      <c r="F44" s="1" t="s">
        <v>194</v>
      </c>
    </row>
    <row r="45" spans="2:10" x14ac:dyDescent="0.25">
      <c r="B45" s="1" t="s">
        <v>94</v>
      </c>
      <c r="C45" s="1" t="s">
        <v>6</v>
      </c>
      <c r="D45" s="1" t="s">
        <v>95</v>
      </c>
      <c r="E45" s="1" t="s">
        <v>17</v>
      </c>
      <c r="F45" s="1" t="s">
        <v>195</v>
      </c>
      <c r="G45" s="1" t="s">
        <v>196</v>
      </c>
    </row>
    <row r="46" spans="2:10" x14ac:dyDescent="0.25">
      <c r="B46" s="1" t="s">
        <v>96</v>
      </c>
      <c r="C46" s="1" t="s">
        <v>6</v>
      </c>
      <c r="D46" s="1" t="s">
        <v>16</v>
      </c>
      <c r="E46" s="1" t="s">
        <v>17</v>
      </c>
      <c r="F46" s="1" t="s">
        <v>119</v>
      </c>
      <c r="G46" t="s">
        <v>118</v>
      </c>
      <c r="J46" t="s">
        <v>120</v>
      </c>
    </row>
    <row r="47" spans="2:10" x14ac:dyDescent="0.25">
      <c r="B47" s="1" t="s">
        <v>97</v>
      </c>
      <c r="C47" s="1" t="s">
        <v>6</v>
      </c>
      <c r="D47" s="1" t="s">
        <v>98</v>
      </c>
      <c r="E47" s="1" t="s">
        <v>17</v>
      </c>
      <c r="F47" s="1" t="s">
        <v>197</v>
      </c>
      <c r="G47" t="s">
        <v>198</v>
      </c>
      <c r="J47" t="s">
        <v>199</v>
      </c>
    </row>
    <row r="48" spans="2:10" x14ac:dyDescent="0.25">
      <c r="B48" s="1" t="s">
        <v>99</v>
      </c>
      <c r="C48" s="1" t="s">
        <v>6</v>
      </c>
      <c r="D48" s="1" t="s">
        <v>100</v>
      </c>
      <c r="E48" s="1" t="s">
        <v>17</v>
      </c>
      <c r="F48" s="1" t="s">
        <v>200</v>
      </c>
      <c r="G48" s="1" t="s">
        <v>201</v>
      </c>
    </row>
    <row r="49" spans="2:7" x14ac:dyDescent="0.25">
      <c r="B49" s="1" t="s">
        <v>101</v>
      </c>
      <c r="C49" s="1" t="s">
        <v>6</v>
      </c>
      <c r="D49" s="1" t="s">
        <v>102</v>
      </c>
      <c r="E49" s="1" t="s">
        <v>17</v>
      </c>
      <c r="F49" s="1" t="s">
        <v>202</v>
      </c>
      <c r="G49" s="1" t="s">
        <v>203</v>
      </c>
    </row>
    <row r="50" spans="2:7" x14ac:dyDescent="0.25">
      <c r="B50" s="1" t="s">
        <v>103</v>
      </c>
      <c r="C50" s="1" t="s">
        <v>6</v>
      </c>
      <c r="D50" s="1" t="s">
        <v>104</v>
      </c>
      <c r="E50" s="1" t="s">
        <v>17</v>
      </c>
      <c r="F50" s="1" t="s">
        <v>204</v>
      </c>
      <c r="G50" s="1" t="s">
        <v>205</v>
      </c>
    </row>
    <row r="51" spans="2:7" x14ac:dyDescent="0.25">
      <c r="B51" s="1" t="s">
        <v>105</v>
      </c>
      <c r="C51" s="1" t="s">
        <v>6</v>
      </c>
      <c r="D51" s="1" t="s">
        <v>106</v>
      </c>
      <c r="E51" s="1" t="s">
        <v>107</v>
      </c>
      <c r="F51" s="1"/>
    </row>
    <row r="52" spans="2:7" x14ac:dyDescent="0.25">
      <c r="B52" s="1" t="s">
        <v>108</v>
      </c>
      <c r="C52" s="1" t="s">
        <v>6</v>
      </c>
      <c r="D52" s="1" t="s">
        <v>109</v>
      </c>
      <c r="E52" s="1" t="s">
        <v>110</v>
      </c>
      <c r="F52" s="1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init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Maxa</dc:creator>
  <cp:lastModifiedBy>Jacob Maxa</cp:lastModifiedBy>
  <dcterms:created xsi:type="dcterms:W3CDTF">2014-10-22T15:07:35Z</dcterms:created>
  <dcterms:modified xsi:type="dcterms:W3CDTF">2015-01-25T21:09:37Z</dcterms:modified>
</cp:coreProperties>
</file>