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Forward" sheetId="1" r:id="rId1"/>
    <sheet name="Reverse" sheetId="2" r:id="rId2"/>
    <sheet name="Switch_Eon" sheetId="3" r:id="rId3"/>
    <sheet name="Switch_Eoff" sheetId="4" r:id="rId4"/>
    <sheet name="Rth" sheetId="5" r:id="rId5"/>
  </sheets>
  <calcPr calcId="162913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<sst xmlns="http://schemas.openxmlformats.org/spreadsheetml/2006/main" count="27" uniqueCount="23">
  <si>
    <t>Ron_vs_Tj</t>
    <phoneticPr fontId="1" type="noConversion"/>
  </si>
  <si>
    <t>Ron_vs_Ids</t>
    <phoneticPr fontId="1" type="noConversion"/>
  </si>
  <si>
    <t>Eon_vs_Ids</t>
    <phoneticPr fontId="1" type="noConversion"/>
  </si>
  <si>
    <t>Eon_vs_Vds</t>
    <phoneticPr fontId="1" type="noConversion"/>
  </si>
  <si>
    <t>Eon_vs_Tj</t>
    <phoneticPr fontId="1" type="noConversion"/>
  </si>
  <si>
    <t>Eoff_vs_Ids</t>
    <phoneticPr fontId="1" type="noConversion"/>
  </si>
  <si>
    <t>Eoff_vs_Vds</t>
    <phoneticPr fontId="1" type="noConversion"/>
  </si>
  <si>
    <t>Eoff_vs_Tj</t>
    <phoneticPr fontId="1" type="noConversion"/>
  </si>
  <si>
    <t>25</t>
    <phoneticPr fontId="1" type="noConversion"/>
  </si>
  <si>
    <t>175</t>
    <phoneticPr fontId="1" type="noConversion"/>
  </si>
  <si>
    <t>-40</t>
    <phoneticPr fontId="1" type="noConversion"/>
  </si>
  <si>
    <t>25</t>
    <phoneticPr fontId="1" type="noConversion"/>
  </si>
  <si>
    <t>25_Normalized</t>
    <phoneticPr fontId="1" type="noConversion"/>
  </si>
  <si>
    <t>400_Normalized</t>
    <phoneticPr fontId="1" type="noConversion"/>
  </si>
  <si>
    <t>400_Normalized</t>
    <phoneticPr fontId="1" type="noConversion"/>
  </si>
  <si>
    <t>25</t>
    <phoneticPr fontId="1" type="noConversion"/>
  </si>
  <si>
    <t>25</t>
    <phoneticPr fontId="1" type="noConversion"/>
  </si>
  <si>
    <t>25</t>
    <phoneticPr fontId="1" type="noConversion"/>
  </si>
  <si>
    <t>Eon_vs_Rg</t>
    <phoneticPr fontId="1" type="noConversion"/>
  </si>
  <si>
    <t>5</t>
    <phoneticPr fontId="1" type="noConversion"/>
  </si>
  <si>
    <t>Rthjc</t>
  </si>
  <si>
    <t>Device</t>
  </si>
  <si>
    <t>Zthch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</si>
</sst>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E+00"/>
    <numFmt numFmtId="177" formatCode="0.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11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" sqref="E1"/>
    </sheetView>
  </sheetViews>
  <sheetFormatPr defaultRowHeight="13.5" x14ac:dyDescent="0.15"/>
  <cols>
    <col min="1" max="1" width="13.875" customWidth="1"/>
    <col min="2" max="2" width="14.75" customWidth="1"/>
    <col min="3" max="3" width="10.875" customWidth="1"/>
    <col min="4" max="4" width="12.375" customWidth="1"/>
    <col min="5" max="5" width="12.75" bestFit="1" customWidth="1"/>
    <col min="6" max="6" width="12.875" bestFit="1" customWidth="1"/>
    <col min="7" max="7" width="11.375" customWidth="1"/>
    <col min="8" max="8" width="11.125" customWidth="1"/>
    <col min="10" max="10" width="11.125" customWidth="1"/>
    <col min="11" max="11" width="9.75" customWidth="1"/>
  </cols>
  <sheetData>
    <row r="1" spans="1:11" x14ac:dyDescent="0.15">
      <c r="A1" s="3" t="s">
        <v>0</v>
      </c>
      <c r="B1" s="3" t="s">
        <v>12</v>
      </c>
      <c r="D1" s="3" t="s">
        <v>1</v>
      </c>
      <c r="E1" s="3" t="s">
        <v>8</v>
      </c>
      <c r="H1" s="3"/>
      <c r="K1" s="3"/>
    </row>
    <row r="2" spans="1:11" x14ac:dyDescent="0.15">
      <c r="A2" s="2">
        <v>-37.945669000000002</v>
      </c>
      <c r="B2" s="2">
        <v>1.0893036</v>
      </c>
      <c r="D2" s="2">
        <v>18.218124</v>
      </c>
      <c r="E2" s="2">
        <v>1.5032469000000001E-2</v>
      </c>
      <c r="G2" s="4"/>
      <c r="H2" s="4"/>
      <c r="J2" s="4"/>
      <c r="K2" s="4"/>
    </row>
    <row r="3" spans="1:11" x14ac:dyDescent="0.15">
      <c r="A3" s="2">
        <v>-32.338952999999997</v>
      </c>
      <c r="B3" s="2">
        <v>1.0737431</v>
      </c>
      <c r="D3" s="2">
        <v>26.471755000000002</v>
      </c>
      <c r="E3" s="2">
        <v>1.5032469000000001E-2</v>
      </c>
      <c r="G3" s="4"/>
      <c r="H3" s="4"/>
      <c r="J3" s="4"/>
      <c r="K3" s="4"/>
    </row>
    <row r="4" spans="1:11" x14ac:dyDescent="0.15">
      <c r="A4" s="2">
        <v>-27.043721999999999</v>
      </c>
      <c r="B4" s="2">
        <v>1.0624264000000001</v>
      </c>
      <c r="D4" s="2">
        <v>33.323825999999997</v>
      </c>
      <c r="E4" s="2">
        <v>1.5032469000000001E-2</v>
      </c>
      <c r="G4" s="4"/>
      <c r="H4" s="4"/>
      <c r="J4" s="4"/>
      <c r="K4" s="4"/>
    </row>
    <row r="5" spans="1:11" x14ac:dyDescent="0.15">
      <c r="A5" s="2">
        <v>-21.74849</v>
      </c>
      <c r="B5" s="2">
        <v>1.0511096</v>
      </c>
      <c r="D5" s="2">
        <v>42.044643000000001</v>
      </c>
      <c r="E5" s="2">
        <v>1.5032469000000001E-2</v>
      </c>
      <c r="G5" s="4"/>
      <c r="H5" s="4"/>
      <c r="J5" s="4"/>
      <c r="K5" s="4"/>
    </row>
    <row r="6" spans="1:11" x14ac:dyDescent="0.15">
      <c r="A6" s="2">
        <v>-15.726462</v>
      </c>
      <c r="B6" s="2">
        <v>1.0383783</v>
      </c>
      <c r="D6" s="2">
        <v>55.904513999999999</v>
      </c>
      <c r="E6" s="2">
        <v>1.5032469000000001E-2</v>
      </c>
      <c r="G6" s="4"/>
      <c r="H6" s="4"/>
      <c r="J6" s="4"/>
      <c r="K6" s="4"/>
    </row>
    <row r="7" spans="1:11" x14ac:dyDescent="0.15">
      <c r="A7" s="2">
        <v>-9.3929495000000003</v>
      </c>
      <c r="B7" s="2">
        <v>1.0284761</v>
      </c>
      <c r="D7" s="2">
        <v>71.944588999999993</v>
      </c>
      <c r="E7" s="2">
        <v>1.5115306E-2</v>
      </c>
      <c r="G7" s="4"/>
      <c r="H7" s="4"/>
      <c r="J7" s="4"/>
      <c r="K7" s="4"/>
    </row>
    <row r="8" spans="1:11" x14ac:dyDescent="0.15">
      <c r="A8" s="2">
        <v>-3.3709213</v>
      </c>
      <c r="B8" s="2">
        <v>1.0199886</v>
      </c>
      <c r="D8" s="2">
        <v>86.427374999999998</v>
      </c>
      <c r="E8" s="2">
        <v>1.517053E-2</v>
      </c>
      <c r="G8" s="4"/>
      <c r="H8" s="4"/>
      <c r="J8" s="4"/>
      <c r="K8" s="4"/>
    </row>
    <row r="9" spans="1:11" x14ac:dyDescent="0.15">
      <c r="A9" s="2">
        <v>3.4337061000000002</v>
      </c>
      <c r="B9" s="2">
        <v>1.0135282000000001</v>
      </c>
      <c r="D9" s="2">
        <v>101.68881</v>
      </c>
      <c r="E9" s="2">
        <v>1.5253367E-2</v>
      </c>
      <c r="G9" s="4"/>
      <c r="H9" s="4"/>
      <c r="J9" s="4"/>
      <c r="K9" s="4"/>
    </row>
    <row r="10" spans="1:11" x14ac:dyDescent="0.15">
      <c r="A10" s="2">
        <v>9.3652902999999998</v>
      </c>
      <c r="B10" s="2">
        <v>1.0085550000000001</v>
      </c>
      <c r="D10" s="2">
        <v>119.55141</v>
      </c>
      <c r="E10" s="2">
        <v>1.5311584E-2</v>
      </c>
      <c r="G10" s="4"/>
      <c r="H10" s="4"/>
      <c r="J10" s="4"/>
      <c r="K10" s="4"/>
    </row>
    <row r="11" spans="1:11" x14ac:dyDescent="0.15">
      <c r="A11" s="2">
        <v>15.570639999999999</v>
      </c>
      <c r="B11" s="2">
        <v>1.0048250999999999</v>
      </c>
      <c r="D11" s="2">
        <v>133.09981999999999</v>
      </c>
      <c r="E11" s="2">
        <v>1.5422033E-2</v>
      </c>
      <c r="G11" s="4"/>
      <c r="H11" s="4"/>
      <c r="J11" s="4"/>
      <c r="K11" s="4"/>
    </row>
    <row r="12" spans="1:11" x14ac:dyDescent="0.15">
      <c r="A12" s="2">
        <v>21.867245</v>
      </c>
      <c r="B12" s="2">
        <v>1.0010952</v>
      </c>
      <c r="D12" s="2">
        <v>148.20552000000001</v>
      </c>
      <c r="E12" s="2">
        <v>1.5560094E-2</v>
      </c>
      <c r="G12" s="4"/>
      <c r="H12" s="4"/>
      <c r="J12" s="4"/>
      <c r="K12" s="4"/>
    </row>
    <row r="13" spans="1:11" x14ac:dyDescent="0.15">
      <c r="A13" s="2">
        <v>27.798829000000001</v>
      </c>
      <c r="B13" s="2">
        <v>0.99985195000000004</v>
      </c>
      <c r="D13" s="2">
        <v>164.86850999999999</v>
      </c>
      <c r="E13" s="2">
        <v>1.5698156000000001E-2</v>
      </c>
      <c r="G13" s="4"/>
      <c r="H13" s="4"/>
      <c r="J13" s="4"/>
      <c r="K13" s="4"/>
    </row>
    <row r="14" spans="1:11" x14ac:dyDescent="0.15">
      <c r="A14" s="2">
        <v>33.000371999999999</v>
      </c>
      <c r="B14" s="2">
        <v>1.0023385</v>
      </c>
      <c r="D14" s="2">
        <v>177.01536999999999</v>
      </c>
      <c r="E14" s="2">
        <v>1.5808605E-2</v>
      </c>
      <c r="G14" s="4"/>
      <c r="H14" s="4"/>
      <c r="J14" s="4"/>
      <c r="K14" s="4"/>
    </row>
    <row r="15" spans="1:11" x14ac:dyDescent="0.15">
      <c r="A15" s="2">
        <v>39.023211000000003</v>
      </c>
      <c r="B15" s="2">
        <v>1.0010952</v>
      </c>
      <c r="D15" s="2">
        <v>193.52262999999999</v>
      </c>
      <c r="E15" s="2">
        <v>1.5974279000000001E-2</v>
      </c>
      <c r="G15" s="4"/>
      <c r="H15" s="4"/>
      <c r="J15" s="4"/>
      <c r="K15" s="4"/>
    </row>
    <row r="16" spans="1:11" x14ac:dyDescent="0.15">
      <c r="A16" s="2">
        <v>45.411071</v>
      </c>
      <c r="B16" s="2">
        <v>1.0048250999999999</v>
      </c>
      <c r="D16" s="2">
        <v>206.11440999999999</v>
      </c>
      <c r="E16" s="2">
        <v>1.6113537000000001E-2</v>
      </c>
      <c r="G16" s="4"/>
      <c r="H16" s="4"/>
      <c r="J16" s="4"/>
      <c r="K16" s="4"/>
    </row>
    <row r="17" spans="1:11" x14ac:dyDescent="0.15">
      <c r="A17" s="2">
        <v>53.203353</v>
      </c>
      <c r="B17" s="2">
        <v>1.0092287</v>
      </c>
      <c r="D17" s="2">
        <v>217.0641</v>
      </c>
      <c r="E17" s="2">
        <v>1.623488E-2</v>
      </c>
      <c r="G17" s="4"/>
      <c r="H17" s="4"/>
      <c r="J17" s="4"/>
      <c r="K17" s="4"/>
    </row>
    <row r="18" spans="1:11" x14ac:dyDescent="0.15">
      <c r="A18" s="2">
        <v>61.671146</v>
      </c>
      <c r="B18" s="2">
        <v>1.0220473999999999</v>
      </c>
      <c r="D18" s="2">
        <v>226.91881000000001</v>
      </c>
      <c r="E18" s="2">
        <v>1.6356223E-2</v>
      </c>
      <c r="G18" s="4"/>
      <c r="H18" s="4"/>
      <c r="J18" s="4"/>
      <c r="K18" s="4"/>
    </row>
    <row r="19" spans="1:11" x14ac:dyDescent="0.15">
      <c r="A19" s="2">
        <v>70.676576999999995</v>
      </c>
      <c r="B19" s="2">
        <v>1.0293724</v>
      </c>
      <c r="G19" s="4"/>
      <c r="H19" s="4"/>
      <c r="J19" s="4"/>
      <c r="K19" s="4"/>
    </row>
    <row r="20" spans="1:11" x14ac:dyDescent="0.15">
      <c r="A20" s="2">
        <v>78.875551000000002</v>
      </c>
      <c r="B20" s="2">
        <v>1.0421910999999999</v>
      </c>
      <c r="G20" s="4"/>
      <c r="H20" s="4"/>
      <c r="J20" s="4"/>
      <c r="K20" s="4"/>
    </row>
    <row r="21" spans="1:11" x14ac:dyDescent="0.15">
      <c r="A21" s="2">
        <v>86.402478000000002</v>
      </c>
      <c r="B21" s="2">
        <v>1.0568411</v>
      </c>
      <c r="J21" s="4"/>
      <c r="K21" s="4"/>
    </row>
    <row r="22" spans="1:11" x14ac:dyDescent="0.15">
      <c r="A22" s="2">
        <v>93.257357999999996</v>
      </c>
      <c r="B22" s="2">
        <v>1.0678285999999999</v>
      </c>
    </row>
    <row r="23" spans="1:11" x14ac:dyDescent="0.15">
      <c r="A23" s="2">
        <v>100.91869</v>
      </c>
      <c r="B23" s="2">
        <v>1.086141</v>
      </c>
    </row>
    <row r="24" spans="1:11" x14ac:dyDescent="0.15">
      <c r="A24" s="2">
        <v>108.31121</v>
      </c>
      <c r="B24" s="2">
        <v>1.1026222000000001</v>
      </c>
    </row>
    <row r="25" spans="1:11" x14ac:dyDescent="0.15">
      <c r="A25" s="2">
        <v>115.70372999999999</v>
      </c>
      <c r="B25" s="2">
        <v>1.1209347000000001</v>
      </c>
      <c r="E25" s="1"/>
    </row>
    <row r="26" spans="1:11" x14ac:dyDescent="0.15">
      <c r="A26" s="2">
        <v>123.26891999999999</v>
      </c>
      <c r="B26" s="2">
        <v>1.1384201</v>
      </c>
      <c r="E26" s="1"/>
    </row>
    <row r="27" spans="1:11" x14ac:dyDescent="0.15">
      <c r="A27" s="2">
        <v>131.19907000000001</v>
      </c>
      <c r="B27" s="2">
        <v>1.1603950999999999</v>
      </c>
      <c r="E27" s="1"/>
    </row>
    <row r="28" spans="1:11" x14ac:dyDescent="0.15">
      <c r="A28" s="2">
        <v>137.51632000000001</v>
      </c>
      <c r="B28" s="2">
        <v>1.1768763</v>
      </c>
      <c r="E28" s="1"/>
    </row>
    <row r="29" spans="1:11" x14ac:dyDescent="0.15">
      <c r="A29" s="2">
        <v>143.96797000000001</v>
      </c>
      <c r="B29" s="2">
        <v>1.1988512</v>
      </c>
      <c r="E29" s="1"/>
    </row>
    <row r="30" spans="1:11" x14ac:dyDescent="0.15">
      <c r="A30" s="2">
        <v>149.74757</v>
      </c>
      <c r="B30" s="2">
        <v>1.2208262000000001</v>
      </c>
      <c r="E30" s="1"/>
      <c r="F30" s="1"/>
    </row>
    <row r="31" spans="1:11" x14ac:dyDescent="0.15">
      <c r="A31" s="2">
        <v>155.66158999999999</v>
      </c>
      <c r="B31" s="2">
        <v>1.2354761000000001</v>
      </c>
    </row>
    <row r="32" spans="1:11" x14ac:dyDescent="0.15">
      <c r="A32" s="2">
        <v>161.71001000000001</v>
      </c>
      <c r="B32" s="2">
        <v>1.2592823</v>
      </c>
    </row>
    <row r="33" spans="1:2" x14ac:dyDescent="0.15">
      <c r="A33" s="2">
        <v>168.16166000000001</v>
      </c>
      <c r="B33" s="2">
        <v>1.279426</v>
      </c>
    </row>
    <row r="34" spans="1:2" x14ac:dyDescent="0.15">
      <c r="A34" s="2">
        <v>174.08756</v>
      </c>
      <c r="B34" s="2">
        <v>1.3030911999999999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18" sqref="E18"/>
    </sheetView>
  </sheetViews>
  <sheetFormatPr defaultRowHeight="13.5" x14ac:dyDescent="0.15"/>
  <cols>
    <col min="1" max="1" width="12.75" customWidth="1"/>
    <col min="2" max="3" width="12.75" bestFit="1" customWidth="1"/>
    <col min="4" max="4" width="15" customWidth="1"/>
    <col min="5" max="6" width="12.75" bestFit="1" customWidth="1"/>
    <col min="7" max="7" width="11.625" bestFit="1" customWidth="1"/>
    <col min="8" max="8" width="13.25" customWidth="1"/>
    <col min="10" max="10" width="11.625" bestFit="1" customWidth="1"/>
    <col min="11" max="11" width="15.25" customWidth="1"/>
  </cols>
  <sheetData>
    <row r="1" spans="1:11" x14ac:dyDescent="0.15">
      <c r="A1" s="3" t="s">
        <v>1</v>
      </c>
      <c r="B1" s="3" t="s">
        <v>9</v>
      </c>
      <c r="D1" s="3" t="s">
        <v>1</v>
      </c>
      <c r="E1" s="3" t="s">
        <v>10</v>
      </c>
      <c r="F1" s="1"/>
      <c r="G1" s="3" t="s">
        <v>1</v>
      </c>
      <c r="H1" s="3" t="s">
        <v>11</v>
      </c>
    </row>
    <row r="2" spans="1:11" x14ac:dyDescent="0.15">
      <c r="A2" s="2">
        <v>2.7609935000000001</v>
      </c>
      <c r="B2" s="2">
        <v>6.9569082000000004E-2</v>
      </c>
      <c r="D2" s="2">
        <v>0.93975944</v>
      </c>
      <c r="E2" s="2">
        <v>1.8443396000000001E-2</v>
      </c>
      <c r="G2" s="2">
        <v>1.2791199</v>
      </c>
      <c r="H2" s="2">
        <v>1.6453737999999999E-2</v>
      </c>
      <c r="J2" s="1"/>
      <c r="K2" s="1"/>
    </row>
    <row r="3" spans="1:11" x14ac:dyDescent="0.15">
      <c r="A3" s="2">
        <v>8.3766473999999995</v>
      </c>
      <c r="B3" s="2">
        <v>0.18466152999999999</v>
      </c>
      <c r="D3" s="2">
        <v>5.2403523999999999</v>
      </c>
      <c r="E3" s="2">
        <v>8.4657598000000001E-2</v>
      </c>
      <c r="G3" s="2">
        <v>11.893323000000001</v>
      </c>
      <c r="H3" s="2">
        <v>0.18287379000000001</v>
      </c>
      <c r="J3" s="1"/>
      <c r="K3" s="1"/>
    </row>
    <row r="4" spans="1:11" x14ac:dyDescent="0.15">
      <c r="A4" s="2">
        <v>16.800128000000001</v>
      </c>
      <c r="B4" s="2">
        <v>0.34714497999999999</v>
      </c>
      <c r="D4" s="2">
        <v>14.746926</v>
      </c>
      <c r="E4" s="2">
        <v>0.24467526000000001</v>
      </c>
      <c r="G4" s="2">
        <v>24.02384</v>
      </c>
      <c r="H4" s="2">
        <v>0.36489571999999998</v>
      </c>
      <c r="J4" s="1"/>
      <c r="K4" s="1"/>
    </row>
    <row r="5" spans="1:11" x14ac:dyDescent="0.15">
      <c r="A5" s="2">
        <v>26.908304999999999</v>
      </c>
      <c r="B5" s="2">
        <v>0.55024929</v>
      </c>
      <c r="D5" s="2">
        <v>25.837928999999999</v>
      </c>
      <c r="E5" s="2">
        <v>0.42124645999999999</v>
      </c>
      <c r="G5" s="2">
        <v>35.721125000000001</v>
      </c>
      <c r="H5" s="2">
        <v>0.54171703000000004</v>
      </c>
      <c r="J5" s="1"/>
      <c r="K5" s="1"/>
    </row>
    <row r="6" spans="1:11" x14ac:dyDescent="0.15">
      <c r="A6" s="2">
        <v>37.858829999999998</v>
      </c>
      <c r="B6" s="2">
        <v>0.76689390000000002</v>
      </c>
      <c r="D6" s="2">
        <v>38.287013999999999</v>
      </c>
      <c r="E6" s="2">
        <v>0.60885336999999995</v>
      </c>
      <c r="G6" s="2">
        <v>50.451039000000002</v>
      </c>
      <c r="H6" s="2">
        <v>0.74454147000000004</v>
      </c>
      <c r="J6" s="1"/>
      <c r="K6" s="1"/>
    </row>
    <row r="7" spans="1:11" x14ac:dyDescent="0.15">
      <c r="A7" s="2">
        <v>49.090138000000003</v>
      </c>
      <c r="B7" s="2">
        <v>0.98353849999999998</v>
      </c>
      <c r="D7" s="2">
        <v>49.830711000000001</v>
      </c>
      <c r="E7" s="2">
        <v>0.77438887999999995</v>
      </c>
      <c r="G7" s="2">
        <v>64.747720000000001</v>
      </c>
      <c r="H7" s="2">
        <v>0.94216527999999999</v>
      </c>
      <c r="J7" s="1"/>
      <c r="K7" s="1"/>
    </row>
    <row r="8" spans="1:11" x14ac:dyDescent="0.15">
      <c r="A8" s="2">
        <v>58.355967</v>
      </c>
      <c r="B8" s="2">
        <v>1.1663323999999999</v>
      </c>
      <c r="D8" s="2">
        <v>63.185184</v>
      </c>
      <c r="E8" s="2">
        <v>0.96199579000000002</v>
      </c>
      <c r="G8" s="2">
        <v>77.961320000000001</v>
      </c>
      <c r="H8" s="2">
        <v>1.1189865999999999</v>
      </c>
      <c r="J8" s="1"/>
      <c r="K8" s="1"/>
    </row>
    <row r="9" spans="1:11" x14ac:dyDescent="0.15">
      <c r="A9" s="2">
        <v>70.148840000000007</v>
      </c>
      <c r="B9" s="2">
        <v>1.3965173</v>
      </c>
      <c r="D9" s="2">
        <v>77.671391999999997</v>
      </c>
      <c r="E9" s="2">
        <v>1.1440847999999999</v>
      </c>
      <c r="G9" s="2">
        <v>91.776705000000007</v>
      </c>
      <c r="H9" s="2">
        <v>1.2943939</v>
      </c>
      <c r="J9" s="1"/>
      <c r="K9" s="1"/>
    </row>
    <row r="10" spans="1:11" x14ac:dyDescent="0.15">
      <c r="A10" s="2">
        <v>79.695452000000003</v>
      </c>
      <c r="B10" s="2">
        <v>1.5793112</v>
      </c>
      <c r="D10" s="2">
        <v>90.003344999999996</v>
      </c>
      <c r="E10" s="2">
        <v>1.2939478</v>
      </c>
      <c r="G10" s="2">
        <v>105.1842</v>
      </c>
      <c r="H10" s="2">
        <v>1.4521847000000001</v>
      </c>
      <c r="J10" s="1"/>
      <c r="K10" s="1"/>
    </row>
    <row r="11" spans="1:11" x14ac:dyDescent="0.15">
      <c r="A11" s="2">
        <v>88.680498</v>
      </c>
      <c r="B11" s="2">
        <v>1.7417946</v>
      </c>
      <c r="D11" s="2">
        <v>101.5408</v>
      </c>
      <c r="E11" s="2">
        <v>1.4278804</v>
      </c>
      <c r="G11" s="2"/>
      <c r="H11" s="2"/>
      <c r="J11" s="1"/>
      <c r="K11" s="1"/>
    </row>
    <row r="12" spans="1:11" x14ac:dyDescent="0.15">
      <c r="A12" s="2">
        <v>99.786106000000004</v>
      </c>
      <c r="B12" s="2">
        <v>1.9623193000000001</v>
      </c>
      <c r="D12" s="2"/>
      <c r="E12" s="2"/>
      <c r="G12" s="2"/>
      <c r="H12" s="2"/>
      <c r="J12" s="1"/>
      <c r="K12" s="1"/>
    </row>
    <row r="13" spans="1:11" x14ac:dyDescent="0.15">
      <c r="A13" s="2">
        <v>111.03139</v>
      </c>
      <c r="B13" s="2">
        <v>2.1677304999999998</v>
      </c>
      <c r="D13" s="2"/>
      <c r="E13" s="2"/>
      <c r="G13" s="2"/>
      <c r="H13" s="2"/>
      <c r="J13" s="1"/>
      <c r="K13" s="1"/>
    </row>
    <row r="14" spans="1:11" x14ac:dyDescent="0.15">
      <c r="A14" s="2"/>
      <c r="B14" s="2"/>
      <c r="D14" s="2"/>
      <c r="E14" s="2"/>
      <c r="G14" s="2"/>
      <c r="H14" s="2"/>
      <c r="J14" s="1"/>
      <c r="K14" s="1"/>
    </row>
    <row r="15" spans="1:11" x14ac:dyDescent="0.15">
      <c r="A15" s="2"/>
      <c r="B15" s="2"/>
      <c r="D15" s="2"/>
      <c r="E15" s="2"/>
      <c r="G15" s="2"/>
      <c r="H15" s="2"/>
      <c r="J15" s="1"/>
      <c r="K15" s="1"/>
    </row>
    <row r="16" spans="1:11" x14ac:dyDescent="0.15">
      <c r="A16" s="2"/>
      <c r="B16" s="2"/>
      <c r="D16" s="2"/>
      <c r="E16" s="2"/>
      <c r="G16" s="2"/>
      <c r="H16" s="2"/>
      <c r="J16" s="1"/>
      <c r="K16" s="1"/>
    </row>
    <row r="17" spans="1:11" x14ac:dyDescent="0.15">
      <c r="A17" s="2"/>
      <c r="B17" s="2"/>
      <c r="D17" s="2"/>
      <c r="E17" s="2"/>
      <c r="G17" s="2"/>
      <c r="H17" s="2"/>
      <c r="J17" s="1"/>
      <c r="K17" s="1"/>
    </row>
    <row r="18" spans="1:11" x14ac:dyDescent="0.15">
      <c r="A18" s="2"/>
      <c r="B18" s="2"/>
      <c r="D18" s="2"/>
      <c r="E18" s="2"/>
      <c r="G18" s="2"/>
      <c r="H18" s="2"/>
      <c r="J18" s="1"/>
      <c r="K18" s="1"/>
    </row>
    <row r="19" spans="1:11" x14ac:dyDescent="0.15">
      <c r="A19" s="2"/>
      <c r="B19" s="2"/>
      <c r="D19" s="2"/>
      <c r="E19" s="2"/>
      <c r="G19" s="2"/>
      <c r="H19" s="2"/>
      <c r="J19" s="1"/>
      <c r="K19" s="1"/>
    </row>
    <row r="20" spans="1:11" x14ac:dyDescent="0.15">
      <c r="A20" s="2"/>
      <c r="B20" s="2"/>
      <c r="D20" s="2"/>
      <c r="E20" s="2"/>
      <c r="G20" s="1"/>
      <c r="H20" s="1"/>
    </row>
    <row r="21" spans="1:11" x14ac:dyDescent="0.15">
      <c r="A21" s="2"/>
      <c r="B21" s="2"/>
      <c r="C21" s="1"/>
      <c r="D21" s="2"/>
      <c r="E21" s="2"/>
      <c r="G21" s="1"/>
      <c r="H21" s="1"/>
    </row>
    <row r="22" spans="1:11" x14ac:dyDescent="0.15">
      <c r="A22" s="2"/>
      <c r="B22" s="2"/>
      <c r="C22" s="1"/>
      <c r="D22" s="1"/>
      <c r="E22" s="1"/>
      <c r="G22" s="1"/>
      <c r="H22" s="1"/>
    </row>
    <row r="23" spans="1:11" x14ac:dyDescent="0.15">
      <c r="A23" s="2"/>
      <c r="B23" s="2"/>
      <c r="C23" s="1"/>
      <c r="D23" s="1"/>
      <c r="E23" s="1"/>
      <c r="F23" s="1"/>
      <c r="G23" s="1"/>
    </row>
    <row r="24" spans="1:11" x14ac:dyDescent="0.15">
      <c r="C24" s="1"/>
      <c r="D24" s="1"/>
      <c r="E24" s="1"/>
      <c r="F24" s="1"/>
      <c r="G24" s="1"/>
    </row>
    <row r="25" spans="1:11" x14ac:dyDescent="0.15">
      <c r="A25" s="1"/>
      <c r="B25" s="1"/>
      <c r="E25" s="1"/>
      <c r="F25" s="1"/>
      <c r="G25" s="1"/>
      <c r="H25" s="1"/>
    </row>
    <row r="26" spans="1:11" x14ac:dyDescent="0.15">
      <c r="A26" s="1"/>
      <c r="B26" s="1"/>
      <c r="E26" s="1"/>
      <c r="F26" s="1"/>
      <c r="G26" s="1"/>
      <c r="H26" s="1"/>
    </row>
    <row r="27" spans="1:11" x14ac:dyDescent="0.15">
      <c r="A27" s="1"/>
      <c r="B27" s="1"/>
      <c r="E27" s="1"/>
      <c r="F27" s="1"/>
      <c r="G27" s="1"/>
      <c r="H27" s="1"/>
    </row>
    <row r="28" spans="1:11" x14ac:dyDescent="0.15">
      <c r="A28" s="1"/>
      <c r="B28" s="1"/>
      <c r="E28" s="1"/>
      <c r="F28" s="1"/>
      <c r="G28" s="1"/>
      <c r="H28" s="1"/>
    </row>
  </sheetData>
  <sortState ref="M2:N19">
    <sortCondition ref="N2:N19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L8" sqref="L8"/>
    </sheetView>
  </sheetViews>
  <sheetFormatPr defaultRowHeight="13.5" x14ac:dyDescent="0.15"/>
  <cols>
    <col min="1" max="1" width="13" customWidth="1"/>
    <col min="2" max="2" width="12.75" customWidth="1"/>
    <col min="3" max="3" width="11.625" bestFit="1" customWidth="1"/>
    <col min="4" max="4" width="11.125" customWidth="1"/>
    <col min="5" max="5" width="15.25" customWidth="1"/>
    <col min="6" max="6" width="10.5" bestFit="1" customWidth="1"/>
    <col min="7" max="7" width="10.625" bestFit="1" customWidth="1"/>
    <col min="8" max="8" width="10.5" bestFit="1" customWidth="1"/>
    <col min="9" max="9" width="12.25" customWidth="1"/>
    <col min="10" max="10" width="11.125" customWidth="1"/>
    <col min="11" max="11" width="10.5" bestFit="1" customWidth="1"/>
    <col min="12" max="12" width="9.5" bestFit="1" customWidth="1"/>
  </cols>
  <sheetData>
    <row r="1" spans="1:11" x14ac:dyDescent="0.15">
      <c r="A1" s="3" t="s">
        <v>2</v>
      </c>
      <c r="B1" s="5" t="s">
        <v>15</v>
      </c>
      <c r="D1" s="3" t="s">
        <v>3</v>
      </c>
      <c r="E1" s="3" t="s">
        <v>13</v>
      </c>
      <c r="G1" s="3" t="s">
        <v>4</v>
      </c>
      <c r="H1" s="5" t="s">
        <v>16</v>
      </c>
      <c r="J1" s="3" t="s">
        <v>18</v>
      </c>
      <c r="K1" s="6" t="s">
        <v>19</v>
      </c>
    </row>
    <row r="2" spans="1:11" x14ac:dyDescent="0.15">
      <c r="A2" s="2">
        <v>13.059264000000001</v>
      </c>
      <c r="B2" s="2">
        <v>1.3948754999999999E-4</v>
      </c>
      <c r="C2" s="2"/>
      <c r="D2" s="2">
        <v>200.2627</v>
      </c>
      <c r="E2" s="2">
        <f>(D2/400)^1.1</f>
        <v>0.46719058637787636</v>
      </c>
      <c r="F2" s="2"/>
      <c r="G2" s="2">
        <v>24.92033</v>
      </c>
      <c r="H2" s="2">
        <v>3.5387020999999997E-4</v>
      </c>
      <c r="I2" s="2"/>
    </row>
    <row r="3" spans="1:11" x14ac:dyDescent="0.15">
      <c r="A3" s="2">
        <v>17.731895999999999</v>
      </c>
      <c r="B3" s="2">
        <v>1.6463867999999998E-4</v>
      </c>
      <c r="C3" s="2"/>
      <c r="D3" s="2">
        <v>217.54381000000001</v>
      </c>
      <c r="E3" s="2">
        <f t="shared" ref="E3:E16" si="0">(D3/400)^1.1</f>
        <v>0.51172356045808021</v>
      </c>
      <c r="F3" s="2"/>
      <c r="G3" s="2">
        <v>34.692686999999999</v>
      </c>
      <c r="H3" s="2">
        <v>3.5514197000000003E-4</v>
      </c>
      <c r="I3" s="2"/>
    </row>
    <row r="4" spans="1:11" x14ac:dyDescent="0.15">
      <c r="A4" s="2">
        <v>22.771008999999999</v>
      </c>
      <c r="B4" s="2">
        <v>1.8978980999999998E-4</v>
      </c>
      <c r="C4" s="2"/>
      <c r="D4" s="2">
        <v>231.87448000000001</v>
      </c>
      <c r="E4" s="2">
        <f t="shared" si="0"/>
        <v>0.54892404863513777</v>
      </c>
      <c r="F4" s="2"/>
      <c r="G4" s="2">
        <v>50.150779</v>
      </c>
      <c r="H4" s="2">
        <v>3.5514197000000003E-4</v>
      </c>
      <c r="I4" s="2"/>
    </row>
    <row r="5" spans="1:11" x14ac:dyDescent="0.15">
      <c r="A5" s="2">
        <v>26.710678999999999</v>
      </c>
      <c r="B5" s="2">
        <v>2.1036800999999999E-4</v>
      </c>
      <c r="C5" s="2"/>
      <c r="D5" s="2">
        <v>246.62664000000001</v>
      </c>
      <c r="E5" s="2">
        <f t="shared" si="0"/>
        <v>0.58745958529519693</v>
      </c>
      <c r="F5" s="2"/>
      <c r="G5" s="2">
        <v>63.654398999999998</v>
      </c>
      <c r="H5" s="2">
        <v>3.5768549E-4</v>
      </c>
      <c r="I5" s="2"/>
    </row>
    <row r="6" spans="1:11" x14ac:dyDescent="0.15">
      <c r="A6" s="2">
        <v>30.833589</v>
      </c>
      <c r="B6" s="2">
        <v>2.3094620000000001E-4</v>
      </c>
      <c r="C6" s="2"/>
      <c r="D6" s="2">
        <v>263.06477000000001</v>
      </c>
      <c r="E6" s="2">
        <f t="shared" si="0"/>
        <v>0.6306711566530746</v>
      </c>
      <c r="F6" s="2"/>
      <c r="G6" s="2">
        <v>76.091943999999998</v>
      </c>
      <c r="H6" s="2">
        <v>3.6022901000000001E-4</v>
      </c>
      <c r="I6" s="2"/>
    </row>
    <row r="7" spans="1:11" x14ac:dyDescent="0.15">
      <c r="A7" s="2">
        <v>34.681638999999997</v>
      </c>
      <c r="B7" s="2">
        <v>2.5381086999999998E-4</v>
      </c>
      <c r="C7" s="2"/>
      <c r="D7" s="2">
        <v>276.13096999999999</v>
      </c>
      <c r="E7" s="2">
        <f t="shared" si="0"/>
        <v>0.66521286523137191</v>
      </c>
      <c r="F7" s="2"/>
      <c r="G7" s="2">
        <v>88.35181</v>
      </c>
      <c r="H7" s="2">
        <v>3.6404428999999998E-4</v>
      </c>
      <c r="I7" s="2"/>
    </row>
    <row r="8" spans="1:11" x14ac:dyDescent="0.15">
      <c r="A8" s="2">
        <v>38.621310000000001</v>
      </c>
      <c r="B8" s="2">
        <v>2.7667552999999999E-4</v>
      </c>
      <c r="C8" s="2"/>
      <c r="D8" s="2">
        <v>290.88312999999999</v>
      </c>
      <c r="E8" s="2">
        <f t="shared" si="0"/>
        <v>0.70440819155876067</v>
      </c>
      <c r="F8" s="2"/>
      <c r="G8" s="2">
        <v>99.545601000000005</v>
      </c>
      <c r="H8" s="2">
        <v>3.6658780999999999E-4</v>
      </c>
      <c r="I8" s="2"/>
    </row>
    <row r="9" spans="1:11" x14ac:dyDescent="0.15">
      <c r="A9" s="2">
        <v>42.377738999999998</v>
      </c>
      <c r="B9" s="2">
        <v>2.9954018999999999E-4</v>
      </c>
      <c r="C9" s="2"/>
      <c r="D9" s="2">
        <v>303.94934000000001</v>
      </c>
      <c r="E9" s="2">
        <f t="shared" si="0"/>
        <v>0.73929085614364687</v>
      </c>
      <c r="F9" s="2"/>
      <c r="G9" s="2">
        <v>111.80547</v>
      </c>
      <c r="H9" s="2">
        <v>3.7040309000000002E-4</v>
      </c>
      <c r="I9" s="2"/>
    </row>
    <row r="10" spans="1:11" x14ac:dyDescent="0.15">
      <c r="A10" s="2">
        <v>46.409030000000001</v>
      </c>
      <c r="B10" s="2">
        <v>3.2469132000000002E-4</v>
      </c>
      <c r="C10" s="2"/>
      <c r="D10" s="2">
        <v>321.65192999999999</v>
      </c>
      <c r="E10" s="2">
        <f t="shared" si="0"/>
        <v>0.78678992006555115</v>
      </c>
      <c r="F10" s="2"/>
      <c r="G10" s="2">
        <v>123.70997</v>
      </c>
      <c r="H10" s="2">
        <v>3.7549013000000005E-4</v>
      </c>
      <c r="I10" s="2"/>
    </row>
    <row r="11" spans="1:11" x14ac:dyDescent="0.15">
      <c r="A11" s="2">
        <v>49.982219000000001</v>
      </c>
      <c r="B11" s="2">
        <v>3.4984244999999999E-4</v>
      </c>
      <c r="C11" s="2"/>
      <c r="D11" s="2">
        <v>335.56110999999999</v>
      </c>
      <c r="E11" s="2">
        <f t="shared" si="0"/>
        <v>0.82429524405626442</v>
      </c>
      <c r="F11" s="2"/>
      <c r="G11" s="2">
        <v>136.14751999999999</v>
      </c>
      <c r="H11" s="2">
        <v>3.8057717000000002E-4</v>
      </c>
      <c r="I11" s="2"/>
    </row>
    <row r="12" spans="1:11" x14ac:dyDescent="0.15">
      <c r="A12" s="2">
        <v>55.763033</v>
      </c>
      <c r="B12" s="2">
        <v>3.8571377E-4</v>
      </c>
      <c r="C12" s="2"/>
      <c r="D12" s="2">
        <v>348.20582999999999</v>
      </c>
      <c r="E12" s="2">
        <f t="shared" si="0"/>
        <v>0.85852639440037593</v>
      </c>
      <c r="F12" s="2"/>
      <c r="G12" s="2">
        <v>148.07832999999999</v>
      </c>
      <c r="H12" s="2">
        <v>3.8590496000000002E-4</v>
      </c>
      <c r="I12" s="2"/>
    </row>
    <row r="13" spans="1:11" x14ac:dyDescent="0.15">
      <c r="A13" s="2">
        <v>60.942630000000001</v>
      </c>
      <c r="B13" s="2">
        <v>4.2229723000000003E-4</v>
      </c>
      <c r="C13" s="2"/>
      <c r="D13" s="2">
        <v>362.11500999999998</v>
      </c>
      <c r="E13" s="2">
        <f t="shared" si="0"/>
        <v>0.89632433864427863</v>
      </c>
      <c r="F13" s="2"/>
      <c r="G13" s="2">
        <v>160.14158</v>
      </c>
      <c r="H13" s="2">
        <v>3.9281249000000003E-4</v>
      </c>
      <c r="I13" s="2"/>
    </row>
    <row r="14" spans="1:11" x14ac:dyDescent="0.15">
      <c r="A14" s="2">
        <v>65.535858000000005</v>
      </c>
      <c r="B14" s="2">
        <v>4.5400288999999998E-4</v>
      </c>
      <c r="C14" s="2"/>
      <c r="D14" s="2">
        <v>375.60270000000003</v>
      </c>
      <c r="E14" s="2">
        <f t="shared" si="0"/>
        <v>0.933115891118249</v>
      </c>
      <c r="F14" s="2"/>
      <c r="G14" s="2">
        <v>174.13495</v>
      </c>
      <c r="H14" s="2">
        <v>4.0144690000000005E-4</v>
      </c>
      <c r="I14" s="2"/>
    </row>
    <row r="15" spans="1:11" x14ac:dyDescent="0.15">
      <c r="A15" s="2">
        <v>70.422270999999995</v>
      </c>
      <c r="B15" s="2">
        <v>4.9058635000000001E-4</v>
      </c>
      <c r="C15" s="2"/>
      <c r="D15" s="2">
        <v>388.24741</v>
      </c>
      <c r="E15" s="2">
        <f t="shared" si="0"/>
        <v>0.96772828186022253</v>
      </c>
      <c r="F15" s="2"/>
    </row>
    <row r="16" spans="1:11" x14ac:dyDescent="0.15">
      <c r="A16" s="2">
        <v>74.820042000000001</v>
      </c>
      <c r="B16" s="2">
        <v>5.2229201000000001E-4</v>
      </c>
      <c r="C16" s="2"/>
      <c r="D16" s="2">
        <v>399.62765000000002</v>
      </c>
      <c r="E16" s="2">
        <f t="shared" si="0"/>
        <v>0.99897608517236991</v>
      </c>
      <c r="F16" s="2"/>
    </row>
    <row r="17" spans="1:3" x14ac:dyDescent="0.15">
      <c r="A17" s="2">
        <v>79.510998000000001</v>
      </c>
      <c r="B17" s="2">
        <v>5.6131437000000008E-4</v>
      </c>
      <c r="C17" s="2"/>
    </row>
    <row r="18" spans="1:3" x14ac:dyDescent="0.15">
      <c r="A18" s="2">
        <v>84.104225999999997</v>
      </c>
      <c r="B18" s="2">
        <v>5.9302004000000004E-4</v>
      </c>
      <c r="C18" s="2"/>
    </row>
    <row r="19" spans="1:3" x14ac:dyDescent="0.15">
      <c r="A19" s="2">
        <v>88.404268999999999</v>
      </c>
      <c r="B19" s="2">
        <v>6.2960350000000002E-4</v>
      </c>
      <c r="C19" s="2"/>
    </row>
    <row r="20" spans="1:3" x14ac:dyDescent="0.15">
      <c r="A20" s="2">
        <v>92.606583999999998</v>
      </c>
      <c r="B20" s="2">
        <v>6.6618695999999999E-4</v>
      </c>
      <c r="C20" s="2"/>
    </row>
    <row r="21" spans="1:3" x14ac:dyDescent="0.15">
      <c r="A21" s="2">
        <v>96.515714000000003</v>
      </c>
      <c r="B21" s="2">
        <v>6.9301482999999998E-4</v>
      </c>
      <c r="C21" s="2"/>
    </row>
    <row r="22" spans="1:3" x14ac:dyDescent="0.15">
      <c r="A22" s="1"/>
      <c r="B22" s="1"/>
      <c r="C22" s="1"/>
    </row>
    <row r="23" spans="1:3" x14ac:dyDescent="0.15">
      <c r="A23" s="1"/>
      <c r="B23" s="1"/>
      <c r="C2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2" sqref="G2:G9"/>
    </sheetView>
  </sheetViews>
  <sheetFormatPr defaultRowHeight="13.5" x14ac:dyDescent="0.15"/>
  <cols>
    <col min="1" max="3" width="11.625" bestFit="1" customWidth="1"/>
    <col min="4" max="4" width="11.5" customWidth="1"/>
    <col min="5" max="5" width="15.25" customWidth="1"/>
    <col min="6" max="7" width="10.625" bestFit="1" customWidth="1"/>
    <col min="8" max="8" width="11.5" customWidth="1"/>
    <col min="9" max="9" width="11.25" customWidth="1"/>
    <col min="10" max="10" width="12.25" customWidth="1"/>
    <col min="11" max="11" width="12.375" customWidth="1"/>
    <col min="12" max="12" width="9.5" bestFit="1" customWidth="1"/>
    <col min="13" max="13" width="12.375" customWidth="1"/>
  </cols>
  <sheetData>
    <row r="1" spans="1:11" x14ac:dyDescent="0.15">
      <c r="A1" s="3" t="s">
        <v>5</v>
      </c>
      <c r="B1" s="5" t="s">
        <v>17</v>
      </c>
      <c r="D1" s="3" t="s">
        <v>6</v>
      </c>
      <c r="E1" s="3" t="s">
        <v>14</v>
      </c>
      <c r="G1" s="3" t="s">
        <v>7</v>
      </c>
      <c r="H1" s="5" t="s">
        <v>17</v>
      </c>
    </row>
    <row r="2" spans="1:11" x14ac:dyDescent="0.15">
      <c r="A2" s="2">
        <v>13.496788</v>
      </c>
      <c r="B2" s="2">
        <v>2.3177020999999999E-5</v>
      </c>
      <c r="C2" s="2"/>
      <c r="D2" s="2">
        <v>200.95586</v>
      </c>
      <c r="E2" s="2">
        <f>(D2/400)^1.1</f>
        <v>0.46896966552889541</v>
      </c>
      <c r="F2" s="2"/>
      <c r="G2" s="2">
        <v>25.284331000000002</v>
      </c>
      <c r="H2" s="2">
        <v>2.3855779999999997E-4</v>
      </c>
      <c r="I2" s="2"/>
    </row>
    <row r="3" spans="1:11" x14ac:dyDescent="0.15">
      <c r="A3" s="2">
        <v>17.353797</v>
      </c>
      <c r="B3" s="2">
        <v>3.8785963999999999E-5</v>
      </c>
      <c r="C3" s="2"/>
      <c r="D3" s="2">
        <v>218.83313999999999</v>
      </c>
      <c r="E3" s="2">
        <f t="shared" ref="E3:E15" si="0">(D3/400)^1.1</f>
        <v>0.51506069646096775</v>
      </c>
      <c r="F3" s="2"/>
      <c r="G3" s="2">
        <v>39.411036000000003</v>
      </c>
      <c r="H3" s="2">
        <v>2.4140881999999998E-4</v>
      </c>
      <c r="I3" s="2"/>
    </row>
    <row r="4" spans="1:11" x14ac:dyDescent="0.15">
      <c r="A4" s="2">
        <v>21.732022000000001</v>
      </c>
      <c r="B4" s="2">
        <v>5.4394907000000002E-5</v>
      </c>
      <c r="C4" s="2"/>
      <c r="D4" s="2">
        <v>235.73528999999999</v>
      </c>
      <c r="E4" s="2">
        <f t="shared" si="0"/>
        <v>0.55898618127967448</v>
      </c>
      <c r="F4" s="2"/>
      <c r="G4" s="2">
        <v>55.838039000000002</v>
      </c>
      <c r="H4" s="2">
        <v>2.4252709E-4</v>
      </c>
      <c r="I4" s="2"/>
    </row>
    <row r="5" spans="1:11" x14ac:dyDescent="0.15">
      <c r="A5" s="2">
        <v>25.797518</v>
      </c>
      <c r="B5" s="2">
        <v>7.2605339999999997E-5</v>
      </c>
      <c r="C5" s="2"/>
      <c r="D5" s="2">
        <v>253.9376</v>
      </c>
      <c r="E5" s="2">
        <f t="shared" si="0"/>
        <v>0.60664374120335807</v>
      </c>
      <c r="F5" s="2"/>
      <c r="G5" s="2">
        <v>73.741405999999998</v>
      </c>
      <c r="H5" s="2">
        <v>2.4519673E-4</v>
      </c>
      <c r="I5" s="2"/>
    </row>
    <row r="6" spans="1:11" x14ac:dyDescent="0.15">
      <c r="A6" s="2">
        <v>29.550281999999999</v>
      </c>
      <c r="B6" s="2">
        <v>9.0815772999999991E-5</v>
      </c>
      <c r="C6" s="2"/>
      <c r="D6" s="2">
        <v>271.81486999999998</v>
      </c>
      <c r="E6" s="2">
        <f t="shared" si="0"/>
        <v>0.6537843831244694</v>
      </c>
      <c r="F6" s="2"/>
      <c r="G6" s="2">
        <v>93.602453999999994</v>
      </c>
      <c r="H6" s="2">
        <v>2.4786341999999997E-4</v>
      </c>
      <c r="I6" s="2"/>
    </row>
    <row r="7" spans="1:11" x14ac:dyDescent="0.15">
      <c r="A7" s="2">
        <v>33.824264999999997</v>
      </c>
      <c r="B7" s="2">
        <v>1.116277E-4</v>
      </c>
      <c r="C7" s="2"/>
      <c r="D7" s="2">
        <v>288.39197999999999</v>
      </c>
      <c r="E7" s="2">
        <f t="shared" si="0"/>
        <v>0.69777516188691069</v>
      </c>
      <c r="F7" s="2"/>
      <c r="G7" s="2">
        <v>116.20048</v>
      </c>
      <c r="H7" s="2">
        <v>2.5090087000000002E-4</v>
      </c>
      <c r="I7" s="2"/>
    </row>
    <row r="8" spans="1:11" x14ac:dyDescent="0.15">
      <c r="A8" s="2">
        <v>38.723708000000002</v>
      </c>
      <c r="B8" s="2">
        <v>1.4544706999999998E-4</v>
      </c>
      <c r="C8" s="2"/>
      <c r="D8" s="2">
        <v>302.69380000000001</v>
      </c>
      <c r="E8" s="2">
        <f t="shared" si="0"/>
        <v>0.7359323391532786</v>
      </c>
      <c r="F8" s="2"/>
      <c r="G8" s="2">
        <v>143.81617</v>
      </c>
      <c r="H8" s="2">
        <v>2.5364828E-4</v>
      </c>
      <c r="I8" s="2"/>
    </row>
    <row r="9" spans="1:11" x14ac:dyDescent="0.15">
      <c r="A9" s="2">
        <v>42.476472999999999</v>
      </c>
      <c r="B9" s="2">
        <v>1.7406346999999998E-4</v>
      </c>
      <c r="C9" s="2"/>
      <c r="D9" s="2">
        <v>318.94587000000001</v>
      </c>
      <c r="E9" s="2">
        <f t="shared" si="0"/>
        <v>0.77951179448407859</v>
      </c>
      <c r="F9" s="2"/>
      <c r="G9" s="2">
        <v>174.47735</v>
      </c>
      <c r="H9" s="2">
        <v>2.5440764E-4</v>
      </c>
      <c r="I9" s="2"/>
    </row>
    <row r="10" spans="1:11" x14ac:dyDescent="0.15">
      <c r="A10" s="2">
        <v>46.541967999999997</v>
      </c>
      <c r="B10" s="2">
        <v>2.0267985999999999E-4</v>
      </c>
      <c r="C10" s="2"/>
      <c r="D10" s="2">
        <v>332.5976</v>
      </c>
      <c r="E10" s="2">
        <f t="shared" si="0"/>
        <v>0.81629104413588016</v>
      </c>
      <c r="F10" s="2"/>
      <c r="H10" s="2"/>
      <c r="I10" s="2"/>
      <c r="J10" s="2"/>
    </row>
    <row r="11" spans="1:11" x14ac:dyDescent="0.15">
      <c r="A11" s="2">
        <v>50.398975999999998</v>
      </c>
      <c r="B11" s="2">
        <v>2.3129625999999999E-4</v>
      </c>
      <c r="C11" s="2"/>
      <c r="D11" s="2">
        <v>348.52463</v>
      </c>
      <c r="E11" s="2">
        <f t="shared" si="0"/>
        <v>0.85939106060758186</v>
      </c>
      <c r="F11" s="2"/>
      <c r="H11" s="2"/>
      <c r="I11" s="2"/>
      <c r="J11" s="2"/>
    </row>
    <row r="12" spans="1:11" x14ac:dyDescent="0.15">
      <c r="A12" s="2">
        <v>54.360227999999999</v>
      </c>
      <c r="B12" s="2">
        <v>2.6251414000000002E-4</v>
      </c>
      <c r="C12" s="2"/>
      <c r="D12" s="2">
        <v>362.17635999999999</v>
      </c>
      <c r="E12" s="2">
        <f t="shared" si="0"/>
        <v>0.89649138214896229</v>
      </c>
      <c r="F12" s="2"/>
      <c r="H12" s="2"/>
      <c r="I12" s="2"/>
      <c r="J12" s="2"/>
    </row>
    <row r="13" spans="1:11" x14ac:dyDescent="0.15">
      <c r="A13" s="2">
        <v>57.904505999999998</v>
      </c>
      <c r="B13" s="2">
        <v>2.9373202999999999E-4</v>
      </c>
      <c r="C13" s="2"/>
      <c r="D13" s="2">
        <v>375.50306</v>
      </c>
      <c r="E13" s="2">
        <f t="shared" si="0"/>
        <v>0.93284360373195374</v>
      </c>
      <c r="F13" s="2"/>
      <c r="H13" s="2"/>
      <c r="I13" s="2"/>
      <c r="J13" s="2"/>
    </row>
    <row r="14" spans="1:11" x14ac:dyDescent="0.15">
      <c r="A14" s="2">
        <v>62.386975</v>
      </c>
      <c r="B14" s="2">
        <v>3.3015289000000003E-4</v>
      </c>
      <c r="C14" s="2"/>
      <c r="D14" s="2">
        <v>390.12992000000003</v>
      </c>
      <c r="E14" s="2">
        <f t="shared" si="0"/>
        <v>0.97289101844396908</v>
      </c>
      <c r="F14" s="2"/>
      <c r="H14" s="2"/>
      <c r="I14" s="2"/>
      <c r="J14" s="2"/>
    </row>
    <row r="15" spans="1:11" x14ac:dyDescent="0.15">
      <c r="A15" s="2">
        <v>66.660956999999996</v>
      </c>
      <c r="B15" s="2">
        <v>3.7177674000000001E-4</v>
      </c>
      <c r="C15" s="2"/>
      <c r="D15" s="2">
        <v>399.23106999999999</v>
      </c>
      <c r="E15" s="2">
        <f t="shared" si="0"/>
        <v>0.99788564586065442</v>
      </c>
      <c r="F15" s="2"/>
      <c r="H15" s="2"/>
      <c r="I15" s="2"/>
      <c r="J15" s="2"/>
    </row>
    <row r="16" spans="1:11" x14ac:dyDescent="0.15">
      <c r="A16" s="2">
        <v>70.413722000000007</v>
      </c>
      <c r="B16" s="2">
        <v>4.0819761000000001E-4</v>
      </c>
      <c r="C16" s="2"/>
      <c r="F16" s="2"/>
      <c r="I16" s="2"/>
      <c r="J16" s="2"/>
      <c r="K16" s="2"/>
    </row>
    <row r="17" spans="1:3" x14ac:dyDescent="0.15">
      <c r="A17" s="2">
        <v>74.270730999999998</v>
      </c>
      <c r="B17" s="2">
        <v>4.4461847E-4</v>
      </c>
      <c r="C17" s="2"/>
    </row>
    <row r="18" spans="1:3" x14ac:dyDescent="0.15">
      <c r="A18" s="2">
        <v>78.386583000000002</v>
      </c>
      <c r="B18" s="2">
        <v>4.8517756999999999E-4</v>
      </c>
      <c r="C18" s="2"/>
    </row>
    <row r="19" spans="1:3" x14ac:dyDescent="0.15">
      <c r="A19" s="2">
        <v>82.236714000000006</v>
      </c>
      <c r="B19" s="2">
        <v>5.2662534999999998E-4</v>
      </c>
      <c r="C19" s="2"/>
    </row>
    <row r="20" spans="1:3" x14ac:dyDescent="0.15">
      <c r="A20" s="2">
        <v>85.860365000000002</v>
      </c>
      <c r="B20" s="2">
        <v>5.6430515000000002E-4</v>
      </c>
      <c r="C20" s="2"/>
    </row>
    <row r="21" spans="1:3" x14ac:dyDescent="0.15">
      <c r="A21" s="2">
        <v>89.484016999999994</v>
      </c>
      <c r="B21" s="2">
        <v>6.0198496000000003E-4</v>
      </c>
      <c r="C21" s="2"/>
    </row>
    <row r="22" spans="1:3" x14ac:dyDescent="0.15">
      <c r="A22" s="2">
        <v>92.277248999999998</v>
      </c>
      <c r="B22" s="2">
        <v>6.3401278999999997E-4</v>
      </c>
      <c r="C22" s="2"/>
    </row>
    <row r="23" spans="1:3" x14ac:dyDescent="0.15">
      <c r="A23" s="2">
        <v>95.372451999999996</v>
      </c>
      <c r="B23" s="2">
        <v>6.6792461000000003E-4</v>
      </c>
      <c r="C23" s="2"/>
    </row>
    <row r="24" spans="1:3" x14ac:dyDescent="0.15">
      <c r="A24" s="2">
        <v>98.014697999999996</v>
      </c>
      <c r="B24" s="2">
        <v>6.9806844999999998E-4</v>
      </c>
      <c r="C2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I7" sqref="I7"/>
    </sheetView>
  </sheetViews>
  <sheetFormatPr defaultRowHeight="13.5" x14ac:dyDescent="0.15"/>
  <sheetData>
    <row r="1" spans="1:5" x14ac:dyDescent="0.15">
      <c r="A1" t="s">
        <v>20</v>
      </c>
      <c r="B1" t="s">
        <v>22</v>
      </c>
      <c r="D1" t="s">
        <v>21</v>
      </c>
    </row>
    <row r="2" spans="1:5" x14ac:dyDescent="0.15">
      <c r="A2">
        <v>0.35</v>
      </c>
      <c r="B2">
        <v>0.19700000000000001</v>
      </c>
      <c r="D2" s="4">
        <v>1.051E-6</v>
      </c>
      <c r="E2" s="4">
        <v>2.8960000000000001E-3</v>
      </c>
    </row>
    <row r="3" spans="1:5" x14ac:dyDescent="0.15">
      <c r="B3">
        <v>1</v>
      </c>
      <c r="D3" s="4">
        <v>1.5600000000000001E-6</v>
      </c>
      <c r="E3" s="4">
        <v>3.5379999999999999E-3</v>
      </c>
    </row>
    <row r="4" spans="1:5" x14ac:dyDescent="0.15">
      <c r="D4" s="4">
        <v>2.531E-6</v>
      </c>
      <c r="E4" s="4">
        <v>4.4819999999999999E-3</v>
      </c>
    </row>
    <row r="5" spans="1:5" x14ac:dyDescent="0.15">
      <c r="D5" s="4">
        <v>3.9020000000000001E-6</v>
      </c>
      <c r="E5" s="4">
        <v>5.5259999999999997E-3</v>
      </c>
    </row>
    <row r="6" spans="1:5" x14ac:dyDescent="0.15">
      <c r="D6" s="4">
        <v>5.7189999999999998E-6</v>
      </c>
      <c r="E6" s="4">
        <v>6.5690000000000002E-3</v>
      </c>
    </row>
    <row r="7" spans="1:5" x14ac:dyDescent="0.15">
      <c r="D7" s="4">
        <v>8.3809999999999999E-6</v>
      </c>
      <c r="E7" s="4">
        <v>7.953E-3</v>
      </c>
    </row>
    <row r="8" spans="1:5" x14ac:dyDescent="0.15">
      <c r="D8" s="4">
        <v>1.0020000000000001E-5</v>
      </c>
      <c r="E8" s="4">
        <v>8.7899999999999992E-3</v>
      </c>
    </row>
    <row r="9" spans="1:5" x14ac:dyDescent="0.15">
      <c r="D9" s="4">
        <v>1.525E-5</v>
      </c>
      <c r="E9" s="4">
        <v>1.0840000000000001E-2</v>
      </c>
    </row>
    <row r="10" spans="1:5" x14ac:dyDescent="0.15">
      <c r="D10" s="4">
        <v>2.264E-5</v>
      </c>
      <c r="E10" s="4">
        <v>1.324E-2</v>
      </c>
    </row>
    <row r="11" spans="1:5" x14ac:dyDescent="0.15">
      <c r="D11" s="4">
        <v>3.1529999999999998E-5</v>
      </c>
      <c r="E11" s="4">
        <v>1.532E-2</v>
      </c>
    </row>
    <row r="12" spans="1:5" x14ac:dyDescent="0.15">
      <c r="D12" s="4">
        <v>4.3900000000000003E-5</v>
      </c>
      <c r="E12" s="4">
        <v>1.821E-2</v>
      </c>
    </row>
    <row r="13" spans="1:5" x14ac:dyDescent="0.15">
      <c r="D13" s="4">
        <v>6.5160000000000006E-5</v>
      </c>
      <c r="E13" s="4">
        <v>2.2040000000000001E-2</v>
      </c>
    </row>
    <row r="14" spans="1:5" x14ac:dyDescent="0.15">
      <c r="D14" s="4">
        <v>8.7349999999999995E-5</v>
      </c>
      <c r="E14" s="4">
        <v>2.5499999999999998E-2</v>
      </c>
    </row>
    <row r="15" spans="1:5" x14ac:dyDescent="0.15">
      <c r="D15" s="4">
        <v>1.2579999999999999E-4</v>
      </c>
      <c r="E15" s="4">
        <v>3.1289999999999998E-2</v>
      </c>
    </row>
    <row r="16" spans="1:5" x14ac:dyDescent="0.15">
      <c r="D16" s="4">
        <v>1.76E-4</v>
      </c>
      <c r="E16" s="4">
        <v>3.635E-2</v>
      </c>
    </row>
    <row r="17" spans="4:5" x14ac:dyDescent="0.15">
      <c r="D17" s="4">
        <v>2.4620000000000002E-4</v>
      </c>
      <c r="E17" s="4">
        <v>4.3189999999999999E-2</v>
      </c>
    </row>
    <row r="18" spans="4:5" x14ac:dyDescent="0.15">
      <c r="D18" s="4">
        <v>3.5179999999999999E-4</v>
      </c>
      <c r="E18" s="4">
        <v>5.1319999999999998E-2</v>
      </c>
    </row>
    <row r="19" spans="4:5" x14ac:dyDescent="0.15">
      <c r="D19" s="4">
        <v>4.9220000000000004E-4</v>
      </c>
      <c r="E19" s="4">
        <v>6.191E-2</v>
      </c>
    </row>
    <row r="20" spans="4:5" x14ac:dyDescent="0.15">
      <c r="D20" s="4">
        <v>6.96E-4</v>
      </c>
      <c r="E20" s="4">
        <v>7.4109999999999995E-2</v>
      </c>
    </row>
    <row r="21" spans="4:5" x14ac:dyDescent="0.15">
      <c r="D21" s="4">
        <v>9.9449999999999994E-4</v>
      </c>
      <c r="E21" s="4">
        <v>8.9399999999999993E-2</v>
      </c>
    </row>
    <row r="22" spans="4:5" x14ac:dyDescent="0.15">
      <c r="D22" s="4">
        <v>1.513E-3</v>
      </c>
      <c r="E22" s="4">
        <v>0.1125</v>
      </c>
    </row>
    <row r="23" spans="4:5" x14ac:dyDescent="0.15">
      <c r="D23" s="4">
        <v>2.653E-3</v>
      </c>
      <c r="E23" s="4">
        <v>0.14410000000000001</v>
      </c>
    </row>
    <row r="24" spans="4:5" x14ac:dyDescent="0.15">
      <c r="D24" s="4">
        <v>3.8869999999999998E-3</v>
      </c>
      <c r="E24" s="4">
        <v>0.1651</v>
      </c>
    </row>
    <row r="25" spans="4:5" x14ac:dyDescent="0.15">
      <c r="D25" s="4">
        <v>5.4310000000000001E-3</v>
      </c>
      <c r="E25" s="4">
        <v>0.18609999999999999</v>
      </c>
    </row>
    <row r="26" spans="4:5" x14ac:dyDescent="0.15">
      <c r="D26" s="4">
        <v>7.7710000000000001E-3</v>
      </c>
      <c r="E26" s="4">
        <v>0.2079</v>
      </c>
    </row>
    <row r="27" spans="4:5" x14ac:dyDescent="0.15">
      <c r="D27" s="4">
        <v>1.125E-2</v>
      </c>
      <c r="E27" s="4">
        <v>0.23230000000000001</v>
      </c>
    </row>
    <row r="28" spans="4:5" x14ac:dyDescent="0.15">
      <c r="D28" s="4">
        <v>1.5720000000000001E-2</v>
      </c>
      <c r="E28" s="4">
        <v>0.25519999999999998</v>
      </c>
    </row>
    <row r="29" spans="4:5" x14ac:dyDescent="0.15">
      <c r="D29" s="4">
        <v>2.223E-2</v>
      </c>
      <c r="E29" s="4">
        <v>0.28029999999999999</v>
      </c>
    </row>
    <row r="30" spans="4:5" x14ac:dyDescent="0.15">
      <c r="D30" s="4">
        <v>3.2190000000000003E-2</v>
      </c>
      <c r="E30" s="4">
        <v>0.30520000000000003</v>
      </c>
    </row>
    <row r="31" spans="4:5" x14ac:dyDescent="0.15">
      <c r="D31" s="4">
        <v>5.1670000000000001E-2</v>
      </c>
      <c r="E31" s="4">
        <v>0.33110000000000001</v>
      </c>
    </row>
    <row r="32" spans="4:5" x14ac:dyDescent="0.15">
      <c r="D32" s="4">
        <v>8.2059999999999994E-2</v>
      </c>
      <c r="E32" s="4">
        <v>0.34050000000000002</v>
      </c>
    </row>
    <row r="33" spans="4:5" x14ac:dyDescent="0.15">
      <c r="D33" s="4">
        <v>0.1303</v>
      </c>
      <c r="E33" s="4">
        <v>0.3478</v>
      </c>
    </row>
    <row r="34" spans="4:5" x14ac:dyDescent="0.15">
      <c r="D34" s="4">
        <v>0.2195</v>
      </c>
      <c r="E34" s="4">
        <v>0.3503</v>
      </c>
    </row>
    <row r="35" spans="4:5" x14ac:dyDescent="0.15">
      <c r="D35" s="4">
        <v>0.31669999999999998</v>
      </c>
      <c r="E35" s="4">
        <v>0.34949999999999998</v>
      </c>
    </row>
    <row r="36" spans="4:5" x14ac:dyDescent="0.15">
      <c r="D36" s="4">
        <v>0.44</v>
      </c>
      <c r="E36" s="4">
        <v>0.34949999999999998</v>
      </c>
    </row>
    <row r="37" spans="4:5" x14ac:dyDescent="0.15">
      <c r="D37" s="4">
        <v>0.59550000000000003</v>
      </c>
      <c r="E37" s="4">
        <v>0.34949999999999998</v>
      </c>
    </row>
    <row r="38" spans="4:5" x14ac:dyDescent="0.15">
      <c r="D38" s="4">
        <v>0.75870000000000004</v>
      </c>
      <c r="E38" s="4">
        <v>0.34949999999999998</v>
      </c>
    </row>
    <row r="39" spans="4:5" x14ac:dyDescent="0.15">
      <c r="D39" s="4">
        <v>0.91769999999999996</v>
      </c>
      <c r="E39" s="4">
        <v>0.34949999999999998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Forward</vt:lpstr>
      <vt:lpstr>Reverse</vt:lpstr>
      <vt:lpstr>Switch_Eon</vt:lpstr>
      <vt:lpstr>Switch_Eoff</vt:lpstr>
      <vt:lpstr>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2020-07-12T13:54:57Z</dcterms:modified>
</cp:coreProperties>
</file>