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Forward" sheetId="1" r:id="rId1"/>
    <sheet name="Reverse" sheetId="2" r:id="rId2"/>
    <sheet name="Switch_Eon" sheetId="3" r:id="rId3"/>
    <sheet name="Switch_Eoff" sheetId="4" r:id="rId4"/>
    <sheet name="Rth" sheetId="5" r:id="rId5"/>
  </sheets>
  <calcPr calcId="162913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2" i="3"/>
</calcChain>
</file>

<file path=xl/sharedStrings.xml><?xml version="1.0" encoding="utf-8"?>
<sst xmlns="http://schemas.openxmlformats.org/spreadsheetml/2006/main" count="21" uniqueCount="18">
  <si>
    <t>Ron_vs_Tj</t>
    <phoneticPr fontId="1" type="noConversion"/>
  </si>
  <si>
    <t>Ron_vs_Ids</t>
    <phoneticPr fontId="1" type="noConversion"/>
  </si>
  <si>
    <t>25</t>
    <phoneticPr fontId="1" type="noConversion"/>
  </si>
  <si>
    <t>25</t>
    <phoneticPr fontId="1" type="noConversion"/>
  </si>
  <si>
    <t>Eon_vs_Ids</t>
    <phoneticPr fontId="1" type="noConversion"/>
  </si>
  <si>
    <t>Eon_vs_Vds</t>
    <phoneticPr fontId="1" type="noConversion"/>
  </si>
  <si>
    <t>Eon_vs_Tj</t>
    <phoneticPr fontId="1" type="noConversion"/>
  </si>
  <si>
    <t>25</t>
    <phoneticPr fontId="1" type="noConversion"/>
  </si>
  <si>
    <t>300</t>
    <phoneticPr fontId="1" type="noConversion"/>
  </si>
  <si>
    <t>-47A</t>
    <phoneticPr fontId="1" type="noConversion"/>
  </si>
  <si>
    <t>25_Normalized</t>
    <phoneticPr fontId="1" type="noConversion"/>
  </si>
  <si>
    <t>Eoff_vs_Ids</t>
    <phoneticPr fontId="1" type="noConversion"/>
  </si>
  <si>
    <t>Eoff_vs_Vds</t>
    <phoneticPr fontId="1" type="noConversion"/>
  </si>
  <si>
    <t>Eoff_vs_Tj</t>
    <phoneticPr fontId="1" type="noConversion"/>
  </si>
  <si>
    <t>25_Normalized</t>
    <phoneticPr fontId="1" type="noConversion"/>
  </si>
  <si>
    <t>Rthjc</t>
  </si>
  <si>
    <t>Device</t>
  </si>
  <si>
    <t>Zthch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</si>
</sst>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E+00"/>
    <numFmt numFmtId="177" formatCode="0.000E+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49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F32" sqref="F32"/>
    </sheetView>
  </sheetViews>
  <sheetFormatPr defaultRowHeight="13.5" x14ac:dyDescent="0.15"/>
  <cols>
    <col min="1" max="1" width="12.125" customWidth="1"/>
    <col min="2" max="2" width="12.25" customWidth="1"/>
    <col min="4" max="4" width="11.25" customWidth="1"/>
    <col min="5" max="5" width="12.75" bestFit="1" customWidth="1"/>
    <col min="6" max="6" width="12.875" bestFit="1" customWidth="1"/>
    <col min="7" max="7" width="12.375" customWidth="1"/>
    <col min="8" max="8" width="11.5" customWidth="1"/>
    <col min="10" max="10" width="12.625" customWidth="1"/>
    <col min="11" max="11" width="11.875" customWidth="1"/>
    <col min="13" max="13" width="12" customWidth="1"/>
    <col min="14" max="14" width="12.125" customWidth="1"/>
    <col min="15" max="15" width="10.5" bestFit="1" customWidth="1"/>
  </cols>
  <sheetData>
    <row r="1" spans="1:15" x14ac:dyDescent="0.15">
      <c r="A1" s="3" t="s">
        <v>0</v>
      </c>
      <c r="B1" s="3" t="s">
        <v>3</v>
      </c>
      <c r="D1" s="3" t="s">
        <v>1</v>
      </c>
      <c r="E1" s="3" t="s">
        <v>2</v>
      </c>
      <c r="G1" s="3"/>
      <c r="H1" s="3"/>
      <c r="J1" s="3"/>
      <c r="K1" s="3"/>
      <c r="M1" s="3"/>
      <c r="N1" s="3"/>
    </row>
    <row r="2" spans="1:15" x14ac:dyDescent="0.15">
      <c r="A2" s="2">
        <v>-24.856393000000001</v>
      </c>
      <c r="B2" s="2">
        <v>1.9015629999999999E-2</v>
      </c>
      <c r="D2" s="2">
        <v>1.0409410771297225</v>
      </c>
      <c r="E2" s="2">
        <v>1.7375225912858765E-2</v>
      </c>
      <c r="G2" s="2"/>
      <c r="H2" s="2"/>
      <c r="J2" s="2"/>
      <c r="K2" s="2"/>
      <c r="M2" s="2"/>
      <c r="N2" s="2"/>
      <c r="O2" s="2"/>
    </row>
    <row r="3" spans="1:15" x14ac:dyDescent="0.15">
      <c r="A3" s="2">
        <v>-24.252268999999998</v>
      </c>
      <c r="B3" s="2">
        <v>2.0028020000000001E-2</v>
      </c>
      <c r="D3" s="2">
        <v>1.2536337569844223</v>
      </c>
      <c r="E3" s="2">
        <v>1.7375225912858765E-2</v>
      </c>
      <c r="G3" s="2"/>
      <c r="H3" s="2"/>
      <c r="J3" s="2"/>
      <c r="K3" s="2"/>
      <c r="M3" s="2"/>
      <c r="N3" s="2"/>
      <c r="O3" s="2"/>
    </row>
    <row r="4" spans="1:15" x14ac:dyDescent="0.15">
      <c r="A4" s="2">
        <v>-12.942045999999999</v>
      </c>
      <c r="B4" s="2">
        <v>1.8731583E-2</v>
      </c>
      <c r="D4" s="2">
        <v>1.5259109234796506</v>
      </c>
      <c r="E4" s="2">
        <v>1.733191657717437E-2</v>
      </c>
      <c r="G4" s="2"/>
      <c r="H4" s="2"/>
      <c r="J4" s="2"/>
      <c r="K4" s="2"/>
      <c r="M4" s="2"/>
      <c r="N4" s="2"/>
      <c r="O4" s="2"/>
    </row>
    <row r="5" spans="1:15" x14ac:dyDescent="0.15">
      <c r="A5" s="2">
        <v>-10.091253</v>
      </c>
      <c r="B5" s="2">
        <v>1.9573134999999998E-2</v>
      </c>
      <c r="D5" s="2">
        <v>1.8672165153023146</v>
      </c>
      <c r="E5" s="2">
        <v>1.733191657717437E-2</v>
      </c>
      <c r="G5" s="2"/>
      <c r="H5" s="2"/>
      <c r="J5" s="2"/>
      <c r="K5" s="2"/>
      <c r="M5" s="2"/>
      <c r="N5" s="2"/>
      <c r="O5" s="2"/>
    </row>
    <row r="6" spans="1:15" x14ac:dyDescent="0.15">
      <c r="A6" s="2">
        <v>-2.8131132000000001</v>
      </c>
      <c r="B6" s="2">
        <v>1.8477937E-2</v>
      </c>
      <c r="D6" s="2">
        <v>2.333931577822661</v>
      </c>
      <c r="E6" s="2">
        <v>1.733191657717437E-2</v>
      </c>
      <c r="G6" s="2"/>
      <c r="H6" s="2"/>
      <c r="J6" s="2"/>
      <c r="K6" s="2"/>
      <c r="M6" s="2"/>
      <c r="N6" s="2"/>
      <c r="O6" s="2"/>
    </row>
    <row r="7" spans="1:15" x14ac:dyDescent="0.15">
      <c r="A7" s="2">
        <v>4.6346645000000004</v>
      </c>
      <c r="B7" s="2">
        <v>1.9293192000000001E-2</v>
      </c>
      <c r="D7" s="2">
        <v>2.9641658535195616</v>
      </c>
      <c r="E7" s="2">
        <v>1.733191657717437E-2</v>
      </c>
      <c r="G7" s="2"/>
      <c r="H7" s="2"/>
      <c r="J7" s="2"/>
      <c r="K7" s="2"/>
      <c r="M7" s="2"/>
      <c r="N7" s="2"/>
      <c r="O7" s="2"/>
    </row>
    <row r="8" spans="1:15" x14ac:dyDescent="0.15">
      <c r="A8" s="2">
        <v>10.943218999999999</v>
      </c>
      <c r="B8" s="2">
        <v>1.8427961999999999E-2</v>
      </c>
      <c r="D8" s="2">
        <v>3.627170745100925</v>
      </c>
      <c r="E8" s="2">
        <v>1.733191657717437E-2</v>
      </c>
      <c r="G8" s="2"/>
      <c r="H8" s="2"/>
      <c r="J8" s="2"/>
      <c r="K8" s="2"/>
      <c r="M8" s="2"/>
      <c r="N8" s="2"/>
      <c r="O8" s="2"/>
    </row>
    <row r="9" spans="1:15" x14ac:dyDescent="0.15">
      <c r="A9" s="2">
        <v>20.601835999999999</v>
      </c>
      <c r="B9" s="2">
        <v>1.9199489E-2</v>
      </c>
      <c r="D9" s="2">
        <v>4.5097706930620438</v>
      </c>
      <c r="E9" s="2">
        <v>1.733191657717437E-2</v>
      </c>
      <c r="G9" s="2"/>
      <c r="H9" s="2"/>
      <c r="J9" s="2"/>
      <c r="K9" s="2"/>
      <c r="M9" s="2"/>
      <c r="N9" s="2"/>
      <c r="O9" s="2"/>
    </row>
    <row r="10" spans="1:15" x14ac:dyDescent="0.15">
      <c r="A10" s="2">
        <v>25.027083000000001</v>
      </c>
      <c r="B10" s="2">
        <v>1.8477937E-2</v>
      </c>
      <c r="D10" s="2">
        <v>5.5184859350111015</v>
      </c>
      <c r="E10" s="2">
        <v>1.7375225912858765E-2</v>
      </c>
      <c r="G10" s="2"/>
      <c r="H10" s="2"/>
      <c r="J10" s="2"/>
      <c r="K10" s="2"/>
      <c r="M10" s="2"/>
      <c r="N10" s="2"/>
      <c r="O10" s="2"/>
    </row>
    <row r="11" spans="1:15" x14ac:dyDescent="0.15">
      <c r="A11" s="2">
        <v>42.058731999999999</v>
      </c>
      <c r="B11" s="2">
        <v>1.8677837999999999E-2</v>
      </c>
      <c r="D11" s="2">
        <v>6.7887907081182233</v>
      </c>
      <c r="E11" s="2">
        <v>1.733191657717437E-2</v>
      </c>
      <c r="G11" s="2"/>
      <c r="H11" s="2"/>
      <c r="J11" s="2"/>
      <c r="K11" s="2"/>
      <c r="M11" s="2"/>
      <c r="N11" s="2"/>
      <c r="O11" s="2"/>
    </row>
    <row r="12" spans="1:15" x14ac:dyDescent="0.15">
      <c r="A12" s="2">
        <v>43.017288000000001</v>
      </c>
      <c r="B12" s="2">
        <v>1.9386896000000001E-2</v>
      </c>
      <c r="D12" s="2">
        <v>8.2632505272053933</v>
      </c>
      <c r="E12" s="2">
        <v>1.733191657717437E-2</v>
      </c>
      <c r="G12" s="2"/>
      <c r="H12" s="2"/>
      <c r="J12" s="2"/>
      <c r="K12" s="2"/>
      <c r="M12" s="2"/>
      <c r="N12" s="2"/>
      <c r="O12" s="2"/>
    </row>
    <row r="13" spans="1:15" x14ac:dyDescent="0.15">
      <c r="A13" s="2">
        <v>57.452722999999999</v>
      </c>
      <c r="B13" s="2">
        <v>1.9127614000000001E-2</v>
      </c>
      <c r="D13" s="2">
        <v>10.004662439841795</v>
      </c>
      <c r="E13" s="2">
        <v>1.7375225912858765E-2</v>
      </c>
      <c r="G13" s="2"/>
      <c r="H13" s="2"/>
      <c r="J13" s="2"/>
      <c r="K13" s="2"/>
      <c r="M13" s="2"/>
      <c r="N13" s="2"/>
      <c r="O13" s="2"/>
    </row>
    <row r="14" spans="1:15" x14ac:dyDescent="0.15">
      <c r="A14" s="2">
        <v>60.212702999999998</v>
      </c>
      <c r="B14" s="2">
        <v>1.9808560999999999E-2</v>
      </c>
      <c r="D14" s="2">
        <v>13.252783399016582</v>
      </c>
      <c r="E14" s="2">
        <v>1.7565276073927064E-2</v>
      </c>
      <c r="G14" s="2"/>
      <c r="H14" s="2"/>
      <c r="J14" s="2"/>
      <c r="K14" s="2"/>
      <c r="M14" s="2"/>
      <c r="N14" s="2"/>
      <c r="O14" s="2"/>
    </row>
    <row r="15" spans="1:15" x14ac:dyDescent="0.15">
      <c r="A15" s="2">
        <v>71.864119000000002</v>
      </c>
      <c r="B15" s="2">
        <v>1.9627366E-2</v>
      </c>
      <c r="D15" s="2">
        <v>16.676475893031949</v>
      </c>
      <c r="E15" s="2">
        <v>1.7872708822074403E-2</v>
      </c>
      <c r="G15" s="2"/>
      <c r="H15" s="2"/>
      <c r="J15" s="2"/>
      <c r="K15" s="2"/>
      <c r="M15" s="2"/>
      <c r="N15" s="2"/>
      <c r="O15" s="2"/>
    </row>
    <row r="16" spans="1:15" x14ac:dyDescent="0.15">
      <c r="A16" s="2">
        <v>76.486935000000003</v>
      </c>
      <c r="B16" s="2">
        <v>2.0464486E-2</v>
      </c>
      <c r="D16" s="2">
        <v>21.684937761162523</v>
      </c>
      <c r="E16" s="2">
        <v>1.8150496521034183E-2</v>
      </c>
      <c r="G16" s="2"/>
      <c r="H16" s="2"/>
      <c r="M16" s="2"/>
      <c r="N16" s="2"/>
      <c r="O16" s="2"/>
    </row>
    <row r="17" spans="1:15" x14ac:dyDescent="0.15">
      <c r="A17" s="2">
        <v>85.947981999999996</v>
      </c>
      <c r="B17" s="2">
        <v>2.0376993999999999E-2</v>
      </c>
      <c r="D17" s="2">
        <v>27.063948602103871</v>
      </c>
      <c r="E17" s="2">
        <v>1.8397100041170476E-2</v>
      </c>
      <c r="M17" s="2"/>
      <c r="N17" s="2"/>
      <c r="O17" s="2"/>
    </row>
    <row r="18" spans="1:15" x14ac:dyDescent="0.15">
      <c r="A18" s="2">
        <v>91.241006999999996</v>
      </c>
      <c r="B18" s="2">
        <v>2.1308332999999999E-2</v>
      </c>
      <c r="D18" s="2">
        <v>34.477407343781138</v>
      </c>
      <c r="E18" s="2">
        <v>1.8683038123575631E-2</v>
      </c>
      <c r="M18" s="2"/>
      <c r="N18" s="2"/>
      <c r="O18" s="2"/>
    </row>
    <row r="19" spans="1:15" x14ac:dyDescent="0.15">
      <c r="A19" s="2">
        <v>101.01443999999999</v>
      </c>
      <c r="B19" s="2">
        <v>2.1326522000000001E-2</v>
      </c>
      <c r="D19" s="2">
        <v>43.206558982295014</v>
      </c>
      <c r="E19" s="2">
        <v>1.8936877072982611E-2</v>
      </c>
      <c r="M19" s="2"/>
      <c r="N19" s="2"/>
      <c r="O19" s="2"/>
    </row>
    <row r="20" spans="1:15" x14ac:dyDescent="0.15">
      <c r="A20" s="2">
        <v>104.66981</v>
      </c>
      <c r="B20" s="2">
        <v>2.2157910999999999E-2</v>
      </c>
      <c r="D20" s="2">
        <v>56.182825940854194</v>
      </c>
      <c r="E20" s="2">
        <v>1.9342753175189072E-2</v>
      </c>
      <c r="M20" s="2"/>
      <c r="N20" s="2"/>
      <c r="O20" s="2"/>
    </row>
    <row r="21" spans="1:15" x14ac:dyDescent="0.15">
      <c r="A21" s="2">
        <v>117.0635</v>
      </c>
      <c r="B21" s="2">
        <v>2.2326025999999999E-2</v>
      </c>
      <c r="D21" s="2">
        <v>68.500689035404235</v>
      </c>
      <c r="E21" s="2">
        <v>1.9733524081484387E-2</v>
      </c>
      <c r="M21" s="2"/>
      <c r="N21" s="2"/>
      <c r="O21" s="2"/>
    </row>
    <row r="22" spans="1:15" x14ac:dyDescent="0.15">
      <c r="A22" s="2">
        <v>120.39133</v>
      </c>
      <c r="B22" s="2">
        <v>2.3157415000000001E-2</v>
      </c>
      <c r="D22" s="2">
        <v>83.591885250682836</v>
      </c>
      <c r="E22" s="2">
        <v>2.020749639533348E-2</v>
      </c>
      <c r="M22" s="2"/>
      <c r="N22" s="2"/>
      <c r="O22" s="2"/>
    </row>
    <row r="23" spans="1:15" x14ac:dyDescent="0.15">
      <c r="A23" s="2">
        <v>133.44007999999999</v>
      </c>
      <c r="B23" s="2">
        <v>2.3425479999999999E-2</v>
      </c>
      <c r="D23" s="2">
        <v>96.407806106597448</v>
      </c>
      <c r="E23" s="2">
        <v>2.0635152842459138E-2</v>
      </c>
      <c r="M23" s="2"/>
      <c r="N23" s="2"/>
      <c r="O23" s="2"/>
    </row>
    <row r="24" spans="1:15" x14ac:dyDescent="0.15">
      <c r="A24" s="2">
        <v>136.76792</v>
      </c>
      <c r="B24" s="2">
        <v>2.4256869E-2</v>
      </c>
      <c r="E24" s="1"/>
    </row>
    <row r="25" spans="1:15" x14ac:dyDescent="0.15">
      <c r="A25" s="2">
        <v>148.61754999999999</v>
      </c>
      <c r="B25" s="2">
        <v>2.4681460999999998E-2</v>
      </c>
      <c r="E25" s="1"/>
    </row>
    <row r="26" spans="1:15" x14ac:dyDescent="0.15">
      <c r="A26" s="2">
        <v>150.19672</v>
      </c>
      <c r="B26" s="2">
        <v>2.5406298000000001E-2</v>
      </c>
      <c r="E26" s="1"/>
    </row>
    <row r="27" spans="1:15" x14ac:dyDescent="0.15">
      <c r="A27" s="2">
        <v>159.87515999999999</v>
      </c>
      <c r="B27" s="2">
        <v>2.5826594000000001E-2</v>
      </c>
    </row>
    <row r="28" spans="1:15" x14ac:dyDescent="0.15">
      <c r="A28" s="2">
        <v>163.62551999999999</v>
      </c>
      <c r="B28" s="2">
        <v>2.6855578000000001E-2</v>
      </c>
    </row>
    <row r="29" spans="1:15" x14ac:dyDescent="0.15">
      <c r="A29" s="2">
        <v>174.0514</v>
      </c>
      <c r="B29" s="2">
        <v>2.7448864999999999E-2</v>
      </c>
    </row>
    <row r="30" spans="1:15" x14ac:dyDescent="0.15">
      <c r="A30" s="2">
        <v>174.43405999999999</v>
      </c>
      <c r="B30" s="2">
        <v>2.8154933E-2</v>
      </c>
      <c r="F30" s="1"/>
    </row>
  </sheetData>
  <sortState ref="A2:B30">
    <sortCondition ref="A2:A3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B1" sqref="B1"/>
    </sheetView>
  </sheetViews>
  <sheetFormatPr defaultRowHeight="13.5" x14ac:dyDescent="0.15"/>
  <cols>
    <col min="1" max="1" width="12.75" customWidth="1"/>
    <col min="2" max="3" width="12.75" bestFit="1" customWidth="1"/>
    <col min="4" max="4" width="11.625" customWidth="1"/>
    <col min="5" max="6" width="12.75" bestFit="1" customWidth="1"/>
    <col min="7" max="7" width="11.625" bestFit="1" customWidth="1"/>
    <col min="8" max="8" width="13.25" customWidth="1"/>
    <col min="10" max="10" width="10.5" bestFit="1" customWidth="1"/>
    <col min="11" max="11" width="12.75" customWidth="1"/>
  </cols>
  <sheetData>
    <row r="1" spans="1:11" x14ac:dyDescent="0.15">
      <c r="A1" s="3" t="s">
        <v>0</v>
      </c>
      <c r="B1" s="3" t="s">
        <v>9</v>
      </c>
      <c r="C1" s="1"/>
      <c r="D1" s="3"/>
      <c r="E1" s="1"/>
      <c r="F1" s="1"/>
    </row>
    <row r="2" spans="1:11" x14ac:dyDescent="0.15">
      <c r="A2" s="2">
        <v>-23.722566</v>
      </c>
      <c r="B2" s="2">
        <v>1.6281949E-2</v>
      </c>
      <c r="D2" s="2"/>
      <c r="E2" s="2"/>
      <c r="J2" s="2"/>
      <c r="K2" s="2"/>
    </row>
    <row r="3" spans="1:11" x14ac:dyDescent="0.15">
      <c r="A3" s="2">
        <v>-12.892184</v>
      </c>
      <c r="B3" s="2">
        <v>1.6175335999999998E-2</v>
      </c>
      <c r="D3" s="2"/>
      <c r="E3" s="2"/>
      <c r="J3" s="2"/>
      <c r="K3" s="2"/>
    </row>
    <row r="4" spans="1:11" x14ac:dyDescent="0.15">
      <c r="A4" s="2">
        <v>-1.3630671999999999</v>
      </c>
      <c r="B4" s="2">
        <v>1.6175335999999998E-2</v>
      </c>
      <c r="D4" s="2"/>
      <c r="E4" s="2"/>
      <c r="J4" s="2"/>
      <c r="K4" s="2"/>
    </row>
    <row r="5" spans="1:11" x14ac:dyDescent="0.15">
      <c r="A5" s="2">
        <v>12.960986999999999</v>
      </c>
      <c r="B5" s="2">
        <v>1.6281949E-2</v>
      </c>
      <c r="D5" s="2"/>
      <c r="E5" s="2"/>
      <c r="J5" s="2"/>
      <c r="K5" s="2"/>
    </row>
    <row r="6" spans="1:11" x14ac:dyDescent="0.15">
      <c r="A6" s="2">
        <v>23.791369</v>
      </c>
      <c r="B6" s="2">
        <v>1.6495177E-2</v>
      </c>
      <c r="D6" s="2"/>
      <c r="E6" s="2"/>
      <c r="J6" s="2"/>
      <c r="K6" s="2"/>
    </row>
    <row r="7" spans="1:11" x14ac:dyDescent="0.15">
      <c r="A7" s="2">
        <v>36.717953999999999</v>
      </c>
      <c r="B7" s="2">
        <v>1.6761710999999999E-2</v>
      </c>
      <c r="D7" s="2"/>
      <c r="E7" s="2"/>
      <c r="J7" s="2"/>
      <c r="K7" s="2"/>
    </row>
    <row r="8" spans="1:11" x14ac:dyDescent="0.15">
      <c r="A8" s="2">
        <v>47.198968999999998</v>
      </c>
      <c r="B8" s="2">
        <v>1.7081552E-2</v>
      </c>
      <c r="D8" s="2"/>
      <c r="E8" s="2"/>
      <c r="J8" s="2"/>
      <c r="K8" s="2"/>
    </row>
    <row r="9" spans="1:11" x14ac:dyDescent="0.15">
      <c r="A9" s="2">
        <v>59.426819999999999</v>
      </c>
      <c r="B9" s="2">
        <v>1.7508006999999999E-2</v>
      </c>
      <c r="D9" s="2"/>
      <c r="E9" s="2"/>
      <c r="J9" s="2"/>
      <c r="K9" s="2"/>
    </row>
    <row r="10" spans="1:11" x14ac:dyDescent="0.15">
      <c r="A10" s="2">
        <v>72.702771999999996</v>
      </c>
      <c r="B10" s="2">
        <v>1.8094382999999999E-2</v>
      </c>
      <c r="D10" s="2"/>
      <c r="E10" s="2"/>
      <c r="J10" s="2"/>
      <c r="K10" s="2"/>
    </row>
    <row r="11" spans="1:11" x14ac:dyDescent="0.15">
      <c r="A11" s="2">
        <v>84.930622999999997</v>
      </c>
      <c r="B11" s="2">
        <v>1.8787372E-2</v>
      </c>
      <c r="D11" s="2"/>
      <c r="E11" s="2"/>
      <c r="J11" s="2"/>
      <c r="K11" s="2"/>
    </row>
    <row r="12" spans="1:11" x14ac:dyDescent="0.15">
      <c r="A12" s="2">
        <v>95.761004999999997</v>
      </c>
      <c r="B12" s="2">
        <v>1.9480361000000002E-2</v>
      </c>
      <c r="D12" s="2"/>
      <c r="E12" s="2"/>
      <c r="J12" s="2"/>
      <c r="K12" s="2"/>
    </row>
    <row r="13" spans="1:11" x14ac:dyDescent="0.15">
      <c r="A13" s="2">
        <v>110.08506</v>
      </c>
      <c r="B13" s="2">
        <v>2.0386577999999999E-2</v>
      </c>
      <c r="D13" s="2"/>
      <c r="E13" s="2"/>
      <c r="J13" s="2"/>
      <c r="K13" s="2"/>
    </row>
    <row r="14" spans="1:11" x14ac:dyDescent="0.15">
      <c r="A14" s="2">
        <v>123.71038</v>
      </c>
      <c r="B14" s="2">
        <v>2.1239487000000001E-2</v>
      </c>
      <c r="D14" s="2"/>
      <c r="E14" s="2"/>
      <c r="J14" s="2"/>
      <c r="K14" s="2"/>
    </row>
    <row r="15" spans="1:11" x14ac:dyDescent="0.15">
      <c r="A15" s="2">
        <v>136.2876</v>
      </c>
      <c r="B15" s="2">
        <v>2.2092397E-2</v>
      </c>
    </row>
    <row r="16" spans="1:11" x14ac:dyDescent="0.15">
      <c r="A16" s="2">
        <v>148.51544999999999</v>
      </c>
      <c r="B16" s="2">
        <v>2.3105226999999999E-2</v>
      </c>
    </row>
    <row r="17" spans="1:8" x14ac:dyDescent="0.15">
      <c r="A17" s="2">
        <v>161.79866000000001</v>
      </c>
      <c r="B17" s="2">
        <v>2.4521719000000001E-2</v>
      </c>
      <c r="F17" s="1"/>
    </row>
    <row r="18" spans="1:8" x14ac:dyDescent="0.15">
      <c r="A18" s="2">
        <v>174.46493000000001</v>
      </c>
      <c r="B18" s="2">
        <v>2.6190812000000001E-2</v>
      </c>
      <c r="F18" s="1"/>
    </row>
    <row r="19" spans="1:8" x14ac:dyDescent="0.15">
      <c r="A19" s="2"/>
      <c r="B19" s="2"/>
      <c r="F19" s="1"/>
    </row>
    <row r="20" spans="1:8" x14ac:dyDescent="0.15">
      <c r="A20" s="2"/>
      <c r="B20" s="2"/>
      <c r="D20" s="1"/>
      <c r="E20" s="1"/>
      <c r="F20" s="1"/>
    </row>
    <row r="21" spans="1:8" x14ac:dyDescent="0.15">
      <c r="A21" s="1"/>
      <c r="B21" s="1"/>
      <c r="C21" s="1"/>
      <c r="D21" s="1"/>
      <c r="E21" s="1"/>
      <c r="F21" s="1"/>
      <c r="G21" s="1"/>
      <c r="H21" s="1"/>
    </row>
    <row r="22" spans="1:8" x14ac:dyDescent="0.15">
      <c r="A22" s="1"/>
      <c r="B22" s="1"/>
      <c r="C22" s="1"/>
      <c r="D22" s="1"/>
      <c r="E22" s="1"/>
      <c r="F22" s="1"/>
      <c r="G22" s="1"/>
      <c r="H22" s="1"/>
    </row>
    <row r="23" spans="1:8" x14ac:dyDescent="0.15">
      <c r="A23" s="1"/>
      <c r="B23" s="1"/>
      <c r="C23" s="1"/>
      <c r="D23" s="1"/>
      <c r="E23" s="1"/>
      <c r="F23" s="1"/>
      <c r="G23" s="1"/>
      <c r="H23" s="1"/>
    </row>
    <row r="24" spans="1:8" x14ac:dyDescent="0.15">
      <c r="A24" s="1"/>
      <c r="B24" s="1"/>
      <c r="E24" s="1"/>
      <c r="F24" s="1"/>
      <c r="G24" s="1"/>
      <c r="H24" s="1"/>
    </row>
    <row r="25" spans="1:8" x14ac:dyDescent="0.15">
      <c r="A25" s="1"/>
      <c r="B25" s="1"/>
      <c r="E25" s="1"/>
      <c r="F25" s="1"/>
      <c r="G25" s="1"/>
      <c r="H25" s="1"/>
    </row>
    <row r="26" spans="1:8" x14ac:dyDescent="0.15">
      <c r="A26" s="1"/>
      <c r="B26" s="1"/>
      <c r="E26" s="1"/>
      <c r="F26" s="1"/>
      <c r="G26" s="1"/>
      <c r="H26" s="1"/>
    </row>
    <row r="27" spans="1:8" x14ac:dyDescent="0.15">
      <c r="A27" s="1"/>
      <c r="B27" s="1"/>
      <c r="E27" s="1"/>
      <c r="F27" s="1"/>
      <c r="G27" s="1"/>
      <c r="H27" s="1"/>
    </row>
    <row r="28" spans="1:8" x14ac:dyDescent="0.15">
      <c r="A28" s="1"/>
      <c r="B28" s="1"/>
      <c r="E28" s="1"/>
      <c r="F28" s="1"/>
      <c r="G28" s="1"/>
      <c r="H28" s="1"/>
    </row>
  </sheetData>
  <sortState ref="D2:E14">
    <sortCondition ref="E2:E14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24" sqref="I24"/>
    </sheetView>
  </sheetViews>
  <sheetFormatPr defaultRowHeight="13.5" x14ac:dyDescent="0.15"/>
  <cols>
    <col min="1" max="1" width="13" customWidth="1"/>
    <col min="2" max="2" width="12.75" customWidth="1"/>
    <col min="3" max="3" width="9.25" customWidth="1"/>
    <col min="4" max="4" width="11.875" customWidth="1"/>
    <col min="5" max="5" width="11.75" customWidth="1"/>
    <col min="6" max="6" width="10.5" bestFit="1" customWidth="1"/>
    <col min="7" max="7" width="10.625" bestFit="1" customWidth="1"/>
    <col min="8" max="8" width="14.625" customWidth="1"/>
    <col min="9" max="9" width="10.5" bestFit="1" customWidth="1"/>
  </cols>
  <sheetData>
    <row r="1" spans="1:8" x14ac:dyDescent="0.15">
      <c r="A1" t="s">
        <v>4</v>
      </c>
      <c r="B1" s="4" t="s">
        <v>7</v>
      </c>
      <c r="D1" t="s">
        <v>5</v>
      </c>
      <c r="E1" s="4" t="s">
        <v>8</v>
      </c>
      <c r="G1" s="3" t="s">
        <v>6</v>
      </c>
      <c r="H1" s="4" t="s">
        <v>10</v>
      </c>
    </row>
    <row r="2" spans="1:8" x14ac:dyDescent="0.15">
      <c r="A2" s="2">
        <v>32.117117999999998</v>
      </c>
      <c r="B2" s="2">
        <v>2.0211984000000001E-4</v>
      </c>
      <c r="C2" s="2"/>
      <c r="D2" s="2">
        <v>200.2627</v>
      </c>
      <c r="E2" s="2">
        <v>1.7322027E-4</v>
      </c>
      <c r="F2" s="2"/>
      <c r="G2" s="2">
        <v>24.92033</v>
      </c>
      <c r="H2" s="2">
        <f>0.002334*(G2/25)^2+-0.04702*(G2/25)+1.044</f>
        <v>0.99944899105699037</v>
      </c>
    </row>
    <row r="3" spans="1:8" x14ac:dyDescent="0.15">
      <c r="A3" s="2">
        <v>39.670529000000002</v>
      </c>
      <c r="B3" s="2">
        <v>2.7329911000000001E-4</v>
      </c>
      <c r="C3" s="2"/>
      <c r="D3" s="2">
        <v>217.54381000000001</v>
      </c>
      <c r="E3" s="2">
        <v>2.0586730999999999E-4</v>
      </c>
      <c r="F3" s="2"/>
      <c r="G3" s="2">
        <v>34.692686999999999</v>
      </c>
      <c r="H3" s="2">
        <f t="shared" ref="H3:H14" si="0">0.002334*(G3/25)^2+-0.04702*(G3/25)+1.044</f>
        <v>0.9832446528952119</v>
      </c>
    </row>
    <row r="4" spans="1:8" x14ac:dyDescent="0.15">
      <c r="A4" s="2">
        <v>47.072871999999997</v>
      </c>
      <c r="B4" s="2">
        <v>3.5515526E-4</v>
      </c>
      <c r="C4" s="2"/>
      <c r="D4" s="2">
        <v>231.87448000000001</v>
      </c>
      <c r="E4" s="2">
        <v>2.3367774999999999E-4</v>
      </c>
      <c r="F4" s="2"/>
      <c r="G4" s="2">
        <v>50.150779</v>
      </c>
      <c r="H4" s="2">
        <f t="shared" si="0"/>
        <v>0.9590688066655555</v>
      </c>
    </row>
    <row r="5" spans="1:8" x14ac:dyDescent="0.15">
      <c r="A5" s="2">
        <v>53.115600999999998</v>
      </c>
      <c r="B5" s="2">
        <v>4.4768830000000001E-4</v>
      </c>
      <c r="C5" s="2"/>
      <c r="D5" s="2">
        <v>246.62664000000001</v>
      </c>
      <c r="E5" s="2">
        <v>2.6451105999999997E-4</v>
      </c>
      <c r="F5" s="2"/>
      <c r="G5" s="2">
        <v>63.654398999999998</v>
      </c>
      <c r="H5" s="2">
        <f t="shared" si="0"/>
        <v>0.9394101564138041</v>
      </c>
    </row>
    <row r="6" spans="1:8" x14ac:dyDescent="0.15">
      <c r="A6" s="2">
        <v>60.064739000000003</v>
      </c>
      <c r="B6" s="2">
        <v>5.8292889000000005E-4</v>
      </c>
      <c r="C6" s="2"/>
      <c r="D6" s="2">
        <v>263.06477000000001</v>
      </c>
      <c r="E6" s="2">
        <v>2.9715809999999998E-4</v>
      </c>
      <c r="F6" s="2"/>
      <c r="G6" s="2">
        <v>76.091943999999998</v>
      </c>
      <c r="H6" s="2">
        <f t="shared" si="0"/>
        <v>0.92250838775668131</v>
      </c>
    </row>
    <row r="7" spans="1:8" x14ac:dyDescent="0.15">
      <c r="A7" s="2">
        <v>66.862808999999999</v>
      </c>
      <c r="B7" s="2">
        <v>7.3240534000000004E-4</v>
      </c>
      <c r="C7" s="2"/>
      <c r="D7" s="2">
        <v>276.13096999999999</v>
      </c>
      <c r="E7" s="2">
        <v>3.2375938999999997E-4</v>
      </c>
      <c r="F7" s="2"/>
      <c r="G7" s="2">
        <v>88.35181</v>
      </c>
      <c r="H7" s="2">
        <f t="shared" si="0"/>
        <v>0.90697880023018307</v>
      </c>
    </row>
    <row r="8" spans="1:8" x14ac:dyDescent="0.15">
      <c r="A8" s="2">
        <v>73.660878999999994</v>
      </c>
      <c r="B8" s="2">
        <v>8.9255867999999999E-4</v>
      </c>
      <c r="C8" s="2"/>
      <c r="D8" s="2">
        <v>290.88312999999999</v>
      </c>
      <c r="E8" s="2">
        <v>3.5217441000000001E-4</v>
      </c>
      <c r="F8" s="2"/>
      <c r="G8" s="2">
        <v>99.545601000000005</v>
      </c>
      <c r="H8" s="2">
        <f t="shared" si="0"/>
        <v>0.89378002318720817</v>
      </c>
    </row>
    <row r="9" spans="1:8" x14ac:dyDescent="0.15">
      <c r="A9" s="2">
        <v>78.646129999999999</v>
      </c>
      <c r="B9" s="2">
        <v>1.0171224E-3</v>
      </c>
      <c r="C9" s="2"/>
      <c r="D9" s="2">
        <v>303.94934000000001</v>
      </c>
      <c r="E9" s="2">
        <v>3.7756654999999999E-4</v>
      </c>
      <c r="F9" s="2"/>
      <c r="G9" s="2">
        <v>111.80547</v>
      </c>
      <c r="H9" s="2">
        <f t="shared" si="0"/>
        <v>0.88039800150650138</v>
      </c>
    </row>
    <row r="10" spans="1:8" x14ac:dyDescent="0.15">
      <c r="A10" s="2">
        <v>84.688858999999994</v>
      </c>
      <c r="B10" s="2">
        <v>1.1701577999999999E-3</v>
      </c>
      <c r="C10" s="2"/>
      <c r="D10" s="2">
        <v>321.65192999999999</v>
      </c>
      <c r="E10" s="2">
        <v>4.1323646000000004E-4</v>
      </c>
      <c r="F10" s="2"/>
      <c r="G10" s="2">
        <v>123.70997</v>
      </c>
      <c r="H10" s="2">
        <f t="shared" si="0"/>
        <v>0.86847813112008598</v>
      </c>
    </row>
    <row r="11" spans="1:8" x14ac:dyDescent="0.15">
      <c r="A11" s="2">
        <v>89.976247000000001</v>
      </c>
      <c r="B11" s="2">
        <v>1.3267521999999999E-3</v>
      </c>
      <c r="C11" s="2"/>
      <c r="D11" s="2">
        <v>335.56110999999999</v>
      </c>
      <c r="E11" s="2">
        <v>4.4165147999999997E-4</v>
      </c>
      <c r="F11" s="2"/>
      <c r="G11" s="2">
        <v>136.14751999999999</v>
      </c>
      <c r="H11" s="2">
        <f t="shared" si="0"/>
        <v>0.85715513249571051</v>
      </c>
    </row>
    <row r="12" spans="1:8" x14ac:dyDescent="0.15">
      <c r="A12" s="2">
        <v>95.867908</v>
      </c>
      <c r="B12" s="2">
        <v>1.5047003E-3</v>
      </c>
      <c r="C12" s="2"/>
      <c r="D12" s="2">
        <v>348.20582999999999</v>
      </c>
      <c r="E12" s="2">
        <v>4.6764818999999998E-4</v>
      </c>
      <c r="F12" s="2"/>
      <c r="G12" s="2">
        <v>148.07832999999999</v>
      </c>
      <c r="H12" s="2">
        <f t="shared" si="0"/>
        <v>0.84737918205213525</v>
      </c>
    </row>
    <row r="13" spans="1:8" x14ac:dyDescent="0.15">
      <c r="A13" s="2">
        <v>102.3493</v>
      </c>
      <c r="B13" s="2">
        <v>1.7122692000000001E-3</v>
      </c>
      <c r="C13" s="2"/>
      <c r="D13" s="2">
        <v>362.11500999999998</v>
      </c>
      <c r="E13" s="2">
        <v>4.9545863999999999E-4</v>
      </c>
      <c r="F13" s="2"/>
      <c r="G13" s="2">
        <v>160.14158</v>
      </c>
      <c r="H13" s="2">
        <f t="shared" si="0"/>
        <v>0.83857562042430112</v>
      </c>
    </row>
    <row r="14" spans="1:8" x14ac:dyDescent="0.15">
      <c r="A14" s="2">
        <v>106.67627</v>
      </c>
      <c r="B14" s="2">
        <v>1.8595126E-3</v>
      </c>
      <c r="C14" s="2"/>
      <c r="D14" s="2">
        <v>375.60270000000003</v>
      </c>
      <c r="E14" s="2">
        <v>5.2145535E-4</v>
      </c>
      <c r="F14" s="2"/>
      <c r="G14" s="2">
        <v>174.13495</v>
      </c>
      <c r="H14" s="2">
        <f t="shared" si="0"/>
        <v>0.82972512558247502</v>
      </c>
    </row>
    <row r="15" spans="1:8" x14ac:dyDescent="0.15">
      <c r="A15" s="2">
        <v>110.61863</v>
      </c>
      <c r="B15" s="2">
        <v>2.0067560000000002E-3</v>
      </c>
      <c r="C15" s="2"/>
      <c r="D15" s="2">
        <v>388.24741</v>
      </c>
      <c r="E15" s="2">
        <v>5.4866121999999997E-4</v>
      </c>
      <c r="F15" s="2"/>
    </row>
    <row r="16" spans="1:8" x14ac:dyDescent="0.15">
      <c r="A16" s="2">
        <v>114.65714</v>
      </c>
      <c r="B16" s="2">
        <v>2.1766521999999999E-3</v>
      </c>
      <c r="C16" s="2"/>
      <c r="D16" s="2">
        <v>399.62765000000002</v>
      </c>
      <c r="E16" s="2">
        <v>5.7042591E-4</v>
      </c>
      <c r="F16" s="2"/>
    </row>
    <row r="17" spans="1:3" x14ac:dyDescent="0.15">
      <c r="A17" s="2">
        <v>118.21487999999999</v>
      </c>
      <c r="B17" s="2">
        <v>2.3261608999999997E-3</v>
      </c>
      <c r="C17" s="2"/>
    </row>
    <row r="18" spans="1:3" x14ac:dyDescent="0.15">
      <c r="A18" s="1"/>
      <c r="B18" s="1"/>
      <c r="C18" s="1"/>
    </row>
    <row r="19" spans="1:3" x14ac:dyDescent="0.15">
      <c r="A19" s="1"/>
      <c r="B19" s="1"/>
      <c r="C19" s="1"/>
    </row>
    <row r="20" spans="1:3" x14ac:dyDescent="0.15">
      <c r="A20" s="1"/>
      <c r="B20" s="1"/>
      <c r="C20" s="1"/>
    </row>
    <row r="21" spans="1:3" x14ac:dyDescent="0.15">
      <c r="A21" s="1"/>
      <c r="B21" s="1"/>
      <c r="C21" s="1"/>
    </row>
    <row r="22" spans="1:3" x14ac:dyDescent="0.15">
      <c r="A22" s="1"/>
      <c r="B22" s="1"/>
      <c r="C22" s="1"/>
    </row>
    <row r="23" spans="1:3" x14ac:dyDescent="0.15">
      <c r="A23" s="1"/>
      <c r="B23" s="1"/>
      <c r="C2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J7" sqref="J7"/>
    </sheetView>
  </sheetViews>
  <sheetFormatPr defaultRowHeight="13.5" x14ac:dyDescent="0.15"/>
  <cols>
    <col min="1" max="3" width="11.625" bestFit="1" customWidth="1"/>
    <col min="4" max="4" width="10.375" customWidth="1"/>
    <col min="5" max="5" width="10.5" bestFit="1" customWidth="1"/>
    <col min="6" max="6" width="10.625" bestFit="1" customWidth="1"/>
    <col min="7" max="7" width="11.75" customWidth="1"/>
    <col min="8" max="8" width="14.125" customWidth="1"/>
  </cols>
  <sheetData>
    <row r="1" spans="1:8" x14ac:dyDescent="0.15">
      <c r="A1" t="s">
        <v>11</v>
      </c>
      <c r="B1" s="4" t="s">
        <v>7</v>
      </c>
      <c r="D1" t="s">
        <v>12</v>
      </c>
      <c r="E1" s="4" t="s">
        <v>8</v>
      </c>
      <c r="G1" s="3" t="s">
        <v>13</v>
      </c>
      <c r="H1" s="4" t="s">
        <v>14</v>
      </c>
    </row>
    <row r="2" spans="1:8" x14ac:dyDescent="0.15">
      <c r="A2" s="2">
        <v>31.002908000000001</v>
      </c>
      <c r="B2" s="2">
        <v>6.818559899999999E-5</v>
      </c>
      <c r="C2" s="2"/>
      <c r="D2" s="2">
        <v>200.95586</v>
      </c>
      <c r="E2" s="2">
        <v>1.0753476E-4</v>
      </c>
      <c r="F2" s="2"/>
      <c r="G2" s="2">
        <v>25.284331000000002</v>
      </c>
      <c r="H2" s="2">
        <f>-0.00002474*(G2/25)^2+0.04501*(G2/25)+0.9571</f>
        <v>1.0025966035843512</v>
      </c>
    </row>
    <row r="3" spans="1:8" x14ac:dyDescent="0.15">
      <c r="A3" s="2">
        <v>38.974753999999997</v>
      </c>
      <c r="B3" s="2">
        <v>1.0935939000000001E-4</v>
      </c>
      <c r="C3" s="2"/>
      <c r="D3" s="2">
        <v>218.83313999999999</v>
      </c>
      <c r="E3" s="2">
        <v>1.1593645E-4</v>
      </c>
      <c r="F3" s="2"/>
      <c r="G3" s="2">
        <v>39.411036000000003</v>
      </c>
      <c r="H3" s="2">
        <f t="shared" ref="H3:H9" si="0">-0.00002474*(G3/25)^2+0.04501*(G3/25)+0.9571</f>
        <v>1.0279941461676358</v>
      </c>
    </row>
    <row r="4" spans="1:8" x14ac:dyDescent="0.15">
      <c r="A4" s="2">
        <v>46.946599999999997</v>
      </c>
      <c r="B4" s="2">
        <v>1.5567991000000001E-4</v>
      </c>
      <c r="C4" s="2"/>
      <c r="D4" s="2">
        <v>235.73528999999999</v>
      </c>
      <c r="E4" s="2">
        <v>1.2387138999999999E-4</v>
      </c>
      <c r="F4" s="2"/>
      <c r="G4" s="2">
        <v>55.838039000000002</v>
      </c>
      <c r="H4" s="2">
        <f t="shared" si="0"/>
        <v>1.0575073869924507</v>
      </c>
    </row>
    <row r="5" spans="1:8" x14ac:dyDescent="0.15">
      <c r="A5" s="2">
        <v>53.717208999999997</v>
      </c>
      <c r="B5" s="2">
        <v>2.0200041999999998E-4</v>
      </c>
      <c r="C5" s="2"/>
      <c r="D5" s="2">
        <v>253.9376</v>
      </c>
      <c r="E5" s="2">
        <v>1.3273984E-4</v>
      </c>
      <c r="F5" s="2"/>
      <c r="G5" s="2">
        <v>73.741405999999998</v>
      </c>
      <c r="H5" s="2">
        <f t="shared" si="0"/>
        <v>1.0896487776867485</v>
      </c>
    </row>
    <row r="6" spans="1:8" x14ac:dyDescent="0.15">
      <c r="A6" s="2">
        <v>60.597020999999998</v>
      </c>
      <c r="B6" s="2">
        <v>2.5604102000000001E-4</v>
      </c>
      <c r="C6" s="2"/>
      <c r="D6" s="2">
        <v>271.81486999999998</v>
      </c>
      <c r="E6" s="2">
        <v>1.4067478E-4</v>
      </c>
      <c r="F6" s="2"/>
      <c r="G6" s="2">
        <v>93.602453999999994</v>
      </c>
      <c r="H6" s="2">
        <f t="shared" si="0"/>
        <v>1.1252750461562753</v>
      </c>
    </row>
    <row r="7" spans="1:8" x14ac:dyDescent="0.15">
      <c r="A7" s="2">
        <v>66.494003000000006</v>
      </c>
      <c r="B7" s="2">
        <v>3.255218E-4</v>
      </c>
      <c r="C7" s="2"/>
      <c r="D7" s="2">
        <v>288.39197999999999</v>
      </c>
      <c r="E7" s="2">
        <v>1.4907648E-4</v>
      </c>
      <c r="F7" s="2"/>
      <c r="G7" s="2">
        <v>116.20048</v>
      </c>
      <c r="H7" s="2">
        <f t="shared" si="0"/>
        <v>1.1657728591913565</v>
      </c>
    </row>
    <row r="8" spans="1:8" x14ac:dyDescent="0.15">
      <c r="A8" s="2">
        <v>74.029036000000005</v>
      </c>
      <c r="B8" s="2">
        <v>4.2588290999999998E-4</v>
      </c>
      <c r="C8" s="2"/>
      <c r="D8" s="2">
        <v>302.69380000000001</v>
      </c>
      <c r="E8" s="2">
        <v>1.5654465E-4</v>
      </c>
      <c r="F8" s="2"/>
      <c r="G8" s="2">
        <v>143.81617</v>
      </c>
      <c r="H8" s="2">
        <f t="shared" si="0"/>
        <v>1.2152079130036146</v>
      </c>
    </row>
    <row r="9" spans="1:8" x14ac:dyDescent="0.15">
      <c r="A9" s="2">
        <v>82.000882000000004</v>
      </c>
      <c r="B9" s="2">
        <v>5.4683092E-4</v>
      </c>
      <c r="C9" s="2"/>
      <c r="D9" s="2">
        <v>318.94587000000001</v>
      </c>
      <c r="E9" s="2">
        <v>1.6634663E-4</v>
      </c>
      <c r="F9" s="2"/>
      <c r="G9" s="2">
        <v>174.47735</v>
      </c>
      <c r="H9" s="2">
        <f t="shared" si="0"/>
        <v>1.2700239911292748</v>
      </c>
    </row>
    <row r="10" spans="1:8" x14ac:dyDescent="0.15">
      <c r="A10" s="2">
        <v>89.317508000000004</v>
      </c>
      <c r="B10" s="2">
        <v>6.7807237999999994E-4</v>
      </c>
      <c r="C10" s="2"/>
      <c r="D10" s="2">
        <v>332.5976</v>
      </c>
      <c r="E10" s="2">
        <v>1.738148E-4</v>
      </c>
      <c r="F10" s="2"/>
    </row>
    <row r="11" spans="1:8" x14ac:dyDescent="0.15">
      <c r="A11" s="2">
        <v>94.925702000000001</v>
      </c>
      <c r="B11" s="2">
        <v>7.8361055999999994E-4</v>
      </c>
      <c r="C11" s="2"/>
      <c r="D11" s="2">
        <v>348.52463</v>
      </c>
      <c r="E11" s="2">
        <v>1.8455029999999998E-4</v>
      </c>
      <c r="F11" s="2"/>
    </row>
    <row r="12" spans="1:8" x14ac:dyDescent="0.15">
      <c r="A12" s="2">
        <v>100.5565</v>
      </c>
      <c r="B12" s="2">
        <v>8.8011163000000002E-4</v>
      </c>
      <c r="C12" s="2"/>
      <c r="D12" s="2">
        <v>362.17635999999999</v>
      </c>
      <c r="E12" s="2">
        <v>1.9295200000000001E-4</v>
      </c>
      <c r="F12" s="2"/>
    </row>
    <row r="13" spans="1:8" x14ac:dyDescent="0.15">
      <c r="A13" s="2">
        <v>106.28968</v>
      </c>
      <c r="B13" s="2">
        <v>9.8626280999999992E-4</v>
      </c>
      <c r="C13" s="2"/>
      <c r="D13" s="2">
        <v>375.50306</v>
      </c>
      <c r="E13" s="2">
        <v>1.9995340999999999E-4</v>
      </c>
      <c r="F13" s="2"/>
    </row>
    <row r="14" spans="1:8" x14ac:dyDescent="0.15">
      <c r="A14" s="2">
        <v>112.22761</v>
      </c>
      <c r="B14" s="2">
        <v>1.1093017000000001E-3</v>
      </c>
      <c r="C14" s="2"/>
      <c r="D14" s="2">
        <v>390.12992000000003</v>
      </c>
      <c r="E14" s="2">
        <v>2.1022215E-4</v>
      </c>
      <c r="F14" s="2"/>
    </row>
    <row r="15" spans="1:8" x14ac:dyDescent="0.15">
      <c r="A15" s="2">
        <v>117.34652</v>
      </c>
      <c r="B15" s="2">
        <v>1.2275154999999999E-3</v>
      </c>
      <c r="C15" s="2"/>
      <c r="D15" s="2">
        <v>399.23106999999999</v>
      </c>
      <c r="E15" s="2">
        <v>2.1582328000000002E-4</v>
      </c>
      <c r="F15" s="2"/>
    </row>
    <row r="16" spans="1:8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  <row r="19" spans="1:3" x14ac:dyDescent="0.15">
      <c r="A19" s="1"/>
      <c r="B19" s="1"/>
      <c r="C19" s="1"/>
    </row>
    <row r="20" spans="1:3" x14ac:dyDescent="0.15">
      <c r="A20" s="1"/>
      <c r="B20" s="1"/>
      <c r="C20" s="1"/>
    </row>
    <row r="21" spans="1:3" x14ac:dyDescent="0.15">
      <c r="A21" s="1"/>
      <c r="B21" s="1"/>
      <c r="C21" s="1"/>
    </row>
    <row r="22" spans="1:3" x14ac:dyDescent="0.15">
      <c r="A22" s="1"/>
      <c r="B22" s="1"/>
      <c r="C22" s="1"/>
    </row>
    <row r="23" spans="1:3" x14ac:dyDescent="0.15">
      <c r="A23" s="1"/>
      <c r="B23" s="1"/>
      <c r="C2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N15" sqref="N15"/>
    </sheetView>
  </sheetViews>
  <sheetFormatPr defaultRowHeight="13.5" x14ac:dyDescent="0.15"/>
  <cols>
    <col min="4" max="5" width="10.5" bestFit="1" customWidth="1"/>
  </cols>
  <sheetData>
    <row r="1" spans="1:5" x14ac:dyDescent="0.15">
      <c r="A1" t="s">
        <v>15</v>
      </c>
      <c r="B1" t="s">
        <v>17</v>
      </c>
      <c r="D1" t="s">
        <v>16</v>
      </c>
    </row>
    <row r="2" spans="1:5" x14ac:dyDescent="0.15">
      <c r="A2">
        <v>0.27</v>
      </c>
      <c r="B2">
        <v>0.19700000000000001</v>
      </c>
      <c r="D2" s="2">
        <v>1.13E-6</v>
      </c>
      <c r="E2" s="2">
        <v>8.4909999999999998E-4</v>
      </c>
    </row>
    <row r="3" spans="1:5" x14ac:dyDescent="0.15">
      <c r="B3">
        <v>1</v>
      </c>
      <c r="D3" s="2">
        <v>1.8500000000000001E-6</v>
      </c>
      <c r="E3" s="2">
        <v>1.354E-3</v>
      </c>
    </row>
    <row r="4" spans="1:5" x14ac:dyDescent="0.15">
      <c r="D4" s="2">
        <v>3.027E-6</v>
      </c>
      <c r="E4" s="2">
        <v>2.0249999999999999E-3</v>
      </c>
    </row>
    <row r="5" spans="1:5" x14ac:dyDescent="0.15">
      <c r="D5" s="2">
        <v>4.87E-6</v>
      </c>
      <c r="E5" s="2">
        <v>3.029E-3</v>
      </c>
    </row>
    <row r="6" spans="1:5" x14ac:dyDescent="0.15">
      <c r="D6" s="2">
        <v>8.5290000000000008E-6</v>
      </c>
      <c r="E6" s="2">
        <v>4.3680000000000004E-3</v>
      </c>
    </row>
    <row r="7" spans="1:5" x14ac:dyDescent="0.15">
      <c r="D7" s="2">
        <v>1.42E-5</v>
      </c>
      <c r="E7" s="2">
        <v>5.6429999999999996E-3</v>
      </c>
    </row>
    <row r="8" spans="1:5" x14ac:dyDescent="0.15">
      <c r="D8" s="2">
        <v>2.7059999999999998E-5</v>
      </c>
      <c r="E8" s="2">
        <v>6.9649999999999998E-3</v>
      </c>
    </row>
    <row r="9" spans="1:5" x14ac:dyDescent="0.15">
      <c r="D9" s="2">
        <v>5.0729999999999997E-5</v>
      </c>
      <c r="E9" s="2">
        <v>8.4410000000000006E-3</v>
      </c>
    </row>
    <row r="10" spans="1:5" x14ac:dyDescent="0.15">
      <c r="D10" s="2">
        <v>9.0370000000000004E-5</v>
      </c>
      <c r="E10" s="2">
        <v>1.0710000000000001E-2</v>
      </c>
    </row>
    <row r="11" spans="1:5" x14ac:dyDescent="0.15">
      <c r="D11" s="2">
        <v>1.504E-4</v>
      </c>
      <c r="E11" s="2">
        <v>1.396E-2</v>
      </c>
    </row>
    <row r="12" spans="1:5" x14ac:dyDescent="0.15">
      <c r="D12" s="2">
        <v>2.5040000000000001E-4</v>
      </c>
      <c r="E12" s="2">
        <v>1.8370000000000001E-2</v>
      </c>
    </row>
    <row r="13" spans="1:5" x14ac:dyDescent="0.15">
      <c r="D13" s="2">
        <v>3.9599999999999998E-4</v>
      </c>
      <c r="E13" s="2">
        <v>2.5309999999999999E-2</v>
      </c>
    </row>
    <row r="14" spans="1:5" x14ac:dyDescent="0.15">
      <c r="D14" s="2">
        <v>5.9520000000000005E-4</v>
      </c>
      <c r="E14" s="2">
        <v>3.3910000000000003E-2</v>
      </c>
    </row>
    <row r="15" spans="1:5" x14ac:dyDescent="0.15">
      <c r="D15" s="2">
        <v>8.9470000000000001E-4</v>
      </c>
      <c r="E15" s="2">
        <v>4.5870000000000001E-2</v>
      </c>
    </row>
    <row r="16" spans="1:5" x14ac:dyDescent="0.15">
      <c r="D16" s="2">
        <v>1.3910000000000001E-3</v>
      </c>
      <c r="E16" s="2">
        <v>6.0909999999999999E-2</v>
      </c>
    </row>
    <row r="17" spans="4:5" x14ac:dyDescent="0.15">
      <c r="D17" s="2">
        <v>2.091E-3</v>
      </c>
      <c r="E17" s="2">
        <v>8.3140000000000006E-2</v>
      </c>
    </row>
    <row r="18" spans="4:5" x14ac:dyDescent="0.15">
      <c r="D18" s="2">
        <v>3.2520000000000001E-3</v>
      </c>
      <c r="E18" s="2">
        <v>0.1104</v>
      </c>
    </row>
    <row r="19" spans="4:5" x14ac:dyDescent="0.15">
      <c r="D19" s="2">
        <v>5.1809999999999998E-3</v>
      </c>
      <c r="E19" s="2">
        <v>0.13880000000000001</v>
      </c>
    </row>
    <row r="20" spans="4:5" x14ac:dyDescent="0.15">
      <c r="D20" s="2">
        <v>8.4189999999999994E-3</v>
      </c>
      <c r="E20" s="2">
        <v>0.17530000000000001</v>
      </c>
    </row>
    <row r="21" spans="4:5" x14ac:dyDescent="0.15">
      <c r="D21" s="2">
        <v>1.461E-2</v>
      </c>
      <c r="E21" s="2">
        <v>0.21659999999999999</v>
      </c>
    </row>
    <row r="22" spans="4:5" x14ac:dyDescent="0.15">
      <c r="D22" s="2">
        <v>2.8139999999999998E-2</v>
      </c>
      <c r="E22" s="2">
        <v>0.25850000000000001</v>
      </c>
    </row>
    <row r="23" spans="4:5" x14ac:dyDescent="0.15">
      <c r="D23" s="2">
        <v>5.4949999999999999E-2</v>
      </c>
      <c r="E23" s="2">
        <v>0.27160000000000001</v>
      </c>
    </row>
    <row r="24" spans="4:5" x14ac:dyDescent="0.15">
      <c r="D24" s="2">
        <v>0.1116</v>
      </c>
      <c r="E24" s="2">
        <v>0.27160000000000001</v>
      </c>
    </row>
    <row r="25" spans="4:5" x14ac:dyDescent="0.15">
      <c r="D25" s="2">
        <v>0.1837</v>
      </c>
      <c r="E25" s="2">
        <v>0.27160000000000001</v>
      </c>
    </row>
    <row r="26" spans="4:5" x14ac:dyDescent="0.15">
      <c r="D26" s="2">
        <v>0.29070000000000001</v>
      </c>
      <c r="E26" s="2">
        <v>0.27160000000000001</v>
      </c>
    </row>
    <row r="27" spans="4:5" x14ac:dyDescent="0.15">
      <c r="D27" s="2">
        <v>0.53149999999999997</v>
      </c>
      <c r="E27" s="2">
        <v>0.27160000000000001</v>
      </c>
    </row>
    <row r="28" spans="4:5" x14ac:dyDescent="0.15">
      <c r="D28" s="2">
        <v>1.2310000000000001</v>
      </c>
      <c r="E28" s="2">
        <v>0.27160000000000001</v>
      </c>
    </row>
    <row r="29" spans="4:5" x14ac:dyDescent="0.15">
      <c r="D29" s="2">
        <v>2.532</v>
      </c>
      <c r="E29" s="2">
        <v>0.27160000000000001</v>
      </c>
    </row>
    <row r="30" spans="4:5" x14ac:dyDescent="0.15">
      <c r="D30" s="2">
        <v>5.94</v>
      </c>
      <c r="E30" s="2">
        <v>0.27550000000000002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Forward</vt:lpstr>
      <vt:lpstr>Reverse</vt:lpstr>
      <vt:lpstr>Switch_Eon</vt:lpstr>
      <vt:lpstr>Switch_Eoff</vt:lpstr>
      <vt:lpstr>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2020-07-12T13:55:46Z</dcterms:modified>
</cp:coreProperties>
</file>