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2023-12-29Desktop\CH32F103\Template_24_3_23\"/>
    </mc:Choice>
  </mc:AlternateContent>
  <xr:revisionPtr revIDLastSave="0" documentId="13_ncr:1_{2056F5BF-B3C6-491E-A77C-1B669AE3FE16}" xr6:coauthVersionLast="47" xr6:coauthVersionMax="47" xr10:uidLastSave="{00000000-0000-0000-0000-000000000000}"/>
  <bookViews>
    <workbookView xWindow="-23415" yWindow="1005" windowWidth="21600" windowHeight="137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O16" i="1"/>
  <c r="S12" i="1"/>
  <c r="O30" i="1"/>
  <c r="O13" i="1"/>
  <c r="K16" i="1"/>
  <c r="G32" i="1"/>
  <c r="F32" i="1"/>
  <c r="G31" i="1"/>
  <c r="F31" i="1"/>
  <c r="C32" i="1"/>
  <c r="B32" i="1"/>
  <c r="C31" i="1"/>
  <c r="B31" i="1"/>
  <c r="G14" i="1"/>
  <c r="F14" i="1"/>
  <c r="G13" i="1"/>
  <c r="F13" i="1"/>
  <c r="G12" i="1"/>
  <c r="C14" i="1"/>
  <c r="B14" i="1"/>
  <c r="C13" i="1"/>
  <c r="B13" i="1"/>
  <c r="G30" i="1"/>
  <c r="F30" i="1"/>
  <c r="C30" i="1"/>
  <c r="B30" i="1"/>
  <c r="F12" i="1"/>
  <c r="C12" i="1"/>
  <c r="B12" i="1"/>
</calcChain>
</file>

<file path=xl/sharedStrings.xml><?xml version="1.0" encoding="utf-8"?>
<sst xmlns="http://schemas.openxmlformats.org/spreadsheetml/2006/main" count="44" uniqueCount="6">
  <si>
    <t>次数</t>
    <phoneticPr fontId="1" type="noConversion"/>
  </si>
  <si>
    <t>电位计值</t>
    <phoneticPr fontId="1" type="noConversion"/>
  </si>
  <si>
    <t>角度</t>
    <phoneticPr fontId="1" type="noConversion"/>
  </si>
  <si>
    <t>平均</t>
    <phoneticPr fontId="1" type="noConversion"/>
  </si>
  <si>
    <t>最大</t>
    <phoneticPr fontId="1" type="noConversion"/>
  </si>
  <si>
    <t>最小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</si>
</sst>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Sheet1!$Q$18:$Q$22</c:f>
              <c:numCache>
                <c:formatCode>General</c:formatCode>
                <c:ptCount val="5"/>
                <c:pt idx="0">
                  <c:v>0.71399999999999997</c:v>
                </c:pt>
                <c:pt idx="1">
                  <c:v>8.4600000000000009</c:v>
                </c:pt>
                <c:pt idx="2">
                  <c:v>16.179639999999999</c:v>
                </c:pt>
                <c:pt idx="3">
                  <c:v>24.099</c:v>
                </c:pt>
                <c:pt idx="4">
                  <c:v>31.459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A-4F37-B531-EFBD0527C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Sheet1!$R$18:$R$22</c:f>
              <c:numCache>
                <c:formatCode>General</c:formatCode>
                <c:ptCount val="5"/>
                <c:pt idx="0">
                  <c:v>1204</c:v>
                </c:pt>
                <c:pt idx="1">
                  <c:v>1604</c:v>
                </c:pt>
                <c:pt idx="2">
                  <c:v>2004</c:v>
                </c:pt>
                <c:pt idx="3">
                  <c:v>2404</c:v>
                </c:pt>
                <c:pt idx="4">
                  <c:v>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A-4F37-B531-EFBD0527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937624"/>
        <c:axId val="578937264"/>
      </c:lineChart>
      <c:catAx>
        <c:axId val="578937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937264"/>
        <c:crosses val="autoZero"/>
        <c:auto val="1"/>
        <c:lblAlgn val="ctr"/>
        <c:lblOffset val="100"/>
        <c:noMultiLvlLbl val="0"/>
      </c:catAx>
      <c:valAx>
        <c:axId val="5789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93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432289</xdr:colOff>
      <xdr:row>6</xdr:row>
      <xdr:rowOff>80597</xdr:rowOff>
    </xdr:from>
    <xdr:to>
      <xdr:col>23</xdr:col>
      <xdr:colOff>102577</xdr:colOff>
      <xdr:row>27</xdr:row>
      <xdr:rowOff>153865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8515A4-58BA-EC15-D116-38977FA0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topLeftCell="K7" zoomScale="130" zoomScaleNormal="130" workbookViewId="0">
      <selection activeCell="Q18" sqref="Q18:R22"/>
    </sheetView>
  </sheetViews>
  <sheetFormatPr defaultRowHeight="14.25" x14ac:dyDescent="0.2"/>
  <sheetData>
    <row r="1" spans="1:27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0</v>
      </c>
      <c r="V1" t="s">
        <v>1</v>
      </c>
      <c r="W1" t="s">
        <v>2</v>
      </c>
      <c r="Y1" t="s">
        <v>0</v>
      </c>
      <c r="Z1" t="s">
        <v>1</v>
      </c>
      <c r="AA1" t="s">
        <v>2</v>
      </c>
    </row>
    <row r="2" spans="1:27" x14ac:dyDescent="0.2">
      <c r="A2">
        <v>1</v>
      </c>
      <c r="B2">
        <v>1205</v>
      </c>
      <c r="C2">
        <v>2.9</v>
      </c>
      <c r="E2">
        <v>1</v>
      </c>
      <c r="F2">
        <v>2801</v>
      </c>
      <c r="G2">
        <v>31.9</v>
      </c>
      <c r="I2">
        <v>1</v>
      </c>
      <c r="J2">
        <v>1205</v>
      </c>
      <c r="K2">
        <v>0.79</v>
      </c>
      <c r="M2">
        <v>1</v>
      </c>
      <c r="N2">
        <v>2005</v>
      </c>
      <c r="O2">
        <v>17.12</v>
      </c>
      <c r="Q2">
        <v>1</v>
      </c>
      <c r="R2">
        <v>2804</v>
      </c>
      <c r="S2">
        <v>31.4</v>
      </c>
      <c r="U2">
        <v>1</v>
      </c>
      <c r="V2">
        <v>2402</v>
      </c>
      <c r="W2">
        <v>24.02</v>
      </c>
      <c r="Y2">
        <v>1</v>
      </c>
      <c r="Z2">
        <v>1604</v>
      </c>
      <c r="AA2">
        <v>8.4600000000000009</v>
      </c>
    </row>
    <row r="3" spans="1:27" x14ac:dyDescent="0.2">
      <c r="A3">
        <v>2</v>
      </c>
      <c r="B3">
        <v>1201</v>
      </c>
      <c r="C3">
        <v>3</v>
      </c>
      <c r="E3">
        <v>2</v>
      </c>
      <c r="F3">
        <v>2801</v>
      </c>
      <c r="G3">
        <v>31.95</v>
      </c>
      <c r="I3">
        <v>2</v>
      </c>
      <c r="J3">
        <v>1205</v>
      </c>
      <c r="K3">
        <v>0.65</v>
      </c>
      <c r="M3">
        <v>2</v>
      </c>
      <c r="N3">
        <v>2002</v>
      </c>
      <c r="O3">
        <v>15.05</v>
      </c>
      <c r="Q3">
        <v>2</v>
      </c>
      <c r="R3">
        <v>2803</v>
      </c>
      <c r="S3">
        <v>31.44</v>
      </c>
      <c r="U3">
        <v>2</v>
      </c>
      <c r="V3">
        <v>2403</v>
      </c>
      <c r="W3">
        <v>24.11</v>
      </c>
      <c r="Y3">
        <v>2</v>
      </c>
    </row>
    <row r="4" spans="1:27" x14ac:dyDescent="0.2">
      <c r="A4">
        <v>3</v>
      </c>
      <c r="B4">
        <v>1208</v>
      </c>
      <c r="C4">
        <v>2.9</v>
      </c>
      <c r="E4">
        <v>3</v>
      </c>
      <c r="F4">
        <v>2800</v>
      </c>
      <c r="G4">
        <v>31.9</v>
      </c>
      <c r="I4">
        <v>3</v>
      </c>
      <c r="J4">
        <v>1204</v>
      </c>
      <c r="K4">
        <v>0.78</v>
      </c>
      <c r="M4">
        <v>3</v>
      </c>
      <c r="N4">
        <v>2003</v>
      </c>
      <c r="O4">
        <v>17.100000000000001</v>
      </c>
      <c r="Q4">
        <v>3</v>
      </c>
      <c r="R4">
        <v>2803</v>
      </c>
      <c r="S4">
        <v>31.42</v>
      </c>
      <c r="U4">
        <v>3</v>
      </c>
      <c r="V4">
        <v>2409</v>
      </c>
      <c r="W4">
        <v>24.15</v>
      </c>
      <c r="Y4">
        <v>3</v>
      </c>
    </row>
    <row r="5" spans="1:27" x14ac:dyDescent="0.2">
      <c r="A5">
        <v>4</v>
      </c>
      <c r="B5">
        <v>1205</v>
      </c>
      <c r="C5">
        <v>3</v>
      </c>
      <c r="E5">
        <v>4</v>
      </c>
      <c r="F5">
        <v>2799</v>
      </c>
      <c r="G5">
        <v>31.85</v>
      </c>
      <c r="I5">
        <v>4</v>
      </c>
      <c r="J5">
        <v>1206</v>
      </c>
      <c r="K5">
        <v>0.42</v>
      </c>
      <c r="M5">
        <v>4</v>
      </c>
      <c r="N5">
        <v>2003</v>
      </c>
      <c r="O5">
        <v>17.11</v>
      </c>
      <c r="Q5">
        <v>4</v>
      </c>
      <c r="R5">
        <v>2810</v>
      </c>
      <c r="S5">
        <v>31.62</v>
      </c>
      <c r="U5">
        <v>4</v>
      </c>
      <c r="V5">
        <v>2408</v>
      </c>
      <c r="W5">
        <v>24.14</v>
      </c>
      <c r="Y5">
        <v>4</v>
      </c>
    </row>
    <row r="6" spans="1:27" x14ac:dyDescent="0.2">
      <c r="A6">
        <v>5</v>
      </c>
      <c r="B6">
        <v>1207</v>
      </c>
      <c r="C6">
        <v>2.9</v>
      </c>
      <c r="E6">
        <v>5</v>
      </c>
      <c r="F6">
        <v>2799</v>
      </c>
      <c r="G6">
        <v>31.85</v>
      </c>
      <c r="I6">
        <v>5</v>
      </c>
      <c r="J6">
        <v>1203</v>
      </c>
      <c r="K6">
        <v>2.76</v>
      </c>
      <c r="M6">
        <v>5</v>
      </c>
      <c r="N6">
        <v>2006</v>
      </c>
      <c r="O6">
        <v>17.12</v>
      </c>
      <c r="Q6">
        <v>5</v>
      </c>
      <c r="R6">
        <v>2805</v>
      </c>
      <c r="S6">
        <v>31.45</v>
      </c>
      <c r="U6">
        <v>5</v>
      </c>
      <c r="V6">
        <v>2403</v>
      </c>
      <c r="W6">
        <v>24.14</v>
      </c>
      <c r="Y6">
        <v>5</v>
      </c>
    </row>
    <row r="7" spans="1:27" x14ac:dyDescent="0.2">
      <c r="A7">
        <v>6</v>
      </c>
      <c r="B7">
        <v>1205</v>
      </c>
      <c r="C7">
        <v>2.9</v>
      </c>
      <c r="E7">
        <v>6</v>
      </c>
      <c r="F7">
        <v>2799</v>
      </c>
      <c r="G7">
        <v>31.85</v>
      </c>
      <c r="I7">
        <v>6</v>
      </c>
      <c r="J7">
        <v>1202</v>
      </c>
      <c r="K7">
        <v>0.84</v>
      </c>
      <c r="M7">
        <v>6</v>
      </c>
      <c r="N7">
        <v>2004</v>
      </c>
      <c r="O7">
        <v>17.11</v>
      </c>
      <c r="Q7">
        <v>6</v>
      </c>
      <c r="R7">
        <v>2806</v>
      </c>
      <c r="S7">
        <v>31.48</v>
      </c>
      <c r="U7">
        <v>6</v>
      </c>
      <c r="V7">
        <v>2402</v>
      </c>
      <c r="W7">
        <v>24.02</v>
      </c>
      <c r="Y7">
        <v>6</v>
      </c>
    </row>
    <row r="8" spans="1:27" x14ac:dyDescent="0.2">
      <c r="A8">
        <v>7</v>
      </c>
      <c r="B8">
        <v>1208</v>
      </c>
      <c r="C8">
        <v>3</v>
      </c>
      <c r="E8">
        <v>7</v>
      </c>
      <c r="F8">
        <v>2800</v>
      </c>
      <c r="G8">
        <v>31.85</v>
      </c>
      <c r="I8">
        <v>7</v>
      </c>
      <c r="J8">
        <v>1205</v>
      </c>
      <c r="K8">
        <v>0.87</v>
      </c>
      <c r="M8">
        <v>7</v>
      </c>
      <c r="N8">
        <v>2004</v>
      </c>
      <c r="O8">
        <v>17.14</v>
      </c>
      <c r="Q8">
        <v>7</v>
      </c>
      <c r="R8">
        <v>2804</v>
      </c>
      <c r="S8">
        <v>31.48</v>
      </c>
      <c r="U8">
        <v>7</v>
      </c>
      <c r="V8">
        <v>24.2</v>
      </c>
      <c r="W8">
        <v>24.06</v>
      </c>
      <c r="Y8">
        <v>7</v>
      </c>
    </row>
    <row r="9" spans="1:27" x14ac:dyDescent="0.2">
      <c r="A9">
        <v>8</v>
      </c>
      <c r="B9">
        <v>1207</v>
      </c>
      <c r="C9">
        <v>2.95</v>
      </c>
      <c r="E9">
        <v>8</v>
      </c>
      <c r="F9">
        <v>2799</v>
      </c>
      <c r="G9">
        <v>31.9</v>
      </c>
      <c r="I9">
        <v>8</v>
      </c>
      <c r="J9">
        <v>1204</v>
      </c>
      <c r="K9">
        <v>0.86</v>
      </c>
      <c r="M9">
        <v>8</v>
      </c>
      <c r="N9">
        <v>2008</v>
      </c>
      <c r="O9">
        <v>17.14</v>
      </c>
      <c r="Q9">
        <v>8</v>
      </c>
      <c r="R9">
        <v>2803</v>
      </c>
      <c r="S9">
        <v>31.43</v>
      </c>
      <c r="U9">
        <v>8</v>
      </c>
      <c r="V9">
        <v>2406</v>
      </c>
      <c r="W9">
        <v>24.17</v>
      </c>
      <c r="Y9">
        <v>8</v>
      </c>
    </row>
    <row r="10" spans="1:27" x14ac:dyDescent="0.2">
      <c r="A10">
        <v>9</v>
      </c>
      <c r="B10">
        <v>1205</v>
      </c>
      <c r="C10">
        <v>3</v>
      </c>
      <c r="E10">
        <v>9</v>
      </c>
      <c r="F10">
        <v>2800</v>
      </c>
      <c r="G10">
        <v>31.9</v>
      </c>
      <c r="I10">
        <v>9</v>
      </c>
      <c r="J10">
        <v>1203</v>
      </c>
      <c r="K10">
        <v>0.9</v>
      </c>
      <c r="M10">
        <v>9</v>
      </c>
      <c r="N10">
        <v>2004</v>
      </c>
      <c r="O10">
        <v>17.12</v>
      </c>
      <c r="Q10">
        <v>9</v>
      </c>
      <c r="R10">
        <v>2804</v>
      </c>
      <c r="S10">
        <v>31.42</v>
      </c>
      <c r="U10">
        <v>9</v>
      </c>
      <c r="V10">
        <v>2401</v>
      </c>
      <c r="W10">
        <v>24.11</v>
      </c>
      <c r="Y10">
        <v>9</v>
      </c>
    </row>
    <row r="11" spans="1:27" x14ac:dyDescent="0.2">
      <c r="A11">
        <v>10</v>
      </c>
      <c r="B11">
        <v>1204</v>
      </c>
      <c r="C11">
        <v>3</v>
      </c>
      <c r="E11">
        <v>10</v>
      </c>
      <c r="F11">
        <v>2799</v>
      </c>
      <c r="G11">
        <v>31.85</v>
      </c>
      <c r="I11">
        <v>10</v>
      </c>
      <c r="J11">
        <v>1201</v>
      </c>
      <c r="K11">
        <v>2.23</v>
      </c>
      <c r="M11">
        <v>10</v>
      </c>
      <c r="N11">
        <v>2008</v>
      </c>
      <c r="O11">
        <v>17.11</v>
      </c>
      <c r="Q11">
        <v>10</v>
      </c>
      <c r="R11">
        <v>2804</v>
      </c>
      <c r="S11">
        <v>31.45</v>
      </c>
      <c r="U11">
        <v>10</v>
      </c>
      <c r="V11">
        <v>2403</v>
      </c>
      <c r="W11">
        <v>24.07</v>
      </c>
      <c r="Y11">
        <v>10</v>
      </c>
    </row>
    <row r="12" spans="1:27" x14ac:dyDescent="0.2">
      <c r="A12" t="s">
        <v>3</v>
      </c>
      <c r="B12" s="1">
        <f>AVERAGE(B2:B11)</f>
        <v>1205.5</v>
      </c>
      <c r="C12" s="1">
        <f>SUM(C2:C11)</f>
        <v>29.55</v>
      </c>
      <c r="E12" t="s">
        <v>3</v>
      </c>
      <c r="F12" s="1">
        <f>AVERAGE(F2:F11)</f>
        <v>2799.7</v>
      </c>
      <c r="G12" s="1">
        <f>AVERAGE(G2:G11)</f>
        <v>31.880000000000003</v>
      </c>
      <c r="I12">
        <v>11</v>
      </c>
      <c r="J12">
        <v>1200</v>
      </c>
      <c r="K12">
        <v>3.01</v>
      </c>
      <c r="M12">
        <v>11</v>
      </c>
      <c r="N12">
        <v>2006</v>
      </c>
      <c r="O12">
        <v>17.079999999999998</v>
      </c>
      <c r="S12">
        <f>AVERAGE(S2:S11)</f>
        <v>31.458999999999996</v>
      </c>
      <c r="W12">
        <f>AVERAGE(W2:W11)</f>
        <v>24.099</v>
      </c>
    </row>
    <row r="13" spans="1:27" x14ac:dyDescent="0.2">
      <c r="A13" t="s">
        <v>4</v>
      </c>
      <c r="B13" s="1">
        <f>MAX(B2:B11)</f>
        <v>1208</v>
      </c>
      <c r="C13" s="1">
        <f>MAX(C2:C11)</f>
        <v>3</v>
      </c>
      <c r="E13" t="s">
        <v>4</v>
      </c>
      <c r="F13" s="1">
        <f>MAX(F2:F11)</f>
        <v>2801</v>
      </c>
      <c r="G13" s="1">
        <f>MAX(G2:G11)</f>
        <v>31.95</v>
      </c>
      <c r="I13">
        <v>12</v>
      </c>
      <c r="J13">
        <v>1203</v>
      </c>
      <c r="K13">
        <v>2.98</v>
      </c>
      <c r="O13">
        <f>AVERAGE(O2,O4:O12)</f>
        <v>17.114999999999998</v>
      </c>
    </row>
    <row r="14" spans="1:27" x14ac:dyDescent="0.2">
      <c r="A14" t="s">
        <v>5</v>
      </c>
      <c r="B14" s="1">
        <f>MIN(B2:B11)</f>
        <v>1201</v>
      </c>
      <c r="C14" s="1">
        <f>MIN(C2:C11)</f>
        <v>2.9</v>
      </c>
      <c r="E14" t="s">
        <v>5</v>
      </c>
      <c r="F14" s="1">
        <f>MIN(F2:F11)</f>
        <v>2799</v>
      </c>
      <c r="G14" s="1">
        <f>MIN(G2:G11)</f>
        <v>31.85</v>
      </c>
      <c r="I14">
        <v>13</v>
      </c>
      <c r="J14">
        <v>1203</v>
      </c>
      <c r="K14">
        <v>0.56000000000000005</v>
      </c>
    </row>
    <row r="15" spans="1:27" x14ac:dyDescent="0.2">
      <c r="I15">
        <v>14</v>
      </c>
      <c r="J15">
        <v>1204</v>
      </c>
      <c r="K15">
        <v>0.74</v>
      </c>
    </row>
    <row r="16" spans="1:27" x14ac:dyDescent="0.2">
      <c r="B16" s="2">
        <v>1204</v>
      </c>
      <c r="F16" s="2">
        <v>2804</v>
      </c>
      <c r="K16">
        <f>AVERAGE(K2:K5,K7:K10,K14:K15)</f>
        <v>0.74099999999999999</v>
      </c>
      <c r="O16">
        <f>AVERAGE(O13,O30)</f>
        <v>16.179642857142856</v>
      </c>
    </row>
    <row r="17" spans="1:18" x14ac:dyDescent="0.2">
      <c r="A17" t="s">
        <v>0</v>
      </c>
      <c r="B17" t="s">
        <v>1</v>
      </c>
      <c r="C17" t="s">
        <v>2</v>
      </c>
      <c r="E17" t="s">
        <v>0</v>
      </c>
      <c r="F17" t="s">
        <v>1</v>
      </c>
      <c r="G17" t="s">
        <v>2</v>
      </c>
      <c r="Q17" t="s">
        <v>1</v>
      </c>
      <c r="R17" t="s">
        <v>2</v>
      </c>
    </row>
    <row r="18" spans="1:18" x14ac:dyDescent="0.2">
      <c r="A18">
        <v>1</v>
      </c>
      <c r="B18">
        <v>1999</v>
      </c>
      <c r="C18">
        <v>17.95</v>
      </c>
      <c r="E18">
        <v>1</v>
      </c>
      <c r="F18">
        <v>2008</v>
      </c>
      <c r="G18">
        <v>16.100000000000001</v>
      </c>
      <c r="Q18">
        <v>0.71399999999999997</v>
      </c>
      <c r="R18">
        <v>1204</v>
      </c>
    </row>
    <row r="19" spans="1:18" x14ac:dyDescent="0.2">
      <c r="A19">
        <v>2</v>
      </c>
      <c r="B19">
        <v>1998</v>
      </c>
      <c r="C19">
        <v>17.95</v>
      </c>
      <c r="E19">
        <v>2</v>
      </c>
      <c r="F19">
        <v>2009</v>
      </c>
      <c r="G19">
        <v>16.100000000000001</v>
      </c>
      <c r="M19" t="s">
        <v>0</v>
      </c>
      <c r="N19" t="s">
        <v>1</v>
      </c>
      <c r="O19" t="s">
        <v>2</v>
      </c>
      <c r="Q19">
        <v>8.4600000000000009</v>
      </c>
      <c r="R19">
        <v>1604</v>
      </c>
    </row>
    <row r="20" spans="1:18" x14ac:dyDescent="0.2">
      <c r="A20">
        <v>3</v>
      </c>
      <c r="B20">
        <v>1999</v>
      </c>
      <c r="C20">
        <v>17.899999999999999</v>
      </c>
      <c r="E20">
        <v>3</v>
      </c>
      <c r="F20">
        <v>2008</v>
      </c>
      <c r="G20">
        <v>16.05</v>
      </c>
      <c r="M20">
        <v>1</v>
      </c>
      <c r="N20">
        <v>2001</v>
      </c>
      <c r="O20">
        <v>15.59</v>
      </c>
      <c r="Q20">
        <v>16.179639999999999</v>
      </c>
      <c r="R20">
        <v>2004</v>
      </c>
    </row>
    <row r="21" spans="1:18" x14ac:dyDescent="0.2">
      <c r="A21">
        <v>4</v>
      </c>
      <c r="B21">
        <v>1998</v>
      </c>
      <c r="C21">
        <v>17.899999999999999</v>
      </c>
      <c r="E21">
        <v>4</v>
      </c>
      <c r="F21">
        <v>2009</v>
      </c>
      <c r="G21">
        <v>16.05</v>
      </c>
      <c r="M21">
        <v>2</v>
      </c>
      <c r="N21">
        <v>2001</v>
      </c>
      <c r="O21">
        <v>15.63</v>
      </c>
      <c r="Q21">
        <v>24.099</v>
      </c>
      <c r="R21">
        <v>2404</v>
      </c>
    </row>
    <row r="22" spans="1:18" x14ac:dyDescent="0.2">
      <c r="A22">
        <v>5</v>
      </c>
      <c r="B22">
        <v>1999</v>
      </c>
      <c r="C22">
        <v>17.95</v>
      </c>
      <c r="E22">
        <v>5</v>
      </c>
      <c r="F22">
        <v>2010</v>
      </c>
      <c r="G22">
        <v>16.100000000000001</v>
      </c>
      <c r="M22">
        <v>3</v>
      </c>
      <c r="N22">
        <v>2007</v>
      </c>
      <c r="O22">
        <v>15.1</v>
      </c>
      <c r="Q22">
        <v>31.459</v>
      </c>
      <c r="R22">
        <v>2804</v>
      </c>
    </row>
    <row r="23" spans="1:18" x14ac:dyDescent="0.2">
      <c r="A23">
        <v>6</v>
      </c>
      <c r="B23">
        <v>1999</v>
      </c>
      <c r="C23">
        <v>17.899999999999999</v>
      </c>
      <c r="E23">
        <v>6</v>
      </c>
      <c r="F23">
        <v>2007</v>
      </c>
      <c r="G23">
        <v>16.05</v>
      </c>
      <c r="M23">
        <v>4</v>
      </c>
      <c r="N23">
        <v>2006</v>
      </c>
      <c r="O23">
        <v>15.08</v>
      </c>
    </row>
    <row r="24" spans="1:18" x14ac:dyDescent="0.2">
      <c r="A24">
        <v>7</v>
      </c>
      <c r="B24">
        <v>1999</v>
      </c>
      <c r="C24">
        <v>17.95</v>
      </c>
      <c r="E24">
        <v>7</v>
      </c>
      <c r="F24">
        <v>2009</v>
      </c>
      <c r="G24">
        <v>16.100000000000001</v>
      </c>
      <c r="M24">
        <v>5</v>
      </c>
      <c r="N24">
        <v>2007</v>
      </c>
      <c r="O24">
        <v>17.14</v>
      </c>
    </row>
    <row r="25" spans="1:18" x14ac:dyDescent="0.2">
      <c r="A25">
        <v>8</v>
      </c>
      <c r="B25">
        <v>1998</v>
      </c>
      <c r="C25">
        <v>17.95</v>
      </c>
      <c r="E25">
        <v>8</v>
      </c>
      <c r="F25">
        <v>2010</v>
      </c>
      <c r="G25">
        <v>16.100000000000001</v>
      </c>
      <c r="M25">
        <v>6</v>
      </c>
      <c r="N25">
        <v>2007</v>
      </c>
      <c r="O25">
        <v>17.149999999999999</v>
      </c>
    </row>
    <row r="26" spans="1:18" x14ac:dyDescent="0.2">
      <c r="A26">
        <v>9</v>
      </c>
      <c r="B26">
        <v>1999</v>
      </c>
      <c r="C26">
        <v>17.899999999999999</v>
      </c>
      <c r="E26">
        <v>9</v>
      </c>
      <c r="F26">
        <v>2010</v>
      </c>
      <c r="G26">
        <v>16.05</v>
      </c>
      <c r="M26">
        <v>7</v>
      </c>
      <c r="N26">
        <v>2002</v>
      </c>
      <c r="O26">
        <v>15.05</v>
      </c>
      <c r="Q26">
        <v>-15.466564</v>
      </c>
    </row>
    <row r="27" spans="1:18" x14ac:dyDescent="0.2">
      <c r="A27">
        <v>10</v>
      </c>
      <c r="B27">
        <v>1999</v>
      </c>
      <c r="C27">
        <v>17.899999999999999</v>
      </c>
      <c r="E27">
        <v>10</v>
      </c>
      <c r="F27">
        <v>2010</v>
      </c>
      <c r="G27">
        <v>16.100000000000001</v>
      </c>
      <c r="M27">
        <v>8</v>
      </c>
      <c r="N27">
        <v>2002</v>
      </c>
      <c r="O27">
        <v>15.16</v>
      </c>
      <c r="Q27">
        <v>-7.7196400000000001</v>
      </c>
    </row>
    <row r="28" spans="1:18" x14ac:dyDescent="0.2">
      <c r="A28">
        <v>11</v>
      </c>
      <c r="B28">
        <v>1999</v>
      </c>
      <c r="C28">
        <v>17.899999999999999</v>
      </c>
      <c r="E28">
        <v>11</v>
      </c>
      <c r="F28">
        <v>2010</v>
      </c>
      <c r="G28">
        <v>16.05</v>
      </c>
      <c r="M28">
        <v>9</v>
      </c>
      <c r="N28">
        <v>2007</v>
      </c>
      <c r="O28">
        <v>15.1</v>
      </c>
      <c r="Q28">
        <v>0</v>
      </c>
    </row>
    <row r="29" spans="1:18" x14ac:dyDescent="0.2">
      <c r="A29">
        <v>12</v>
      </c>
      <c r="B29">
        <v>1999</v>
      </c>
      <c r="C29">
        <v>17.899999999999999</v>
      </c>
      <c r="E29">
        <v>12</v>
      </c>
      <c r="F29">
        <v>2009</v>
      </c>
      <c r="G29">
        <v>16.100000000000001</v>
      </c>
      <c r="M29">
        <v>10</v>
      </c>
      <c r="N29">
        <v>2004</v>
      </c>
      <c r="O29">
        <v>17.11</v>
      </c>
      <c r="Q29">
        <v>7.9193600000000002</v>
      </c>
    </row>
    <row r="30" spans="1:18" x14ac:dyDescent="0.2">
      <c r="A30" t="s">
        <v>3</v>
      </c>
      <c r="B30" s="1">
        <f>AVERAGE(B18:B29)</f>
        <v>1998.75</v>
      </c>
      <c r="C30" s="1">
        <f>AVERAGE(C18:C29)</f>
        <v>17.920833333333334</v>
      </c>
      <c r="E30" t="s">
        <v>3</v>
      </c>
      <c r="F30" s="1">
        <f>AVERAGE(F18:F29)</f>
        <v>2009.0833333333333</v>
      </c>
      <c r="G30" s="1">
        <f>AVERAGE(G18:G29)</f>
        <v>16.079166666666669</v>
      </c>
      <c r="O30">
        <f>AVERAGE(O20:O23,O26:O28)</f>
        <v>15.244285714285713</v>
      </c>
      <c r="Q30">
        <v>15.27936</v>
      </c>
    </row>
    <row r="31" spans="1:18" x14ac:dyDescent="0.2">
      <c r="A31" t="s">
        <v>4</v>
      </c>
      <c r="B31" s="1">
        <f>MAX(B18:B29)</f>
        <v>1999</v>
      </c>
      <c r="C31" s="1">
        <f>MAX(C18:C29)</f>
        <v>17.95</v>
      </c>
      <c r="E31" t="s">
        <v>4</v>
      </c>
      <c r="F31" s="1">
        <f>MAX(F18:F29)</f>
        <v>2010</v>
      </c>
      <c r="G31" s="1">
        <f>MAX(G18:G29)</f>
        <v>16.100000000000001</v>
      </c>
    </row>
    <row r="32" spans="1:18" x14ac:dyDescent="0.2">
      <c r="A32" t="s">
        <v>5</v>
      </c>
      <c r="B32" s="1">
        <f>MIN(B18:B29)</f>
        <v>1998</v>
      </c>
      <c r="C32" s="1">
        <f>MIN(C18:C29)</f>
        <v>17.899999999999999</v>
      </c>
      <c r="E32" t="s">
        <v>5</v>
      </c>
      <c r="F32" s="1">
        <f>MIN(F18:F29)</f>
        <v>2007</v>
      </c>
      <c r="G32" s="1">
        <f>MIN(G18:G29)</f>
        <v>16.05</v>
      </c>
    </row>
    <row r="34" spans="2:6" x14ac:dyDescent="0.2">
      <c r="B34" s="2">
        <v>2004</v>
      </c>
      <c r="F34" s="2">
        <v>2004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</dc:creator>
  <cp:lastModifiedBy>shenggui wang</cp:lastModifiedBy>
  <dcterms:created xsi:type="dcterms:W3CDTF">2015-06-05T18:19:34Z</dcterms:created>
  <dcterms:modified xsi:type="dcterms:W3CDTF">2024-03-28T02:56:37Z</dcterms:modified>
</cp:coreProperties>
</file>