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ark ya wang\Desktop\"/>
    </mc:Choice>
  </mc:AlternateContent>
  <bookViews>
    <workbookView xWindow="0" yWindow="600" windowWidth="21600" windowHeight="9840" activeTab="3"/>
  </bookViews>
  <sheets>
    <sheet name="1st (見本依頼)" sheetId="17" r:id="rId1"/>
    <sheet name="2nd見本依頼" sheetId="19" r:id="rId2"/>
    <sheet name="2nd" sheetId="16" r:id="rId3"/>
    <sheet name="1st" sheetId="15" r:id="rId4"/>
  </sheets>
  <definedNames>
    <definedName name="_xlnm._FilterDatabase" localSheetId="3" hidden="1">'1st'!$A$3:$W$86</definedName>
    <definedName name="_xlnm._FilterDatabase" localSheetId="0" hidden="1">'1st (見本依頼)'!$A$3:$AD$97</definedName>
    <definedName name="_xlnm._FilterDatabase" localSheetId="2" hidden="1">'2nd'!$C$3:$T$83</definedName>
    <definedName name="_xlnm._FilterDatabase" localSheetId="1" hidden="1">'2nd見本依頼'!$A$3:$XEL$96</definedName>
    <definedName name="_xlnm.Print_Area" localSheetId="3">'1st'!$A$1:$T$86</definedName>
    <definedName name="_xlnm.Print_Area" localSheetId="0">'1st (見本依頼)'!$A$1:$T$86</definedName>
    <definedName name="_xlnm.Print_Area" localSheetId="2">'2nd'!$A$1:$U$83</definedName>
    <definedName name="_xlnm.Print_Area" localSheetId="1">'2nd見本依頼'!$A$1:$U$83</definedName>
    <definedName name="_xlnm.Print_Titles" localSheetId="3">'1st'!$3:$3</definedName>
    <definedName name="_xlnm.Print_Titles" localSheetId="0">'1st (見本依頼)'!$3:$3</definedName>
    <definedName name="_xlnm.Print_Titles" localSheetId="2">'2nd'!$3:$3</definedName>
    <definedName name="_xlnm.Print_Titles" localSheetId="1">'2nd見本依頼'!$3:$3</definedName>
  </definedNames>
  <calcPr calcId="145621"/>
</workbook>
</file>

<file path=xl/calcChain.xml><?xml version="1.0" encoding="utf-8"?>
<calcChain xmlns="http://schemas.openxmlformats.org/spreadsheetml/2006/main">
  <c r="V86" i="15" l="1"/>
  <c r="V85" i="15"/>
  <c r="V84" i="15"/>
  <c r="V83" i="15"/>
  <c r="V82" i="15"/>
  <c r="V81" i="15"/>
  <c r="V80" i="15"/>
  <c r="V79" i="15"/>
  <c r="V78" i="15"/>
  <c r="V77" i="15"/>
  <c r="V76" i="15"/>
  <c r="V75" i="15"/>
  <c r="V74" i="15"/>
  <c r="V73" i="15"/>
  <c r="V72" i="15"/>
  <c r="V71" i="15"/>
  <c r="V70" i="15"/>
  <c r="V69" i="15"/>
  <c r="V68" i="15"/>
  <c r="V67" i="15"/>
  <c r="V66" i="15"/>
  <c r="V65" i="15"/>
  <c r="V64" i="15"/>
  <c r="V63" i="15"/>
  <c r="V62" i="15"/>
  <c r="V61" i="15"/>
  <c r="V60" i="15"/>
  <c r="V59" i="15"/>
  <c r="V58" i="15"/>
  <c r="V57" i="15"/>
  <c r="V56" i="15"/>
  <c r="V55" i="15"/>
  <c r="V54" i="15"/>
  <c r="V53" i="15"/>
  <c r="V52" i="15"/>
  <c r="V51" i="15"/>
  <c r="V50" i="15"/>
  <c r="V49" i="15"/>
  <c r="V48" i="15"/>
  <c r="V47" i="15"/>
  <c r="V46" i="15"/>
  <c r="V45" i="15"/>
  <c r="V44" i="15"/>
  <c r="V43" i="15"/>
  <c r="V42" i="15"/>
  <c r="V41" i="15"/>
  <c r="V40" i="15"/>
  <c r="V39" i="15"/>
  <c r="V38" i="15"/>
  <c r="V37" i="15"/>
  <c r="V36" i="15"/>
  <c r="V35" i="15"/>
  <c r="V34" i="15"/>
  <c r="V33" i="15"/>
  <c r="V32" i="15"/>
  <c r="V31" i="15"/>
  <c r="V30" i="15"/>
  <c r="V29" i="15"/>
  <c r="V28" i="15"/>
  <c r="V27" i="15"/>
  <c r="V26" i="15"/>
  <c r="V25" i="15"/>
  <c r="V24" i="15"/>
  <c r="V23" i="15"/>
  <c r="V22" i="15"/>
  <c r="V21" i="15"/>
  <c r="V20" i="15"/>
  <c r="V19" i="15"/>
  <c r="V18" i="15"/>
  <c r="V17" i="15"/>
  <c r="V16" i="15"/>
  <c r="V15" i="15"/>
  <c r="V14" i="15"/>
  <c r="V13" i="15"/>
  <c r="V12" i="15"/>
  <c r="V11" i="15"/>
  <c r="V10" i="15"/>
  <c r="V9" i="15"/>
  <c r="V8" i="15"/>
  <c r="V7" i="15"/>
  <c r="V6" i="15"/>
  <c r="V5" i="15"/>
  <c r="A5" i="15"/>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V4" i="15"/>
  <c r="Z83" i="16"/>
  <c r="W83" i="16"/>
  <c r="Z82" i="16"/>
  <c r="W82" i="16"/>
  <c r="Z81" i="16"/>
  <c r="W81" i="16"/>
  <c r="Z80" i="16"/>
  <c r="W80" i="16"/>
  <c r="Z79" i="16"/>
  <c r="W79" i="16"/>
  <c r="Z78" i="16"/>
  <c r="W78" i="16"/>
  <c r="Z77" i="16"/>
  <c r="W77" i="16"/>
  <c r="Z76" i="16"/>
  <c r="W76" i="16"/>
  <c r="Z75" i="16"/>
  <c r="W75" i="16"/>
  <c r="Z74" i="16"/>
  <c r="W74" i="16"/>
  <c r="Z73" i="16"/>
  <c r="W73" i="16"/>
  <c r="Z72" i="16"/>
  <c r="W72" i="16"/>
  <c r="Z71" i="16"/>
  <c r="W71" i="16"/>
  <c r="Z70" i="16"/>
  <c r="W70" i="16"/>
  <c r="Z69" i="16"/>
  <c r="W69" i="16"/>
  <c r="Z68" i="16"/>
  <c r="W68" i="16"/>
  <c r="Z67" i="16"/>
  <c r="W67" i="16"/>
  <c r="Z66" i="16"/>
  <c r="W66" i="16"/>
  <c r="Z65" i="16"/>
  <c r="W65" i="16"/>
  <c r="Z64" i="16"/>
  <c r="W64" i="16"/>
  <c r="Z63" i="16"/>
  <c r="W63" i="16"/>
  <c r="Z62" i="16"/>
  <c r="W62" i="16"/>
  <c r="Z61" i="16"/>
  <c r="W61" i="16"/>
  <c r="Z60" i="16"/>
  <c r="W60" i="16"/>
  <c r="Z59" i="16"/>
  <c r="W59" i="16"/>
  <c r="Z58" i="16"/>
  <c r="W58" i="16"/>
  <c r="Z57" i="16"/>
  <c r="W57" i="16"/>
  <c r="Z56" i="16"/>
  <c r="W56" i="16"/>
  <c r="Z55" i="16"/>
  <c r="W55" i="16"/>
  <c r="Z54" i="16"/>
  <c r="W54" i="16"/>
  <c r="Z53" i="16"/>
  <c r="W53" i="16"/>
  <c r="Z52" i="16"/>
  <c r="W52" i="16"/>
  <c r="Z51" i="16"/>
  <c r="W51" i="16"/>
  <c r="Z50" i="16"/>
  <c r="W50" i="16"/>
  <c r="Z49" i="16"/>
  <c r="W49" i="16"/>
  <c r="Z48" i="16"/>
  <c r="W48" i="16"/>
  <c r="Z47" i="16"/>
  <c r="W47" i="16"/>
  <c r="Z46" i="16"/>
  <c r="W46" i="16"/>
  <c r="Z45" i="16"/>
  <c r="W45" i="16"/>
  <c r="Z44" i="16"/>
  <c r="W44" i="16"/>
  <c r="Z43" i="16"/>
  <c r="W43" i="16"/>
  <c r="Z42" i="16"/>
  <c r="W42" i="16"/>
  <c r="Z41" i="16"/>
  <c r="W41" i="16"/>
  <c r="Z40" i="16"/>
  <c r="W40" i="16"/>
  <c r="Z39" i="16"/>
  <c r="W39" i="16"/>
  <c r="Z38" i="16"/>
  <c r="W38" i="16"/>
  <c r="Z37" i="16"/>
  <c r="W37" i="16"/>
  <c r="Z36" i="16"/>
  <c r="W36" i="16"/>
  <c r="Z35" i="16"/>
  <c r="W35" i="16"/>
  <c r="Z34" i="16"/>
  <c r="W34" i="16"/>
  <c r="Z33" i="16"/>
  <c r="W33" i="16"/>
  <c r="Z32" i="16"/>
  <c r="W32" i="16"/>
  <c r="Z31" i="16"/>
  <c r="W31" i="16"/>
  <c r="Z30" i="16"/>
  <c r="W30" i="16"/>
  <c r="Z29" i="16"/>
  <c r="W29" i="16"/>
  <c r="Z28" i="16"/>
  <c r="W28" i="16"/>
  <c r="Z27" i="16"/>
  <c r="W27" i="16"/>
  <c r="Z26" i="16"/>
  <c r="W26" i="16"/>
  <c r="Z25" i="16"/>
  <c r="W25" i="16"/>
  <c r="W24" i="16"/>
  <c r="W23" i="16"/>
  <c r="W22" i="16"/>
  <c r="W21" i="16"/>
  <c r="W20" i="16"/>
  <c r="W18" i="16"/>
  <c r="W17" i="16"/>
  <c r="W16" i="16"/>
  <c r="W15" i="16"/>
  <c r="W14" i="16"/>
  <c r="W13" i="16"/>
  <c r="W12" i="16"/>
  <c r="W11" i="16"/>
  <c r="W10" i="16"/>
  <c r="W9" i="16"/>
  <c r="W8" i="16"/>
  <c r="W7" i="16"/>
  <c r="W6" i="16"/>
  <c r="W5" i="16"/>
  <c r="A5" i="16"/>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W4" i="16"/>
  <c r="AE90" i="19"/>
  <c r="AD90" i="19"/>
  <c r="AC90" i="19"/>
  <c r="AB90" i="19"/>
  <c r="AA90" i="19"/>
  <c r="AF89" i="19"/>
  <c r="AF88" i="19"/>
  <c r="AF87" i="19"/>
  <c r="AF86" i="19"/>
  <c r="AF85" i="19"/>
  <c r="AF84" i="19"/>
  <c r="W84" i="19"/>
  <c r="AF83" i="19"/>
  <c r="Z83" i="19"/>
  <c r="W83" i="19"/>
  <c r="AF82" i="19"/>
  <c r="Z82" i="19"/>
  <c r="W82" i="19"/>
  <c r="AF81" i="19"/>
  <c r="Z81" i="19"/>
  <c r="W81" i="19"/>
  <c r="AF80" i="19"/>
  <c r="Z80" i="19"/>
  <c r="W80" i="19"/>
  <c r="AF79" i="19"/>
  <c r="Z79" i="19"/>
  <c r="W79" i="19"/>
  <c r="AF78" i="19"/>
  <c r="Z78" i="19"/>
  <c r="W78" i="19"/>
  <c r="AF77" i="19"/>
  <c r="Z77" i="19"/>
  <c r="W77" i="19"/>
  <c r="AF76" i="19"/>
  <c r="Z76" i="19"/>
  <c r="W76" i="19"/>
  <c r="AF75" i="19"/>
  <c r="Z75" i="19"/>
  <c r="W75" i="19"/>
  <c r="AF74" i="19"/>
  <c r="Z74" i="19"/>
  <c r="W74" i="19"/>
  <c r="AF73" i="19"/>
  <c r="Z73" i="19"/>
  <c r="W73" i="19"/>
  <c r="AF72" i="19"/>
  <c r="Z72" i="19"/>
  <c r="W72" i="19"/>
  <c r="AF71" i="19"/>
  <c r="Z71" i="19"/>
  <c r="W71" i="19"/>
  <c r="AF70" i="19"/>
  <c r="Z70" i="19"/>
  <c r="W70" i="19"/>
  <c r="AF69" i="19"/>
  <c r="Z69" i="19"/>
  <c r="W69" i="19"/>
  <c r="AF68" i="19"/>
  <c r="Z68" i="19"/>
  <c r="W68" i="19"/>
  <c r="AF67" i="19"/>
  <c r="Z67" i="19"/>
  <c r="W67" i="19"/>
  <c r="AF66" i="19"/>
  <c r="Z66" i="19"/>
  <c r="W66" i="19"/>
  <c r="AF65" i="19"/>
  <c r="Z65" i="19"/>
  <c r="W65" i="19"/>
  <c r="AF64" i="19"/>
  <c r="Z64" i="19"/>
  <c r="W64" i="19"/>
  <c r="AF63" i="19"/>
  <c r="Z63" i="19"/>
  <c r="W63" i="19"/>
  <c r="AF62" i="19"/>
  <c r="Z62" i="19"/>
  <c r="W62" i="19"/>
  <c r="AF61" i="19"/>
  <c r="Z61" i="19"/>
  <c r="W61" i="19"/>
  <c r="AF60" i="19"/>
  <c r="Z60" i="19"/>
  <c r="W60" i="19"/>
  <c r="AF59" i="19"/>
  <c r="Z59" i="19"/>
  <c r="W59" i="19"/>
  <c r="AF58" i="19"/>
  <c r="Z58" i="19"/>
  <c r="W58" i="19"/>
  <c r="AF57" i="19"/>
  <c r="Z57" i="19"/>
  <c r="W57" i="19"/>
  <c r="AF56" i="19"/>
  <c r="Z56" i="19"/>
  <c r="W56" i="19"/>
  <c r="AF55" i="19"/>
  <c r="Z55" i="19"/>
  <c r="W55" i="19"/>
  <c r="AF54" i="19"/>
  <c r="Z54" i="19"/>
  <c r="W54" i="19"/>
  <c r="AF53" i="19"/>
  <c r="Z53" i="19"/>
  <c r="W53" i="19"/>
  <c r="AF52" i="19"/>
  <c r="Z52" i="19"/>
  <c r="W52" i="19"/>
  <c r="AF51" i="19"/>
  <c r="Z51" i="19"/>
  <c r="W51" i="19"/>
  <c r="AF50" i="19"/>
  <c r="Z50" i="19"/>
  <c r="W50" i="19"/>
  <c r="AF49" i="19"/>
  <c r="Z49" i="19"/>
  <c r="W49" i="19"/>
  <c r="AF48" i="19"/>
  <c r="Z48" i="19"/>
  <c r="W48" i="19"/>
  <c r="AF47" i="19"/>
  <c r="Z47" i="19"/>
  <c r="W47" i="19"/>
  <c r="AF46" i="19"/>
  <c r="Z46" i="19"/>
  <c r="W46" i="19"/>
  <c r="AF45" i="19"/>
  <c r="Z45" i="19"/>
  <c r="W45" i="19"/>
  <c r="AF44" i="19"/>
  <c r="Z44" i="19"/>
  <c r="W44" i="19"/>
  <c r="AF43" i="19"/>
  <c r="Z43" i="19"/>
  <c r="W43" i="19"/>
  <c r="AF42" i="19"/>
  <c r="Z42" i="19"/>
  <c r="W42" i="19"/>
  <c r="AF41" i="19"/>
  <c r="Z41" i="19"/>
  <c r="W41" i="19"/>
  <c r="AF40" i="19"/>
  <c r="Z40" i="19"/>
  <c r="W40" i="19"/>
  <c r="AF39" i="19"/>
  <c r="Z39" i="19"/>
  <c r="W39" i="19"/>
  <c r="AF38" i="19"/>
  <c r="Z38" i="19"/>
  <c r="W38" i="19"/>
  <c r="AF37" i="19"/>
  <c r="Z37" i="19"/>
  <c r="W37" i="19"/>
  <c r="AF36" i="19"/>
  <c r="Z36" i="19"/>
  <c r="W36" i="19"/>
  <c r="AF35" i="19"/>
  <c r="Z35" i="19"/>
  <c r="W35" i="19"/>
  <c r="AF34" i="19"/>
  <c r="Z34" i="19"/>
  <c r="W34" i="19"/>
  <c r="AF33" i="19"/>
  <c r="Z33" i="19"/>
  <c r="W33" i="19"/>
  <c r="AF32" i="19"/>
  <c r="Z32" i="19"/>
  <c r="W32" i="19"/>
  <c r="AF31" i="19"/>
  <c r="Z31" i="19"/>
  <c r="W31" i="19"/>
  <c r="AF30" i="19"/>
  <c r="Z30" i="19"/>
  <c r="W30" i="19"/>
  <c r="AF29" i="19"/>
  <c r="Z29" i="19"/>
  <c r="W29" i="19"/>
  <c r="AF28" i="19"/>
  <c r="Z28" i="19"/>
  <c r="W28" i="19"/>
  <c r="AF27" i="19"/>
  <c r="Z27" i="19"/>
  <c r="W27" i="19"/>
  <c r="AF26" i="19"/>
  <c r="Z26" i="19"/>
  <c r="W26" i="19"/>
  <c r="AF25" i="19"/>
  <c r="Z25" i="19"/>
  <c r="W25" i="19"/>
  <c r="AF24" i="19"/>
  <c r="W24" i="19"/>
  <c r="AF23" i="19"/>
  <c r="W23" i="19"/>
  <c r="AF22" i="19"/>
  <c r="W22" i="19"/>
  <c r="AF21" i="19"/>
  <c r="W21" i="19"/>
  <c r="AF20" i="19"/>
  <c r="W20" i="19"/>
  <c r="AF19" i="19"/>
  <c r="AF18" i="19"/>
  <c r="W18" i="19"/>
  <c r="AF17" i="19"/>
  <c r="W17" i="19"/>
  <c r="AF16" i="19"/>
  <c r="W16" i="19"/>
  <c r="AF15" i="19"/>
  <c r="W15" i="19"/>
  <c r="AF14" i="19"/>
  <c r="W14" i="19"/>
  <c r="AF13" i="19"/>
  <c r="W13" i="19"/>
  <c r="AF12" i="19"/>
  <c r="W12" i="19"/>
  <c r="AF11" i="19"/>
  <c r="W11" i="19"/>
  <c r="AF10" i="19"/>
  <c r="W10" i="19"/>
  <c r="AF9" i="19"/>
  <c r="W9" i="19"/>
  <c r="AF8" i="19"/>
  <c r="W8" i="19"/>
  <c r="AF7" i="19"/>
  <c r="W7" i="19"/>
  <c r="AF6" i="19"/>
  <c r="W6" i="19"/>
  <c r="A6" i="19"/>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F5" i="19"/>
  <c r="W5" i="19"/>
  <c r="A5" i="19"/>
  <c r="AF4" i="19"/>
  <c r="W4" i="19"/>
  <c r="AA96" i="17"/>
  <c r="Z96" i="17"/>
  <c r="Y96" i="17"/>
  <c r="X96" i="17"/>
  <c r="W96" i="17"/>
  <c r="AA95" i="17"/>
  <c r="AA94" i="17"/>
  <c r="AA93" i="17"/>
  <c r="AA92" i="17"/>
  <c r="AA91" i="17"/>
  <c r="AA90" i="17"/>
  <c r="AA89" i="17"/>
  <c r="AA88" i="17"/>
  <c r="AA87" i="17"/>
  <c r="AA86" i="17"/>
  <c r="V86" i="17"/>
  <c r="AA85" i="17"/>
  <c r="V85" i="17"/>
  <c r="AA84" i="17"/>
  <c r="V84" i="17"/>
  <c r="AA83" i="17"/>
  <c r="V83" i="17"/>
  <c r="AA82" i="17"/>
  <c r="V82" i="17"/>
  <c r="AA81" i="17"/>
  <c r="V81" i="17"/>
  <c r="AA80" i="17"/>
  <c r="V80" i="17"/>
  <c r="AA79" i="17"/>
  <c r="V79" i="17"/>
  <c r="AA78" i="17"/>
  <c r="V78" i="17"/>
  <c r="AA77" i="17"/>
  <c r="V77" i="17"/>
  <c r="AA76" i="17"/>
  <c r="V76" i="17"/>
  <c r="AA75" i="17"/>
  <c r="V75" i="17"/>
  <c r="AA74" i="17"/>
  <c r="V74" i="17"/>
  <c r="AA73" i="17"/>
  <c r="V73" i="17"/>
  <c r="AA72" i="17"/>
  <c r="V72" i="17"/>
  <c r="AA71" i="17"/>
  <c r="V71" i="17"/>
  <c r="AA70" i="17"/>
  <c r="V70" i="17"/>
  <c r="AA69" i="17"/>
  <c r="V69" i="17"/>
  <c r="AA68" i="17"/>
  <c r="V68" i="17"/>
  <c r="AA67" i="17"/>
  <c r="V67" i="17"/>
  <c r="AA66" i="17"/>
  <c r="V66" i="17"/>
  <c r="AA65" i="17"/>
  <c r="V65" i="17"/>
  <c r="AA64" i="17"/>
  <c r="V64" i="17"/>
  <c r="AA63" i="17"/>
  <c r="V63" i="17"/>
  <c r="AA62" i="17"/>
  <c r="V62" i="17"/>
  <c r="AA61" i="17"/>
  <c r="V61" i="17"/>
  <c r="AA60" i="17"/>
  <c r="V60" i="17"/>
  <c r="AA59" i="17"/>
  <c r="V59" i="17"/>
  <c r="AA58" i="17"/>
  <c r="V58" i="17"/>
  <c r="AA57" i="17"/>
  <c r="V57" i="17"/>
  <c r="AA56" i="17"/>
  <c r="V56" i="17"/>
  <c r="AA55" i="17"/>
  <c r="V55" i="17"/>
  <c r="AA54" i="17"/>
  <c r="V54" i="17"/>
  <c r="AA53" i="17"/>
  <c r="V53" i="17"/>
  <c r="AA52" i="17"/>
  <c r="V52" i="17"/>
  <c r="AA51" i="17"/>
  <c r="V51" i="17"/>
  <c r="AA50" i="17"/>
  <c r="V50" i="17"/>
  <c r="AA49" i="17"/>
  <c r="V49" i="17"/>
  <c r="AA48" i="17"/>
  <c r="V48" i="17"/>
  <c r="AA47" i="17"/>
  <c r="V47" i="17"/>
  <c r="AA46" i="17"/>
  <c r="V46" i="17"/>
  <c r="AA45" i="17"/>
  <c r="V45" i="17"/>
  <c r="AA44" i="17"/>
  <c r="V44" i="17"/>
  <c r="AA43" i="17"/>
  <c r="V43" i="17"/>
  <c r="AA42" i="17"/>
  <c r="V42" i="17"/>
  <c r="AA41" i="17"/>
  <c r="V41" i="17"/>
  <c r="AA40" i="17"/>
  <c r="V40" i="17"/>
  <c r="AA39" i="17"/>
  <c r="V39" i="17"/>
  <c r="AA38" i="17"/>
  <c r="V38" i="17"/>
  <c r="AA37" i="17"/>
  <c r="V37" i="17"/>
  <c r="AA36" i="17"/>
  <c r="V36" i="17"/>
  <c r="AA35" i="17"/>
  <c r="V35" i="17"/>
  <c r="AA34" i="17"/>
  <c r="V34" i="17"/>
  <c r="AA33" i="17"/>
  <c r="V33" i="17"/>
  <c r="AA32" i="17"/>
  <c r="V32" i="17"/>
  <c r="AA31" i="17"/>
  <c r="V31" i="17"/>
  <c r="AA30" i="17"/>
  <c r="V30" i="17"/>
  <c r="AA29" i="17"/>
  <c r="V29" i="17"/>
  <c r="AA28" i="17"/>
  <c r="V28" i="17"/>
  <c r="AA27" i="17"/>
  <c r="V27" i="17"/>
  <c r="AA26" i="17"/>
  <c r="V26" i="17"/>
  <c r="AA25" i="17"/>
  <c r="V25" i="17"/>
  <c r="AA24" i="17"/>
  <c r="V24" i="17"/>
  <c r="AA23" i="17"/>
  <c r="V23" i="17"/>
  <c r="AA22" i="17"/>
  <c r="V22" i="17"/>
  <c r="AA21" i="17"/>
  <c r="V21" i="17"/>
  <c r="AA20" i="17"/>
  <c r="V20" i="17"/>
  <c r="AA19" i="17"/>
  <c r="V19" i="17"/>
  <c r="AA18" i="17"/>
  <c r="V18" i="17"/>
  <c r="AA17" i="17"/>
  <c r="V17" i="17"/>
  <c r="AA16" i="17"/>
  <c r="V16" i="17"/>
  <c r="AA15" i="17"/>
  <c r="V15" i="17"/>
  <c r="AA14" i="17"/>
  <c r="V14" i="17"/>
  <c r="AA13" i="17"/>
  <c r="V13" i="17"/>
  <c r="AA12" i="17"/>
  <c r="V12" i="17"/>
  <c r="AA11" i="17"/>
  <c r="V11" i="17"/>
  <c r="AA10" i="17"/>
  <c r="V10" i="17"/>
  <c r="AA9" i="17"/>
  <c r="V9" i="17"/>
  <c r="AA8" i="17"/>
  <c r="V8" i="17"/>
  <c r="AA7" i="17"/>
  <c r="V7" i="17"/>
  <c r="AA6" i="17"/>
  <c r="V6" i="17"/>
  <c r="AA5" i="17"/>
  <c r="V5" i="17"/>
  <c r="A5" i="17"/>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A4" i="17"/>
  <c r="V4" i="17"/>
  <c r="AF90" i="19" l="1"/>
</calcChain>
</file>

<file path=xl/sharedStrings.xml><?xml version="1.0" encoding="utf-8"?>
<sst xmlns="http://schemas.openxmlformats.org/spreadsheetml/2006/main" count="4284" uniqueCount="1034">
  <si>
    <t>2019BIBF 見本依頼_ポプラ社　（トーハン経由）１</t>
  </si>
  <si>
    <t>NO.</t>
  </si>
  <si>
    <t>表紙</t>
  </si>
  <si>
    <t>code</t>
  </si>
  <si>
    <t>title</t>
  </si>
  <si>
    <t>著者</t>
  </si>
  <si>
    <t>区分</t>
  </si>
  <si>
    <t>ジャンル</t>
  </si>
  <si>
    <t>対象
年齢</t>
  </si>
  <si>
    <t>出版月</t>
  </si>
  <si>
    <t>外寸・縦</t>
  </si>
  <si>
    <t xml:space="preserve">外寸・横 </t>
  </si>
  <si>
    <t>外寸・高</t>
  </si>
  <si>
    <t xml:space="preserve">頁数 </t>
  </si>
  <si>
    <t>内容紹介(200)</t>
  </si>
  <si>
    <t>URL
※印刷時非表示</t>
  </si>
  <si>
    <t>HP</t>
  </si>
  <si>
    <t>江蘇鳳凰科学技術（青少年分社）</t>
  </si>
  <si>
    <t>聨合読創</t>
  </si>
  <si>
    <t>北京理工</t>
  </si>
  <si>
    <t>遼寧科学技術</t>
  </si>
  <si>
    <t>合計</t>
  </si>
  <si>
    <t>備考</t>
  </si>
  <si>
    <t>DL LINKS　　有効期限2019年11月3日</t>
  </si>
  <si>
    <t>1</t>
  </si>
  <si>
    <t>2083062</t>
  </si>
  <si>
    <t>あるひ　ありの　アントニオくん</t>
  </si>
  <si>
    <t>文</t>
  </si>
  <si>
    <t>石津　ちひろ</t>
  </si>
  <si>
    <t>絵</t>
  </si>
  <si>
    <t>高畠　純</t>
  </si>
  <si>
    <t>児童書</t>
  </si>
  <si>
    <t>絵本</t>
  </si>
  <si>
    <t>創作</t>
  </si>
  <si>
    <t>5,6,小1,小2</t>
  </si>
  <si>
    <t>「あ」りの「ア」ントニオくんが大きな黒砂糖を運ぶのに困っていると…
「り」すの「リ」リーが運んでくれました。リリーが毛虫におびえていると…
「が」ちょうの「ガ」レットがポイッ。ガレットのぼうしがとばされたら…
「と」かげの「ト」ッティがとってくれ、トッティが足を石にはさまれたら…
「う」しの「ウ」ララがうごかしてくれました。
そんなウララが、くしゃみが出そうで出なくて困っていると？</t>
  </si>
  <si>
    <t>https://www.poplar.co.jp/book/search/result/archive/2083062.html</t>
  </si>
  <si>
    <t>2083064</t>
  </si>
  <si>
    <t>あれ　あれ　あれれ</t>
  </si>
  <si>
    <t>作</t>
  </si>
  <si>
    <t>つちだ　のぶこ</t>
  </si>
  <si>
    <t>5,6,小1</t>
  </si>
  <si>
    <t>大人が無意識に口にしてしまう「あれ」。「あれ」という言葉の面白さとコミュニケーションのふしぎに大注目！　子どもの素朴な疑問によりそった、読んで、見て、楽しい絵本！</t>
  </si>
  <si>
    <t>https://www.poplar.co.jp/book/search/result/archive/2083064.html</t>
  </si>
  <si>
    <t>2083065</t>
  </si>
  <si>
    <t>ふたごだよ</t>
  </si>
  <si>
    <t>サトシン</t>
  </si>
  <si>
    <t>竹内　通雅</t>
  </si>
  <si>
    <t>4,5,6</t>
  </si>
  <si>
    <t>全国各地で絵本読み聞かせライブを行っている絵本作家・サトシンさん。読み聞かせ実践から生まれた「ふたご」をテーマにした絵本です。くつ、おはし、ヘッドホン……身近なところに「ふたご」がいっぱい。たくさんのふたごが登場します。もちろんふたごでなくても「ふたりで協力する」ってとてもすてきなこと。サトシンさんの「ふたごたちへの愛」がつまった絵本。竹内通雅さんのあたたかな絵も魅力です。</t>
  </si>
  <si>
    <t>https://www.poplar.co.jp/book/search/result/archive/2083065.html</t>
  </si>
  <si>
    <t>2084017</t>
  </si>
  <si>
    <t>ポコとモコの　どこどこ？　まいご</t>
  </si>
  <si>
    <t>市原　淳</t>
  </si>
  <si>
    <t>あかちゃん・幼児の本</t>
  </si>
  <si>
    <t>1,2,3</t>
  </si>
  <si>
    <t>ふたごのひつじポコとモコ。大好物のドーナツを買いに、ショッピングセンターにやってきました。ですが、モコが迷子になってしまってさあ、大変！　ポコが必死に玩具売り場や洋服売り場、プレイルームや食品売り場と探して、探して…。穴あきやフラップといった5つのしかけと、カラフルで楽しい探し絵と内容盛りだくさん！　ポコといっしょに、モコを探して遊んでね。ラストはほっこり心温まるお話です。</t>
  </si>
  <si>
    <t>https://www.poplar.co.jp/book/search/result/archive/2084017.html</t>
  </si>
  <si>
    <t>2850020</t>
  </si>
  <si>
    <t>プラスチック惑星・地球</t>
  </si>
  <si>
    <t>写真</t>
  </si>
  <si>
    <t>藤原　幸一</t>
  </si>
  <si>
    <t>ノンフィクション</t>
  </si>
  <si>
    <t>小3,小4</t>
  </si>
  <si>
    <t>プラスチックごみに覆われた地球の姿を、あるサル親子の視点から克明にとらえた写真絵本。いま地球がどうなっているのか、そしてこれから私たちはどうすればいいのかを考えます。マイクロプラスチック問題がわかるページや国内外での取り組みを紹介するページなど補助資料も充実しています。</t>
  </si>
  <si>
    <t>https://www.poplar.co.jp/book/search/result/archive/2850020.html</t>
  </si>
  <si>
    <t>2900356</t>
  </si>
  <si>
    <t>ぱんつさん</t>
  </si>
  <si>
    <t>たなか　ひかる</t>
  </si>
  <si>
    <t>3,4,5,6</t>
  </si>
  <si>
    <t>注意！　この本では頭はよくなりません。
ずぼずぼずぼずぼ。ぱんつさんが　あらわれた。いっちに、いっちに、たいそうをはじめるけど…。あれよあれよという間に、想像を超える展開に。シュールな世界が、なんだかクセになる！　新しい刺激を求める人にぴったりの１冊です。</t>
  </si>
  <si>
    <t>https://www.poplar.co.jp/book/search/result/archive/2900356.html</t>
  </si>
  <si>
    <t>2900366</t>
  </si>
  <si>
    <t>１分えほん　どれがすき？</t>
  </si>
  <si>
    <t>0,1</t>
  </si>
  <si>
    <t>１話１分でにっこりわらう！　魔法のおはなし集
「どうぶつ」「のりもの」「たべもの」など、子どもたちが大好きなテーマの短いおはなしをたっぷり収録。絵本を動かしたり、トントンたたいて「あそぶ」ページや、カラフルな写真をながめるだけの「みてるだけ」ページなどもはいっているので、あきずに長く楽しめます。
お気に入りのおはなしがきっとみつかる1冊です！</t>
  </si>
  <si>
    <t>https://www.poplar.co.jp/book/search/result/archive/2900366.html</t>
  </si>
  <si>
    <t>https://33.gigafile.nu/1103-bcb568177ec5d557c4ddd3524eedb4af2</t>
  </si>
  <si>
    <t>2900367</t>
  </si>
  <si>
    <t>１分えほん　これよんで！</t>
  </si>
  <si>
    <t>1,2</t>
  </si>
  <si>
    <t>１話１分でにっこりわらう！　魔法のおはなし集
「どうぶつ」「のりもの」「たべもの」「おばけ」など、子どもたちが大好きなテーマの短いおはなしをたっぷり収録。絵本を動かしたり、トントンたたいて「あそぶ」ページや、カラフルな写真をながめるだけの「みてるだけ」ページなどもはいっているので、あきずに長く楽しめます。
お気に入りのおはなしがきっとみつかる1冊です！</t>
  </si>
  <si>
    <t>https://www.poplar.co.jp/book/search/result/archive/2900367.html</t>
  </si>
  <si>
    <t>https://33.gigafile.nu/1103-ba8f33df4a952b823131b1404948db71c</t>
  </si>
  <si>
    <t>2900369</t>
  </si>
  <si>
    <t>えほん　東京</t>
  </si>
  <si>
    <t>小林　豊</t>
  </si>
  <si>
    <t>3,4,5</t>
  </si>
  <si>
    <t>絵本作家・小林豊が独自の手法で自身の故郷である「東京」を独自の手法で描く絵本。
東京は、いまとむかしが重なりあって生きつづける都市。アスファルトやタイルで飾られたまちも、足もとを観察すると、むかしの地形や人びとがくらしてきたあとが見えてきます。積み重なった地層を感じると、目の前の風景が変わって見え、そして「いま自分がここにいること」を実感できるのです。そのことを教えてくれる絵本です。</t>
  </si>
  <si>
    <t>https://www.poplar.co.jp/book/search/result/archive/2900369.html</t>
  </si>
  <si>
    <t>2900374</t>
  </si>
  <si>
    <t>パンダくんのおつかい</t>
  </si>
  <si>
    <t>いしかわ　こうじ</t>
  </si>
  <si>
    <t>2,3,4</t>
  </si>
  <si>
    <t>パンダくんがお買い物に出かけました。夕食の食材をおかあさんに頼まれたのです。一つずつ買いそろえたはずのパンダくんですが、なんところんでどっしーん！　お買い物した食材がどこかにいってしまいました。パンダくんがなくなった食材をさがす絵探し絵本。巻末にはパンダくんの夕食のレシピも付いています。</t>
  </si>
  <si>
    <t>https://www.poplar.co.jp/book/search/result/archive/2900374.html</t>
  </si>
  <si>
    <t>4112016</t>
  </si>
  <si>
    <t>もりのゆうびんポスト</t>
  </si>
  <si>
    <t>原　京子</t>
  </si>
  <si>
    <t>高橋　和枝</t>
  </si>
  <si>
    <t>読み物・低学年</t>
  </si>
  <si>
    <t>小1,小2</t>
  </si>
  <si>
    <t>おじいちゃんの家の近くの森で、ふしぎなポストをみつけたまゆ。ポストにてがみをいれてみると、へんじがかえってきてびっくり。へんじをくれたのは、なんと、きつねの子コンタくんだった。ふたりはともだちになって……。だれかにおてがみをかきたくなるおはなし。かわいいとじ込み絵葉書つき。※2007年にそうえん社より刊行された作品をリニューアルしたものです。</t>
  </si>
  <si>
    <t>https://www.poplar.co.jp/book/search/result/archive/4112016.html</t>
  </si>
  <si>
    <t>4112017</t>
  </si>
  <si>
    <t>もりのともだち、ひみつのともだち</t>
  </si>
  <si>
    <t>おてがみこうかんでともだちになったまゆとコンタ。まゆがふたたびコンタのいる森へいき、コンタとあそべることになりました。コンタのことはふたりだけのひみつです。ところが、森であそんでいると、まゆにたいへんなことがおこって！　コンタははじめて森からでて、まゆのためにたすけをよびにいくことになりましたが……。だれかにおてがみをかきたくなるおはなし。かわいいとじこみ絵葉書つき。</t>
  </si>
  <si>
    <t>https://www.poplar.co.jp/book/search/result/archive/4112017.html</t>
  </si>
  <si>
    <t>4900234</t>
  </si>
  <si>
    <t>ルイジンニョ少年</t>
  </si>
  <si>
    <t>かどの　えいこ</t>
  </si>
  <si>
    <t>福原　幸男</t>
  </si>
  <si>
    <t>読み物・高学年</t>
  </si>
  <si>
    <t>小5,小6,中学,高校,一般</t>
  </si>
  <si>
    <t>1970年に刊行された角野栄子先生のデビュー作を、国際アンデルセン賞・作家賞の受賞を記念して復刻。1959年、自費移民としてブラジルへ2か月の船旅を経て渡航し、２年間滞在した経験をもとに、ポルトガル語を教えてくれた同じアパートの少年ルイジンニョをはじめ、多様な人々との生き生きした交流をしなやかな感性、みずみずしい筆致で描く。角野文学の原点と言える貴重な作品。巻末に、描きおろしエッセイを収録。</t>
  </si>
  <si>
    <t>https://www.poplar.co.jp/book/search/result/archive/4900234.html</t>
  </si>
  <si>
    <t>6029016</t>
  </si>
  <si>
    <t>キモカワ！　イモムシ超百科</t>
  </si>
  <si>
    <t>著</t>
  </si>
  <si>
    <t>やぎ　まきこ・いのうえ　けいこ</t>
  </si>
  <si>
    <t>監修</t>
  </si>
  <si>
    <t>矢後　勝也・中島　秀雄</t>
  </si>
  <si>
    <t>学習・実用</t>
  </si>
  <si>
    <t>知識・教養</t>
  </si>
  <si>
    <t>ありとあらゆるチョウやガの幼虫を写真で紹介。多くは嫌われ者のイモムシですが、よく見るとそのフォルムと模様はそれぞれ個性的で、とってもおしゃれ。見かたによってはカワイイものも。サナギや成体も紹介しているので、その変態っぷり（見た目のギャップ）も楽しんでください。</t>
  </si>
  <si>
    <t>https://www.poplar.co.jp/book/search/result/archive/6029016.html</t>
  </si>
  <si>
    <t>https://33.gigafile.nu/1103-caae4649f3218c79066ac54b324637c19</t>
  </si>
  <si>
    <t>6032009</t>
  </si>
  <si>
    <t>ぜんぶわかる！　アリ</t>
  </si>
  <si>
    <t>島田　拓</t>
  </si>
  <si>
    <t>小4,小5,小6,中学</t>
  </si>
  <si>
    <t>著者は、さまざまな番組でアリについて語る島田拓さん。身近なクロオオアリの生態を美しい写真で紹介し、世界のアリ、ヒアリやアルゼンチンアリまでを紹介します。また、アリの捕まえ方、飼育方法など島田拓さんのノウハウを子どもたちに伝えます。</t>
  </si>
  <si>
    <t>https://www.poplar.co.jp/book/search/result/archive/6032009.html</t>
  </si>
  <si>
    <t>7147009</t>
  </si>
  <si>
    <t>ル・コルビュジエの建築作品　宗像・沖ノ島　潜伏キリシタン関連遺産</t>
  </si>
  <si>
    <t>西村　幸夫</t>
  </si>
  <si>
    <t>国分　健史</t>
  </si>
  <si>
    <t>吉田　忠正</t>
  </si>
  <si>
    <t>図書館向け</t>
  </si>
  <si>
    <t>小5,小6,中学</t>
  </si>
  <si>
    <t>2016～2018年に登録された日本の世界遺産である「ル・コルビュジエの建築作品」「宗像・沖ノ島」「潜伏キリシタン関連遺産」を、現地取材で撮影した写真とわかりやすい文章で紹介します。一般的な旅行ガイドだけではわかりにくい文化財としての価値を、子どもたちにもわかりやすいように解説。時代や地域と遺産の関連性を理解でき、修学旅行の事前学習資料としても役立ちます。</t>
  </si>
  <si>
    <t>https://www.poplar.co.jp/book/search/result/archive/7147009.html</t>
  </si>
  <si>
    <t>？？</t>
  </si>
  <si>
    <t>7201001</t>
  </si>
  <si>
    <t>この人はだれ？</t>
  </si>
  <si>
    <t>佐藤　久美子</t>
  </si>
  <si>
    <t>なし</t>
  </si>
  <si>
    <t>初めて英語に触れる子どもが苦手意識を持たずに英語を学ぶために、一文が短いテキストでシンプルなストーリーを楽しみながら、基本的な英語のフレーズに親しむシリーズです。
ソウタたちのクラスに、ナンシーがやってきました。さあ、自己紹介や、他己紹介をしてみましょう。あなたの友だちの名前は？　その友だちはどんな人？</t>
  </si>
  <si>
    <t>https://www.poplar.co.jp/book/search/result/archive/7201001.html</t>
  </si>
  <si>
    <t>7201002</t>
  </si>
  <si>
    <t>これはなに？</t>
  </si>
  <si>
    <t>初めて英語に触れる子どもが苦手意識を持たずに英語を学ぶために、一文が短いテキストでシンプルなストーリーを楽しみながら、基本的な英語のフレーズに親しむシリーズです。
クラスのみんなで、動物園にやってきました。そこにいる動物、これはなに？　どこから来たの？　なんびきいる？　質問に答えられるかな？</t>
  </si>
  <si>
    <t>https://www.poplar.co.jp/book/search/result/archive/7201002.html</t>
  </si>
  <si>
    <t>7201003</t>
  </si>
  <si>
    <t>なにが好き？</t>
  </si>
  <si>
    <t>初めて英語に触れる子どもが苦手意識を持たずに英語を学ぶために、一文が短いテキストでシンプルなストーリーを楽しみながら、基本的な英語のフレーズに親しむシリーズです。
クラスで校内放送の番組づくり、ナンシーにインタビューです。好きな食べものは？　日本の好きな場所はどこ？　あなたならなんと答えますか？</t>
  </si>
  <si>
    <t>https://www.poplar.co.jp/book/search/result/archive/7201003.html</t>
  </si>
  <si>
    <t>7201004</t>
  </si>
  <si>
    <t>なにがほしい？</t>
  </si>
  <si>
    <t>初めて英語に触れる子どもが苦手意識を持たずに英語を学ぶために、一文が短いテキストでシンプルなストーリーを楽しみながら、基本的な英語のフレーズに親しむシリーズです。
ナンシーはお母さんとお菓子作り。材料を用意する係です。なにがほしいの？　たまご？　小麦粉？　さあ、お母さんになって答えてみましょう！</t>
  </si>
  <si>
    <t>https://www.poplar.co.jp/book/search/result/archive/7201004.html</t>
  </si>
  <si>
    <t>7201005</t>
  </si>
  <si>
    <t>なにがかける？</t>
  </si>
  <si>
    <t>初めて英語に触れる子どもが苦手意識を持たずに英語を学ぶために、一文が短いテキストでシンプルなストーリーを楽しみながら、基本的な英語のフレーズに親しむシリーズです。
図工の授業で、みんなでお絵描き。自分の得意なものを、なんでも描いてみましょう。あなたは何が描けますか？　でも、おやおや、ソウタは夢の中でロンドンへ……。</t>
  </si>
  <si>
    <t>https://www.poplar.co.jp/book/search/result/archive/7201005.html</t>
  </si>
  <si>
    <t>7203001</t>
  </si>
  <si>
    <t>うごけうごけ！　紙のおもちゃ</t>
  </si>
  <si>
    <t>ヒダ　オサム</t>
  </si>
  <si>
    <t>編</t>
  </si>
  <si>
    <t>こどもくらぶ</t>
  </si>
  <si>
    <t>折ったり、切ったり、裏返したり…工作は、手順が多くて大人でもむずかしいもの。本シリーズでは手順も少なく、工作が苦手な子でもかんたんにできるようなものを紹介しています。また、基本の形にひと工夫を加えることで、あたらしい工作ができたり、ちがった遊びかたができたりと、子どもたちの想像が広がる応用的なアイディアも満載です。1巻では、紙を使った動いて遊べるおもちゃをとりあげます。</t>
  </si>
  <si>
    <t>https://www.poplar.co.jp/book/search/result/archive/7203001.html</t>
  </si>
  <si>
    <t>https://33.gigafile.nu/1103-bc84f3089afa17967a494975a981ca627</t>
  </si>
  <si>
    <t>7203002</t>
  </si>
  <si>
    <t>とんだとんだ！　とばせるおもちゃ</t>
  </si>
  <si>
    <t>折ったり、切ったり、裏返したり…工作は、手順が多くて大人でもむずかしいもの。本シリーズでは手順も少なく、工作が苦手な子でもかんたんにできるようなものを紹介しています。また、基本の形にひと工夫を加えることで、あたらしい工作ができたり、ちがった遊びかたができたりと、子どもたちの想像が広がる応用的なアイディアも満載です。2巻では、とばして遊ぶおもちゃをとりあげます。</t>
  </si>
  <si>
    <t>https://www.poplar.co.jp/book/search/result/archive/7203002.html</t>
  </si>
  <si>
    <t>https://33.gigafile.nu/1103-c0a59a48a463e29d645b4825b06d19cef</t>
  </si>
  <si>
    <t>7203003</t>
  </si>
  <si>
    <t>くるくるまわれ！　回転するおもちゃ</t>
  </si>
  <si>
    <t>折ったり、切ったり、裏返したり…工作は、手順が多くて大人でもむずかしいもの。本シリーズでは手順も少なく、工作が苦手な子でもかんたんにできるようなものを紹介しています。また、基本の形にひと工夫を加えることで、あたらしい工作ができたり、ちがった遊びかたができたりと、子どもたちの想像が広がる応用的なアイディアも満載です。3巻では、回転するおもちゃをとりあげます。</t>
  </si>
  <si>
    <t>https://www.poplar.co.jp/book/search/result/archive/7203003.html</t>
  </si>
  <si>
    <t>https://33.gigafile.nu/1103-c2c074d923fd6bc000de61de351d62d2d</t>
  </si>
  <si>
    <t>7203004</t>
  </si>
  <si>
    <t>どんどんすすめ！　のりものおもちゃ</t>
  </si>
  <si>
    <t>折ったり、切ったり、裏返したり…工作は、手順が多くて大人でもむずかしいもの。本シリーズでは手順も少なく、工作が苦手な子でもかんたんにできるようなものを紹介しています。また、基本の形にひと工夫を加えることで、あたらしい工作ができたり、ちがった遊びかたができたりと、子どもたちの想像が広がる応用的なアイディアも満載です。4巻では、乗り物おもちゃをとりあげます。</t>
  </si>
  <si>
    <t>https://www.poplar.co.jp/book/search/result/archive/7203004.html</t>
  </si>
  <si>
    <t>7203005</t>
  </si>
  <si>
    <t>みんなであそぼ！　ゲームのおもちゃ</t>
  </si>
  <si>
    <t>折ったり、切ったり、裏返したり…工作は、手順が多くて大人でもむずかしいもの。本シリーズでは手順も少なく、工作が苦手な子でもかんたんにできるようなものを紹介しています。また、基本の形にひと工夫を加えることで、あたらしい工作ができたり、ちがった遊びかたができたりと、子どもたちの想像が広がる応用的なアイディアも満載です。5巻では、ゲームで遊べるおもちゃをとりあげます。</t>
  </si>
  <si>
    <t>https://www.poplar.co.jp/book/search/result/archive/7203005.html</t>
  </si>
  <si>
    <t>https://33.gigafile.nu/1103-dacf7ed9bbf54204d1e12a4455bd155b2</t>
  </si>
  <si>
    <t>7203006</t>
  </si>
  <si>
    <t>まねっこできた！　なりきりおもちゃ</t>
  </si>
  <si>
    <t>折ったり、切ったり、裏返したり…工作は、手順が多くて大人でもむずかしいもの。本シリーズでは手順も少なく、工作が苦手な子でもかんたんにできるようなものを紹介しています。また、基本の形にひと工夫を加えることで、あたらしい工作ができたり、ちがった遊びかたができたりと、子どもたちの想像が広がる応用的なアイディアも満載です。6巻では、なりきり遊びができるおもちゃをとりあげます。</t>
  </si>
  <si>
    <t>https://www.poplar.co.jp/book/search/result/archive/7203006.html</t>
  </si>
  <si>
    <t>https://33.gigafile.nu/1103-b47e7d1e81b32c38d41e74f35551e7282</t>
  </si>
  <si>
    <t>7204001</t>
  </si>
  <si>
    <t>じょうずに　およげる！</t>
  </si>
  <si>
    <t>体育指導のスタートライン</t>
  </si>
  <si>
    <t>たごもり　のりこ</t>
  </si>
  <si>
    <t>新学習指導要領『体育』では、「運動が苦手な児童や、意欲的ではない児童」への指導を工夫することが明記されました。『じょうずに およげる！』は、まさにそうした子たちに最適な「うんどうがすきになる絵本」シリーズの第１巻。登場する動物や人物の動きをまねて体を動かしたくなる、読んだ子を「その気」にさせてしまう楽しい物語なので、授業前の読み聞かせや、朝読にもおすすめです。先生向けの「指導のポイント」付き！</t>
  </si>
  <si>
    <t>https://www.poplar.co.jp/book/search/result/archive/7204001.html</t>
  </si>
  <si>
    <t>https://33.gigafile.nu/1103-d091f753aecb5a4951a28272b72a6a214</t>
  </si>
  <si>
    <t>7204002</t>
  </si>
  <si>
    <t>かけっこが　はやくなる！</t>
  </si>
  <si>
    <t>マスリラ</t>
  </si>
  <si>
    <t>新学習指導要領『体育』では、「運動が苦手な児童や、意欲的ではない児童」への指導を工夫することが明記されました。『かけっこが はやくなる！』は、まさにそうした子たちに最適な「うんどうがすきになる絵本」シリーズの第２巻。登場する動物や人物の動きをまねてついつい体を動かしたくなる、読んだ子を「その気」にさせる楽しい物語なので、授業前の読み聞かせや、朝読にもおすすめです。先生向けの「指導のポイント」付き！</t>
  </si>
  <si>
    <t>https://www.poplar.co.jp/book/search/result/archive/7204002.html</t>
  </si>
  <si>
    <t>https://33.gigafile.nu/1103-dcf834a032f276da220e5e75fb7aa79fd</t>
  </si>
  <si>
    <t>7204003</t>
  </si>
  <si>
    <t>ボールを　遠くに　なげられる！</t>
  </si>
  <si>
    <t>田中　六大</t>
  </si>
  <si>
    <t>新学習指導要領『体育』では、「運動が苦手な児童や、意欲的ではない児童」への指導を工夫することが明記されました。『ボールを 遠くに なげられる！』は、まさにそうした子たちに最適な「うんどうがすきになる絵本」シリーズの第３巻。登場人物の動きをまねてついつい体を動かしたくなる、読んだ子を「その気」にさせる楽しい物語なので、授業前の読み聞かせや、朝読にもおすすめです。先生向けの「指導のポイント」付き！</t>
  </si>
  <si>
    <t>https://www.poplar.co.jp/book/search/result/archive/7204003.html</t>
  </si>
  <si>
    <t>https://33.gigafile.nu/1103-def2784d21e0099c4033e71c83845286e</t>
  </si>
  <si>
    <t>7204004</t>
  </si>
  <si>
    <t>さかあがりが　できる！</t>
  </si>
  <si>
    <t>大木　あきこ</t>
  </si>
  <si>
    <t>新学習指導要領『体育』では、「運動が苦手な児童や、意欲的ではない児童」への指導を工夫することが明記されました。『さかあがりが できる！』は、まさにそうした子たちに最適な「うんどうがすきになる絵本」シリーズの第４巻。登場する動物や人物の動きをまねてついつい体を動かしたくなる、読んだ子を「その気」にさせる楽しい物語なので、授業前の読み聞かせや、朝読にもおすすめです。先生向けの「指導のポイント」付き！</t>
  </si>
  <si>
    <t>https://www.poplar.co.jp/book/search/result/archive/7204004.html</t>
  </si>
  <si>
    <t>https://33.gigafile.nu/1103-d1f7a920d42c30ddca124dbdcdeccd559</t>
  </si>
  <si>
    <t>7204005</t>
  </si>
  <si>
    <t>とびばこが　とべる！</t>
  </si>
  <si>
    <t>つきおか　ゆみこ</t>
  </si>
  <si>
    <t>新学習指導要領『体育』では、「運動が苦手な児童や、意欲的ではない児童」への指導を工夫することが明記されました。『とびばこが とべる！』は、まさにそうした子たちに最適な「うんどうがすきになる絵本」シリーズの第５巻。登場する動物や人物の動きをまねてついつい体を動かしたくなる、読んだ子を「その気」にさせる楽しい物語なので、授業前の読み聞かせや、朝読にもおすすめです。先生向けの「指導のポイント」付き！</t>
  </si>
  <si>
    <t>https://www.poplar.co.jp/book/search/result/archive/7204005.html</t>
  </si>
  <si>
    <t>https://33.gigafile.nu/1103-c57bf35d3fd0639b15b6ef307488b17a5</t>
  </si>
  <si>
    <t>8008135</t>
  </si>
  <si>
    <t>新宿の猫</t>
  </si>
  <si>
    <t>ドリアン　助川</t>
  </si>
  <si>
    <t>一般書</t>
  </si>
  <si>
    <t>一般文芸</t>
  </si>
  <si>
    <t>一般</t>
  </si>
  <si>
    <t>構成作家の卵である「ボク」は明日の見えない闇の中でもがいていた。そんなある夜、ぶらりと入った新宿の小さな居酒屋で、野良猫をかわいがる「夢ちゃん」という女性店員に出会う。客には不愛想だが不思議な優しさを秘めた夢ちゃんに「ボク」はしだいに惹かれていく。ふたりは猫についての秘密を分け合い、大切な約束をするのだが――。生きづらさを抱えた命が伝え合う、名もなき星のような物語。</t>
  </si>
  <si>
    <t>https://www.poplar.co.jp/book/search/result/archive/8008135.html</t>
  </si>
  <si>
    <t>×</t>
  </si>
  <si>
    <t>8008207</t>
  </si>
  <si>
    <t>人生は攻略できる</t>
  </si>
  <si>
    <t>橘　玲</t>
  </si>
  <si>
    <t>ビジネス</t>
  </si>
  <si>
    <t>中学,高校,一般</t>
  </si>
  <si>
    <t>「幸福の土台」を手に入れるために必要なのは、新しい時代のルールを理解して、大事なところで正しい選択をすることだけだ。これで人生は「攻略」できる。
ベストセラー＆新書大賞受賞『言ってはいけない』の著者がはじめて若者向けに書いた新時代の人生戦略。「人生は攻略できる」とまで言い切る、誰でもできるお金も仕事も幸せもすべてを両立する新時代の生き方とは。</t>
  </si>
  <si>
    <t>https://www.poplar.co.jp/book/search/result/archive/8008207.html</t>
  </si>
  <si>
    <t>8008225</t>
  </si>
  <si>
    <t>ぼくたちが選べなかったことを、選びなおすために。</t>
  </si>
  <si>
    <t>幡野　広志</t>
  </si>
  <si>
    <t>命を見つめ続けてきた写真家が、大切にしてきた「選ぶ」ということ。34歳のときにがんになったことで起きた家族の変化、がん患者や、患者の関係者たちへの取材を通して見えてきたもの。自身が最後に選択するという安楽死について。生きにくさを超えるために、自ら「選びとる」ことの意味を、強くやさしいことばで綴る。</t>
  </si>
  <si>
    <t>https://www.poplar.co.jp/book/search/result/archive/8008225.html</t>
  </si>
  <si>
    <t>8008227</t>
  </si>
  <si>
    <t>子育てのきほん</t>
  </si>
  <si>
    <t>佐々木　正美</t>
  </si>
  <si>
    <t>１００％ＯＲＡＮＧＥ</t>
  </si>
  <si>
    <t>実用</t>
  </si>
  <si>
    <t>一般,シニア</t>
  </si>
  <si>
    <t>「親が望む子どもに育てるのではなく、子どもが望む親になってください」
没後も愛され続ける児童精神科医があたたかなまなざしで綴る、
子どもの心とからだの発達のために大切にしたいこと。
・子どもとのかかわり方
・母親と父親の役割
・祖父母との良好な関係の築き方
・仕事と子育ての両立について　etc.
『どうか忘ないでください、子どものことを。』に未発表原稿を加えた新装版。</t>
  </si>
  <si>
    <t>https://www.poplar.co.jp/book/search/result/archive/8008227.html</t>
  </si>
  <si>
    <t>8008238</t>
  </si>
  <si>
    <t>その子の「普通」は普通じゃない</t>
  </si>
  <si>
    <t>富井　真紀</t>
  </si>
  <si>
    <t>高校,一般,シニア</t>
  </si>
  <si>
    <t>貧困の連鎖は断ち切れると実証している人生が、ここにある。
希望をありがとう。湯浅誠（社会活動家・東大特任教授）
「子どもの七人に一人が貧困」というデータもある日本。自らも壮絶な半生を乗り越え、児童虐待防止の活動や生活困窮者への取り組
みが大きな反響を呼んでいる著者の「負の連鎖を断ち切るため」のリアルな提言。</t>
  </si>
  <si>
    <t>https://www.poplar.co.jp/book/search/result/archive/8008238.html</t>
  </si>
  <si>
    <t>8008240</t>
  </si>
  <si>
    <t>ライフ</t>
  </si>
  <si>
    <t>小野寺　史宜</t>
  </si>
  <si>
    <t>アルバイトを掛け持ちしながら独り暮らしを続けてきた井川幹太27歳。気楽なアパート暮らしのはずが、引っ越してきた「戸田さん」と望まぬ付き合いがはじまる。夫婦喧嘩から育児まで、あけっぴろげな隣人から頼りにされていく幹太。やがて幹太は自分のなかで押し殺してきたひとつの「願い」に気づいていく――。誰にも頼らず、ひとりで生きられればいいと思っていた青年が、新たな一歩を踏み出すまでを描いた胸熱くなる青春小説。</t>
  </si>
  <si>
    <t>https://www.poplar.co.jp/book/search/result/archive/8008240.html</t>
  </si>
  <si>
    <t>8101378</t>
  </si>
  <si>
    <t>（［か］１２－２）想いであずかり処　にじや質店</t>
  </si>
  <si>
    <t>片島　麦子</t>
  </si>
  <si>
    <t>一般書文庫</t>
  </si>
  <si>
    <t>中学,高校,一般,シニア</t>
  </si>
  <si>
    <t>満月の夜だけ開店する「にじや質店」。そこはある条件を満たせば、お金を貸してくれる代わりに「願いを一つだけ叶えてくれる」質屋だという。そんな不思議なお店で働くことになった女の子・いろはと、どうしても叶えたい願いを抱えるお客たちが織りなす、優しく温かい物語。</t>
  </si>
  <si>
    <t>https://www.poplar.co.jp/book/search/result/archive/8101378.html</t>
  </si>
  <si>
    <t>8101379</t>
  </si>
  <si>
    <t>（［や］２－５）コンフィデンスマンＪＰ　ロマンス編</t>
  </si>
  <si>
    <t>その他</t>
  </si>
  <si>
    <t>古沢　良太</t>
  </si>
  <si>
    <t>山本　幸久</t>
  </si>
  <si>
    <t>ダー子、ボクちゃん、リチャード、そして五十嵐の正体は、華麗に人を騙すコンフィデンスマン（信用詐欺師）。香港マフィアの女帝が持つ伝説のパープルダイヤを狙うが、事態は予測不能な展開に――？　
大注目の脚本家・古沢良太による脚本を、人気作家・山本幸久が豪華小説化！</t>
  </si>
  <si>
    <t>https://www.poplar.co.jp/book/search/result/archive/8101379.html</t>
  </si>
  <si>
    <t>8101380</t>
  </si>
  <si>
    <t>（［た］１０－１）まちの本屋</t>
  </si>
  <si>
    <t>田口　幹人</t>
  </si>
  <si>
    <t>ネット書店の台頭、「書店空白地域」の急増──。
変化する出版市場で問われる「まちの本屋」の役割とは？　書店から数々のベストセラーを生み出してきた名物元書店員が語る、本を愛する全ての人必読の一冊！　文庫化に際し、大幅書き下ろし「その後の『まちの本屋』」を収録。</t>
  </si>
  <si>
    <t>https://www.poplar.co.jp/book/search/result/archive/8101380.html</t>
  </si>
  <si>
    <t>△</t>
  </si>
  <si>
    <t>8111273</t>
  </si>
  <si>
    <t>（Ｐ［お］４－１）千年桜の奇跡を、きみに</t>
  </si>
  <si>
    <t>沖田　円</t>
  </si>
  <si>
    <t>ピュアフル文庫</t>
  </si>
  <si>
    <t>神様が棲む加護地――咲久良町では、千年前に山神様に歌をささげて以来、一年中、町の桜が花を咲かせていた。しかし今、ずっと花が咲くのは山の上にあるご神木、千年桜だけで、町からはかつての活気が薄れていた。かつて山神様と約束を交わした咲久耶姫の子孫である咲は喫茶店で働いているが、あるときそこへワケアリの青年・ヨリがやってきて……。時を越えた約束が優しく温かな感動を生む、「ピュアフル小説大賞」金賞受賞作！</t>
  </si>
  <si>
    <t>https://www.poplar.co.jp/book/search/result/archive/8111273.html</t>
  </si>
  <si>
    <t>8201166</t>
  </si>
  <si>
    <t>（１６６）本をどう読むか</t>
  </si>
  <si>
    <t>岸見　一郎</t>
  </si>
  <si>
    <t>一般書新書</t>
  </si>
  <si>
    <t>「本を読むことで間違いなく幸せな人生を送ってこられた」「読書は何にも代えがたい人生の喜び、楽しみである」。大ベストセラー『嫌われる勇気』の著者が「読書」と「生きること」について考えた初の読書論。哲学書、小説、外国語の原書からアウトプット法、アドラー心理学まで。「本」との関わり方、「人生」との向き合い方が変わる、著者渾身の書き下ろし。現代の哲学者にしか語れない、人生を幸福にする、本の読み方、選び方。</t>
  </si>
  <si>
    <t>https://www.poplar.co.jp/book/search/result/archive/8201166.html</t>
  </si>
  <si>
    <t>8201169</t>
  </si>
  <si>
    <t>（１６９）情報だけ武器にしろ。</t>
  </si>
  <si>
    <t>堀江　貴文</t>
  </si>
  <si>
    <t>常識を捨て、未来を見抜け！　必要なことは誰も教えてくれない。自由な人生を選択していくためのアウトプット＆インプット40の方法。「今の『常識』はフィクションでしかない」「『思い込み』の罠にはまってはいけない」。あらゆる嘘に振り回されず、「情報弱者」に陥らず、人生の恐怖と不安から脱していく、情報を武器にする全方法を一挙公開。累計36万部突破のホリエモンの人生指南書シリーズ、最新刊！</t>
  </si>
  <si>
    <t>https://www.poplar.co.jp/book/search/result/archive/8201169.html</t>
  </si>
  <si>
    <t>8201173</t>
  </si>
  <si>
    <t>（１７３）人生後半戦、これでいいの</t>
  </si>
  <si>
    <t>萩本　欽一</t>
  </si>
  <si>
    <t>何かを終えれば、新しい何かがやってくる。
人生後半戦こそ、運が向いてくる！
２０１４年、７２歳で舞台を引退した欽ちゃん。お笑いの生番組や一般視聴者との交流など、画期的な”テレビ”を作り続けてきた。
舞台を引退した後は、大学受験に挑戦し、今も勉学に励んでいる。
何かを終えたからこそ、次の道が拓ける。
人生の、次の一歩を踏み出すヒントに溢れる１冊。</t>
  </si>
  <si>
    <t>https://www.poplar.co.jp/book/search/result/archive/8201173.html</t>
  </si>
  <si>
    <t>ふしぎいっぱい写真絵本（既刊３６巻）　以下各巻紹介</t>
  </si>
  <si>
    <t>科学</t>
  </si>
  <si>
    <t>6,小1,小2</t>
  </si>
  <si>
    <t>https://www.poplar.co.jp/book/search/result/archive/2181.13.html</t>
  </si>
  <si>
    <t>2181001</t>
  </si>
  <si>
    <t>ダンゴムシ　みつけたよ</t>
  </si>
  <si>
    <t>皆越　ようせい</t>
  </si>
  <si>
    <t>多摩市周辺の公園などで見られるダンゴムシの写真を集めた、写真絵本。ダンゴムシのすんでいるところ、食べるもの、繁殖まで。身近ないきものに対する興味にこたえる。</t>
  </si>
  <si>
    <t>https://www.poplar.co.jp/book/search/result/archive/2181001.html</t>
  </si>
  <si>
    <t>2181002</t>
  </si>
  <si>
    <t>しょうたとなっとう</t>
  </si>
  <si>
    <t>星川　ひろ子</t>
  </si>
  <si>
    <t>星川　治雄</t>
  </si>
  <si>
    <t>小泉　武夫</t>
  </si>
  <si>
    <t>おじいちゃんと大豆を育てるしょうた。やがてそれは“まほうのたべもの”納豆に変身したのです。心がふんわりする写真絵本。</t>
  </si>
  <si>
    <t>https://www.poplar.co.jp/book/search/result/archive/2181002.html</t>
  </si>
  <si>
    <t>2181003</t>
  </si>
  <si>
    <t>ミミズの　ふしぎ</t>
  </si>
  <si>
    <t>ミミズには知られざる不思議な世界があった！ 産卵や食事、越冬など、世界的にも珍しい驚きのシーンが満載の写真絵本。</t>
  </si>
  <si>
    <t>https://www.poplar.co.jp/book/search/result/archive/2181003.html</t>
  </si>
  <si>
    <t>2181004</t>
  </si>
  <si>
    <t>ぼくじょうにきてね</t>
  </si>
  <si>
    <t>牧場にとって乳牛は生活するための大切な動物。働くパパの姿を見ながら、まどかは牧場のくらしをだんだん理解していきます。</t>
  </si>
  <si>
    <t>https://www.poplar.co.jp/book/search/result/archive/2181004.html</t>
  </si>
  <si>
    <t>2181005</t>
  </si>
  <si>
    <t>うんちレストラン</t>
  </si>
  <si>
    <t>新開　孝</t>
  </si>
  <si>
    <t>伊地知　英信</t>
  </si>
  <si>
    <t>イヌやシカ、ウシのうんちにつぎつぎとやってくる虫たち。虫たちの中には、うんちを食べるだけだく、うんちを丸めて地中に埋め、そこで子育てをする虫もいます。うんちと虫のひみつにせまる、迫力いっぱいの写真絵本。</t>
  </si>
  <si>
    <t>https://www.poplar.co.jp/book/search/result/archive/2181005.html</t>
  </si>
  <si>
    <t>2181006</t>
  </si>
  <si>
    <t>めだかのぼうけん</t>
  </si>
  <si>
    <t>渡辺　昌和</t>
  </si>
  <si>
    <t>めだかのすむ田んぼとめだかのいない田んぼがあるのはどうして？　小さなからだのめだかが生きつづけるための環境のひみつを、美しい写真でやさしく解き明かす写真絵本。</t>
  </si>
  <si>
    <t>https://www.poplar.co.jp/book/search/result/archive/2181006.html</t>
  </si>
  <si>
    <t>2181007</t>
  </si>
  <si>
    <t>まちのコウモリ</t>
  </si>
  <si>
    <t>中川　雄三</t>
  </si>
  <si>
    <t>こわい？　かわいい？　かっこいい？　わたしたちの身近にすんでいるコウモリ、アブラコウモリの子育てとくらしにせまる、迫力満点の写真絵本。</t>
  </si>
  <si>
    <t>https://www.poplar.co.jp/book/search/result/archive/2181007.html</t>
  </si>
  <si>
    <t>2181008</t>
  </si>
  <si>
    <t>どこにいるの？　シャクトリムシ</t>
  </si>
  <si>
    <t>名前の由来は「尺をとる虫」。さまざまなシャクトリムシが木の枝などに擬態した様子を、美しい写真で紹介しています。</t>
  </si>
  <si>
    <t>https://www.poplar.co.jp/book/search/result/archive/2181008.html</t>
  </si>
  <si>
    <t>2181009</t>
  </si>
  <si>
    <t>むしを　たべる　くさ</t>
  </si>
  <si>
    <t>渡邉　弘晴</t>
  </si>
  <si>
    <t>ハエトリグサ、モウセンゴケ、ウツボカズラ・・・。どれも、面白いしかけで虫をとらえ、栄養を取り込んでいる植物です。これらの食虫植物の不思議を美しい写真で解説します。</t>
  </si>
  <si>
    <t>https://www.poplar.co.jp/book/search/result/archive/2181009.html</t>
  </si>
  <si>
    <t>2181010</t>
  </si>
  <si>
    <t>クラゲ　ゆらゆら</t>
  </si>
  <si>
    <t>楚山　いさむ</t>
  </si>
  <si>
    <t>ムラサキクラゲ、イボクラゲ、アンドンクラゲにユウレイクラゲ。名前も楽しいクラゲたちですが、びっくりするほど美しい姿とふしぎな生態をもっています。</t>
  </si>
  <si>
    <t>https://www.poplar.co.jp/book/search/result/archive/2181010.html</t>
  </si>
  <si>
    <t>2181011</t>
  </si>
  <si>
    <t>ハサミムシのおやこ</t>
  </si>
  <si>
    <t>林や山にすんでいる、コブハサミムシの子育てを追った写真絵本。ハサミムシの母親は、自らのからだを食料にして、子どもたちを育てます。親子で読んでほしい、昆虫の子育て物語です。</t>
  </si>
  <si>
    <t>https://www.poplar.co.jp/book/search/result/archive/2181011.html</t>
  </si>
  <si>
    <t>2181012</t>
  </si>
  <si>
    <t>いのちのカプセル　まゆ</t>
  </si>
  <si>
    <t>幼虫が細い糸でつくるまゆ。その形は種類によりさまざまで、自然の造形のすごさを感じさせてくれます。天敵も多いまゆですが、その中で幼虫はさなぎとなり、立派な成虫へと成長します。</t>
  </si>
  <si>
    <t>https://www.poplar.co.jp/book/search/result/archive/2181012.html</t>
  </si>
  <si>
    <t>2181013</t>
  </si>
  <si>
    <t>竹と　ぼくと　おじいちゃん</t>
  </si>
  <si>
    <t>おじいちゃんに真竹の竹の子をとりにつてれいってもらった、つばさ。その交流から竹の成長と、生活の中でさまざまに使われてきた竹の役割を伝えます。</t>
  </si>
  <si>
    <t>https://www.poplar.co.jp/book/search/result/archive/2181013.html</t>
  </si>
  <si>
    <t>2181014</t>
  </si>
  <si>
    <t>ヘビのひみつ</t>
  </si>
  <si>
    <t>内山　りゅう</t>
  </si>
  <si>
    <t>こわそうだけど、ヘビって本当はとっても不思議でおもしろい！　卵を丸のみにするアオダイショウや、孵化のシーンなど、迫力満載の写真でヘビの魅力を紹介します。</t>
  </si>
  <si>
    <t>https://www.poplar.co.jp/book/search/result/archive/2181014.html</t>
  </si>
  <si>
    <t>2181015</t>
  </si>
  <si>
    <t>たんぼのカエルのだいへんしん</t>
  </si>
  <si>
    <t>たんぼにやってくるさまざまなカエルたち。その中の１１種類のオタマジャクシからカエルまでの変化をおいかけた、かつてない写真絵本です。いろんなカエルのいろんな姿が楽しめる、おもしろくて、かわいくて、大迫力の１冊です。</t>
  </si>
  <si>
    <t>https://www.poplar.co.jp/book/search/result/archive/2181015.html</t>
  </si>
  <si>
    <t>2181016</t>
  </si>
  <si>
    <t>クモのいと</t>
  </si>
  <si>
    <t>昆虫ではないクモは、はねをもっていません。そのかわりにもっているのが糸。からだをささえたり、えものをとらえたり、糸を風になびかせて飛ぶこともできるのです。そんなクモと糸の魅力を美しい写真で紹介します。</t>
  </si>
  <si>
    <t>https://www.poplar.co.jp/book/search/result/archive/2181016.html</t>
  </si>
  <si>
    <t>2181017</t>
  </si>
  <si>
    <t>むしのかお</t>
  </si>
  <si>
    <t>かっこいい？　かわいい？　こわい？　虫の顔がせいぞろいした写真絵本です。　虫の顔にはそれぞれ特徴があり、目にも、口にもその形のひみつがあります。また、幼虫から成虫へのあっとおどろく変身ぶりも紹介しています。掲載した虫は、クワガタムシ、カミキリムシ、カマキリ、バッタ、ハンミョウ、アブのなかまやガのなかま。それぞれの虫のいろいろな顔や表情を楽しんでください。</t>
  </si>
  <si>
    <t>https://www.poplar.co.jp/book/search/result/archive/2181017.html</t>
  </si>
  <si>
    <t>2181018</t>
  </si>
  <si>
    <t>きのこ　ふわり胞子の舞</t>
  </si>
  <si>
    <t>埴　沙萠</t>
  </si>
  <si>
    <t>きのこのかさから、ふわりけむりが見えるよ。身近な食べ物のシイタケやシメジからも、森の小さなきのこからも、実はいつもふわり。これは、きのこの「胞子」。きのこの種のようなものです。いつも見ているきのこの新しい姿を見ることができる写真絵本です。</t>
  </si>
  <si>
    <t>https://www.poplar.co.jp/book/search/result/archive/2181018.html</t>
  </si>
  <si>
    <t>2181019</t>
  </si>
  <si>
    <t>じゅえきレストラン</t>
  </si>
  <si>
    <t>木からしみだすじゅえきに、カブトムシやクワガタ、チョウ、ハチなどたくさんの虫が集まってきます。そこはまるで「レストラン」！　大迫力の写真で、虫たちのレストランをのぞいて楽しめる、写真絵本。こんなにいきいきした虫たちの姿は見たことない！！</t>
  </si>
  <si>
    <t>https://www.poplar.co.jp/book/search/result/archive/2181019.html</t>
  </si>
  <si>
    <t>2181020</t>
  </si>
  <si>
    <t>おかしなゆき　ふしぎなこおり</t>
  </si>
  <si>
    <t>片平　孝</t>
  </si>
  <si>
    <t>冬の夜、雪がしんしんとふってきました。朝、外へ出てみると、雪や氷のおかしな、ふしぎなかたちが、あっちにも、こっちにも。水がすがたをかえてできる雪や氷は、ときにおもしろく、びっくりするような造形を見せてくれます。見たことのないような、雪や氷のすがたを紹介する、美しく、迫力のある冬にぴったりの写真絵本です。</t>
  </si>
  <si>
    <t>https://www.poplar.co.jp/book/search/result/archive/2181020.html</t>
  </si>
  <si>
    <t>2181021</t>
  </si>
  <si>
    <t>イソギンチャクのふしぎ</t>
  </si>
  <si>
    <t>イソギンチャクは、触手をとじた形が「きんちゃく」ににているところから名づけられた生き物。磯や潮だまりでよく見られる親しみ深い生物ですが、その生態はあまり知られていません。表紙の写真は、ウメボシイソギンチャクが子どもを口からふきあげたところ。この本のなかには、泳ぐイソギンチャクや戦うイソギンチャクも出てきます。知っているようで知らないイソギンチャクの不思議を楽しんでください。</t>
  </si>
  <si>
    <t>https://www.poplar.co.jp/book/search/result/archive/2181021.html</t>
  </si>
  <si>
    <t>2181022</t>
  </si>
  <si>
    <t>タガメのいるたんぼ</t>
  </si>
  <si>
    <t>カエルをジュージュー、オタマジャクシをジュージュー……。今日もたんぼでは、タガメがたくさんの生きものを食べて、大あばれ。しかし、この日本最大で無敵の水生昆虫が、今絶滅の危機にひんしています。大食漢のタガメは、生きものたちでにぎわう豊かなたんぼでなければ、生きられないのです。タガメのいるたんぼは、いのちあふれるたんぼ。タガメの生態と生きる環境について大迫力の写真で迫る科学絵本です。</t>
  </si>
  <si>
    <t>https://www.poplar.co.jp/book/search/result/archive/2181022.html</t>
  </si>
  <si>
    <t>2181023</t>
  </si>
  <si>
    <t>イモムシ</t>
  </si>
  <si>
    <t>表紙の写真はまるでＵＭＡ(未確認動物）ですが、実はイモムシが目玉模様を強調して敵をおどかしているところです。イモムシは、チョウやガの幼虫ですが、その暮らし方はさまざま。長い毛やとげで敵をおどかしたり、鳥のフンそっくりに化けてみたり……。 小さくてか弱いイモムシたちですが、その命のパワーは感動的です。さいごのページには、「イモムシ図鑑」があります。あなたはどんなイモムシを知っているでしょうか。</t>
  </si>
  <si>
    <t>https://www.poplar.co.jp/book/search/result/archive/2181023.html</t>
  </si>
  <si>
    <t>2181024</t>
  </si>
  <si>
    <t>ここにいるよ！　ナメクジ</t>
  </si>
  <si>
    <t>ジメジメ、ジクジク、雨のふる日。道のガードレールや、家の壁を見てみると……いたよ！　ナメクジ!!　きらわれもののナメクジだけれど、くらしをのぞいてみると、おもしろいことがたくさん見えてきます。ナメクジは普段どこにいるの？　何を食べているの？　どうやってたまごを生むの？　ナメクジのひみつが全部わかっちゃう写真絵本です。赤ちゃんのかわいらしい姿や、迫力の産卵シーンなど、びっくりの写真が満載です。</t>
  </si>
  <si>
    <t>https://www.poplar.co.jp/book/search/result/archive/2181024.html</t>
  </si>
  <si>
    <t>2181025</t>
  </si>
  <si>
    <t>わたしは　カメムシ</t>
  </si>
  <si>
    <t>カメムシはセミのなかま。くさい！というイメージがあるためか、観察したことのある人は少ないのではないでしょうか。カメムシは、とても身近で面白い昆虫です。卵の形の面白さ、幼虫の形、キラキラする成虫の美しさ……。くさいにおいを出す臭腺にもひみつがあり、カメムシのなかには青リンゴのような「いいにおい」のするものもいるのだとか。カメムシの世界をちょっとのぞいてみませんか。</t>
  </si>
  <si>
    <t>https://www.poplar.co.jp/book/search/result/archive/2181025.html</t>
  </si>
  <si>
    <t>2181026</t>
  </si>
  <si>
    <t>アリとくらすむし</t>
  </si>
  <si>
    <t>島田　たく</t>
  </si>
  <si>
    <t>アリとくらす、知られざるむしたち（好蟻性昆虫）にせまる写真絵本。アリにあまいしるをあたえるかわりに、天敵から守ってもらうアブラムシや、アリに姿をにせて身をかくすハネカクシのなかま、アリの巣の中でくらし、アリと助けあうクロシジミなど、これまでほとんどとりあげられなかったアリと好蟻性昆虫の驚きの生態を大紹介。身近なアリたちにも、私たちの知らない未知の世界があることを伝えます。</t>
  </si>
  <si>
    <t>https://www.poplar.co.jp/book/search/result/archive/2181026.html</t>
  </si>
  <si>
    <t>2181027</t>
  </si>
  <si>
    <t>いその　なかまたち</t>
  </si>
  <si>
    <t>中村　武弘</t>
  </si>
  <si>
    <t>しおだまりの水のなかをじっくりとのぞいてみましょう。なかでなにかがうごきだします。さっきまで見えなかったものが、ゆっくりと見えてくるはずです。カニ、ヤドカリ、エビ、イソギンチャク……。生き物たちがいっぱいだ！！　ちかくの海へ、磯の生き物をさがしにでかけよう！　じっと見つめると見えてくる、今まで知らなかった「磯」の世界。さまざまな生き物たちの迫力ある写真を通して、磯の海の魅力を紹介します。</t>
  </si>
  <si>
    <t>https://www.poplar.co.jp/book/search/result/archive/2181027.html</t>
  </si>
  <si>
    <t>2181028</t>
  </si>
  <si>
    <t>さかなだって　ねむるんです</t>
  </si>
  <si>
    <t>伊藤　勝敏</t>
  </si>
  <si>
    <t>嶋田　泰子</t>
  </si>
  <si>
    <t>魚は、目をあけたまま眠ります。（ほとんどの魚はまぶたがありませんので）でも、眠っているときには、動きがにぶくなり、無防備に海をただよいます。そこで、魚たちは安全に眠るための７つの作戦を実行するのです。身体の色を変えたり、別の生き物に守ってもらったり、自分でカプセルを作って入ったり、群れで順番にねむったり・・・。あまり見たことのない、魚の寝姿を紹介した写真絵本です。</t>
  </si>
  <si>
    <t>https://www.poplar.co.jp/book/search/result/archive/2181028.html</t>
  </si>
  <si>
    <t>2181029</t>
  </si>
  <si>
    <t>やさいの花</t>
  </si>
  <si>
    <t>表紙のアザミに似た花は、ゴボウの花です。いつもスーパーマーケットや八百屋さんで見る野菜も植物です。多くの野菜が、意外なほど美しい花を咲かせます。この本では、身近だけど、ふだんはあまり花を見ることのないホウレンソウ、アスパラガス、サツマイモ……の写真を紹介するとともに、その野菜のもつ植物としての特徴を説明しました。
野菜の花を通して、植物のおもしろさを知る写真絵本です。</t>
  </si>
  <si>
    <t>https://www.poplar.co.jp/book/search/result/archive/2181029.html</t>
  </si>
  <si>
    <t>2181030</t>
  </si>
  <si>
    <t>むしこぶ　みつけた</t>
  </si>
  <si>
    <t>虫こぶは正確には虫虫（ちゅうえい）と呼ばれるものです。虫こぶは幼虫のゆりかご。この写真絵本では、身近にある美しい虫こぶを紹介し、どうしてぷくんとふくれているのか、中はどうなっているのかを解説しています。さいごには、実物大の虫こぶ大きさくらべもあります。ぜひ、身近な虫こぶをさがしてみてください。</t>
  </si>
  <si>
    <t>https://www.poplar.co.jp/book/search/result/archive/2181030.html</t>
  </si>
  <si>
    <t>2181031</t>
  </si>
  <si>
    <t>さかなのたまご</t>
  </si>
  <si>
    <t>砂利の下に卵をうめてかくすサケ、貝のなかに卵をうみつけるニッポンバラタナゴ、オヤニラミに自分の卵を守らせるムギツクなど、川でくらす魚たちは、さまざまな作戦で、次の世代の子どもたちをのこそうと奮闘しています。それは、淡水という混雑した生態系の中で、小さく弱い魚たちが長い時間をかけてつくりあげた知恵でもあります。魚たちのいちばん大切な仕事である繁殖戦略に着目し、迫力の写真で紹介する写真絵本です。</t>
  </si>
  <si>
    <t>https://www.poplar.co.jp/book/search/result/archive/2181031.html</t>
  </si>
  <si>
    <t>地球の森のハートさがし</t>
  </si>
  <si>
    <t>森の中にはハートがいっぱい！　ほら、この葉っぱ、花びら、動物の顔、石ころ…ハートの形があふれています。日本、インドネシア、アフリカ、アマゾンなど、世界中の森で、環境ジャーナリストの藤原幸一さんが見つけた「森のハート」を美しい写真で紹介します。でも、そんな森がいま、地球上から人の手によって失われている…。あたたかな森の気配を伝えると共に、藤原さんは読者に「森の悲鳴」も伝えます。</t>
  </si>
  <si>
    <t>https://www.poplar.co.jp/book/search/result/archive/2181032.html</t>
  </si>
  <si>
    <t>2181033</t>
  </si>
  <si>
    <t>もりの　ほうせき　ねんきん</t>
  </si>
  <si>
    <t>新井　文彦</t>
  </si>
  <si>
    <t>粘菌は、アメーバと菌類の中間的な生き方をしている単細胞生物。森のなかで見つけた宝石のような美しい粘菌の姿を見せながら、不思議な生物・粘菌のくらしを紹介します。</t>
  </si>
  <si>
    <t>https://www.poplar.co.jp/book/search/result/archive/2181033.html</t>
  </si>
  <si>
    <t>2181034</t>
  </si>
  <si>
    <t>きのこレストラン</t>
  </si>
  <si>
    <t>かわいく赤いきのこ、タマゴタケ。その成長や胞子をだす様子、虫たちとのかかわりを美しい写真で紹介します。後半では、一生きのこからはなれることのない「きのこむし」たちを紹介。森と木、きのこと虫たちの命のつながりについて考えさせてくれる写真絵本です。</t>
  </si>
  <si>
    <t>https://www.poplar.co.jp/book/search/result/archive/2181034.html</t>
  </si>
  <si>
    <t>2181035</t>
  </si>
  <si>
    <t>ここにも！　そこにも！　ダニ</t>
  </si>
  <si>
    <t>血をすって病気を運んだり、アレルギーの原因になったりと、嫌われもののダニですが、人に害をあたえるダニは、全体のほんの一部。ダニのなかには、落ち葉などを食べて土をつくり、ゆたかな自然をささえるものがたくさんいます。ダニって、どんな生きものなの？　何を食べているの？　どんな種類のダニがいるの？　知られざるダニのくらしを、大迫力の写真で追った写真絵本です。身近な生きもの、ダニの魅力にせまります。</t>
  </si>
  <si>
    <t>https://www.poplar.co.jp/book/search/result/archive/2181035.html</t>
  </si>
  <si>
    <t>2181036</t>
  </si>
  <si>
    <t>つらら</t>
  </si>
  <si>
    <t>細島　雅代</t>
  </si>
  <si>
    <t>冬になると顔を出す“つらら”。つららは、各地にいろんな呼び方があったり、ちょっとおかしな形のものがあったりと、じつは個性的なものです。そんなつららの生まれ方や、育つ過程などを、美しい写真とともに紹介します。巻末には冷蔵庫でつららが作れる実験の紹介ページと、各地で異なるつららの呼び方を紹介する名前地図を収録しています。冬の寒い日がちょっと楽しみになる、科学写真絵本です。</t>
  </si>
  <si>
    <t>https://www.poplar.co.jp/book/search/result/archive/2181036.html</t>
  </si>
  <si>
    <t>2181037</t>
  </si>
  <si>
    <t>ちいさなハンター　ハエトリグモ</t>
  </si>
  <si>
    <t>坂本　昇久</t>
  </si>
  <si>
    <t>「ハエトリグモ」はその名のとおりハエなどの小さな昆虫を食べるクモ。糸でできたいわゆる「あみ（クモの巣）」のワナで狩りをすることはありません。直接獲物にとびかかって仕留めます。だからジャンプが得意です。拡大してみると毛ガニみたいな見た目をしています。八つの目が宝石みたいに輝いていてきれいです。そんなハエトリグモの生態をのぞいてみると、たくみな狩りのワザや、あたたかな親グモの愛情がありました。</t>
  </si>
  <si>
    <t>https://www.poplar.co.jp/book/search/result/archive/2181037.html</t>
  </si>
  <si>
    <t>追加</t>
  </si>
  <si>
    <t>からだのなかのびっくり事典①</t>
  </si>
  <si>
    <t>https://33.gigafile.nu/1103-o8938eb9543a53fb3ef4f5b48e6466418</t>
  </si>
  <si>
    <t>からだのなかのびっくり事典②</t>
  </si>
  <si>
    <t>https://33.gigafile.nu/1103-h329a3861716729955925dd497b95377e</t>
  </si>
  <si>
    <t>おばけマンションシリーズ特選20巻</t>
  </si>
  <si>
    <r>
      <rPr>
        <sz val="14"/>
        <color rgb="FFFF0000"/>
        <rFont val="Meiryo UI"/>
        <family val="2"/>
      </rPr>
      <t>需要提供全系列文件的情况下，</t>
    </r>
    <r>
      <rPr>
        <sz val="14"/>
        <color rgb="FFFF0000"/>
        <rFont val="FangSong"/>
        <charset val="134"/>
      </rPr>
      <t>请</t>
    </r>
    <r>
      <rPr>
        <sz val="14"/>
        <color rgb="FFFF0000"/>
        <rFont val="Meiryo UI"/>
        <family val="2"/>
      </rPr>
      <t>与我</t>
    </r>
    <r>
      <rPr>
        <sz val="14"/>
        <color rgb="FFFF0000"/>
        <rFont val="FangSong"/>
        <charset val="134"/>
      </rPr>
      <t>联系</t>
    </r>
  </si>
  <si>
    <t>https://2.gigafile.nu/1105-d5a96bac8de58f88569d56d1013f7f4f1</t>
  </si>
  <si>
    <t>最新巻『こわ〜い！？　わる〜い！？　おばけ虫』おばけマンション４５のPDFを添付</t>
  </si>
  <si>
    <t>ズッコケ三人組シリーズ</t>
  </si>
  <si>
    <t>1　※サンプルを数冊</t>
  </si>
  <si>
    <t>ドタバタヒーロー　ドジルくん　全6巻</t>
  </si>
  <si>
    <t>https://36.gigafile.nu/1105-d5b7afc00942388566ebcd069b9bce1b2</t>
  </si>
  <si>
    <t>第1巻『モンスターの　森で　大ぼうけん』PDFのリンクを添付します。</t>
  </si>
  <si>
    <t>もっと知りたい！図鑑シリーズ/ふしぎ！オドロキ！科学マジック図鑑(単品）</t>
  </si>
  <si>
    <t>https://33.gigafile.nu/1103-b86449298c811bb316945b37c1e8da686</t>
  </si>
  <si>
    <t>秋山仁先生のたのしい算数教室　　新装版　全10巻</t>
  </si>
  <si>
    <t>1　※サンプル数冊</t>
  </si>
  <si>
    <t>いろいろな性、いろいろな生きかた　全3巻</t>
  </si>
  <si>
    <t>後日</t>
  </si>
  <si>
    <t>どうぶつのかおならべてみた！</t>
  </si>
  <si>
    <t>https://33.gigafile.nu/1103-be1254679415618ed020b844737ea30b3</t>
  </si>
  <si>
    <t>32タイトル</t>
  </si>
  <si>
    <t>2019BIBF 見本依頼_ポプラ社　（トーハン経由）２</t>
  </si>
  <si>
    <t>シリーズ</t>
  </si>
  <si>
    <t>浙江少年児童出版社</t>
  </si>
  <si>
    <t>江蘇鳳凰美術出版社</t>
  </si>
  <si>
    <t>江蘇鳳凰技術（青少年分社）</t>
  </si>
  <si>
    <t>北京理工大学出版社</t>
  </si>
  <si>
    <t>DL LINKS</t>
  </si>
  <si>
    <t>2083066</t>
  </si>
  <si>
    <t>アイスクリームおうこく</t>
  </si>
  <si>
    <t>ナカオ　マサトシ</t>
  </si>
  <si>
    <t>イヌイ　マサノリ</t>
  </si>
  <si>
    <t>あるところにアイスクリームが大好きな王さまのすむ王国がありました。
王さまは朝起きてから夜ねむるまで、アイスばかりを食べ、アイスのことばかりを考えています。「せかいじゅうでいちばんおいしいアイスを持ってこ～い」という王さまに、家来たちはいつも頭を悩ませています。でも、王さまの悩みは「わしはどんなアイスを食べても満足できないんじゃ…」。
元気をなくした王さまでしたが…？</t>
  </si>
  <si>
    <t>1906新刊
※見本あり</t>
  </si>
  <si>
    <t>https://www.poplar.co.jp/book/search/result/archive/2083066.html</t>
  </si>
  <si>
    <t>ポプラ社の絵本</t>
  </si>
  <si>
    <t>https://33.gigafile.nu/1103-d810e0212f0a5b2ebfc031ee3d8bcf5a0</t>
  </si>
  <si>
    <t>2900375</t>
  </si>
  <si>
    <t>そうめんソータロー</t>
  </si>
  <si>
    <t>岡田　よしたか</t>
  </si>
  <si>
    <t>ソーメン二郎</t>
  </si>
  <si>
    <t>夏は大人気のそうめんのソータロー。でも秋から冬になり、誰からも見向きもされなくなってしまいます。しまいには年越しソバにばかにされる始末。ソータローは懸命に自分の居場所をさがしますが…。作者は、『ちくわのわーさん』『うどんのうーやん』（ともにブロンズ新社）など、これまで多くの奇想天外な食べ物絵本を生みだしてきた岡田よしたかさん。季節を問わずそうめんを食べてほしいという願いから、この本が生まれました。</t>
  </si>
  <si>
    <t>https://www.poplar.co.jp/book/search/result/archive/2900375.html</t>
  </si>
  <si>
    <t>単行本</t>
  </si>
  <si>
    <t>8008243</t>
  </si>
  <si>
    <t>綾峰音楽堂殺人事件</t>
  </si>
  <si>
    <t>藤谷　治</t>
  </si>
  <si>
    <t>音楽評論家として著名な英文学教授・討木穣太郎は、綾峰県立音楽堂を活動拠点とする綾峰フィルの顧問としてたびたび綾峰県を訪れていたが、ある日この音楽堂の取り壊しと綾峰フィルの解散を告げられる。釈然としない思いのまま迎えた音楽堂の最終公演の日、音楽堂で殺人事件が起きた。殺されたのは、音楽堂の取り壊しを引導した男だった―。</t>
  </si>
  <si>
    <t>https://www.poplar.co.jp/book/search/result/archive/8008243.html</t>
  </si>
  <si>
    <t>8008244</t>
  </si>
  <si>
    <t>愛を知らない</t>
  </si>
  <si>
    <t>一木　けい</t>
  </si>
  <si>
    <t>高校二年の橙子は、クラスメイトとほとんどかかわることなく日々をやり過ごしてきた。支離滅裂な言動をとる変わり者と思われ、親しい友人もいないが、クラスメイトのヤマオからの推薦で、合唱コンクールのソロパートを任されることに。当初は反発したものの、練習を進めるにつれ周囲とも次第に打ち解けていく。そしてある事件をきっかけに明らかになった橙子の秘密とは―。
心を強く揺さぶる感動の青春小説。</t>
  </si>
  <si>
    <t>https://www.poplar.co.jp/book/search/result/archive/8008244.html</t>
  </si>
  <si>
    <t>8101382</t>
  </si>
  <si>
    <t>（［あ］１１－１）パドルの子</t>
  </si>
  <si>
    <t>虻川　枕</t>
  </si>
  <si>
    <t>校舎屋上で水野が見つけたのは、巨大な“水たまり”と、そこで泳ぐ美少女・水原。彼女曰く、水たまりに潜りながら強く願うこと――「パドル」により、世界を一つだけ変えられると言う。
パドルの秘密、水原との距離、水原が「パドル」をする理由とは。
二度読み必至！　切なさに満ちた青春小説！</t>
  </si>
  <si>
    <t>https://www.poplar.co.jp/book/search/result/archive/8101382.html</t>
  </si>
  <si>
    <t>ポプラ文庫　日本文学</t>
  </si>
  <si>
    <t>8101383</t>
  </si>
  <si>
    <t>（［お］１２－７） ナオタの星</t>
  </si>
  <si>
    <t>会社を辞めてシナリオ作家を目指す小倉直丈は、新人賞に応募し続けるが落選ばかり。そんな折、プロ野球選手として活躍する小学校時代の級友から、奇妙な仕事を頼まれる。蟹座のＢ型、おなじ星のもとに生まれながら圧倒的な差がついてしまった同級生の「頼みごと」、それはある身近な人物の「尾行」だった――。20年ぶりに再会した級友が、それぞれの場所でもがきながら新たな希望を見出していく、胸がいっぱいになる青春小説！</t>
  </si>
  <si>
    <t>https://www.poplar.co.jp/book/search/result/archive/8101383.html</t>
  </si>
  <si>
    <t>8111275</t>
  </si>
  <si>
    <t>（Ｐ［し］３－１）終電前のちょいごはん</t>
  </si>
  <si>
    <t>標野　凪</t>
  </si>
  <si>
    <t>福岡薬院の裏通り、古いビルの２階にある小さなお店「文月」は《本が読めて手紙が書ける店》。開いているのは三日月から満月の夜の間だけ。仕事でうまくいかなかったり、恋愛が不安だったり、誰かと話したかったり、家に帰る前にちょっとどこか寄りたいとき、店主の文がつくる気の利いた季節の「こつまみ」が、誰の心もやさしく癒してくれます。
ほっこりあたたかくなる美味しい物語。巻末にオリジナルレシピ付き。</t>
  </si>
  <si>
    <t>https://www.poplar.co.jp/book/search/result/archive/8111275.html</t>
  </si>
  <si>
    <t>ポプラ文庫ピュアフル</t>
  </si>
  <si>
    <t>8111276</t>
  </si>
  <si>
    <t>（Ｐ［お］５－１）世界の終わりと嘘つき少女</t>
  </si>
  <si>
    <t>小野崎　まち</t>
  </si>
  <si>
    <t>遠河れんは幼馴染の彼――平間律と海を見ながら昼休みを過ごすのが日課。彼さえいればいいと他人と距離を取り、ある嘘をついていた。が、不思議な空の写真を見て以来、同じ高校で撮影者の黒百合とそれに感化された赤穂と一緒に過ごすようになる。黒百合は幻と現世の境、“現実から外れた”瞬間を写真に収めていた。やがて彼らの関係が変わり、嘘が暴かれて……。どうしようもない喪失に心が震える、青春の煌きと幻想を描く衝撃作。</t>
  </si>
  <si>
    <t>https://www.poplar.co.jp/book/search/result/archive/8111276.html</t>
  </si>
  <si>
    <t>2116001</t>
  </si>
  <si>
    <t>にっこり　ごあいさつ</t>
  </si>
  <si>
    <t>江東区南砂さくら保育園</t>
  </si>
  <si>
    <t>ｊｉｎｃｏ</t>
  </si>
  <si>
    <t>しかけ絵本</t>
  </si>
  <si>
    <t>0,1,2</t>
  </si>
  <si>
    <t>あいさつは、コミュニケーションのはじめの一歩。朝おきたら、なんていう？　おともだちとあったら、なんていう？　一日の流れを通して、場面ごとにおぼえたいあいさつを２５こ、紹介しています。「こんなとき、なんていうのかな」に答えるアドバイスもいっぱい！　めくりじかけつきで楽しくあいさつやマナーを身につけられる絵本です。</t>
  </si>
  <si>
    <t>中国大陸部の権利空
※見本あり</t>
  </si>
  <si>
    <t>https://www.poplar.co.jp/book/search/result/archive/2116001.html</t>
  </si>
  <si>
    <t>はじめてのせいかつえほん</t>
  </si>
  <si>
    <t>2116002</t>
  </si>
  <si>
    <t>しゃかしゃか　はみがき</t>
  </si>
  <si>
    <t>すみれ歯科　新宿御苑前クリニック</t>
  </si>
  <si>
    <t>おく歯はどうやってみがくの？　ぶくぶくうがいはどうやるの？　しかけを使いながら分かりやすく歯みがきの手順とうがいのしかたを説明した絵本です。また、歯医者さんの監修で、各ページにおうちのかたむけの細かいアドバイスもついているので、分かりやすさと役に立つ情報を兼ね備えた一冊です。絵本を見ながら、歯みがきとぶくぶくうがいをしっかり楽しく身につけましょう！</t>
  </si>
  <si>
    <t>https://www.poplar.co.jp/book/search/result/archive/2116002.html</t>
  </si>
  <si>
    <t>3210017</t>
  </si>
  <si>
    <t>おばけのどろんどろんとぴかぴかおばけ</t>
  </si>
  <si>
    <t>若山　憲</t>
  </si>
  <si>
    <t>夏の夜、小川のほとりをさんぽしていたおばけのどろんどろんは、そこでぴかぴかとひかるふしぎなおばけにであいました。</t>
  </si>
  <si>
    <t>https://www.poplar.co.jp/book/search/result/archive/3210017.html</t>
  </si>
  <si>
    <t>絵本・子どもの世界</t>
  </si>
  <si>
    <r>
      <rPr>
        <b/>
        <sz val="14"/>
        <color rgb="FFFF0000"/>
        <rFont val="Meiryo UI"/>
        <family val="2"/>
      </rPr>
      <t>下版データなし。スキャン対応
无</t>
    </r>
    <r>
      <rPr>
        <b/>
        <sz val="14"/>
        <color rgb="FFFF0000"/>
        <rFont val="FangSong"/>
        <charset val="134"/>
      </rPr>
      <t>编辑</t>
    </r>
    <r>
      <rPr>
        <b/>
        <sz val="14"/>
        <color rgb="FFFF0000"/>
        <rFont val="Meiryo UI"/>
        <family val="2"/>
      </rPr>
      <t>文件，需要</t>
    </r>
    <r>
      <rPr>
        <b/>
        <sz val="14"/>
        <color rgb="FFFF0000"/>
        <rFont val="FangSong"/>
        <charset val="134"/>
      </rPr>
      <t>扫描处理</t>
    </r>
  </si>
  <si>
    <t>https://33.gigafile.nu/1103-d5e2d8675f8933822c984104b734c2b65</t>
  </si>
  <si>
    <t>2900306</t>
  </si>
  <si>
    <t>こころの絵本</t>
  </si>
  <si>
    <t>なかえ　よしを</t>
  </si>
  <si>
    <t>上野　紀子</t>
  </si>
  <si>
    <t>「こころ」って知っていますか？　「こころ」はどこにあるのでしょう？
「こころ」は、想像すること、考えること、思いやること、それは人間だからできること――。
あるのに見えない、見えないのにある、不思議でとても大切な「こころ」について、ダイレクトにあなたに問う、作者渾身の幸福論。深くて優しい絵で、あなたに贈るしあわせのプレゼント絵本です。英語併記。</t>
  </si>
  <si>
    <t>https://www.poplar.co.jp/book/search/result/archive/2900306.html</t>
  </si>
  <si>
    <t>2083033</t>
  </si>
  <si>
    <t>シロクマゆうびんきょく</t>
  </si>
  <si>
    <t>木島　誠悟</t>
  </si>
  <si>
    <t>北海道釧路市動物園で大人気のシロクマ「ミルク」が主人公。ミルクは遊ぶのが大好きで、いろんなものを運ぶのも好き。そんなミルクがもし郵便やさんだったら・・・というおはなし。あるとき、ミルクの郵便局に「ミルクさん、たすけてください！」とかかれたはがきが舞い込んできます。さあ、大変。ミルクはどうする、どうする？　北国の動物たちがたくさん登場し、どきどきしながら助け合い、協力し合う物語です。</t>
  </si>
  <si>
    <t>https://www.poplar.co.jp/book/search/result/archive/2083033.html</t>
  </si>
  <si>
    <t>https://21.gigafile.nu/1103-dc36195d1da387a073b21d6c293102989</t>
  </si>
  <si>
    <t>2900154</t>
  </si>
  <si>
    <t>◇おやすみ　ラッテ</t>
  </si>
  <si>
    <t>いりやま　さとし</t>
  </si>
  <si>
    <t>シロクマのラッテくんはあまえん坊。今日もおかあさんの腕のなかで眠りにつきます。あっという間に夢の中。なぜか、おかあさんがふんわりしたベットに変わっていました。そして、ラッテのはじめての冒険が始まります・・・。</t>
  </si>
  <si>
    <t>https://www.poplar.co.jp/book/search/result/archive/2900154.html</t>
  </si>
  <si>
    <t>2083041</t>
  </si>
  <si>
    <t>シマフクロウのぽこ</t>
  </si>
  <si>
    <t>志茂田　景樹</t>
  </si>
  <si>
    <t>「絵本大賞読者賞」受賞のコンビによる、北海道の生きものと人間の暮らしを描く絵本第2弾。今回は、絶滅危惧種である、シマフクロウとの共生がテーマ。日本でただひとりの猛禽類の獣医である齊藤啓輔さんと障害のあるシマフクロウのチビをモデルに人間にとってもシマフクロウにとっても暮らしやすい環境をつくる方法を考えていく。</t>
  </si>
  <si>
    <t>https://www.poplar.co.jp/book/search/result/archive/2083041.html</t>
  </si>
  <si>
    <t>https://21.gigafile.nu/1103-d7e28ddbc6a12236c3141d06bb79b779f</t>
  </si>
  <si>
    <t>0090017</t>
  </si>
  <si>
    <t>ちいさなまち</t>
  </si>
  <si>
    <t>ふじた　しんさく</t>
  </si>
  <si>
    <t>そうえん社</t>
  </si>
  <si>
    <t>えほん</t>
  </si>
  <si>
    <t>共通</t>
  </si>
  <si>
    <t>ちいさなきょうだいのくらす、ちいさなまち。ある日、おにいちゃんはいもうとの手をひいて、散歩にでかけます。美しいイラストで、あたたかなシンプルライフを描きます。著者の藤田新策先生は、一般文芸書の装画などで人気の実力派イラストレーター。本作が、はじめての書き下ろし絵本です。新たな世紀のとびらが開かれた今、子どもたちに「シンプルに生きること」「美しくあること」のメッセージを送ります。</t>
  </si>
  <si>
    <t>http://www.soensha.co.jp/book/detail.php?bookcode=00900170</t>
  </si>
  <si>
    <t>そうえんしゃ・日本のえほん</t>
  </si>
  <si>
    <t>8101233</t>
  </si>
  <si>
    <t>（［お］４－３）ピエタ</t>
  </si>
  <si>
    <t>大島　真寿美</t>
  </si>
  <si>
    <t>ほんとうに、ほんとうに、わたしたちは、幸せな捨て子だった。18世紀、爛熟の時を迎えた水の都ヴェネツィア。『四季』の作曲家ヴィヴァルディは、孤児たちを養育するピエタ慈善院で、〈合奏・合唱の娘たち〉を指導していた。ある日教え子エミーリアのもとに恩師の訃報が届く。一枚の楽譜の謎に導かれ、物語の扉が開かれる――史実を基に女性たちの交流と絆を瑞々しく描きだした傑作。2012年本屋大賞第3位。</t>
  </si>
  <si>
    <t>直木賞受賞作家
※見本あり</t>
  </si>
  <si>
    <t>https://www.poplar.co.jp/book/search/result/archive/8101233.html</t>
  </si>
  <si>
    <t>8101202</t>
  </si>
  <si>
    <t>（［ひ］２－１）ダイナー</t>
  </si>
  <si>
    <t>平山　夢明</t>
  </si>
  <si>
    <t>ほんの出来ごころから携帯闇サイトのバイトに手を出したオオバカナコは、凄惨な拷問に遭遇したあげく、会員制のダイナーに使い捨てのウェイトレスとして売られてしまう。そこは、プロの殺し屋たちが束の間の憩いを求めて集う食堂だった――ある日突然落ちた、奈落でのお話。</t>
  </si>
  <si>
    <t>映画化
※見本あり</t>
  </si>
  <si>
    <t>https://www.poplar.co.jp/book/search/result/archive/8101202.html</t>
  </si>
  <si>
    <t>4900232</t>
  </si>
  <si>
    <t>おしゃれマナーＢｏｏｋ（１）　大人になってもこまらない！　マナーとしぐさ</t>
  </si>
  <si>
    <t>井垣　利英</t>
  </si>
  <si>
    <t>小3,小4,小5,小6</t>
  </si>
  <si>
    <t>とびきりの笑顔で印象アップ！
★食事のマナー
★あいさつの基本
★感謝を伝える習慣
など、自分自身と周りの人をハッピーにするマナーとしぐさが身につく一冊。「子どもに女の子らしいマナーを教える自信がない」というお父さん、お母さんも、一緒にマナーの基礎を学べます。</t>
  </si>
  <si>
    <t>※見本あり</t>
  </si>
  <si>
    <t>https://www.poplar.co.jp/book/search/result/archive/4900232.html</t>
  </si>
  <si>
    <t>4900233</t>
  </si>
  <si>
    <t>おしゃれマナーＢｏｏｋ（２）　大人になってもこまらない！　整理整とん術</t>
  </si>
  <si>
    <t>梶ヶ谷　陽子</t>
  </si>
  <si>
    <t>整理は不要なものを手放す作業じゃなく、
「大好きなものを選びとる」こと。
★部屋と心がすっきり！
★机が集中しやすいスペースに！
★時間と心に余裕ができる！
片づけが苦手なお子さんにでも、この本を読めば、楽しく整理整とんができます。マンガの登場人物の成長を楽しくよみながら、整理整とんの４つの基本を学んで、大好きなものに囲まれたハッピーな毎日が手に入れよう！</t>
  </si>
  <si>
    <t>https://www.poplar.co.jp/book/search/result/archive/4900233.html</t>
  </si>
  <si>
    <t>4900238</t>
  </si>
  <si>
    <t>おしゃれマナーＢｏｏｋ（３）　大人になってもこまらない！　つたわる話しかた</t>
  </si>
  <si>
    <t>杉山　美奈子</t>
  </si>
  <si>
    <t>新学期、仲の良かった友だちと別のクラスになっちゃった…！
人見知りで口べたなアスカが、あこがれのお姉さんにコツを教えてもらいながら、友だちをつくり、自分の思いをつたえ、堂々と人前で発表ができるようになっていくよ。
マンガやかわいいイラストを楽しみながら、友だち関係がうまくいき、大人からの信頼も得られるようになっちゃう一冊。</t>
  </si>
  <si>
    <t>https://www.poplar.co.jp/book/search/result/archive/4900238.html</t>
  </si>
  <si>
    <t>7205001</t>
  </si>
  <si>
    <t>学校でつくれる！　安全・安心クッキング／クッキングの基本</t>
  </si>
  <si>
    <t>勝田　映子</t>
  </si>
  <si>
    <t>大瀬　由生子</t>
  </si>
  <si>
    <t>小5,小6</t>
  </si>
  <si>
    <t>おいしくってバランスよい料理を、安全・安心につくって食べるには？　この巻では、調理の計画と準備からはじまって、調理の基本や食卓の準備とあとかたづけまで、調理の流れを写真と図でわかりやすく説明します。
包丁や火のあつかいの注意、衛生的に調理するための基本動作、そして食物アレルギーのある人と調理・食事をするための基礎知識や献立のくふうもしっかり解説しています。</t>
  </si>
  <si>
    <t>19年セット
※見本あり</t>
  </si>
  <si>
    <t>https://www.poplar.co.jp/book/search/result/archive/7205001.html</t>
  </si>
  <si>
    <t>学校でつくれる！　安全・安心クッキング</t>
  </si>
  <si>
    <t>クッキングの基本</t>
  </si>
  <si>
    <t>7205002</t>
  </si>
  <si>
    <t>学校でつくれる！　安全・安心クッキング／組み合わせてね！　小さなカラフルおかず</t>
  </si>
  <si>
    <t>この巻では、副菜として組み合わせたり、お弁当に詰めたりするのにぴったりな、カラフルでおいしいおかずのレシピを紹介します。また、汁物は、みそ汁の基本はもちろん、四季それぞれの旬の食材を使ったみそ汁とスープをのせました。だしについてのコラムでは、食物アレルギーのある人のだしの選びかたのヒントも掲載しています。</t>
  </si>
  <si>
    <t>19年セット</t>
  </si>
  <si>
    <t>https://www.poplar.co.jp/book/search/result/archive/7205002.html</t>
  </si>
  <si>
    <t>組み合わせてね！　小さなカラフルおかず</t>
  </si>
  <si>
    <t>7205003</t>
  </si>
  <si>
    <t>学校でつくれる！　安全・安心クッキング／おなかいっぱい！　ワンプレートごはん</t>
  </si>
  <si>
    <t>この巻ではワンプレートでボリュームたっぷり、栄養バランスの整ったメニューを紹介します。みんなが大好きなカレーライスには、ゴーヤを入れるアレンジも。つけあわせの副菜は、さっぱりしたピクルスで！　スクランブルエッグは卵アレルギーの人のためのアレンジメニュー・いりどうふ、スパゲッティは和食好きの家族に合わせたアレンジ和風スパゲッティも紹介。好みや食べられるものに合わせてアレンジできる工夫がいっぱいです。</t>
  </si>
  <si>
    <t>https://www.poplar.co.jp/book/search/result/archive/7205003.html</t>
  </si>
  <si>
    <t>おなかいっぱい！　ワンプレートごはん</t>
  </si>
  <si>
    <t>7205004</t>
  </si>
  <si>
    <t>学校でつくれる！　安全・安心クッキング／わくわく！　イベント＆ごちそうレシピ</t>
  </si>
  <si>
    <t>友だちどうしで集まって、楽しくつくって楽しく食べられるパーティー向けメニューを集めました。ちょっとつまめるカナッペやてまずし、食べやすく盛りつけたカップサラダ、ちょっとおしゃれなおもてなしドリンク。みんなが大好きなクレープバイキングには、食物アレルギーがある人のために、米粉のクレープレシピも用意しました。桜もちに中華ちまきの節句向けメニューも。紙コップやピックをおしゃれにかざるアイディアも！</t>
  </si>
  <si>
    <t>https://www.poplar.co.jp/book/search/result/archive/7205004.html</t>
  </si>
  <si>
    <t>わくわく！　イベント＆ごちそうレシピ</t>
  </si>
  <si>
    <t>7205005</t>
  </si>
  <si>
    <t>学校でつくれる！　安全・安心クッキング／大好き！　おいしいスイーツ</t>
  </si>
  <si>
    <t>この巻では、みんなが大好きなおいしいおやつレシピを紹介。スイートポテトや焼きりんごも、とってもかんたんにできちゃいます！　カスタードプリンが食べられない卵アレルギーの子といっしょに食べるなら、かぼちゃのプリン風はいかがでしょう？　五平もちや米粉むしパンもおすすめです。ほかのメニューも、入れるものや味つけをメンバーに合わせてアレンジできます。みんなで楽しくつくっておいしく食べましょう！</t>
  </si>
  <si>
    <t>https://www.poplar.co.jp/book/search/result/archive/7205005.html</t>
  </si>
  <si>
    <t>大好き！　おいしいスイーツ</t>
  </si>
  <si>
    <t>7205006</t>
  </si>
  <si>
    <t>学校でつくれる！　安全・安心クッキング／安全・安心クッキングに役立つ食材図鑑</t>
  </si>
  <si>
    <t>いっしょに食べるメンバーに合わせてメニューをアレンジするときに、便利に使える食材図鑑です。おもな栄養素で分けた３つの食品グループごとに紹介しますから、バランスよアレンジするためのヒントになります。そのほか、米粉パスタや卵不使用マヨネーズ風調味料など、食物アレルギーの人がつかえる代用加工食品や、加工食品にアレルゲンが含まれていないか、原材料表示をチェックするポイントも紹介した、実用的な食材図鑑です。</t>
  </si>
  <si>
    <t>https://www.poplar.co.jp/book/search/result/archive/7205006.html</t>
  </si>
  <si>
    <t>安全・安心クッキングに役立つ食材図鑑</t>
  </si>
  <si>
    <t>7206001</t>
  </si>
  <si>
    <t>マンガでわかる保健の本／生活習慣と健康　デビラあらわる！ 健康を守れ！！</t>
  </si>
  <si>
    <t>齋藤　久美</t>
  </si>
  <si>
    <t>坂井　建雄</t>
  </si>
  <si>
    <t>漫画</t>
  </si>
  <si>
    <t>ＲＯＢＩＮ（うぃろーず漫画製作所）</t>
  </si>
  <si>
    <t>小3,小4,小5,小6,中学</t>
  </si>
  <si>
    <t>主人公のリュウトたちは、生活のみだれから悪魔・デビラに目をつけられていた。そこでデビラからのがれるために、リュウトたちは身の回りの環境を清潔にすること、バランスよく食事をすること、生活に運動を取り入れること、休養をしっかりとることを実践して健康を保つようになる。子どもが健康を維持するために実践すべきことを紹介する学習漫画。</t>
  </si>
  <si>
    <t>https://www.poplar.co.jp/book/search/result/archive/7206001.html</t>
  </si>
  <si>
    <t>マンガでわかる保健の本</t>
  </si>
  <si>
    <t>生活習慣と健康　デビラあらわる！ 健康を守れ！！</t>
  </si>
  <si>
    <t>7206002</t>
  </si>
  <si>
    <t>マンガでわかる保健の本／体と心の成長　ナツミとユウタの大人への階段</t>
  </si>
  <si>
    <t>猫田　博人</t>
  </si>
  <si>
    <t>おさななじみのナツミとユウタは小学校の高学年になると第二次性徴がはじまった。クラスをみわたすと、すでにはじまっている人もいれば、まだはじまっていない人もいてまちまちだ。だれもがむかえる体の変化に対してわかりやすく正しい知識を紹介することで、その不安や悩みへの対処を学ぶ学習漫画。</t>
  </si>
  <si>
    <t>https://www.poplar.co.jp/book/search/result/archive/7206002.html</t>
  </si>
  <si>
    <t>体と心の成長　ナツミとユウタの大人への階段</t>
  </si>
  <si>
    <t>7206003</t>
  </si>
  <si>
    <t>マンガでわかる保健の本／心の発達と健康　自分らしさってなんだろう？</t>
  </si>
  <si>
    <t>サッカーチームに非常に上手な転校生が入部したことで、スターティングメンバ―からはずされたカナタ。しかし２人の実力の差は理解できていても、カナタはその事実をすなおに受け取れない。カナタはその気持ちにどのように立ち向かうのか？　子どもたちが日常で対面する問題を例にして、心の成長やストレスなどの心の発達を学ぶ学習漫画。</t>
  </si>
  <si>
    <t>https://www.poplar.co.jp/book/search/result/archive/7206003.html</t>
  </si>
  <si>
    <t>心の発達と健康　自分らしさってなんだろう？</t>
  </si>
  <si>
    <t>7206004</t>
  </si>
  <si>
    <t>マンガでわかる保健の本／病気やけがをふせぐ　ドクター・ジンの診察室</t>
  </si>
  <si>
    <t>森永　ピザ</t>
  </si>
  <si>
    <t>ドクター・ジンは、かぜからむし歯までどんな病気でも診てくれる凄腕の医者だ。その秘密は小さくなって体の中に入ることができる助手のロボット・リュウノスケ。リュウノスケが調べた体の様子をいっしょに知ることで、感染症や生活習慣などの病気を予防について学ぶことができる学習漫画。</t>
  </si>
  <si>
    <t>https://www.poplar.co.jp/book/search/result/archive/7206004.html</t>
  </si>
  <si>
    <t>病気やけがをふせぐ　ドクター・ジンの診察室</t>
  </si>
  <si>
    <t>7206005</t>
  </si>
  <si>
    <t>マンガでわかる保健の本／健康を害するもの　ケンコウ探偵団対なぞの怪人</t>
  </si>
  <si>
    <t>くろにゃこ。</t>
  </si>
  <si>
    <t>ユウキ、チエリ、ダイスケは、町の健康を見守り健康啓発を行うケンコウ探偵団の３人だ。そのケンコウ探偵団に謎の怪人が「喫煙」「飲酒」「薬物乱用」についての謎をつきつけた。はたして主人公たちはそれら３つの害とその防止を正しくこたえることができるのだろうか？</t>
  </si>
  <si>
    <t>https://www.poplar.co.jp/book/search/result/archive/7206005.html</t>
  </si>
  <si>
    <t>健康を害するもの　ケンコウ探偵団対なぞの怪人</t>
  </si>
  <si>
    <t>6032001</t>
  </si>
  <si>
    <t>しぜんのひみつ写真館／ぜんぶわかる！　タンポポ</t>
  </si>
  <si>
    <t>岩間　史朗</t>
  </si>
  <si>
    <t>芝池　博幸</t>
  </si>
  <si>
    <t>だれもが知っているタンポポ。しかし、セイヨウタンポポという名前で「外来タンポポ」とみなされてきたものの多くは、雑種タンポポでした。この本では、日本のタンポポを１年間観察し、日本のタンポポと外来タンポポの比較、雑種タンポポを紹介しました。また、日本と外国のタンポポに関する文化も紹介しています。日本にはどんなタンポポがあるのだろう？　どうしてわたげは丸くひらくのだろう？　そんな様々な疑問に答えます。</t>
  </si>
  <si>
    <t>18年セット</t>
  </si>
  <si>
    <t>https://www.poplar.co.jp/book/search/result/archive/6032001.html</t>
  </si>
  <si>
    <t>しぜんのひみつ写真館</t>
  </si>
  <si>
    <t>ぜんぶわかる！　タンポポ</t>
  </si>
  <si>
    <t>6032002</t>
  </si>
  <si>
    <t>しぜんのひみつ写真館／ぜんぶわかる！　モンシロチョウ</t>
  </si>
  <si>
    <t>蟻川　謙太郎</t>
  </si>
  <si>
    <t>モンシロチョウの視力は0.02ほど。でも、複眼は６つのセンサーを持ち、さまざまな色を見分けています。この複眼のしくみ、前あし、触角、りんぷん の電子顕微鏡写真など、今までに紹介されていない情報を掲載しました。また、幼虫のオスメス、スジグロシロチョウ幼虫との見分け方、ブラックライトをつかった実験などの情報も満載です。ＱＲコードでさらに多くの写真を見られるページもあります。</t>
  </si>
  <si>
    <t>https://www.poplar.co.jp/book/search/result/archive/6032002.html</t>
  </si>
  <si>
    <t>ぜんぶわかる！　モンシロチョウ</t>
  </si>
  <si>
    <t>6032003</t>
  </si>
  <si>
    <t>しぜんのひみつ写真館／ぜんぶわかる！　メダカ</t>
  </si>
  <si>
    <t>酒泉　満</t>
  </si>
  <si>
    <t>メダカは、小学校でもおなじみの魚ですが、生態や機能の特徴などは案外知られていません。この本では、田んぼや季節とのかかわりに焦点をあててメダカのくらしを美しい写真で解説。また、世界のメダカや、いまや2種類12グループに分類された日本のメダカすべてを紹介しました。新種として発表されたばかりのメダカも掲載しています。さらに、メダカの歯、うろこ、色素細胞や血管などの写真で、メダカのすぐれた機能を紹介します。</t>
  </si>
  <si>
    <t>https://www.poplar.co.jp/book/search/result/archive/6032003.html</t>
  </si>
  <si>
    <t>ぜんぶわかる！　メダカ</t>
  </si>
  <si>
    <t>6032004</t>
  </si>
  <si>
    <t>しぜんのひみつ写真館／ぜんぶわかる！　アサガオ</t>
  </si>
  <si>
    <t>仁田坂　英二</t>
  </si>
  <si>
    <t>アサガオは世界中にありますが、日本のアサガオほど変化しているものはありません。本書では、アサガオの成長を美しい写真で追い、大輪アサガオ、変化アサガオを江戸時代の文化とともに紹介します。大人も知らないアサガオのひみつがわかる必見の１冊です。そして今回は、本の帯のＱＲコードを読み込んでご応募くださった方に変化アサガオの種をプレゼント！　普通では入手できない種です。ぜひ、ご応募ください！</t>
  </si>
  <si>
    <t>https://www.poplar.co.jp/book/search/result/archive/6032004.html</t>
  </si>
  <si>
    <t>ぜんぶわかる！　アサガオ</t>
  </si>
  <si>
    <t>6032005</t>
  </si>
  <si>
    <t>しぜんのひみつ写真館／ぜんぶわかる！　カイコ</t>
  </si>
  <si>
    <t>伴野　豊</t>
  </si>
  <si>
    <t>カイコは5000年以上前から飼育され、野外で生きられない昆虫です。日本でよく見るカイコは、背中にもようのある白い「形蚕（かたこ）」で、白いまゆをつくります。ところが、世界にはオレンジ色やピンク色、うす緑色や黄色のまゆがあります。この本では、世界のカラフルなまゆやいろいろなもようのカイコ、野蚕とよばれる野生の蚕についても美しい写真で紹介しています。カイコのからだやまゆの顕微鏡写真も必見です。</t>
  </si>
  <si>
    <t>https://www.poplar.co.jp/book/search/result/archive/6032005.html</t>
  </si>
  <si>
    <t>ぜんぶわかる！　カイコ</t>
  </si>
  <si>
    <t>6032006</t>
  </si>
  <si>
    <t>しぜんのひみつ写真館／ぜんぶわかる！　イネ</t>
  </si>
  <si>
    <t>根本　博</t>
  </si>
  <si>
    <t>学校でもバケツで栽培するイネ。けれども、その生長や実りは、観察ポイントを知らないと調べにくいものです。本書では、晴れた日の午前中、２時間ほどしか咲かないイネの花の開花の様子や、お米ができていくようすをつぶさに追いかけました。また、全国ではどのようなお米がつくられているのか、世界にはどんなお米があるのか、どのようにして野生イネが現在のイネに変化してきたのか、などお米の情報を豊富に掲載しました。</t>
  </si>
  <si>
    <t>https://www.poplar.co.jp/book/search/result/archive/6032006.html</t>
  </si>
  <si>
    <t>ぜんぶわかる！　イネ</t>
  </si>
  <si>
    <t>6032007</t>
  </si>
  <si>
    <t>しぜんのひみつ写真館／ぜんぶわかる！　トンボ</t>
  </si>
  <si>
    <t>尾園　暁</t>
  </si>
  <si>
    <t>二橋　亮</t>
  </si>
  <si>
    <t>おとなになるのに3年から4年かかるオニヤンマのくらしと、日本にいる203種類のトンボのうち、赤いトンボや青いトンボ、しましまのトンボなど66種類をとりあげました。また、上と下でちがう複眼のしくみや、でこぼこになったはねの秘密、いろいろなヤゴのすがたなど、トンボのことがくわしくわかる写真絵本です。ヤゴのつかまえ方、持ち帰るときの注意、飼い方も掲載しています。</t>
  </si>
  <si>
    <t>https://www.poplar.co.jp/book/search/result/archive/6032007.html</t>
  </si>
  <si>
    <t>ぜんぶわかる！　トンボ</t>
  </si>
  <si>
    <t>6032008</t>
  </si>
  <si>
    <t>しぜんのひみつ写真館／ぜんぶわかる！　アゲハ</t>
  </si>
  <si>
    <t>小学校で飼育することも多いアゲハ幼虫の成長をじっくり追いかけました。また、アゲハの眼、りんぷん、触角なども詳細にとりあげ、最新の科学情報を伝えます。</t>
  </si>
  <si>
    <t>https://www.poplar.co.jp/book/search/result/archive/6032008.html</t>
  </si>
  <si>
    <t>ぜんぶわかる！　アゲハ</t>
  </si>
  <si>
    <t>7193001</t>
  </si>
  <si>
    <t>のぞいてびっくり！　顕微鏡／水のなかの小さな生きもの</t>
  </si>
  <si>
    <t>忍足　和彦</t>
  </si>
  <si>
    <t>顕微鏡で見た池や川、海などにすむ小さな生きもの、プランクトンを紹介して解説。顕微鏡の使い方もくわしく説明しました。プランクトンの形の面白さ、美しさをぜひ、大きな写真で楽しんでください。</t>
  </si>
  <si>
    <t>https://www.poplar.co.jp/book/search/result/archive/7193001.html</t>
  </si>
  <si>
    <t>のぞいてびっくり！　顕微鏡</t>
  </si>
  <si>
    <t>水のなかの小さな生きもの</t>
  </si>
  <si>
    <t>7193002</t>
  </si>
  <si>
    <t>のぞいてびっくり！　顕微鏡／身近な生きもの</t>
  </si>
  <si>
    <t>生物の形はきれいで面白く、大きな写真は読み聞かせにも使えます。身近な花の花粉にはびっくり！でした。アゲハのはね、いろいろな花粉、気孔や細胞の核まで、面白い顕微鏡を画像を紹介しています。顕微鏡の使い方もくわしく説明しました。</t>
  </si>
  <si>
    <t>https://www.poplar.co.jp/book/search/result/archive/7193002.html</t>
  </si>
  <si>
    <t>身近な生きもの</t>
  </si>
  <si>
    <t>7193003</t>
  </si>
  <si>
    <t>のぞいてびっくり！　顕微鏡／身のまわりのもの</t>
  </si>
  <si>
    <t>日常生活のなかにあるものを顕微鏡でのぞいてみました。砂糖や塩、お札や紙、布や糸など、形の面白さとそのひみつを大きな写真で楽しんでください。顕微鏡でこれらのものを見る方法もくわしく説明しました。</t>
  </si>
  <si>
    <t>18年セット
※見本あり</t>
  </si>
  <si>
    <t>https://www.poplar.co.jp/book/search/result/archive/7193003.html</t>
  </si>
  <si>
    <t>身のまわりのもの</t>
  </si>
  <si>
    <t>7179001</t>
  </si>
  <si>
    <t>ＷＯＮＤＡ超はっけん大図鑑／カブトムシ・クワガタムシ</t>
  </si>
  <si>
    <t>海野　和男</t>
  </si>
  <si>
    <t>「ポプラディア大図鑑ＷＯＮＤＡ」から生まれた、徹底的に実用性を重視した実用図鑑シリーズです。はじめてカブトムシやクワガタムシをつかまえたり飼ったりしようとする子どもでも、かんたんにやり方がわかります。カブトムシ・クワガタムシの一生や、からだのしくみもくわしく解説。成長観察ノートや標本の作り方をはじめ、そのまま自由研究に使える観察や実験なども多数紹介。どのページも読めばすぐ役に立つ内容です！</t>
  </si>
  <si>
    <t>17年セット
※見本あり</t>
  </si>
  <si>
    <t>https://www.poplar.co.jp/book/search/result/archive/7179001.html</t>
  </si>
  <si>
    <t>ＷＯＮＤＡ超はっけん大図鑑</t>
  </si>
  <si>
    <t>カブトムシ・クワガタムシ</t>
  </si>
  <si>
    <t>https://21.gigafile.nu/1103-baf7119695995cc3784b66dd4345274ff</t>
  </si>
  <si>
    <t>7179002</t>
  </si>
  <si>
    <t>ＷＯＮＤＡ超はっけん大図鑑／星と星座</t>
  </si>
  <si>
    <t>藤井　旭</t>
  </si>
  <si>
    <t>「ポプラディア大図鑑ＷＯＮＤＡ」から生まれた、徹底的に実用性を重視した実用図鑑シリーズです。さそり座やオリオン座など春夏秋冬の代表的な星座はもちろん、太陽や月、金星など惑星の観察もこれ一冊でバッチリ。はじめて星の観察をする子どもでも、かんたんに星座が見つけられます。星座早見や双眼鏡、望遠鏡の使い方もわかりやすく解説。星座観察ノートや月の観察ノートの作り方など、夏休みの自由研究に役立つヒントも満載！</t>
  </si>
  <si>
    <t>https://www.poplar.co.jp/book/search/result/archive/7179002.html</t>
  </si>
  <si>
    <t>星と星座</t>
  </si>
  <si>
    <t>https://21.gigafile.nu/1103-c1326bc6d542535dae91e2d2e7a87ec49</t>
  </si>
  <si>
    <t>7179003</t>
  </si>
  <si>
    <t>ＷＯＮＤＡ超はっけん大図鑑／雲と天気</t>
  </si>
  <si>
    <t>武田　康男</t>
  </si>
  <si>
    <t>「天気しらべ」は夏の自由研究の定番。何気なくうかんでいるように見える雲を観察すると、じつは天気についていろいろなことがわかります。雲の高さやかたちのもつ意味、雨をふらせる雲と晴れがつづく雲など、天気がわかる雲の見かたをやさしく教えます。また雲からふってくる雨や雪、雲の中でおこった電気が地面につたわるかみなり、台風や異常気象など、天気にまつわる情報もいっぱい。</t>
  </si>
  <si>
    <t>https://www.poplar.co.jp/book/search/result/archive/7179003.html</t>
  </si>
  <si>
    <t>雲と天気</t>
  </si>
  <si>
    <t>https://21.gigafile.nu/1103-b5ba573778dd3020efe0c518b114cc44f</t>
  </si>
  <si>
    <t>7183001</t>
  </si>
  <si>
    <t>ＷＯＮＤＡ超はっけんのりもの大図鑑／はたらく車</t>
  </si>
  <si>
    <t>小賀野　実</t>
  </si>
  <si>
    <t>「ポプラディア大図鑑ＷＯＮＤＡ」から生まれた、のりもの実用図鑑シリーズの第１弾です。「クレーン車」「路線バス」「移動販売車」など工事現場や町ではたらく車を、動くしくみやはたらきなどいろいろな角度から解説するとともに、それぞれの車の「スゴイ！！」ポイントをカコミで大きくとりあげて、わかりやすく紹介しています。特集ページでは、運転席のしくみや、道路ができるまでのほか、高速バスターミナルのようすも紹介！</t>
  </si>
  <si>
    <t>https://www.poplar.co.jp/book/search/result/archive/7183001.html</t>
  </si>
  <si>
    <t>ＷＯＮＤＡ超はっけんのりもの大図鑑</t>
  </si>
  <si>
    <t>はたらく車</t>
  </si>
  <si>
    <t>https://21.gigafile.nu/1103-c05caae78d7c639fe693fe52e7ced9c0e</t>
  </si>
  <si>
    <t>7183002</t>
  </si>
  <si>
    <t>ＷＯＮＤＡ超はっけんのりもの大図鑑／新幹線</t>
  </si>
  <si>
    <t>山崎　友也</t>
  </si>
  <si>
    <t>「ポプラディア大図鑑ＷＯＮＤＡ」から生まれた、のりもの実用図鑑シリーズの第２弾です。新幹線の速さのひみつや、運転席のしくみ、駅や線路のくふう、車内ではたらく人のお仕事紹介など、新幹線をいろいろな角度からやさしく解説。また、北海道新幹線から九州新幹線まで日本各地を走る新幹線全路線の車両に加え、引退した歴代の新幹線や、リニアモーターカーのかっこいい写真なども多数掲載。新幹線にくわしくなれる情報が満載！</t>
  </si>
  <si>
    <t>https://www.poplar.co.jp/book/search/result/archive/7183002.html</t>
  </si>
  <si>
    <t>新幹線</t>
  </si>
  <si>
    <t>https://21.gigafile.nu/1103-c7a78f2c1dc09a69820082291d45cda1f</t>
  </si>
  <si>
    <t>7183003</t>
  </si>
  <si>
    <t>ＷＯＮＤＡ超はっけんのりもの大図鑑／サイレンカー</t>
  </si>
  <si>
    <t>「ポプラディア大図鑑ＷＯＮＤＡ」から生まれた、のりもの実用図鑑シリーズの第３弾では、消防車や救急車、パトカーなど、災害や事件の現場ではたらくサイレンカーのしくみやはたらきを大解剖！消防署や警察署のイラスト図解や、ハイパーレスキューなど実際に車に乗ってはたらく人たちのお仕事紹介など、サイレンカーをいろいろな角度から解説します。レッカー車や照明車、排水ポンプ車など、消防や警察以外のサイレンカーも紹介！</t>
  </si>
  <si>
    <t>https://www.poplar.co.jp/book/search/result/archive/7183003.html</t>
  </si>
  <si>
    <t>サイレンカー</t>
  </si>
  <si>
    <t>https://21.gigafile.nu/1103-b14098c35b256c9a74aee7e9400461a8a</t>
  </si>
  <si>
    <t>7168001</t>
  </si>
  <si>
    <t>やってみよう！　むかしのあそび／こままわし</t>
  </si>
  <si>
    <t>日本独楽博物館</t>
  </si>
  <si>
    <t>こままわしの基礎的な遊びかたから、ひもかけ手のせ、メリーゴーランドなど上級者向けテクニックまで詳しく解説しています。</t>
  </si>
  <si>
    <t>16年セット</t>
  </si>
  <si>
    <t>https://www.poplar.co.jp/book/search/result/archive/7168001.html</t>
  </si>
  <si>
    <t>やってみよう！　むかしのあそび</t>
  </si>
  <si>
    <t>こままわし</t>
  </si>
  <si>
    <t>7168002</t>
  </si>
  <si>
    <t>やってみよう！　むかしのあそび／けん玉</t>
  </si>
  <si>
    <t>公益社団法人日本けん玉協会</t>
  </si>
  <si>
    <t>けん玉の持ち方、構え方を詳しく解説。また通常のけん玉遊び以外にも、けん玉でできるつみ木遊びや歴史などを紹介します。</t>
  </si>
  <si>
    <t>https://www.poplar.co.jp/book/search/result/archive/7168002.html</t>
  </si>
  <si>
    <t>けん玉</t>
  </si>
  <si>
    <t>7168003</t>
  </si>
  <si>
    <t>やってみよう！　むかしのあそび／おはじき・ビー玉</t>
  </si>
  <si>
    <t>小菅　知三</t>
  </si>
  <si>
    <t>おはじきとビー玉の楽しみかたを豊富なイラストでわかりやすく解説。一人だけではなく、友だちと行う遊びも多数紹介しています。</t>
  </si>
  <si>
    <t>https://www.poplar.co.jp/book/search/result/archive/7168003.html</t>
  </si>
  <si>
    <t>おはじき・ビー玉</t>
  </si>
  <si>
    <t>7168004</t>
  </si>
  <si>
    <t>やってみよう！　むかしのあそび／たこあげ</t>
  </si>
  <si>
    <t>凧の博物館</t>
  </si>
  <si>
    <t>お正月遊びの定番であるたこあげの楽しみかたをわかりやすく解説。たこあげで遊ぶ際に気をつけるポイントも紹介しています。</t>
  </si>
  <si>
    <t>16年セット
※見本あり</t>
  </si>
  <si>
    <t>https://www.poplar.co.jp/book/search/result/archive/7168004.html</t>
  </si>
  <si>
    <t>たこあげ</t>
  </si>
  <si>
    <t>7168005</t>
  </si>
  <si>
    <t>やってみよう！　むかしのあそび／あやとり</t>
  </si>
  <si>
    <t>有木　昭久</t>
  </si>
  <si>
    <t>ひもの作り方からさまざまな遊び方まで、わかりやすいイラストとともに解説。友だちと一緒に遊べるあやとりも紹介しています。</t>
  </si>
  <si>
    <t>https://www.poplar.co.jp/book/search/result/archive/7168005.html</t>
  </si>
  <si>
    <t>あやとり</t>
  </si>
  <si>
    <t>7168006</t>
  </si>
  <si>
    <t>やってみよう！　むかしのあそび／おりがみ</t>
  </si>
  <si>
    <t>一般社団法人日本折紙協会</t>
  </si>
  <si>
    <t>定番の紙ひこうき、おりづるを始めとして、むずかしさ別に、さまざまなおりがみをわかりやすいイラスト付きで紹介しています。</t>
  </si>
  <si>
    <t>https://www.poplar.co.jp/book/search/result/archive/7168006.html</t>
  </si>
  <si>
    <t>おりがみ</t>
  </si>
  <si>
    <t>7168007</t>
  </si>
  <si>
    <t>やってみよう！　むかしのあそび／お手玉</t>
  </si>
  <si>
    <t>日本のお手玉の会</t>
  </si>
  <si>
    <t>お手玉の遊びかたとコツを詳しく解説。またお手玉の材料や、ペットボトルのふたを使ったお手玉など、様々なお手玉を紹介します。</t>
  </si>
  <si>
    <t>https://www.poplar.co.jp/book/search/result/archive/7168007.html</t>
  </si>
  <si>
    <t>お手玉</t>
  </si>
  <si>
    <t>7168008</t>
  </si>
  <si>
    <t>やってみよう！　むかしのあそび／竹うま・竹とんぼ</t>
  </si>
  <si>
    <t>竹うま・竹とんぼをはじめて遊ぶ子どもでも楽しめるように、うまくいかないときのコツをわかりやすく紹介しています。</t>
  </si>
  <si>
    <t>https://www.poplar.co.jp/book/search/result/archive/7168008.html</t>
  </si>
  <si>
    <t>竹うま・竹とんぼ</t>
  </si>
  <si>
    <t>7145001</t>
  </si>
  <si>
    <t>リサイクル工作であそぼう！　手づくりおもちゃ２００／うごかす</t>
  </si>
  <si>
    <t>岡本　眞理</t>
  </si>
  <si>
    <t>ペットボトルでつくった「おきあがりこぼし」や、「あやつりロボット」、「くびふりライオン」など、うごくおもちゃ３０作品。</t>
  </si>
  <si>
    <t>14年セット
※見本あり</t>
  </si>
  <si>
    <t>https://www.poplar.co.jp/book/search/result/archive/7145001.html</t>
  </si>
  <si>
    <t>リサイクル工作であそぼう！　手づくりおもちゃ２００</t>
  </si>
  <si>
    <t>うごかす</t>
  </si>
  <si>
    <t>7145002</t>
  </si>
  <si>
    <t>リサイクル工作であそぼう！　手づくりおもちゃ２００／まわす</t>
  </si>
  <si>
    <t>宮本　えつよし</t>
  </si>
  <si>
    <t>ぐるぐるまわるリサイクル工作３０作品。「大かんらんしゃ」から「かざぐるま」、「ヘリコプター」と多彩なおもちゃが勢ぞろい。</t>
  </si>
  <si>
    <t>14年セット</t>
  </si>
  <si>
    <t>https://www.poplar.co.jp/book/search/result/archive/7145002.html</t>
  </si>
  <si>
    <t>まわす</t>
  </si>
  <si>
    <t>7145003</t>
  </si>
  <si>
    <t>リサイクル工作であそぼう！　手づくりおもちゃ２００／飛ばす</t>
  </si>
  <si>
    <t>昔ながらの「割り箸鉄砲」をはじめ、牛乳パックを使った「ブーメラン」や「フリスビー」など、飛ばしてあそぶ３０作品。</t>
  </si>
  <si>
    <t>https://www.poplar.co.jp/book/search/result/archive/7145003.html</t>
  </si>
  <si>
    <t>飛ばす</t>
  </si>
  <si>
    <t>7145004</t>
  </si>
  <si>
    <t>リサイクル工作であそぼう！　手づくりおもちゃ２００／水であそぶ</t>
  </si>
  <si>
    <t>子どもたちが大好きな水あそび。帆かけ、ゴム動力、ふうせんなど、さまざまなしかけの「船」や、「水車」や「魚つり」など３０作品を紹介。</t>
  </si>
  <si>
    <t>https://www.poplar.co.jp/book/search/result/archive/7145004.html</t>
  </si>
  <si>
    <t>水であそぶ</t>
  </si>
  <si>
    <t>7145005</t>
  </si>
  <si>
    <t>リサイクル工作であそぼう！　手づくりおもちゃ２００／音をだす</t>
  </si>
  <si>
    <t>ブーブーブー♪　ドンドンドン♪　チリンチリン♪……。いろいろな音が楽しめるユニークな楽器が勢ぞろい。</t>
  </si>
  <si>
    <t>https://www.poplar.co.jp/book/search/result/archive/7145005.html</t>
  </si>
  <si>
    <t>音をだす</t>
  </si>
  <si>
    <t>7145006</t>
  </si>
  <si>
    <t>リサイクル工作であそぼう！　手づくりおもちゃ２００／ゲームであそぶ</t>
  </si>
  <si>
    <t>きむら　ゆういち</t>
  </si>
  <si>
    <t>身近なものを利用して、オリジナルのゲームをつくっちゃおう。「サッカーゲーム」や「カーレースゲーム」。ゲームだらけの１冊。</t>
  </si>
  <si>
    <t>https://www.poplar.co.jp/book/search/result/archive/7145006.html</t>
  </si>
  <si>
    <t>ゲームであそぶ</t>
  </si>
  <si>
    <t>7145007</t>
  </si>
  <si>
    <t>リサイクル工作であそぼう！　手づくりおもちゃ２００／自然であそぶ</t>
  </si>
  <si>
    <t>奥山　英治</t>
  </si>
  <si>
    <t>小枝や枯れ葉や、貝殻……。自然の中にあるさまざまなものを使って、おもちゃをつくろう。「けん玉」、「弓矢」などアイデアいっぱい。</t>
  </si>
  <si>
    <t>https://www.poplar.co.jp/book/search/result/archive/7145007.html</t>
  </si>
  <si>
    <t>自然であそぶ</t>
  </si>
  <si>
    <t>7103001</t>
  </si>
  <si>
    <t>みいつけた！みぢかないきもの／にわや　つうがくろの　ちいさな　いきもの</t>
  </si>
  <si>
    <t>松橋　利光</t>
  </si>
  <si>
    <t>ダンゴムシ、カナヘビ、テントウムシなど、庭や通学路などで出会えるちいさないきものを紹介。見つけ方のコツがよくわかります。</t>
  </si>
  <si>
    <t>11年セット</t>
  </si>
  <si>
    <t>https://www.poplar.co.jp/book/search/result/archive/7103001.html</t>
  </si>
  <si>
    <t>みいつけた！みぢかないきもの</t>
  </si>
  <si>
    <t>にわや　つうがくろの　ちいさな　いきもの</t>
  </si>
  <si>
    <t>7103002</t>
  </si>
  <si>
    <t>みいつけた！みぢかないきもの／くさはらの　ちいさな　いきもの</t>
  </si>
  <si>
    <t>モンシロチョウやさまざまな鳴く虫など、草原で見つかるちいさないきものがいっぱい。バッタのなかまの見わけ方もわかります。</t>
  </si>
  <si>
    <t>11年セット
※見本あり</t>
  </si>
  <si>
    <t>https://www.poplar.co.jp/book/search/result/archive/7103002.html</t>
  </si>
  <si>
    <t>くさはらの　ちいさな　いきもの</t>
  </si>
  <si>
    <t>7103003</t>
  </si>
  <si>
    <t>みいつけた！みぢかないきもの／ぞうきばやしの　ちいさな　いきもの</t>
  </si>
  <si>
    <t>人気の高いクワガタムシやカブトムシを中心に、雑木林のちいさないきものを紹介。絵本を楽しみながら昆虫の生態もわかります。</t>
  </si>
  <si>
    <t>https://www.poplar.co.jp/book/search/result/archive/7103003.html</t>
  </si>
  <si>
    <t>ぞうきばやしの　ちいさな　いきもの</t>
  </si>
  <si>
    <t>7103004</t>
  </si>
  <si>
    <t>みいつけた！みぢかないきもの／みずべの　ちいさな　いきもの</t>
  </si>
  <si>
    <t>カエルやトンボ、カワセミなど、みずべでくらすちいさないきもの。みぢかな田んぼや川ではどんないきものに出会えるでしょう？</t>
  </si>
  <si>
    <t>https://www.poplar.co.jp/book/search/result/archive/7103004.html</t>
  </si>
  <si>
    <t>みずべの　ちいさな　いきもの</t>
  </si>
  <si>
    <t>7103005</t>
  </si>
  <si>
    <t>みいつけた！みぢかないきもの／しおだまりの　ちいさな　いきもの</t>
  </si>
  <si>
    <t>https://www.poplar.co.jp/book/search/result/archive/7103005.html</t>
  </si>
  <si>
    <t>しおだまりの　ちいさな　いきもの</t>
  </si>
  <si>
    <t>7102001</t>
  </si>
  <si>
    <t>かわいい！かんたん！手づくり小物／毎日つかえるバッグと布小物</t>
  </si>
  <si>
    <t>かんたんトートバッグやお弁当用きんちゃく袋、おしゃれポーチやペンケース、カフェエプロンなど、毎日つかえるバッグと布の小物を紹介。</t>
  </si>
  <si>
    <t>https://www.poplar.co.jp/book/search/result/archive/7102001.html</t>
  </si>
  <si>
    <t>かわいい！かんたん！手づくり小物</t>
  </si>
  <si>
    <t>毎日つかえるバッグと布小物</t>
  </si>
  <si>
    <t>7102002</t>
  </si>
  <si>
    <t>かわいい！かんたん！手づくり小物／わたしだけのおしゃれ小物と雑貨</t>
  </si>
  <si>
    <t>フェルトの小物入れやポケットティッシュカバー、オリジナルブックカバーなど布の小物と、ビーズやフェルト、麻ひもを使ったかんたんストラップを紹介。</t>
  </si>
  <si>
    <t>https://www.poplar.co.jp/book/search/result/archive/7102002.html</t>
  </si>
  <si>
    <t>わたしだけのおしゃれ小物と雑貨</t>
  </si>
  <si>
    <t>7102003</t>
  </si>
  <si>
    <t>かわいい！かんたん！手づくり小物／リボンやビーズでシュシュとアクセサリー</t>
  </si>
  <si>
    <t>女の子に大人気のヘアアクセサリー、いろいろなシュシュやカチューシャと、ビーズの指輪やネックレス、ミサンガやブレスレットなどを紹介。</t>
  </si>
  <si>
    <t>https://www.poplar.co.jp/book/search/result/archive/7102003.html</t>
  </si>
  <si>
    <t>リボンやビーズでシュシュとアクセサリー</t>
  </si>
  <si>
    <t>7102004</t>
  </si>
  <si>
    <t>かわいい！かんたん！手づくり小物／毛糸やフェルトで編み物とモコモコ小物</t>
  </si>
  <si>
    <t>ふわふわの羊毛フェルトを使ったモチーフ小物や、かぎ針、棒針編みのマフラーや小物入れなど、あったかいモコモコ小物を紹介。</t>
  </si>
  <si>
    <t>https://www.poplar.co.jp/book/search/result/archive/7102004.html</t>
  </si>
  <si>
    <t>毛糸やフェルトで編み物とモコモコ小物</t>
  </si>
  <si>
    <t>7102005</t>
  </si>
  <si>
    <t>かわいい！かんたん！手づくり小物／キュートに変身デコってつくる小物</t>
  </si>
  <si>
    <t>Ｔシャツやくつ下などの洋服、サンダルやバッグ、ハンドミラーなどの小物の既製品を、ビーズやリボンでデコレーションして、オリジナルに変身！</t>
  </si>
  <si>
    <t>https://www.poplar.co.jp/book/search/result/archive/7102005.html</t>
  </si>
  <si>
    <t>キュートに変身デコってつくる小物</t>
  </si>
  <si>
    <t>7068001</t>
  </si>
  <si>
    <t>宇宙のひみつがわかるえほん／どうやって、宇宙へいくの？</t>
  </si>
  <si>
    <t>的川　泰宣</t>
  </si>
  <si>
    <t>大高　郁子</t>
  </si>
  <si>
    <t>若田　光一</t>
  </si>
  <si>
    <t>ロケットはなぜ飛ぶの？／ロケットの役割／ロケットの構造／日本の新型ロケット「Ｈ－IIＢロケット」／宇宙飛行士・若田光一さんとの対談～宇宙飛行士になりたい～</t>
  </si>
  <si>
    <t>09年セット
※見本あり</t>
  </si>
  <si>
    <t>https://www.poplar.co.jp/book/search/result/archive/7068001.html</t>
  </si>
  <si>
    <t>宇宙のひみつがわかるえほん</t>
  </si>
  <si>
    <t>どうやって、宇宙へいくの？</t>
  </si>
  <si>
    <t xml:space="preserve"> </t>
  </si>
  <si>
    <t>https://21.gigafile.nu/1103-d51a1be7ecab946fed54ee3b26682eb30</t>
  </si>
  <si>
    <t>7068002</t>
  </si>
  <si>
    <t>宇宙のひみつがわかるえほん／なぜ、宇宙へいくの？</t>
  </si>
  <si>
    <t>宇宙へいくということ／宇宙飛行士になるために／これが国際宇宙ステーションだ！／日本の実験モジュール「きぼう」／宇宙飛行士・若田光一さんとの対談～宇宙飛行士の仕事～</t>
  </si>
  <si>
    <t>09年セット</t>
  </si>
  <si>
    <t>https://www.poplar.co.jp/book/search/result/archive/7068002.html</t>
  </si>
  <si>
    <t>なぜ、宇宙へいくの？</t>
  </si>
  <si>
    <t>https://21.gigafile.nu/1103-b39718ecccaab47162a08a67dc6c7cec8</t>
  </si>
  <si>
    <t>7068003</t>
  </si>
  <si>
    <t>宇宙のひみつがわかるえほん／なぜ、星は光っているの？</t>
  </si>
  <si>
    <t>星の光が地球にとどくまで／明るい星と暗い星／いろいろな星（太陽と恒星／惑星と衛星）／恒星が光るしくみ／宇宙飛行士・若田光一さんとの対談～宇宙から見た地球～</t>
  </si>
  <si>
    <t>https://www.poplar.co.jp/book/search/result/archive/7068003.html</t>
  </si>
  <si>
    <t>なぜ、星は光っているの？</t>
  </si>
  <si>
    <t>https://21.gigafile.nu/1103-dfbccbc77abb321a06e94cec378ac3a2c</t>
  </si>
  <si>
    <t>7068004</t>
  </si>
  <si>
    <t>宇宙のひみつがわかるえほん／宇宙人は、ほんとうにいるの？</t>
  </si>
  <si>
    <t>火星人がやってきた！？／地球の生命誕生のひみつ／太陽系内の「生命の痕跡」探し／宇宙人へ手紙を書こう！／宇宙飛行士・若田光一さんとの対談～宇宙人はいる！？～</t>
  </si>
  <si>
    <t>https://www.poplar.co.jp/book/search/result/archive/7068004.html</t>
  </si>
  <si>
    <t>宇宙人は、ほんとうにいるの？</t>
  </si>
  <si>
    <t>https://21.gigafile.nu/1103-d47056c408c93d139918f5b0b1c3eaf5c</t>
  </si>
  <si>
    <t>7068005</t>
  </si>
  <si>
    <t>宇宙のひみつがわかるえほん／わたしたちは、星からうまれたの？</t>
  </si>
  <si>
    <t>いのちは宇宙でうまれた／宇宙から地球へつづくいのち／地球で生きるということ／わたしのいのち・宇宙のいのち／宇宙飛行士・若田光一さんとの対談～暗黒の宇宙空間で・・・～</t>
  </si>
  <si>
    <t>https://www.poplar.co.jp/book/search/result/archive/7068005.html</t>
  </si>
  <si>
    <t>わたしたちは、星からうまれたの？</t>
  </si>
  <si>
    <t>https://21.gigafile.nu/1103-d36a347e1041f7775723ac5561d64d8fb</t>
  </si>
  <si>
    <t>7068006</t>
  </si>
  <si>
    <t>宇宙のひみつがわかるえほん／宇宙なぜなぜＱ＆Ａ</t>
  </si>
  <si>
    <t>ブラックホールってなに？／なぜ空は青いの？／宇宙服ってどうなってるの？／宇宙エレベーターってなに？／宇宙飛行士・若田光一さんとの対談～宇宙の未来へ～</t>
  </si>
  <si>
    <t>https://www.poplar.co.jp/book/search/result/archive/7068006.html</t>
  </si>
  <si>
    <t>宇宙なぜなぜＱ＆Ａ</t>
  </si>
  <si>
    <t>https://21.gigafile.nu/1103-cdccc931909e32db07684f6048f3973a8</t>
  </si>
  <si>
    <t>9784591910689</t>
  </si>
  <si>
    <t>宇宙の秘密がわかるえほん（全６巻）
①どうやって、宇宙へいくのか</t>
  </si>
  <si>
    <t>-</t>
  </si>
  <si>
    <t>宇宙の秘密がわかるえほん（全６巻）
②なぜ、宇宙へいくの？</t>
  </si>
  <si>
    <t>宇宙の秘密がわかるえほん（全６巻）
③なぜ、星は光っているの？</t>
  </si>
  <si>
    <t>宇宙の秘密がわかるえほん（全６巻）
④宇宙人は、ほんとうにいるの</t>
  </si>
  <si>
    <t xml:space="preserve">宇宙の秘密がわかるえほん（全６巻）⑤私たちは、星からうまれたの？
</t>
  </si>
  <si>
    <t xml:space="preserve">宇宙の秘密がわかるえほん（全６巻）
⑥宇宙なぜなぜＱ＆Ａ
</t>
  </si>
  <si>
    <t>22タイトル</t>
  </si>
  <si>
    <t>三国志群雄ビジュアル百科</t>
  </si>
  <si>
    <t>（一）魏の巻</t>
  </si>
  <si>
    <t>https://21.gigafile.nu/1103-ba3e80fdbf0b60c0940ce803d615fd23c</t>
  </si>
  <si>
    <t>（二）呉の巻</t>
  </si>
  <si>
    <t>（三）蜀の巻</t>
  </si>
  <si>
    <t>リサイクル工作であそぼう！　シリーズ全７巻</t>
  </si>
  <si>
    <t>新装版　秋山仁先生のたのしい算数教室　シリーズ全10巻</t>
  </si>
  <si>
    <t>2019年1月～6月ポプラ社ライツリスト（2019BIBF向け2nd）</t>
  </si>
  <si>
    <t>2019年1月～6月ポプラ社ライツリスト（2019BIBF向け1st）</t>
  </si>
  <si>
    <t>https://33.gigafile.nu/1103-c1276b28e8ece1543874f08e6aff5c1cc</t>
    <phoneticPr fontId="37" type="noConversion"/>
  </si>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</sst>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yyyy&quot;年&quot;m&quot;月&quot;;@"/>
  </numFmts>
  <fonts count="38">
    <font>
      <sz val="11.25"/>
      <color indexed="8"/>
      <name val="MS UI Gothic"/>
      <charset val="134"/>
    </font>
    <font>
      <sz val="24"/>
      <color indexed="8"/>
      <name val="Meiryo UI"/>
      <family val="2"/>
    </font>
    <font>
      <sz val="8"/>
      <color theme="0" tint="-0.34998626667073579"/>
      <name val="Meiryo UI"/>
      <family val="2"/>
    </font>
    <font>
      <b/>
      <sz val="11.25"/>
      <color theme="1"/>
      <name val="Meiryo UI"/>
      <family val="2"/>
    </font>
    <font>
      <sz val="11.25"/>
      <color indexed="8"/>
      <name val="Meiryo UI"/>
      <family val="2"/>
    </font>
    <font>
      <sz val="8"/>
      <color indexed="8"/>
      <name val="Meiryo UI"/>
      <family val="2"/>
    </font>
    <font>
      <b/>
      <sz val="24"/>
      <color indexed="8"/>
      <name val="Meiryo UI"/>
      <family val="2"/>
    </font>
    <font>
      <b/>
      <sz val="11.25"/>
      <color indexed="8"/>
      <name val="Meiryo UI"/>
      <family val="2"/>
    </font>
    <font>
      <sz val="24"/>
      <color indexed="8"/>
      <name val="MS UI Gothic"/>
      <family val="2"/>
    </font>
    <font>
      <b/>
      <sz val="8"/>
      <color theme="1"/>
      <name val="Meiryo UI"/>
      <family val="2"/>
    </font>
    <font>
      <u/>
      <sz val="8"/>
      <color theme="10"/>
      <name val="Meiryo UI"/>
      <family val="2"/>
    </font>
    <font>
      <sz val="11"/>
      <name val="Meiryo UI"/>
      <family val="2"/>
    </font>
    <font>
      <sz val="10"/>
      <color indexed="8"/>
      <name val="Meiryo UI"/>
      <family val="2"/>
    </font>
    <font>
      <b/>
      <sz val="14"/>
      <color indexed="8"/>
      <name val="Meiryo UI"/>
      <family val="2"/>
    </font>
    <font>
      <sz val="11.25"/>
      <color indexed="8"/>
      <name val="MS UI Gothic"/>
      <family val="2"/>
    </font>
    <font>
      <sz val="11.25"/>
      <name val="Meiryo UI"/>
      <family val="2"/>
    </font>
    <font>
      <sz val="8"/>
      <name val="Meiryo UI"/>
      <family val="2"/>
    </font>
    <font>
      <sz val="10"/>
      <color theme="0" tint="-0.34998626667073579"/>
      <name val="Meiryo UI"/>
      <family val="2"/>
    </font>
    <font>
      <sz val="8"/>
      <color rgb="FFFF0000"/>
      <name val="Meiryo UI"/>
      <family val="2"/>
    </font>
    <font>
      <sz val="10"/>
      <color rgb="FFFF0000"/>
      <name val="Meiryo UI"/>
      <family val="2"/>
    </font>
    <font>
      <sz val="22"/>
      <color indexed="8"/>
      <name val="Meiryo UI"/>
      <family val="2"/>
    </font>
    <font>
      <b/>
      <sz val="16"/>
      <color indexed="8"/>
      <name val="Meiryo UI"/>
      <family val="2"/>
    </font>
    <font>
      <b/>
      <sz val="22"/>
      <color indexed="8"/>
      <name val="Meiryo UI"/>
      <family val="2"/>
    </font>
    <font>
      <sz val="14"/>
      <color indexed="8"/>
      <name val="Meiryo UI"/>
      <family val="2"/>
    </font>
    <font>
      <sz val="14"/>
      <color rgb="FFFF0000"/>
      <name val="Meiryo UI"/>
      <family val="2"/>
    </font>
    <font>
      <sz val="22"/>
      <color indexed="8"/>
      <name val="MS UI Gothic"/>
      <family val="2"/>
    </font>
    <font>
      <sz val="14"/>
      <name val="Meiryo UI"/>
      <family val="2"/>
    </font>
    <font>
      <sz val="22"/>
      <name val="Meiryo UI"/>
      <family val="2"/>
    </font>
    <font>
      <b/>
      <sz val="14"/>
      <name val="Meiryo UI"/>
      <family val="2"/>
    </font>
    <font>
      <b/>
      <sz val="14"/>
      <color rgb="FFFF0000"/>
      <name val="Meiryo UI"/>
      <family val="2"/>
    </font>
    <font>
      <b/>
      <sz val="14"/>
      <color theme="0" tint="-0.34998626667073579"/>
      <name val="Meiryo UI"/>
      <family val="2"/>
    </font>
    <font>
      <b/>
      <sz val="14"/>
      <color theme="1"/>
      <name val="Meiryo UI"/>
      <family val="2"/>
    </font>
    <font>
      <u/>
      <sz val="11.25"/>
      <color theme="10"/>
      <name val="MS UI Gothic"/>
      <family val="2"/>
    </font>
    <font>
      <b/>
      <sz val="16"/>
      <name val="Meiryo UI"/>
      <family val="2"/>
    </font>
    <font>
      <b/>
      <sz val="11.25"/>
      <color rgb="FFFF0000"/>
      <name val="Meiryo UI"/>
      <family val="2"/>
    </font>
    <font>
      <b/>
      <sz val="14"/>
      <color rgb="FFFF0000"/>
      <name val="FangSong"/>
      <charset val="134"/>
    </font>
    <font>
      <sz val="14"/>
      <color rgb="FFFF0000"/>
      <name val="FangSong"/>
      <charset val="134"/>
    </font>
    <font>
      <sz val="9"/>
      <name val="MS UI Gothic"/>
      <family val="2"/>
      <charset val="128"/>
    </font>
  </fonts>
  <fills count="12">
    <fill>
      <patternFill patternType="none"/>
    </fill>
    <fill>
      <patternFill patternType="gray125"/>
    </fill>
    <fill>
      <patternFill patternType="solid">
        <fgColor rgb="FFFFC000"/>
        <bgColor indexed="64"/>
      </patternFill>
    </fill>
    <fill>
      <patternFill patternType="solid">
        <fgColor theme="5" tint="0.79995117038483843"/>
        <bgColor indexed="64"/>
      </patternFill>
    </fill>
    <fill>
      <patternFill patternType="solid">
        <fgColor theme="8" tint="0.79995117038483843"/>
        <bgColor indexed="64"/>
      </patternFill>
    </fill>
    <fill>
      <patternFill patternType="solid">
        <fgColor theme="4" tint="0.79995117038483843"/>
        <bgColor indexed="64"/>
      </patternFill>
    </fill>
    <fill>
      <patternFill patternType="solid">
        <fgColor rgb="FFFFFFCC"/>
        <bgColor indexed="64"/>
      </patternFill>
    </fill>
    <fill>
      <patternFill patternType="solid">
        <fgColor theme="1" tint="0.94116031373027742"/>
        <bgColor indexed="64"/>
      </patternFill>
    </fill>
    <fill>
      <patternFill patternType="solid">
        <fgColor theme="6" tint="0.79995117038483843"/>
        <bgColor indexed="64"/>
      </patternFill>
    </fill>
    <fill>
      <patternFill patternType="solid">
        <fgColor rgb="FFFFFF00"/>
        <bgColor indexed="64"/>
      </patternFill>
    </fill>
    <fill>
      <patternFill patternType="solid">
        <fgColor theme="7" tint="0.79995117038483843"/>
        <bgColor indexed="64"/>
      </patternFill>
    </fill>
    <fill>
      <patternFill patternType="solid">
        <fgColor rgb="FF92D050"/>
        <bgColor indexed="64"/>
      </patternFill>
    </fill>
  </fills>
  <borders count="83">
    <border>
      <left/>
      <right/>
      <top/>
      <bottom/>
      <diagonal/>
    </border>
    <border>
      <left style="medium">
        <color auto="1"/>
      </left>
      <right/>
      <top style="medium">
        <color auto="1"/>
      </top>
      <bottom style="double">
        <color auto="1"/>
      </bottom>
      <diagonal/>
    </border>
    <border>
      <left style="thin">
        <color auto="1"/>
      </left>
      <right style="thin">
        <color auto="1"/>
      </right>
      <top style="medium">
        <color auto="1"/>
      </top>
      <bottom style="double">
        <color auto="1"/>
      </bottom>
      <diagonal/>
    </border>
    <border>
      <left/>
      <right/>
      <top style="medium">
        <color auto="1"/>
      </top>
      <bottom style="double">
        <color auto="1"/>
      </bottom>
      <diagonal/>
    </border>
    <border>
      <left style="thin">
        <color auto="1"/>
      </left>
      <right style="hair">
        <color auto="1"/>
      </right>
      <top style="medium">
        <color auto="1"/>
      </top>
      <bottom style="double">
        <color auto="1"/>
      </bottom>
      <diagonal/>
    </border>
    <border>
      <left style="hair">
        <color auto="1"/>
      </left>
      <right style="hair">
        <color auto="1"/>
      </right>
      <top style="medium">
        <color auto="1"/>
      </top>
      <bottom style="double">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diagonalDown="1">
      <left style="medium">
        <color auto="1"/>
      </left>
      <right/>
      <top style="thin">
        <color auto="1"/>
      </top>
      <bottom style="thin">
        <color auto="1"/>
      </bottom>
      <diagonal style="thin">
        <color auto="1"/>
      </diagonal>
    </border>
    <border diagonalDown="1">
      <left style="thin">
        <color auto="1"/>
      </left>
      <right style="thin">
        <color auto="1"/>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style="thin">
        <color auto="1"/>
      </left>
      <right style="hair">
        <color auto="1"/>
      </right>
      <top style="thin">
        <color auto="1"/>
      </top>
      <bottom style="thin">
        <color auto="1"/>
      </bottom>
      <diagonal style="thin">
        <color auto="1"/>
      </diagonal>
    </border>
    <border diagonalDown="1">
      <left style="hair">
        <color auto="1"/>
      </left>
      <right style="hair">
        <color auto="1"/>
      </right>
      <top style="thin">
        <color auto="1"/>
      </top>
      <bottom style="thin">
        <color auto="1"/>
      </bottom>
      <diagonal style="thin">
        <color auto="1"/>
      </diagonal>
    </border>
    <border>
      <left style="medium">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diagonalDown="1">
      <left style="medium">
        <color auto="1"/>
      </left>
      <right/>
      <top style="medium">
        <color auto="1"/>
      </top>
      <bottom style="thin">
        <color auto="1"/>
      </bottom>
      <diagonal style="thin">
        <color auto="1"/>
      </diagonal>
    </border>
    <border diagonalDown="1">
      <left style="thin">
        <color auto="1"/>
      </left>
      <right style="thin">
        <color auto="1"/>
      </right>
      <top style="medium">
        <color auto="1"/>
      </top>
      <bottom style="thin">
        <color auto="1"/>
      </bottom>
      <diagonal style="thin">
        <color auto="1"/>
      </diagonal>
    </border>
    <border diagonalDown="1">
      <left/>
      <right/>
      <top style="medium">
        <color auto="1"/>
      </top>
      <bottom style="thin">
        <color auto="1"/>
      </bottom>
      <diagonal style="thin">
        <color auto="1"/>
      </diagonal>
    </border>
    <border diagonalDown="1">
      <left style="thin">
        <color auto="1"/>
      </left>
      <right style="hair">
        <color auto="1"/>
      </right>
      <top style="medium">
        <color auto="1"/>
      </top>
      <bottom style="thin">
        <color auto="1"/>
      </bottom>
      <diagonal style="thin">
        <color auto="1"/>
      </diagonal>
    </border>
    <border diagonalDown="1">
      <left style="hair">
        <color auto="1"/>
      </left>
      <right style="hair">
        <color auto="1"/>
      </right>
      <top style="medium">
        <color auto="1"/>
      </top>
      <bottom style="thin">
        <color auto="1"/>
      </bottom>
      <diagonal style="thin">
        <color auto="1"/>
      </diagonal>
    </border>
    <border>
      <left style="medium">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style="thin">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hair">
        <color auto="1"/>
      </left>
      <right style="thin">
        <color auto="1"/>
      </right>
      <top/>
      <bottom style="thin">
        <color auto="1"/>
      </bottom>
      <diagonal/>
    </border>
    <border>
      <left style="thin">
        <color auto="1"/>
      </left>
      <right/>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style="thin">
        <color auto="1"/>
      </bottom>
      <diagonal/>
    </border>
    <border diagonalDown="1">
      <left style="hair">
        <color auto="1"/>
      </left>
      <right style="thin">
        <color auto="1"/>
      </right>
      <top style="thin">
        <color auto="1"/>
      </top>
      <bottom style="thin">
        <color auto="1"/>
      </bottom>
      <diagonal style="thin">
        <color auto="1"/>
      </diagonal>
    </border>
    <border diagonalDown="1">
      <left style="thin">
        <color auto="1"/>
      </left>
      <right/>
      <top style="thin">
        <color auto="1"/>
      </top>
      <bottom style="thin">
        <color auto="1"/>
      </bottom>
      <diagonal style="thin">
        <color auto="1"/>
      </diagonal>
    </border>
    <border>
      <left style="hair">
        <color auto="1"/>
      </left>
      <right style="thin">
        <color auto="1"/>
      </right>
      <top style="thin">
        <color auto="1"/>
      </top>
      <bottom/>
      <diagonal/>
    </border>
    <border>
      <left style="thin">
        <color auto="1"/>
      </left>
      <right/>
      <top style="thin">
        <color auto="1"/>
      </top>
      <bottom/>
      <diagonal/>
    </border>
    <border diagonalDown="1">
      <left style="hair">
        <color auto="1"/>
      </left>
      <right style="thin">
        <color auto="1"/>
      </right>
      <top style="medium">
        <color auto="1"/>
      </top>
      <bottom style="thin">
        <color auto="1"/>
      </bottom>
      <diagonal style="thin">
        <color auto="1"/>
      </diagonal>
    </border>
    <border diagonalDown="1">
      <left style="thin">
        <color auto="1"/>
      </left>
      <right/>
      <top style="medium">
        <color auto="1"/>
      </top>
      <bottom style="thin">
        <color auto="1"/>
      </bottom>
      <diagonal style="thin">
        <color auto="1"/>
      </diagonal>
    </border>
    <border>
      <left style="hair">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diagonalDown="1">
      <left style="thin">
        <color auto="1"/>
      </left>
      <right style="medium">
        <color auto="1"/>
      </right>
      <top style="thin">
        <color auto="1"/>
      </top>
      <bottom style="thin">
        <color auto="1"/>
      </bottom>
      <diagonal style="thin">
        <color auto="1"/>
      </diagonal>
    </border>
    <border diagonalDown="1">
      <left style="medium">
        <color auto="1"/>
      </left>
      <right style="medium">
        <color auto="1"/>
      </right>
      <top style="thin">
        <color auto="1"/>
      </top>
      <bottom style="thin">
        <color auto="1"/>
      </bottom>
      <diagonal style="thin">
        <color auto="1"/>
      </diagonal>
    </border>
    <border>
      <left style="thin">
        <color auto="1"/>
      </left>
      <right style="medium">
        <color auto="1"/>
      </right>
      <top style="thin">
        <color auto="1"/>
      </top>
      <bottom/>
      <diagonal/>
    </border>
    <border diagonalDown="1">
      <left style="thin">
        <color auto="1"/>
      </left>
      <right style="medium">
        <color auto="1"/>
      </right>
      <top style="medium">
        <color auto="1"/>
      </top>
      <bottom style="thin">
        <color auto="1"/>
      </bottom>
      <diagonal style="thin">
        <color auto="1"/>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medium">
        <color auto="1"/>
      </left>
      <right/>
      <top style="double">
        <color auto="1"/>
      </top>
      <bottom style="thin">
        <color auto="1"/>
      </bottom>
      <diagonal/>
    </border>
    <border>
      <left style="thin">
        <color auto="1"/>
      </left>
      <right style="thin">
        <color auto="1"/>
      </right>
      <top style="double">
        <color auto="1"/>
      </top>
      <bottom style="thin">
        <color auto="1"/>
      </bottom>
      <diagonal/>
    </border>
    <border>
      <left/>
      <right/>
      <top style="double">
        <color auto="1"/>
      </top>
      <bottom style="thin">
        <color auto="1"/>
      </bottom>
      <diagonal/>
    </border>
    <border>
      <left style="thin">
        <color auto="1"/>
      </left>
      <right style="hair">
        <color auto="1"/>
      </right>
      <top style="double">
        <color auto="1"/>
      </top>
      <bottom style="thin">
        <color auto="1"/>
      </bottom>
      <diagonal/>
    </border>
    <border>
      <left style="hair">
        <color auto="1"/>
      </left>
      <right style="hair">
        <color auto="1"/>
      </right>
      <top style="double">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thin">
        <color auto="1"/>
      </right>
      <top style="double">
        <color auto="1"/>
      </top>
      <bottom style="thin">
        <color auto="1"/>
      </bottom>
      <diagonal/>
    </border>
    <border>
      <left style="thin">
        <color auto="1"/>
      </left>
      <right/>
      <top style="double">
        <color auto="1"/>
      </top>
      <bottom style="thin">
        <color auto="1"/>
      </bottom>
      <diagonal/>
    </border>
    <border>
      <left style="hair">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diagonal/>
    </border>
    <border>
      <left style="thin">
        <color auto="1"/>
      </left>
      <right style="medium">
        <color auto="1"/>
      </right>
      <top style="double">
        <color auto="1"/>
      </top>
      <bottom style="thin">
        <color auto="1"/>
      </bottom>
      <diagonal/>
    </border>
    <border>
      <left style="medium">
        <color auto="1"/>
      </left>
      <right style="medium">
        <color auto="1"/>
      </right>
      <top style="double">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medium">
        <color auto="1"/>
      </bottom>
      <diagonal/>
    </border>
  </borders>
  <cellStyleXfs count="4">
    <xf numFmtId="0" fontId="0" fillId="0" borderId="0"/>
    <xf numFmtId="38" fontId="14" fillId="0" borderId="0" applyFont="0" applyFill="0" applyBorder="0" applyAlignment="0" applyProtection="0">
      <alignment vertical="center"/>
    </xf>
    <xf numFmtId="0" fontId="32" fillId="0" borderId="0" applyNumberFormat="0" applyFill="0" applyBorder="0" applyAlignment="0" applyProtection="0"/>
    <xf numFmtId="0" fontId="14" fillId="0" borderId="0"/>
  </cellStyleXfs>
  <cellXfs count="752">
    <xf numFmtId="0" fontId="0" fillId="0" borderId="0" xfId="0"/>
    <xf numFmtId="0" fontId="1" fillId="0" borderId="0" xfId="0" applyFont="1" applyAlignment="1">
      <alignment wrapText="1"/>
    </xf>
    <xf numFmtId="0" fontId="2" fillId="0" borderId="0" xfId="0" applyFont="1" applyFill="1" applyAlignment="1">
      <alignment wrapText="1"/>
    </xf>
    <xf numFmtId="0" fontId="3" fillId="0" borderId="0" xfId="0" applyFont="1" applyAlignment="1">
      <alignment horizontal="center" wrapText="1"/>
    </xf>
    <xf numFmtId="38" fontId="4" fillId="0" borderId="0" xfId="1" applyFont="1" applyAlignment="1">
      <alignment horizontal="center" shrinkToFit="1"/>
    </xf>
    <xf numFmtId="0" fontId="4" fillId="0" borderId="0" xfId="0" applyFont="1" applyAlignment="1">
      <alignment wrapText="1"/>
    </xf>
    <xf numFmtId="0" fontId="4" fillId="0" borderId="0" xfId="0" applyFont="1" applyAlignment="1">
      <alignment horizontal="center" wrapText="1"/>
    </xf>
    <xf numFmtId="0" fontId="4" fillId="0" borderId="0" xfId="0" applyFont="1" applyAlignment="1">
      <alignment horizontal="center" wrapText="1" shrinkToFit="1"/>
    </xf>
    <xf numFmtId="0" fontId="4" fillId="0" borderId="0" xfId="0" applyFont="1" applyAlignment="1">
      <alignment wrapText="1" shrinkToFit="1"/>
    </xf>
    <xf numFmtId="165" fontId="4" fillId="0" borderId="0" xfId="0" applyNumberFormat="1" applyFont="1" applyAlignment="1">
      <alignment horizontal="center" shrinkToFit="1"/>
    </xf>
    <xf numFmtId="0" fontId="4" fillId="0" borderId="0" xfId="0" applyFont="1" applyAlignment="1">
      <alignment horizontal="center" shrinkToFit="1"/>
    </xf>
    <xf numFmtId="0" fontId="5" fillId="0" borderId="0" xfId="0" applyFont="1" applyAlignment="1">
      <alignment wrapText="1"/>
    </xf>
    <xf numFmtId="0" fontId="5" fillId="0" borderId="0" xfId="0" applyFont="1" applyAlignment="1">
      <alignment vertical="center" wrapText="1"/>
    </xf>
    <xf numFmtId="38" fontId="6" fillId="0" borderId="0" xfId="1" applyFont="1" applyAlignment="1"/>
    <xf numFmtId="0" fontId="6" fillId="0" borderId="0" xfId="0" applyFont="1" applyAlignment="1"/>
    <xf numFmtId="0" fontId="1" fillId="0" borderId="0" xfId="0" applyFont="1" applyAlignment="1">
      <alignment horizontal="center" wrapText="1"/>
    </xf>
    <xf numFmtId="38" fontId="2" fillId="0" borderId="0" xfId="1" applyFont="1" applyFill="1" applyAlignment="1">
      <alignment horizontal="center" shrinkToFit="1"/>
    </xf>
    <xf numFmtId="0" fontId="2" fillId="0" borderId="0" xfId="0" applyFont="1" applyFill="1" applyAlignment="1">
      <alignment horizontal="center" wrapText="1"/>
    </xf>
    <xf numFmtId="38" fontId="3" fillId="0" borderId="1" xfId="1" applyFont="1" applyFill="1" applyBorder="1" applyAlignment="1">
      <alignment horizontal="center" vertical="center" shrinkToFi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38" fontId="4" fillId="0" borderId="6" xfId="1" applyFont="1" applyFill="1" applyBorder="1" applyAlignment="1">
      <alignment horizontal="center" vertical="center" shrinkToFit="1"/>
    </xf>
    <xf numFmtId="49" fontId="4" fillId="0" borderId="7" xfId="0" applyNumberFormat="1" applyFont="1" applyFill="1" applyBorder="1" applyAlignment="1">
      <alignment horizontal="left" vertical="center" wrapText="1"/>
    </xf>
    <xf numFmtId="49" fontId="4" fillId="0" borderId="8" xfId="0" applyNumberFormat="1" applyFont="1" applyFill="1" applyBorder="1" applyAlignment="1">
      <alignment horizontal="left" vertical="center" shrinkToFit="1"/>
    </xf>
    <xf numFmtId="49" fontId="4" fillId="0" borderId="9" xfId="0" applyNumberFormat="1" applyFont="1" applyFill="1" applyBorder="1" applyAlignment="1">
      <alignment horizontal="center" vertical="center" wrapText="1"/>
    </xf>
    <xf numFmtId="49" fontId="4" fillId="0" borderId="10" xfId="0" applyNumberFormat="1" applyFont="1" applyFill="1" applyBorder="1" applyAlignment="1">
      <alignment horizontal="left" vertical="center" wrapText="1"/>
    </xf>
    <xf numFmtId="49" fontId="4" fillId="0" borderId="10" xfId="0" applyNumberFormat="1" applyFont="1" applyFill="1" applyBorder="1" applyAlignment="1">
      <alignment horizontal="center" vertical="center" wrapText="1"/>
    </xf>
    <xf numFmtId="38" fontId="4" fillId="0" borderId="11" xfId="1" applyFont="1" applyFill="1" applyBorder="1" applyAlignment="1">
      <alignment horizontal="center" vertical="center" shrinkToFit="1"/>
    </xf>
    <xf numFmtId="0" fontId="0" fillId="0" borderId="12" xfId="0" applyBorder="1"/>
    <xf numFmtId="49" fontId="4" fillId="0" borderId="13" xfId="0" applyNumberFormat="1" applyFont="1" applyFill="1" applyBorder="1" applyAlignment="1">
      <alignment horizontal="left" vertical="center" shrinkToFit="1"/>
    </xf>
    <xf numFmtId="49" fontId="4" fillId="0" borderId="12" xfId="0" applyNumberFormat="1" applyFont="1" applyFill="1" applyBorder="1" applyAlignment="1">
      <alignment horizontal="left" vertical="center" wrapText="1"/>
    </xf>
    <xf numFmtId="49" fontId="4" fillId="0" borderId="14" xfId="0" applyNumberFormat="1" applyFont="1" applyFill="1" applyBorder="1" applyAlignment="1">
      <alignment horizontal="center" vertical="center" wrapText="1"/>
    </xf>
    <xf numFmtId="49" fontId="4" fillId="0" borderId="15" xfId="0" applyNumberFormat="1" applyFont="1" applyFill="1" applyBorder="1" applyAlignment="1">
      <alignment horizontal="left" vertical="center" wrapText="1"/>
    </xf>
    <xf numFmtId="49" fontId="4" fillId="0" borderId="15" xfId="0" applyNumberFormat="1" applyFont="1" applyFill="1" applyBorder="1" applyAlignment="1">
      <alignment horizontal="center" vertical="center" wrapText="1"/>
    </xf>
    <xf numFmtId="38" fontId="4" fillId="0" borderId="16" xfId="1" applyFont="1" applyFill="1" applyBorder="1" applyAlignment="1">
      <alignment horizontal="center" vertical="center" shrinkToFit="1"/>
    </xf>
    <xf numFmtId="49" fontId="4" fillId="0" borderId="17" xfId="0" applyNumberFormat="1" applyFont="1" applyFill="1" applyBorder="1" applyAlignment="1">
      <alignment horizontal="left" vertical="center" wrapText="1"/>
    </xf>
    <xf numFmtId="49" fontId="4" fillId="0" borderId="18" xfId="0" applyNumberFormat="1" applyFont="1" applyFill="1" applyBorder="1" applyAlignment="1">
      <alignment horizontal="left" vertical="center" shrinkToFit="1"/>
    </xf>
    <xf numFmtId="49" fontId="4" fillId="0" borderId="19" xfId="0" applyNumberFormat="1" applyFont="1" applyFill="1" applyBorder="1" applyAlignment="1">
      <alignment horizontal="center" vertical="center" wrapText="1"/>
    </xf>
    <xf numFmtId="49" fontId="4" fillId="0" borderId="20" xfId="0" applyNumberFormat="1" applyFont="1" applyFill="1" applyBorder="1" applyAlignment="1">
      <alignment horizontal="left" vertical="center" wrapText="1"/>
    </xf>
    <xf numFmtId="49" fontId="4" fillId="0" borderId="20" xfId="0" applyNumberFormat="1" applyFont="1" applyFill="1" applyBorder="1" applyAlignment="1">
      <alignment horizontal="center" vertical="center" wrapText="1"/>
    </xf>
    <xf numFmtId="38" fontId="4" fillId="0" borderId="21" xfId="1" applyFont="1" applyFill="1" applyBorder="1" applyAlignment="1">
      <alignment horizontal="center" vertical="center" shrinkToFit="1"/>
    </xf>
    <xf numFmtId="49" fontId="4" fillId="0" borderId="22" xfId="0" applyNumberFormat="1" applyFont="1" applyFill="1" applyBorder="1" applyAlignment="1">
      <alignment horizontal="left" vertical="center" wrapText="1"/>
    </xf>
    <xf numFmtId="49" fontId="4" fillId="0" borderId="23" xfId="0" applyNumberFormat="1" applyFont="1" applyFill="1" applyBorder="1" applyAlignment="1">
      <alignment horizontal="left" vertical="center" shrinkToFit="1"/>
    </xf>
    <xf numFmtId="49" fontId="4" fillId="0" borderId="24" xfId="0" applyNumberFormat="1" applyFont="1" applyFill="1" applyBorder="1" applyAlignment="1">
      <alignment horizontal="center" vertical="center" wrapText="1"/>
    </xf>
    <xf numFmtId="49" fontId="4" fillId="0" borderId="25" xfId="0" applyNumberFormat="1" applyFont="1" applyFill="1" applyBorder="1" applyAlignment="1">
      <alignment horizontal="left" vertical="center" wrapText="1"/>
    </xf>
    <xf numFmtId="49" fontId="4" fillId="0" borderId="25" xfId="0" applyNumberFormat="1" applyFont="1" applyFill="1" applyBorder="1" applyAlignment="1">
      <alignment horizontal="center" vertical="center" wrapText="1"/>
    </xf>
    <xf numFmtId="38" fontId="4" fillId="0" borderId="26" xfId="1" applyFont="1" applyFill="1" applyBorder="1" applyAlignment="1">
      <alignment horizontal="center" vertical="center" shrinkToFit="1"/>
    </xf>
    <xf numFmtId="49" fontId="4" fillId="0" borderId="27" xfId="0" applyNumberFormat="1" applyFont="1" applyFill="1" applyBorder="1" applyAlignment="1">
      <alignment horizontal="left" vertical="center" wrapText="1"/>
    </xf>
    <xf numFmtId="49" fontId="4" fillId="0" borderId="28" xfId="0" applyNumberFormat="1" applyFont="1" applyFill="1" applyBorder="1" applyAlignment="1">
      <alignment horizontal="left" vertical="center" shrinkToFit="1"/>
    </xf>
    <xf numFmtId="49" fontId="4" fillId="0" borderId="29" xfId="0" applyNumberFormat="1" applyFont="1" applyFill="1" applyBorder="1" applyAlignment="1">
      <alignment horizontal="center" vertical="center" wrapText="1"/>
    </xf>
    <xf numFmtId="49" fontId="4" fillId="0" borderId="30" xfId="0" applyNumberFormat="1" applyFont="1" applyFill="1" applyBorder="1" applyAlignment="1">
      <alignment horizontal="left" vertical="center" wrapText="1"/>
    </xf>
    <xf numFmtId="49" fontId="4" fillId="0" borderId="30" xfId="0" applyNumberFormat="1" applyFont="1" applyFill="1" applyBorder="1" applyAlignment="1">
      <alignment horizontal="center" vertical="center" wrapText="1"/>
    </xf>
    <xf numFmtId="38" fontId="4" fillId="0" borderId="31" xfId="1" applyFont="1" applyFill="1" applyBorder="1" applyAlignment="1">
      <alignment horizontal="center" vertical="center" shrinkToFit="1"/>
    </xf>
    <xf numFmtId="49" fontId="4" fillId="0" borderId="32" xfId="0" applyNumberFormat="1" applyFont="1" applyFill="1" applyBorder="1" applyAlignment="1">
      <alignment horizontal="left" vertical="center" wrapText="1"/>
    </xf>
    <xf numFmtId="49" fontId="4" fillId="0" borderId="33" xfId="0" applyNumberFormat="1" applyFont="1" applyFill="1" applyBorder="1" applyAlignment="1">
      <alignment horizontal="left" vertical="center" shrinkToFit="1"/>
    </xf>
    <xf numFmtId="49" fontId="4" fillId="0" borderId="34" xfId="0" applyNumberFormat="1" applyFont="1" applyFill="1" applyBorder="1" applyAlignment="1">
      <alignment horizontal="center" vertical="center" wrapText="1"/>
    </xf>
    <xf numFmtId="49" fontId="4" fillId="0" borderId="35" xfId="0" applyNumberFormat="1" applyFont="1" applyFill="1" applyBorder="1" applyAlignment="1">
      <alignment horizontal="left" vertical="center" wrapText="1"/>
    </xf>
    <xf numFmtId="49" fontId="4" fillId="0" borderId="35" xfId="0" applyNumberFormat="1" applyFont="1" applyFill="1" applyBorder="1" applyAlignment="1">
      <alignment horizontal="center" vertical="center" wrapText="1"/>
    </xf>
    <xf numFmtId="38" fontId="4" fillId="2" borderId="1" xfId="1" applyFont="1" applyFill="1" applyBorder="1" applyAlignment="1">
      <alignment horizontal="center" vertical="center" shrinkToFi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7"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2" borderId="5" xfId="0" applyFont="1" applyFill="1" applyBorder="1" applyAlignment="1">
      <alignment vertical="center" wrapText="1"/>
    </xf>
    <xf numFmtId="0" fontId="4" fillId="2" borderId="5" xfId="0" applyFont="1" applyFill="1" applyBorder="1" applyAlignment="1">
      <alignment horizontal="center" vertical="center" wrapText="1"/>
    </xf>
    <xf numFmtId="0" fontId="4" fillId="0" borderId="7" xfId="0" applyFont="1" applyFill="1" applyBorder="1" applyAlignment="1">
      <alignment vertical="center" wrapText="1"/>
    </xf>
    <xf numFmtId="0" fontId="4" fillId="0" borderId="8" xfId="0" applyFont="1" applyFill="1" applyBorder="1" applyAlignment="1">
      <alignment vertical="center" shrinkToFit="1"/>
    </xf>
    <xf numFmtId="0" fontId="4" fillId="0" borderId="9" xfId="0" applyFont="1" applyFill="1" applyBorder="1" applyAlignment="1">
      <alignment horizontal="center" vertical="center" wrapText="1"/>
    </xf>
    <xf numFmtId="0" fontId="4" fillId="0" borderId="10" xfId="0" applyFont="1" applyFill="1" applyBorder="1" applyAlignment="1">
      <alignment vertical="center" wrapText="1"/>
    </xf>
    <xf numFmtId="0" fontId="4" fillId="0" borderId="10" xfId="0" applyFont="1" applyFill="1" applyBorder="1" applyAlignment="1">
      <alignment horizontal="center" vertical="center" wrapText="1"/>
    </xf>
    <xf numFmtId="0" fontId="4" fillId="0" borderId="12" xfId="0" applyFont="1" applyFill="1" applyBorder="1" applyAlignment="1">
      <alignment vertical="center" wrapText="1"/>
    </xf>
    <xf numFmtId="0" fontId="4" fillId="0" borderId="13" xfId="0" applyFont="1" applyFill="1" applyBorder="1" applyAlignment="1">
      <alignment vertical="center" shrinkToFit="1"/>
    </xf>
    <xf numFmtId="0" fontId="4" fillId="0" borderId="14" xfId="0" applyFont="1" applyFill="1" applyBorder="1" applyAlignment="1">
      <alignment horizontal="center" vertical="center" wrapText="1"/>
    </xf>
    <xf numFmtId="0" fontId="4" fillId="0" borderId="15" xfId="0" applyFont="1" applyFill="1" applyBorder="1" applyAlignment="1">
      <alignment vertical="center" wrapText="1"/>
    </xf>
    <xf numFmtId="0" fontId="4" fillId="0" borderId="15" xfId="0" applyFont="1" applyFill="1" applyBorder="1" applyAlignment="1">
      <alignment horizontal="center" vertical="center" wrapText="1"/>
    </xf>
    <xf numFmtId="0" fontId="1" fillId="0" borderId="0" xfId="0" applyFont="1" applyAlignment="1">
      <alignment horizontal="center" wrapText="1" shrinkToFit="1"/>
    </xf>
    <xf numFmtId="0" fontId="1" fillId="0" borderId="0" xfId="0" applyFont="1" applyAlignment="1">
      <alignment wrapText="1" shrinkToFit="1"/>
    </xf>
    <xf numFmtId="165" fontId="8" fillId="0" borderId="0" xfId="0" applyNumberFormat="1" applyFont="1" applyAlignment="1">
      <alignment shrinkToFit="1"/>
    </xf>
    <xf numFmtId="0" fontId="1" fillId="0" borderId="0" xfId="0" applyFont="1" applyAlignment="1">
      <alignment horizontal="center" shrinkToFit="1"/>
    </xf>
    <xf numFmtId="0" fontId="2" fillId="0" borderId="0" xfId="0" applyFont="1" applyFill="1" applyAlignment="1">
      <alignment horizontal="center" wrapText="1" shrinkToFit="1"/>
    </xf>
    <xf numFmtId="165" fontId="2" fillId="0" borderId="0" xfId="1" applyNumberFormat="1" applyFont="1" applyFill="1" applyAlignment="1">
      <alignment horizontal="center" shrinkToFit="1"/>
    </xf>
    <xf numFmtId="0" fontId="2" fillId="0" borderId="0" xfId="0" applyFont="1" applyFill="1" applyAlignment="1">
      <alignment horizontal="center" shrinkToFit="1"/>
    </xf>
    <xf numFmtId="0" fontId="3" fillId="0" borderId="4" xfId="0" applyFont="1" applyFill="1" applyBorder="1" applyAlignment="1">
      <alignment horizontal="center" vertical="center" wrapText="1" shrinkToFit="1"/>
    </xf>
    <xf numFmtId="0" fontId="3" fillId="0" borderId="5" xfId="0" applyFont="1" applyFill="1" applyBorder="1" applyAlignment="1">
      <alignment horizontal="center" vertical="center" wrapText="1" shrinkToFit="1"/>
    </xf>
    <xf numFmtId="0" fontId="3" fillId="0" borderId="36" xfId="0" applyFont="1" applyFill="1" applyBorder="1" applyAlignment="1">
      <alignment horizontal="center" vertical="center" wrapText="1" shrinkToFit="1"/>
    </xf>
    <xf numFmtId="0" fontId="3" fillId="0" borderId="2" xfId="0" applyFont="1" applyFill="1" applyBorder="1" applyAlignment="1">
      <alignment horizontal="center" vertical="center" wrapText="1" shrinkToFit="1"/>
    </xf>
    <xf numFmtId="165" fontId="3" fillId="0" borderId="37" xfId="0" applyNumberFormat="1" applyFont="1" applyFill="1" applyBorder="1" applyAlignment="1">
      <alignment horizontal="center" vertical="center" shrinkToFit="1"/>
    </xf>
    <xf numFmtId="49" fontId="4" fillId="0" borderId="38" xfId="0" applyNumberFormat="1" applyFont="1" applyFill="1" applyBorder="1" applyAlignment="1">
      <alignment horizontal="left" vertical="center" wrapText="1"/>
    </xf>
    <xf numFmtId="49" fontId="4" fillId="3" borderId="9" xfId="0" applyNumberFormat="1" applyFont="1" applyFill="1" applyBorder="1" applyAlignment="1">
      <alignment horizontal="center" vertical="center" wrapText="1" shrinkToFit="1"/>
    </xf>
    <xf numFmtId="49" fontId="4" fillId="0" borderId="10" xfId="0" applyNumberFormat="1" applyFont="1" applyFill="1" applyBorder="1" applyAlignment="1">
      <alignment horizontal="center" vertical="center" wrapText="1" shrinkToFit="1"/>
    </xf>
    <xf numFmtId="49" fontId="4" fillId="0" borderId="38" xfId="0" applyNumberFormat="1" applyFont="1" applyFill="1" applyBorder="1" applyAlignment="1">
      <alignment horizontal="center" vertical="center" wrapText="1" shrinkToFit="1"/>
    </xf>
    <xf numFmtId="49" fontId="4" fillId="0" borderId="7" xfId="0" applyNumberFormat="1" applyFont="1" applyFill="1" applyBorder="1" applyAlignment="1">
      <alignment horizontal="left" vertical="center" wrapText="1" shrinkToFit="1"/>
    </xf>
    <xf numFmtId="165" fontId="4" fillId="0" borderId="39" xfId="0" applyNumberFormat="1" applyFont="1" applyFill="1" applyBorder="1" applyAlignment="1">
      <alignment horizontal="center" vertical="center" shrinkToFit="1"/>
    </xf>
    <xf numFmtId="3" fontId="4" fillId="0" borderId="9" xfId="0" applyNumberFormat="1" applyFont="1" applyFill="1" applyBorder="1" applyAlignment="1">
      <alignment horizontal="center" vertical="center" shrinkToFit="1"/>
    </xf>
    <xf numFmtId="49" fontId="4" fillId="0" borderId="40" xfId="0" applyNumberFormat="1" applyFont="1" applyFill="1" applyBorder="1" applyAlignment="1">
      <alignment horizontal="left" vertical="center" wrapText="1"/>
    </xf>
    <xf numFmtId="49" fontId="4" fillId="3" borderId="14" xfId="0" applyNumberFormat="1" applyFont="1" applyFill="1" applyBorder="1" applyAlignment="1">
      <alignment horizontal="center" vertical="center" wrapText="1" shrinkToFit="1"/>
    </xf>
    <xf numFmtId="49" fontId="4" fillId="0" borderId="15" xfId="0" applyNumberFormat="1" applyFont="1" applyFill="1" applyBorder="1" applyAlignment="1">
      <alignment horizontal="center" vertical="center" wrapText="1" shrinkToFit="1"/>
    </xf>
    <xf numFmtId="49" fontId="4" fillId="0" borderId="40" xfId="0" applyNumberFormat="1" applyFont="1" applyFill="1" applyBorder="1" applyAlignment="1">
      <alignment horizontal="center" vertical="center" wrapText="1" shrinkToFit="1"/>
    </xf>
    <xf numFmtId="49" fontId="4" fillId="0" borderId="12" xfId="0" applyNumberFormat="1" applyFont="1" applyFill="1" applyBorder="1" applyAlignment="1">
      <alignment horizontal="left" vertical="center" wrapText="1" shrinkToFit="1"/>
    </xf>
    <xf numFmtId="165" fontId="4" fillId="0" borderId="41" xfId="0" applyNumberFormat="1" applyFont="1" applyFill="1" applyBorder="1" applyAlignment="1">
      <alignment horizontal="center" vertical="center" shrinkToFit="1"/>
    </xf>
    <xf numFmtId="3" fontId="4" fillId="0" borderId="14" xfId="0" applyNumberFormat="1" applyFont="1" applyFill="1" applyBorder="1" applyAlignment="1">
      <alignment horizontal="center" vertical="center" shrinkToFit="1"/>
    </xf>
    <xf numFmtId="49" fontId="4" fillId="0" borderId="42" xfId="0" applyNumberFormat="1" applyFont="1" applyFill="1" applyBorder="1" applyAlignment="1">
      <alignment horizontal="left" vertical="center" wrapText="1"/>
    </xf>
    <xf numFmtId="49" fontId="4" fillId="3" borderId="19" xfId="0" applyNumberFormat="1" applyFont="1" applyFill="1" applyBorder="1" applyAlignment="1">
      <alignment horizontal="center" vertical="center" wrapText="1" shrinkToFit="1"/>
    </xf>
    <xf numFmtId="49" fontId="7" fillId="4" borderId="20" xfId="0" applyNumberFormat="1" applyFont="1" applyFill="1" applyBorder="1" applyAlignment="1">
      <alignment horizontal="center" vertical="center" wrapText="1" shrinkToFit="1"/>
    </xf>
    <xf numFmtId="49" fontId="4" fillId="0" borderId="42" xfId="0" applyNumberFormat="1" applyFont="1" applyFill="1" applyBorder="1" applyAlignment="1">
      <alignment horizontal="center" vertical="center" wrapText="1" shrinkToFit="1"/>
    </xf>
    <xf numFmtId="49" fontId="4" fillId="0" borderId="17" xfId="0" applyNumberFormat="1" applyFont="1" applyFill="1" applyBorder="1" applyAlignment="1">
      <alignment horizontal="left" vertical="center" wrapText="1" shrinkToFit="1"/>
    </xf>
    <xf numFmtId="165" fontId="4" fillId="0" borderId="43" xfId="0" applyNumberFormat="1" applyFont="1" applyFill="1" applyBorder="1" applyAlignment="1">
      <alignment horizontal="center" vertical="center" shrinkToFit="1"/>
    </xf>
    <xf numFmtId="3" fontId="4" fillId="0" borderId="19" xfId="0" applyNumberFormat="1" applyFont="1" applyFill="1" applyBorder="1" applyAlignment="1">
      <alignment horizontal="center" vertical="center" shrinkToFit="1"/>
    </xf>
    <xf numFmtId="49" fontId="7" fillId="4" borderId="15" xfId="0" applyNumberFormat="1" applyFont="1" applyFill="1" applyBorder="1" applyAlignment="1">
      <alignment horizontal="center" vertical="center" wrapText="1" shrinkToFit="1"/>
    </xf>
    <xf numFmtId="49" fontId="4" fillId="0" borderId="44" xfId="0" applyNumberFormat="1" applyFont="1" applyFill="1" applyBorder="1" applyAlignment="1">
      <alignment horizontal="left" vertical="center" wrapText="1"/>
    </xf>
    <xf numFmtId="49" fontId="4" fillId="3" borderId="24" xfId="0" applyNumberFormat="1" applyFont="1" applyFill="1" applyBorder="1" applyAlignment="1">
      <alignment horizontal="center" vertical="center" wrapText="1" shrinkToFit="1"/>
    </xf>
    <xf numFmtId="49" fontId="7" fillId="4" borderId="25" xfId="0" applyNumberFormat="1" applyFont="1" applyFill="1" applyBorder="1" applyAlignment="1">
      <alignment horizontal="center" vertical="center" wrapText="1" shrinkToFit="1"/>
    </xf>
    <xf numFmtId="49" fontId="4" fillId="0" borderId="44" xfId="0" applyNumberFormat="1" applyFont="1" applyFill="1" applyBorder="1" applyAlignment="1">
      <alignment horizontal="center" vertical="center" wrapText="1" shrinkToFit="1"/>
    </xf>
    <xf numFmtId="49" fontId="4" fillId="0" borderId="22" xfId="0" applyNumberFormat="1" applyFont="1" applyFill="1" applyBorder="1" applyAlignment="1">
      <alignment horizontal="left" vertical="center" wrapText="1" shrinkToFit="1"/>
    </xf>
    <xf numFmtId="165" fontId="4" fillId="0" borderId="45" xfId="0" applyNumberFormat="1" applyFont="1" applyFill="1" applyBorder="1" applyAlignment="1">
      <alignment horizontal="center" vertical="center" shrinkToFit="1"/>
    </xf>
    <xf numFmtId="3" fontId="4" fillId="0" borderId="24" xfId="0" applyNumberFormat="1" applyFont="1" applyFill="1" applyBorder="1" applyAlignment="1">
      <alignment horizontal="center" vertical="center" shrinkToFit="1"/>
    </xf>
    <xf numFmtId="49" fontId="4" fillId="0" borderId="46" xfId="0" applyNumberFormat="1" applyFont="1" applyFill="1" applyBorder="1" applyAlignment="1">
      <alignment horizontal="left" vertical="center" wrapText="1"/>
    </xf>
    <xf numFmtId="49" fontId="4" fillId="5" borderId="29" xfId="0" applyNumberFormat="1" applyFont="1" applyFill="1" applyBorder="1" applyAlignment="1">
      <alignment horizontal="center" vertical="center" wrapText="1" shrinkToFit="1"/>
    </xf>
    <xf numFmtId="49" fontId="4" fillId="0" borderId="30" xfId="0" applyNumberFormat="1" applyFont="1" applyFill="1" applyBorder="1" applyAlignment="1">
      <alignment horizontal="center" vertical="center" wrapText="1" shrinkToFit="1"/>
    </xf>
    <xf numFmtId="49" fontId="4" fillId="0" borderId="46" xfId="0" applyNumberFormat="1" applyFont="1" applyFill="1" applyBorder="1" applyAlignment="1">
      <alignment horizontal="center" vertical="center" wrapText="1" shrinkToFit="1"/>
    </xf>
    <xf numFmtId="49" fontId="4" fillId="0" borderId="27" xfId="0" applyNumberFormat="1" applyFont="1" applyFill="1" applyBorder="1" applyAlignment="1">
      <alignment horizontal="left" vertical="center" wrapText="1" shrinkToFit="1"/>
    </xf>
    <xf numFmtId="165" fontId="4" fillId="0" borderId="47" xfId="0" applyNumberFormat="1" applyFont="1" applyFill="1" applyBorder="1" applyAlignment="1">
      <alignment horizontal="center" vertical="center" shrinkToFit="1"/>
    </xf>
    <xf numFmtId="3" fontId="4" fillId="0" borderId="29" xfId="0" applyNumberFormat="1" applyFont="1" applyFill="1" applyBorder="1" applyAlignment="1">
      <alignment horizontal="center" vertical="center" shrinkToFit="1"/>
    </xf>
    <xf numFmtId="49" fontId="4" fillId="5" borderId="14" xfId="0" applyNumberFormat="1" applyFont="1" applyFill="1" applyBorder="1" applyAlignment="1">
      <alignment horizontal="center" vertical="center" wrapText="1" shrinkToFit="1"/>
    </xf>
    <xf numFmtId="49" fontId="4" fillId="5" borderId="19" xfId="0" applyNumberFormat="1" applyFont="1" applyFill="1" applyBorder="1" applyAlignment="1">
      <alignment horizontal="center" vertical="center" wrapText="1" shrinkToFit="1"/>
    </xf>
    <xf numFmtId="49" fontId="4" fillId="0" borderId="20" xfId="0" applyNumberFormat="1" applyFont="1" applyFill="1" applyBorder="1" applyAlignment="1">
      <alignment horizontal="center" vertical="center" wrapText="1" shrinkToFit="1"/>
    </xf>
    <xf numFmtId="49" fontId="4" fillId="0" borderId="48" xfId="0" applyNumberFormat="1" applyFont="1" applyFill="1" applyBorder="1" applyAlignment="1">
      <alignment horizontal="left" vertical="center" wrapText="1"/>
    </xf>
    <xf numFmtId="49" fontId="4" fillId="5" borderId="34" xfId="0" applyNumberFormat="1" applyFont="1" applyFill="1" applyBorder="1" applyAlignment="1">
      <alignment horizontal="center" vertical="center" wrapText="1" shrinkToFit="1"/>
    </xf>
    <xf numFmtId="49" fontId="4" fillId="0" borderId="35" xfId="0" applyNumberFormat="1" applyFont="1" applyFill="1" applyBorder="1" applyAlignment="1">
      <alignment horizontal="center" vertical="center" wrapText="1" shrinkToFit="1"/>
    </xf>
    <xf numFmtId="49" fontId="4" fillId="0" borderId="48" xfId="0" applyNumberFormat="1" applyFont="1" applyFill="1" applyBorder="1" applyAlignment="1">
      <alignment horizontal="center" vertical="center" wrapText="1" shrinkToFit="1"/>
    </xf>
    <xf numFmtId="49" fontId="4" fillId="0" borderId="32" xfId="0" applyNumberFormat="1" applyFont="1" applyFill="1" applyBorder="1" applyAlignment="1">
      <alignment horizontal="left" vertical="center" wrapText="1" shrinkToFit="1"/>
    </xf>
    <xf numFmtId="165" fontId="4" fillId="0" borderId="49" xfId="0" applyNumberFormat="1" applyFont="1" applyFill="1" applyBorder="1" applyAlignment="1">
      <alignment horizontal="center" vertical="center" shrinkToFit="1"/>
    </xf>
    <xf numFmtId="3" fontId="4" fillId="0" borderId="34" xfId="0" applyNumberFormat="1" applyFont="1" applyFill="1" applyBorder="1" applyAlignment="1">
      <alignment horizontal="center" vertical="center" shrinkToFit="1"/>
    </xf>
    <xf numFmtId="0" fontId="4" fillId="2" borderId="36" xfId="0" applyFont="1" applyFill="1" applyBorder="1" applyAlignment="1">
      <alignment vertical="center" wrapText="1"/>
    </xf>
    <xf numFmtId="0" fontId="4" fillId="3" borderId="4" xfId="0" applyFont="1" applyFill="1" applyBorder="1" applyAlignment="1">
      <alignment horizontal="center" vertical="center" wrapText="1" shrinkToFit="1"/>
    </xf>
    <xf numFmtId="0" fontId="4" fillId="6" borderId="5" xfId="0" applyFont="1" applyFill="1" applyBorder="1" applyAlignment="1">
      <alignment horizontal="center" vertical="center" wrapText="1" shrinkToFit="1"/>
    </xf>
    <xf numFmtId="0" fontId="4" fillId="6" borderId="36" xfId="0" applyFont="1" applyFill="1" applyBorder="1" applyAlignment="1">
      <alignment horizontal="center" vertical="center" wrapText="1" shrinkToFit="1"/>
    </xf>
    <xf numFmtId="49" fontId="4" fillId="2" borderId="2" xfId="0" applyNumberFormat="1" applyFont="1" applyFill="1" applyBorder="1" applyAlignment="1">
      <alignment horizontal="left" vertical="center" wrapText="1" shrinkToFit="1"/>
    </xf>
    <xf numFmtId="165" fontId="4" fillId="2" borderId="37" xfId="0" applyNumberFormat="1" applyFont="1" applyFill="1" applyBorder="1" applyAlignment="1">
      <alignment horizontal="center" vertical="center" shrinkToFit="1"/>
    </xf>
    <xf numFmtId="0" fontId="4" fillId="2" borderId="4" xfId="0" applyFont="1" applyFill="1" applyBorder="1" applyAlignment="1">
      <alignment horizontal="center" vertical="center" shrinkToFit="1"/>
    </xf>
    <xf numFmtId="0" fontId="4" fillId="0" borderId="38" xfId="0" applyFont="1" applyFill="1" applyBorder="1" applyAlignment="1">
      <alignment vertical="center" wrapText="1"/>
    </xf>
    <xf numFmtId="0" fontId="4" fillId="3" borderId="9" xfId="0" applyFont="1" applyFill="1" applyBorder="1" applyAlignment="1">
      <alignment horizontal="center" vertical="center" wrapText="1" shrinkToFit="1"/>
    </xf>
    <xf numFmtId="0" fontId="4" fillId="6" borderId="10" xfId="0" applyFont="1" applyFill="1" applyBorder="1" applyAlignment="1">
      <alignment horizontal="center" vertical="center" wrapText="1" shrinkToFit="1"/>
    </xf>
    <xf numFmtId="0" fontId="4" fillId="6" borderId="38" xfId="0" applyFont="1" applyFill="1" applyBorder="1" applyAlignment="1">
      <alignment horizontal="center" vertical="center" wrapText="1" shrinkToFit="1"/>
    </xf>
    <xf numFmtId="0" fontId="4" fillId="0" borderId="9" xfId="0" applyFont="1" applyFill="1" applyBorder="1" applyAlignment="1">
      <alignment horizontal="center" vertical="center" shrinkToFit="1"/>
    </xf>
    <xf numFmtId="0" fontId="4" fillId="0" borderId="40" xfId="0" applyFont="1" applyFill="1" applyBorder="1" applyAlignment="1">
      <alignment vertical="center" wrapText="1"/>
    </xf>
    <xf numFmtId="0" fontId="4" fillId="3" borderId="14" xfId="0" applyFont="1" applyFill="1" applyBorder="1" applyAlignment="1">
      <alignment horizontal="center" vertical="center" wrapText="1" shrinkToFit="1"/>
    </xf>
    <xf numFmtId="0" fontId="4" fillId="6" borderId="15" xfId="0" applyFont="1" applyFill="1" applyBorder="1" applyAlignment="1">
      <alignment horizontal="center" vertical="center" wrapText="1" shrinkToFit="1"/>
    </xf>
    <xf numFmtId="0" fontId="4" fillId="6" borderId="40" xfId="0" applyFont="1" applyFill="1" applyBorder="1" applyAlignment="1">
      <alignment horizontal="center" vertical="center" wrapText="1" shrinkToFit="1"/>
    </xf>
    <xf numFmtId="0" fontId="4" fillId="0" borderId="14" xfId="0" applyFont="1" applyFill="1" applyBorder="1" applyAlignment="1">
      <alignment horizontal="center" vertical="center" shrinkToFit="1"/>
    </xf>
    <xf numFmtId="14" fontId="1" fillId="0" borderId="0" xfId="0" applyNumberFormat="1" applyFont="1" applyAlignment="1">
      <alignment horizontal="center" vertical="center" wrapText="1"/>
    </xf>
    <xf numFmtId="0" fontId="1" fillId="0" borderId="0" xfId="0" applyFont="1" applyAlignment="1">
      <alignment vertical="center" wrapText="1"/>
    </xf>
    <xf numFmtId="0" fontId="2" fillId="0" borderId="0" xfId="0" applyFont="1" applyFill="1" applyAlignment="1">
      <alignment vertical="center" wrapText="1"/>
    </xf>
    <xf numFmtId="0" fontId="3" fillId="0" borderId="2" xfId="0" applyFont="1" applyFill="1" applyBorder="1" applyAlignment="1">
      <alignment horizontal="center" vertical="center" shrinkToFit="1"/>
    </xf>
    <xf numFmtId="0" fontId="3" fillId="0" borderId="50" xfId="0" applyFont="1" applyFill="1" applyBorder="1" applyAlignment="1">
      <alignment horizontal="center" vertical="center" wrapText="1"/>
    </xf>
    <xf numFmtId="0" fontId="9" fillId="0" borderId="51" xfId="0" applyFont="1" applyFill="1" applyBorder="1" applyAlignment="1">
      <alignment horizontal="center" vertical="center" wrapText="1"/>
    </xf>
    <xf numFmtId="0" fontId="9" fillId="0" borderId="0" xfId="0" applyFont="1" applyAlignment="1">
      <alignment horizontal="center" vertical="center" wrapText="1"/>
    </xf>
    <xf numFmtId="3" fontId="4" fillId="0" borderId="10" xfId="0" applyNumberFormat="1" applyFont="1" applyFill="1" applyBorder="1" applyAlignment="1">
      <alignment horizontal="center" vertical="center" shrinkToFit="1"/>
    </xf>
    <xf numFmtId="3" fontId="4" fillId="0" borderId="38" xfId="0" applyNumberFormat="1" applyFont="1" applyFill="1" applyBorder="1" applyAlignment="1">
      <alignment horizontal="center" vertical="center" shrinkToFit="1"/>
    </xf>
    <xf numFmtId="3" fontId="4" fillId="0" borderId="7" xfId="0" applyNumberFormat="1" applyFont="1" applyFill="1" applyBorder="1" applyAlignment="1">
      <alignment horizontal="center" vertical="center" shrinkToFit="1"/>
    </xf>
    <xf numFmtId="49" fontId="4" fillId="0" borderId="52" xfId="0" applyNumberFormat="1" applyFont="1" applyFill="1" applyBorder="1" applyAlignment="1">
      <alignment horizontal="left" vertical="center" wrapText="1"/>
    </xf>
    <xf numFmtId="49" fontId="10" fillId="0" borderId="53" xfId="2" applyNumberFormat="1" applyFont="1" applyFill="1" applyBorder="1" applyAlignment="1">
      <alignment horizontal="left" vertical="center" wrapText="1"/>
    </xf>
    <xf numFmtId="0" fontId="10" fillId="0" borderId="0" xfId="2" applyFont="1" applyAlignment="1">
      <alignment vertical="center" wrapText="1"/>
    </xf>
    <xf numFmtId="3" fontId="4" fillId="0" borderId="15" xfId="0" applyNumberFormat="1" applyFont="1" applyFill="1" applyBorder="1" applyAlignment="1">
      <alignment horizontal="center" vertical="center" shrinkToFit="1"/>
    </xf>
    <xf numFmtId="3" fontId="4" fillId="0" borderId="40" xfId="0" applyNumberFormat="1" applyFont="1" applyFill="1" applyBorder="1" applyAlignment="1">
      <alignment horizontal="center" vertical="center" shrinkToFit="1"/>
    </xf>
    <xf numFmtId="3" fontId="4" fillId="0" borderId="12" xfId="0" applyNumberFormat="1" applyFont="1" applyFill="1" applyBorder="1" applyAlignment="1">
      <alignment horizontal="center" vertical="center" shrinkToFit="1"/>
    </xf>
    <xf numFmtId="49" fontId="4" fillId="0" borderId="54" xfId="0" applyNumberFormat="1" applyFont="1" applyFill="1" applyBorder="1" applyAlignment="1">
      <alignment horizontal="left" vertical="center" wrapText="1"/>
    </xf>
    <xf numFmtId="49" fontId="10" fillId="0" borderId="55" xfId="2" applyNumberFormat="1" applyFont="1" applyFill="1" applyBorder="1" applyAlignment="1">
      <alignment horizontal="left" vertical="center" wrapText="1"/>
    </xf>
    <xf numFmtId="3" fontId="4" fillId="0" borderId="20" xfId="0" applyNumberFormat="1" applyFont="1" applyFill="1" applyBorder="1" applyAlignment="1">
      <alignment horizontal="center" vertical="center" shrinkToFit="1"/>
    </xf>
    <xf numFmtId="3" fontId="4" fillId="0" borderId="42" xfId="0" applyNumberFormat="1" applyFont="1" applyFill="1" applyBorder="1" applyAlignment="1">
      <alignment horizontal="center" vertical="center" shrinkToFit="1"/>
    </xf>
    <xf numFmtId="3" fontId="4" fillId="0" borderId="17" xfId="0" applyNumberFormat="1" applyFont="1" applyFill="1" applyBorder="1" applyAlignment="1">
      <alignment horizontal="center" vertical="center" shrinkToFit="1"/>
    </xf>
    <xf numFmtId="49" fontId="4" fillId="0" borderId="56" xfId="0" applyNumberFormat="1" applyFont="1" applyFill="1" applyBorder="1" applyAlignment="1">
      <alignment horizontal="left" vertical="center" wrapText="1"/>
    </xf>
    <xf numFmtId="49" fontId="10" fillId="0" borderId="57" xfId="2" applyNumberFormat="1" applyFont="1" applyFill="1" applyBorder="1" applyAlignment="1">
      <alignment horizontal="left" vertical="center" wrapText="1"/>
    </xf>
    <xf numFmtId="3" fontId="4" fillId="0" borderId="25" xfId="0" applyNumberFormat="1" applyFont="1" applyFill="1" applyBorder="1" applyAlignment="1">
      <alignment horizontal="center" vertical="center" shrinkToFit="1"/>
    </xf>
    <xf numFmtId="3" fontId="4" fillId="0" borderId="44" xfId="0" applyNumberFormat="1" applyFont="1" applyFill="1" applyBorder="1" applyAlignment="1">
      <alignment horizontal="center" vertical="center" shrinkToFit="1"/>
    </xf>
    <xf numFmtId="3" fontId="4" fillId="0" borderId="22" xfId="0" applyNumberFormat="1" applyFont="1" applyFill="1" applyBorder="1" applyAlignment="1">
      <alignment horizontal="center" vertical="center" shrinkToFit="1"/>
    </xf>
    <xf numFmtId="49" fontId="4" fillId="0" borderId="58" xfId="0" applyNumberFormat="1" applyFont="1" applyFill="1" applyBorder="1" applyAlignment="1">
      <alignment horizontal="left" vertical="center" wrapText="1"/>
    </xf>
    <xf numFmtId="3" fontId="4" fillId="0" borderId="30" xfId="0" applyNumberFormat="1" applyFont="1" applyFill="1" applyBorder="1" applyAlignment="1">
      <alignment horizontal="center" vertical="center" shrinkToFit="1"/>
    </xf>
    <xf numFmtId="3" fontId="4" fillId="0" borderId="46" xfId="0" applyNumberFormat="1" applyFont="1" applyFill="1" applyBorder="1" applyAlignment="1">
      <alignment horizontal="center" vertical="center" shrinkToFit="1"/>
    </xf>
    <xf numFmtId="3" fontId="4" fillId="0" borderId="27" xfId="0" applyNumberFormat="1" applyFont="1" applyFill="1" applyBorder="1" applyAlignment="1">
      <alignment horizontal="center" vertical="center" shrinkToFit="1"/>
    </xf>
    <xf numFmtId="49" fontId="4" fillId="0" borderId="59" xfId="0" applyNumberFormat="1" applyFont="1" applyFill="1" applyBorder="1" applyAlignment="1">
      <alignment horizontal="left" vertical="center" wrapText="1"/>
    </xf>
    <xf numFmtId="3" fontId="4" fillId="0" borderId="35" xfId="0" applyNumberFormat="1" applyFont="1" applyFill="1" applyBorder="1" applyAlignment="1">
      <alignment horizontal="center" vertical="center" shrinkToFit="1"/>
    </xf>
    <xf numFmtId="3" fontId="4" fillId="0" borderId="48" xfId="0" applyNumberFormat="1" applyFont="1" applyFill="1" applyBorder="1" applyAlignment="1">
      <alignment horizontal="center" vertical="center" shrinkToFit="1"/>
    </xf>
    <xf numFmtId="3" fontId="4" fillId="0" borderId="32" xfId="0" applyNumberFormat="1" applyFont="1" applyFill="1" applyBorder="1" applyAlignment="1">
      <alignment horizontal="center" vertical="center" shrinkToFit="1"/>
    </xf>
    <xf numFmtId="49" fontId="4" fillId="0" borderId="60" xfId="0" applyNumberFormat="1" applyFont="1" applyFill="1" applyBorder="1" applyAlignment="1">
      <alignment horizontal="left" vertical="center" wrapText="1"/>
    </xf>
    <xf numFmtId="49" fontId="10" fillId="0" borderId="61" xfId="2" applyNumberFormat="1" applyFont="1" applyFill="1" applyBorder="1" applyAlignment="1">
      <alignment horizontal="left" vertical="center" wrapText="1"/>
    </xf>
    <xf numFmtId="0" fontId="4" fillId="2" borderId="5" xfId="0" applyFont="1" applyFill="1" applyBorder="1" applyAlignment="1">
      <alignment horizontal="center" vertical="center" shrinkToFit="1"/>
    </xf>
    <xf numFmtId="0" fontId="4" fillId="2" borderId="36" xfId="0" applyFont="1" applyFill="1" applyBorder="1" applyAlignment="1">
      <alignment horizontal="center" vertical="center" shrinkToFit="1"/>
    </xf>
    <xf numFmtId="0" fontId="4" fillId="2" borderId="2" xfId="0" applyFont="1" applyFill="1" applyBorder="1" applyAlignment="1">
      <alignment horizontal="center" vertical="center" shrinkToFit="1"/>
    </xf>
    <xf numFmtId="0" fontId="4" fillId="2" borderId="50" xfId="0" applyFont="1" applyFill="1" applyBorder="1" applyAlignment="1">
      <alignment vertical="center" wrapText="1"/>
    </xf>
    <xf numFmtId="0" fontId="10" fillId="0" borderId="51" xfId="2" applyFont="1" applyFill="1" applyBorder="1" applyAlignment="1">
      <alignment vertical="center" wrapText="1"/>
    </xf>
    <xf numFmtId="0" fontId="4" fillId="0" borderId="10" xfId="0" applyFont="1" applyFill="1" applyBorder="1" applyAlignment="1">
      <alignment horizontal="center" vertical="center" shrinkToFit="1"/>
    </xf>
    <xf numFmtId="0" fontId="4" fillId="0" borderId="38" xfId="0" applyFont="1" applyFill="1" applyBorder="1" applyAlignment="1">
      <alignment horizontal="center" vertical="center" shrinkToFit="1"/>
    </xf>
    <xf numFmtId="0" fontId="4" fillId="0" borderId="7" xfId="0" applyFont="1" applyFill="1" applyBorder="1" applyAlignment="1">
      <alignment horizontal="center" vertical="center" shrinkToFit="1"/>
    </xf>
    <xf numFmtId="0" fontId="4" fillId="0" borderId="52" xfId="0" applyFont="1" applyFill="1" applyBorder="1" applyAlignment="1">
      <alignment vertical="center" wrapText="1"/>
    </xf>
    <xf numFmtId="0" fontId="10" fillId="0" borderId="53" xfId="2" applyFont="1" applyFill="1" applyBorder="1" applyAlignment="1">
      <alignment vertical="center" wrapText="1"/>
    </xf>
    <xf numFmtId="0" fontId="4" fillId="0" borderId="15" xfId="0" applyFont="1" applyFill="1" applyBorder="1" applyAlignment="1">
      <alignment horizontal="center" vertical="center" shrinkToFit="1"/>
    </xf>
    <xf numFmtId="0" fontId="4" fillId="0" borderId="40" xfId="0" applyFont="1" applyFill="1" applyBorder="1" applyAlignment="1">
      <alignment horizontal="center" vertical="center" shrinkToFit="1"/>
    </xf>
    <xf numFmtId="0" fontId="4" fillId="0" borderId="12" xfId="0" applyFont="1" applyFill="1" applyBorder="1" applyAlignment="1">
      <alignment horizontal="center" vertical="center" shrinkToFit="1"/>
    </xf>
    <xf numFmtId="0" fontId="4" fillId="0" borderId="54" xfId="0" applyFont="1" applyFill="1" applyBorder="1" applyAlignment="1">
      <alignment vertical="center" wrapText="1"/>
    </xf>
    <xf numFmtId="0" fontId="10" fillId="0" borderId="55" xfId="2" applyFont="1" applyFill="1" applyBorder="1" applyAlignment="1">
      <alignment vertical="center" wrapText="1"/>
    </xf>
    <xf numFmtId="0" fontId="4" fillId="0" borderId="32" xfId="0" applyFont="1" applyFill="1" applyBorder="1" applyAlignment="1">
      <alignment vertical="center" wrapText="1"/>
    </xf>
    <xf numFmtId="0" fontId="4" fillId="0" borderId="33" xfId="0" applyFont="1" applyFill="1" applyBorder="1" applyAlignment="1">
      <alignment vertical="center" shrinkToFit="1"/>
    </xf>
    <xf numFmtId="0" fontId="4" fillId="0" borderId="34" xfId="0" applyFont="1" applyFill="1" applyBorder="1" applyAlignment="1">
      <alignment horizontal="center" vertical="center" wrapText="1"/>
    </xf>
    <xf numFmtId="0" fontId="4" fillId="0" borderId="35" xfId="0" applyFont="1" applyFill="1" applyBorder="1" applyAlignment="1">
      <alignment vertical="center" wrapText="1"/>
    </xf>
    <xf numFmtId="0" fontId="4" fillId="0" borderId="35" xfId="0" applyFont="1" applyFill="1" applyBorder="1" applyAlignment="1">
      <alignment horizontal="center" vertical="center" wrapText="1"/>
    </xf>
    <xf numFmtId="0" fontId="4" fillId="0" borderId="48" xfId="0" applyFont="1" applyFill="1" applyBorder="1" applyAlignment="1">
      <alignment vertical="center" wrapText="1"/>
    </xf>
    <xf numFmtId="0" fontId="4" fillId="3" borderId="34" xfId="0" applyFont="1" applyFill="1" applyBorder="1" applyAlignment="1">
      <alignment horizontal="center" vertical="center" wrapText="1" shrinkToFit="1"/>
    </xf>
    <xf numFmtId="0" fontId="4" fillId="6" borderId="35" xfId="0" applyFont="1" applyFill="1" applyBorder="1" applyAlignment="1">
      <alignment horizontal="center" vertical="center" wrapText="1" shrinkToFit="1"/>
    </xf>
    <xf numFmtId="0" fontId="4" fillId="6" borderId="48" xfId="0" applyFont="1" applyFill="1" applyBorder="1" applyAlignment="1">
      <alignment horizontal="center" vertical="center" wrapText="1" shrinkToFit="1"/>
    </xf>
    <xf numFmtId="0" fontId="4" fillId="0" borderId="32" xfId="0" applyFont="1" applyFill="1" applyBorder="1" applyAlignment="1">
      <alignment vertical="center" wrapText="1" shrinkToFit="1"/>
    </xf>
    <xf numFmtId="0" fontId="4" fillId="0" borderId="34" xfId="0" applyFont="1" applyFill="1" applyBorder="1" applyAlignment="1">
      <alignment horizontal="center" vertical="center" shrinkToFit="1"/>
    </xf>
    <xf numFmtId="0" fontId="4" fillId="0" borderId="35" xfId="0" applyFont="1" applyFill="1" applyBorder="1" applyAlignment="1">
      <alignment horizontal="center" vertical="center" shrinkToFit="1"/>
    </xf>
    <xf numFmtId="0" fontId="4" fillId="0" borderId="48" xfId="0" applyFont="1" applyFill="1" applyBorder="1" applyAlignment="1">
      <alignment horizontal="center" vertical="center" shrinkToFit="1"/>
    </xf>
    <xf numFmtId="0" fontId="4" fillId="0" borderId="32" xfId="0" applyFont="1" applyFill="1" applyBorder="1" applyAlignment="1">
      <alignment horizontal="center" vertical="center" shrinkToFit="1"/>
    </xf>
    <xf numFmtId="0" fontId="4" fillId="0" borderId="60" xfId="0" applyFont="1" applyFill="1" applyBorder="1" applyAlignment="1">
      <alignment vertical="center" wrapText="1"/>
    </xf>
    <xf numFmtId="0" fontId="10" fillId="0" borderId="62" xfId="2" applyFont="1" applyFill="1" applyBorder="1" applyAlignment="1">
      <alignment vertical="center" wrapText="1"/>
    </xf>
    <xf numFmtId="0" fontId="2" fillId="0" borderId="0" xfId="3" applyFont="1" applyAlignment="1">
      <alignment wrapText="1"/>
    </xf>
    <xf numFmtId="0" fontId="4" fillId="0" borderId="0" xfId="3" applyFont="1" applyAlignment="1">
      <alignment wrapText="1"/>
    </xf>
    <xf numFmtId="0" fontId="4" fillId="0" borderId="0" xfId="3" applyFont="1" applyAlignment="1">
      <alignment horizontal="center" wrapText="1"/>
    </xf>
    <xf numFmtId="0" fontId="4" fillId="0" borderId="0" xfId="3" applyFont="1" applyAlignment="1">
      <alignment horizontal="center" wrapText="1" shrinkToFit="1"/>
    </xf>
    <xf numFmtId="0" fontId="4" fillId="0" borderId="0" xfId="3" applyFont="1" applyAlignment="1">
      <alignment wrapText="1" shrinkToFit="1"/>
    </xf>
    <xf numFmtId="165" fontId="4" fillId="0" borderId="0" xfId="3" applyNumberFormat="1" applyFont="1" applyAlignment="1">
      <alignment horizontal="center" shrinkToFit="1"/>
    </xf>
    <xf numFmtId="0" fontId="4" fillId="0" borderId="0" xfId="3" applyFont="1" applyAlignment="1">
      <alignment horizontal="center" shrinkToFit="1"/>
    </xf>
    <xf numFmtId="0" fontId="11" fillId="0" borderId="0" xfId="3" applyFont="1" applyAlignment="1">
      <alignment wrapText="1"/>
    </xf>
    <xf numFmtId="0" fontId="5" fillId="0" borderId="0" xfId="3" applyFont="1" applyAlignment="1">
      <alignment wrapText="1"/>
    </xf>
    <xf numFmtId="0" fontId="5" fillId="0" borderId="0" xfId="3" applyFont="1" applyAlignment="1">
      <alignment vertical="center" wrapText="1"/>
    </xf>
    <xf numFmtId="0" fontId="12" fillId="0" borderId="0" xfId="3" applyFont="1" applyAlignment="1">
      <alignment vertical="center" wrapText="1"/>
    </xf>
    <xf numFmtId="0" fontId="4" fillId="0" borderId="0" xfId="3" applyFont="1" applyAlignment="1">
      <alignment horizontal="center" vertical="center" wrapText="1"/>
    </xf>
    <xf numFmtId="38" fontId="13" fillId="0" borderId="0" xfId="1" applyFont="1" applyAlignment="1"/>
    <xf numFmtId="0" fontId="13" fillId="0" borderId="0" xfId="3" applyFont="1"/>
    <xf numFmtId="38" fontId="2" fillId="0" borderId="0" xfId="1" applyFont="1" applyAlignment="1">
      <alignment horizontal="center" shrinkToFit="1"/>
    </xf>
    <xf numFmtId="0" fontId="2" fillId="0" borderId="0" xfId="3" applyFont="1" applyAlignment="1">
      <alignment horizontal="center" wrapText="1"/>
    </xf>
    <xf numFmtId="38" fontId="4" fillId="0" borderId="1" xfId="1" applyFont="1" applyBorder="1" applyAlignment="1">
      <alignment horizontal="center" vertical="center" shrinkToFit="1"/>
    </xf>
    <xf numFmtId="0" fontId="4" fillId="0" borderId="2" xfId="3" applyFont="1" applyBorder="1" applyAlignment="1">
      <alignment horizontal="center" vertical="center" wrapText="1"/>
    </xf>
    <xf numFmtId="0" fontId="4" fillId="0" borderId="3" xfId="3" applyFont="1" applyBorder="1" applyAlignment="1">
      <alignment horizontal="center" vertical="center" wrapText="1"/>
    </xf>
    <xf numFmtId="38" fontId="4" fillId="0" borderId="63" xfId="1" applyFont="1" applyBorder="1" applyAlignment="1">
      <alignment horizontal="center" vertical="center" shrinkToFit="1"/>
    </xf>
    <xf numFmtId="49" fontId="4" fillId="0" borderId="64" xfId="3" applyNumberFormat="1" applyFont="1" applyBorder="1" applyAlignment="1">
      <alignment horizontal="left" vertical="center" wrapText="1"/>
    </xf>
    <xf numFmtId="49" fontId="4" fillId="0" borderId="65" xfId="3" applyNumberFormat="1" applyFont="1" applyBorder="1" applyAlignment="1">
      <alignment horizontal="left" vertical="center" shrinkToFit="1"/>
    </xf>
    <xf numFmtId="49" fontId="4" fillId="0" borderId="66" xfId="3" applyNumberFormat="1" applyFont="1" applyBorder="1" applyAlignment="1">
      <alignment horizontal="center" vertical="center" wrapText="1"/>
    </xf>
    <xf numFmtId="49" fontId="4" fillId="0" borderId="67" xfId="3" applyNumberFormat="1" applyFont="1" applyBorder="1" applyAlignment="1">
      <alignment horizontal="left" vertical="center" wrapText="1"/>
    </xf>
    <xf numFmtId="49" fontId="4" fillId="0" borderId="67" xfId="3" applyNumberFormat="1" applyFont="1" applyBorder="1" applyAlignment="1">
      <alignment horizontal="center" vertical="center" wrapText="1"/>
    </xf>
    <xf numFmtId="38" fontId="4" fillId="0" borderId="11" xfId="1" applyFont="1" applyBorder="1" applyAlignment="1">
      <alignment horizontal="center" vertical="center" shrinkToFit="1"/>
    </xf>
    <xf numFmtId="49" fontId="4" fillId="0" borderId="12" xfId="3" applyNumberFormat="1" applyFont="1" applyBorder="1" applyAlignment="1">
      <alignment horizontal="left" vertical="center" wrapText="1"/>
    </xf>
    <xf numFmtId="49" fontId="4" fillId="0" borderId="13" xfId="3" applyNumberFormat="1" applyFont="1" applyBorder="1" applyAlignment="1">
      <alignment horizontal="left" vertical="center" shrinkToFit="1"/>
    </xf>
    <xf numFmtId="49" fontId="4" fillId="0" borderId="14" xfId="3" applyNumberFormat="1" applyFont="1" applyBorder="1" applyAlignment="1">
      <alignment horizontal="center" vertical="center" wrapText="1"/>
    </xf>
    <xf numFmtId="49" fontId="4" fillId="0" borderId="15" xfId="3" applyNumberFormat="1" applyFont="1" applyBorder="1" applyAlignment="1">
      <alignment horizontal="left" vertical="center" wrapText="1"/>
    </xf>
    <xf numFmtId="49" fontId="4" fillId="0" borderId="15" xfId="3" applyNumberFormat="1" applyFont="1" applyBorder="1" applyAlignment="1">
      <alignment horizontal="center" vertical="center" wrapText="1"/>
    </xf>
    <xf numFmtId="38" fontId="4" fillId="0" borderId="31" xfId="1" applyFont="1" applyBorder="1" applyAlignment="1">
      <alignment horizontal="center" vertical="center" shrinkToFit="1"/>
    </xf>
    <xf numFmtId="49" fontId="4" fillId="0" borderId="32" xfId="3" applyNumberFormat="1" applyFont="1" applyBorder="1" applyAlignment="1">
      <alignment horizontal="left" vertical="center" wrapText="1"/>
    </xf>
    <xf numFmtId="49" fontId="4" fillId="0" borderId="33" xfId="3" applyNumberFormat="1" applyFont="1" applyBorder="1" applyAlignment="1">
      <alignment horizontal="left" vertical="center" shrinkToFit="1"/>
    </xf>
    <xf numFmtId="49" fontId="4" fillId="0" borderId="34" xfId="3" applyNumberFormat="1" applyFont="1" applyBorder="1" applyAlignment="1">
      <alignment horizontal="center" vertical="center" wrapText="1"/>
    </xf>
    <xf numFmtId="49" fontId="4" fillId="0" borderId="35" xfId="3" applyNumberFormat="1" applyFont="1" applyBorder="1" applyAlignment="1">
      <alignment horizontal="left" vertical="center" wrapText="1"/>
    </xf>
    <xf numFmtId="49" fontId="4" fillId="0" borderId="35" xfId="3" applyNumberFormat="1" applyFont="1" applyBorder="1" applyAlignment="1">
      <alignment horizontal="center" vertical="center" wrapText="1"/>
    </xf>
    <xf numFmtId="38" fontId="4" fillId="0" borderId="68" xfId="1" applyFont="1" applyBorder="1" applyAlignment="1">
      <alignment horizontal="center" vertical="center" shrinkToFit="1"/>
    </xf>
    <xf numFmtId="49" fontId="4" fillId="0" borderId="69" xfId="3" applyNumberFormat="1" applyFont="1" applyBorder="1" applyAlignment="1">
      <alignment horizontal="left" vertical="center" wrapText="1"/>
    </xf>
    <xf numFmtId="49" fontId="4" fillId="0" borderId="70" xfId="3" applyNumberFormat="1" applyFont="1" applyBorder="1" applyAlignment="1">
      <alignment horizontal="left" vertical="center" shrinkToFit="1"/>
    </xf>
    <xf numFmtId="49" fontId="4" fillId="0" borderId="71" xfId="3" applyNumberFormat="1" applyFont="1" applyBorder="1" applyAlignment="1">
      <alignment horizontal="center" vertical="center" wrapText="1"/>
    </xf>
    <xf numFmtId="49" fontId="4" fillId="0" borderId="72" xfId="3" applyNumberFormat="1" applyFont="1" applyBorder="1" applyAlignment="1">
      <alignment horizontal="left" vertical="center" wrapText="1"/>
    </xf>
    <xf numFmtId="49" fontId="4" fillId="0" borderId="72" xfId="3" applyNumberFormat="1" applyFont="1" applyBorder="1" applyAlignment="1">
      <alignment horizontal="center" vertical="center" wrapText="1"/>
    </xf>
    <xf numFmtId="38" fontId="4" fillId="0" borderId="6" xfId="1" applyFont="1" applyBorder="1" applyAlignment="1">
      <alignment horizontal="center" vertical="center" shrinkToFit="1"/>
    </xf>
    <xf numFmtId="49" fontId="4" fillId="0" borderId="7" xfId="3" applyNumberFormat="1" applyFont="1" applyBorder="1" applyAlignment="1">
      <alignment horizontal="left" vertical="center" wrapText="1"/>
    </xf>
    <xf numFmtId="49" fontId="4" fillId="0" borderId="8" xfId="3" applyNumberFormat="1" applyFont="1" applyBorder="1" applyAlignment="1">
      <alignment horizontal="left" vertical="center" shrinkToFit="1"/>
    </xf>
    <xf numFmtId="49" fontId="4" fillId="0" borderId="9" xfId="3" applyNumberFormat="1" applyFont="1" applyBorder="1" applyAlignment="1">
      <alignment horizontal="center" vertical="center" wrapText="1"/>
    </xf>
    <xf numFmtId="49" fontId="4" fillId="0" borderId="10" xfId="3" applyNumberFormat="1" applyFont="1" applyBorder="1" applyAlignment="1">
      <alignment horizontal="left" vertical="center" wrapText="1"/>
    </xf>
    <xf numFmtId="49" fontId="4" fillId="0" borderId="10" xfId="3" applyNumberFormat="1" applyFont="1" applyBorder="1" applyAlignment="1">
      <alignment horizontal="center" vertical="center" wrapText="1"/>
    </xf>
    <xf numFmtId="165" fontId="14" fillId="0" borderId="0" xfId="3" applyNumberFormat="1" applyAlignment="1">
      <alignment shrinkToFit="1"/>
    </xf>
    <xf numFmtId="0" fontId="2" fillId="0" borderId="0" xfId="3" applyFont="1" applyAlignment="1">
      <alignment horizontal="center" wrapText="1" shrinkToFit="1"/>
    </xf>
    <xf numFmtId="0" fontId="2" fillId="0" borderId="0" xfId="3" applyFont="1" applyAlignment="1">
      <alignment horizontal="center" shrinkToFit="1"/>
    </xf>
    <xf numFmtId="0" fontId="4" fillId="0" borderId="4" xfId="3" applyFont="1" applyBorder="1" applyAlignment="1">
      <alignment horizontal="center" vertical="center" wrapText="1" shrinkToFit="1"/>
    </xf>
    <xf numFmtId="0" fontId="4" fillId="0" borderId="5" xfId="3" applyFont="1" applyBorder="1" applyAlignment="1">
      <alignment horizontal="center" vertical="center" wrapText="1" shrinkToFit="1"/>
    </xf>
    <xf numFmtId="0" fontId="4" fillId="0" borderId="36" xfId="3" applyFont="1" applyBorder="1" applyAlignment="1">
      <alignment horizontal="center" vertical="center" wrapText="1" shrinkToFit="1"/>
    </xf>
    <xf numFmtId="0" fontId="4" fillId="0" borderId="2" xfId="3" applyFont="1" applyBorder="1" applyAlignment="1">
      <alignment horizontal="center" vertical="center" wrapText="1" shrinkToFit="1"/>
    </xf>
    <xf numFmtId="165" fontId="4" fillId="0" borderId="37" xfId="3" applyNumberFormat="1" applyFont="1" applyBorder="1" applyAlignment="1">
      <alignment horizontal="center" vertical="center" shrinkToFit="1"/>
    </xf>
    <xf numFmtId="49" fontId="4" fillId="0" borderId="73" xfId="3" applyNumberFormat="1" applyFont="1" applyBorder="1" applyAlignment="1">
      <alignment horizontal="left" vertical="center" wrapText="1"/>
    </xf>
    <xf numFmtId="49" fontId="4" fillId="3" borderId="66" xfId="3" applyNumberFormat="1" applyFont="1" applyFill="1" applyBorder="1" applyAlignment="1">
      <alignment horizontal="center" vertical="center" wrapText="1" shrinkToFit="1"/>
    </xf>
    <xf numFmtId="49" fontId="4" fillId="0" borderId="67" xfId="3" applyNumberFormat="1" applyFont="1" applyBorder="1" applyAlignment="1">
      <alignment horizontal="center" vertical="center" wrapText="1" shrinkToFit="1"/>
    </xf>
    <xf numFmtId="49" fontId="4" fillId="0" borderId="73" xfId="3" applyNumberFormat="1" applyFont="1" applyBorder="1" applyAlignment="1">
      <alignment horizontal="center" vertical="center" wrapText="1" shrinkToFit="1"/>
    </xf>
    <xf numFmtId="49" fontId="4" fillId="0" borderId="64" xfId="3" applyNumberFormat="1" applyFont="1" applyBorder="1" applyAlignment="1">
      <alignment horizontal="left" vertical="center" wrapText="1" shrinkToFit="1"/>
    </xf>
    <xf numFmtId="165" fontId="4" fillId="0" borderId="74" xfId="3" applyNumberFormat="1" applyFont="1" applyBorder="1" applyAlignment="1">
      <alignment horizontal="center" vertical="center" shrinkToFit="1"/>
    </xf>
    <xf numFmtId="3" fontId="4" fillId="0" borderId="66" xfId="3" applyNumberFormat="1" applyFont="1" applyBorder="1" applyAlignment="1">
      <alignment horizontal="center" vertical="center" shrinkToFit="1"/>
    </xf>
    <xf numFmtId="49" fontId="4" fillId="0" borderId="40" xfId="3" applyNumberFormat="1" applyFont="1" applyBorder="1" applyAlignment="1">
      <alignment horizontal="left" vertical="center" wrapText="1"/>
    </xf>
    <xf numFmtId="49" fontId="4" fillId="3" borderId="14" xfId="3" applyNumberFormat="1" applyFont="1" applyFill="1" applyBorder="1" applyAlignment="1">
      <alignment horizontal="center" vertical="center" wrapText="1" shrinkToFit="1"/>
    </xf>
    <xf numFmtId="49" fontId="4" fillId="0" borderId="15" xfId="3" applyNumberFormat="1" applyFont="1" applyBorder="1" applyAlignment="1">
      <alignment horizontal="center" vertical="center" wrapText="1" shrinkToFit="1"/>
    </xf>
    <xf numFmtId="49" fontId="4" fillId="0" borderId="40" xfId="3" applyNumberFormat="1" applyFont="1" applyBorder="1" applyAlignment="1">
      <alignment horizontal="center" vertical="center" wrapText="1" shrinkToFit="1"/>
    </xf>
    <xf numFmtId="49" fontId="4" fillId="0" borderId="12" xfId="3" applyNumberFormat="1" applyFont="1" applyBorder="1" applyAlignment="1">
      <alignment horizontal="left" vertical="center" wrapText="1" shrinkToFit="1"/>
    </xf>
    <xf numFmtId="165" fontId="4" fillId="0" borderId="41" xfId="3" applyNumberFormat="1" applyFont="1" applyBorder="1" applyAlignment="1">
      <alignment horizontal="center" vertical="center" shrinkToFit="1"/>
    </xf>
    <xf numFmtId="3" fontId="4" fillId="0" borderId="14" xfId="3" applyNumberFormat="1" applyFont="1" applyBorder="1" applyAlignment="1">
      <alignment horizontal="center" vertical="center" shrinkToFit="1"/>
    </xf>
    <xf numFmtId="49" fontId="4" fillId="5" borderId="14" xfId="3" applyNumberFormat="1" applyFont="1" applyFill="1" applyBorder="1" applyAlignment="1">
      <alignment horizontal="center" vertical="center" wrapText="1" shrinkToFit="1"/>
    </xf>
    <xf numFmtId="49" fontId="4" fillId="0" borderId="48" xfId="3" applyNumberFormat="1" applyFont="1" applyBorder="1" applyAlignment="1">
      <alignment horizontal="left" vertical="center" wrapText="1"/>
    </xf>
    <xf numFmtId="49" fontId="4" fillId="5" borderId="34" xfId="3" applyNumberFormat="1" applyFont="1" applyFill="1" applyBorder="1" applyAlignment="1">
      <alignment horizontal="center" vertical="center" wrapText="1" shrinkToFit="1"/>
    </xf>
    <xf numFmtId="49" fontId="4" fillId="0" borderId="35" xfId="3" applyNumberFormat="1" applyFont="1" applyBorder="1" applyAlignment="1">
      <alignment horizontal="center" vertical="center" wrapText="1" shrinkToFit="1"/>
    </xf>
    <xf numFmtId="49" fontId="4" fillId="0" borderId="48" xfId="3" applyNumberFormat="1" applyFont="1" applyBorder="1" applyAlignment="1">
      <alignment horizontal="center" vertical="center" wrapText="1" shrinkToFit="1"/>
    </xf>
    <xf numFmtId="49" fontId="4" fillId="0" borderId="32" xfId="3" applyNumberFormat="1" applyFont="1" applyBorder="1" applyAlignment="1">
      <alignment horizontal="left" vertical="center" wrapText="1" shrinkToFit="1"/>
    </xf>
    <xf numFmtId="165" fontId="4" fillId="0" borderId="49" xfId="3" applyNumberFormat="1" applyFont="1" applyBorder="1" applyAlignment="1">
      <alignment horizontal="center" vertical="center" shrinkToFit="1"/>
    </xf>
    <xf numFmtId="3" fontId="4" fillId="0" borderId="34" xfId="3" applyNumberFormat="1" applyFont="1" applyBorder="1" applyAlignment="1">
      <alignment horizontal="center" vertical="center" shrinkToFit="1"/>
    </xf>
    <xf numFmtId="49" fontId="4" fillId="0" borderId="75" xfId="3" applyNumberFormat="1" applyFont="1" applyBorder="1" applyAlignment="1">
      <alignment horizontal="left" vertical="center" wrapText="1"/>
    </xf>
    <xf numFmtId="49" fontId="4" fillId="3" borderId="71" xfId="3" applyNumberFormat="1" applyFont="1" applyFill="1" applyBorder="1" applyAlignment="1">
      <alignment horizontal="center" vertical="center" wrapText="1" shrinkToFit="1"/>
    </xf>
    <xf numFmtId="49" fontId="4" fillId="0" borderId="72" xfId="3" applyNumberFormat="1" applyFont="1" applyBorder="1" applyAlignment="1">
      <alignment horizontal="center" vertical="center" wrapText="1" shrinkToFit="1"/>
    </xf>
    <xf numFmtId="49" fontId="4" fillId="0" borderId="75" xfId="3" applyNumberFormat="1" applyFont="1" applyBorder="1" applyAlignment="1">
      <alignment horizontal="center" vertical="center" wrapText="1" shrinkToFit="1"/>
    </xf>
    <xf numFmtId="49" fontId="4" fillId="0" borderId="69" xfId="3" applyNumberFormat="1" applyFont="1" applyBorder="1" applyAlignment="1">
      <alignment horizontal="left" vertical="center" wrapText="1" shrinkToFit="1"/>
    </xf>
    <xf numFmtId="165" fontId="4" fillId="0" borderId="76" xfId="3" applyNumberFormat="1" applyFont="1" applyBorder="1" applyAlignment="1">
      <alignment horizontal="center" vertical="center" shrinkToFit="1"/>
    </xf>
    <xf numFmtId="3" fontId="4" fillId="0" borderId="71" xfId="3" applyNumberFormat="1" applyFont="1" applyBorder="1" applyAlignment="1">
      <alignment horizontal="center" vertical="center" shrinkToFit="1"/>
    </xf>
    <xf numFmtId="49" fontId="15" fillId="2" borderId="34" xfId="3" applyNumberFormat="1" applyFont="1" applyFill="1" applyBorder="1" applyAlignment="1">
      <alignment horizontal="center" vertical="center" wrapText="1" shrinkToFit="1"/>
    </xf>
    <xf numFmtId="49" fontId="4" fillId="5" borderId="71" xfId="3" applyNumberFormat="1" applyFont="1" applyFill="1" applyBorder="1" applyAlignment="1">
      <alignment horizontal="center" vertical="center" wrapText="1" shrinkToFit="1"/>
    </xf>
    <xf numFmtId="49" fontId="4" fillId="0" borderId="38" xfId="3" applyNumberFormat="1" applyFont="1" applyBorder="1" applyAlignment="1">
      <alignment horizontal="left" vertical="center" wrapText="1"/>
    </xf>
    <xf numFmtId="49" fontId="4" fillId="3" borderId="9" xfId="3" applyNumberFormat="1" applyFont="1" applyFill="1" applyBorder="1" applyAlignment="1">
      <alignment horizontal="center" vertical="center" wrapText="1" shrinkToFit="1"/>
    </xf>
    <xf numFmtId="49" fontId="4" fillId="0" borderId="10" xfId="3" applyNumberFormat="1" applyFont="1" applyBorder="1" applyAlignment="1">
      <alignment horizontal="center" vertical="center" wrapText="1" shrinkToFit="1"/>
    </xf>
    <xf numFmtId="49" fontId="4" fillId="0" borderId="38" xfId="3" applyNumberFormat="1" applyFont="1" applyBorder="1" applyAlignment="1">
      <alignment horizontal="center" vertical="center" wrapText="1" shrinkToFit="1"/>
    </xf>
    <xf numFmtId="49" fontId="4" fillId="0" borderId="7" xfId="3" applyNumberFormat="1" applyFont="1" applyBorder="1" applyAlignment="1">
      <alignment horizontal="left" vertical="center" wrapText="1" shrinkToFit="1"/>
    </xf>
    <xf numFmtId="165" fontId="4" fillId="0" borderId="39" xfId="3" applyNumberFormat="1" applyFont="1" applyBorder="1" applyAlignment="1">
      <alignment horizontal="center" vertical="center" shrinkToFit="1"/>
    </xf>
    <xf numFmtId="3" fontId="4" fillId="0" borderId="9" xfId="3" applyNumberFormat="1" applyFont="1" applyBorder="1" applyAlignment="1">
      <alignment horizontal="center" vertical="center" shrinkToFit="1"/>
    </xf>
    <xf numFmtId="49" fontId="4" fillId="3" borderId="34" xfId="3" applyNumberFormat="1" applyFont="1" applyFill="1" applyBorder="1" applyAlignment="1">
      <alignment horizontal="center" vertical="center" wrapText="1" shrinkToFit="1"/>
    </xf>
    <xf numFmtId="49" fontId="7" fillId="4" borderId="10" xfId="3" applyNumberFormat="1" applyFont="1" applyFill="1" applyBorder="1" applyAlignment="1">
      <alignment horizontal="center" vertical="center" wrapText="1" shrinkToFit="1"/>
    </xf>
    <xf numFmtId="49" fontId="7" fillId="4" borderId="15" xfId="3" applyNumberFormat="1" applyFont="1" applyFill="1" applyBorder="1" applyAlignment="1">
      <alignment horizontal="center" vertical="center" wrapText="1" shrinkToFit="1"/>
    </xf>
    <xf numFmtId="49" fontId="7" fillId="4" borderId="35" xfId="3" applyNumberFormat="1" applyFont="1" applyFill="1" applyBorder="1" applyAlignment="1">
      <alignment horizontal="center" vertical="center" wrapText="1" shrinkToFit="1"/>
    </xf>
    <xf numFmtId="49" fontId="7" fillId="4" borderId="72" xfId="3" applyNumberFormat="1" applyFont="1" applyFill="1" applyBorder="1" applyAlignment="1">
      <alignment horizontal="center" vertical="center" wrapText="1" shrinkToFit="1"/>
    </xf>
    <xf numFmtId="14" fontId="4" fillId="0" borderId="0" xfId="3" applyNumberFormat="1" applyFont="1" applyAlignment="1">
      <alignment horizontal="center" vertical="center" wrapText="1"/>
    </xf>
    <xf numFmtId="14" fontId="11" fillId="0" borderId="0" xfId="3" applyNumberFormat="1" applyFont="1" applyAlignment="1">
      <alignment horizontal="center" vertical="center" wrapText="1"/>
    </xf>
    <xf numFmtId="14" fontId="5" fillId="0" borderId="0" xfId="3" applyNumberFormat="1" applyFont="1" applyAlignment="1">
      <alignment horizontal="center" vertical="center" wrapText="1"/>
    </xf>
    <xf numFmtId="0" fontId="16" fillId="0" borderId="0" xfId="3" applyFont="1" applyAlignment="1">
      <alignment horizontal="center" wrapText="1"/>
    </xf>
    <xf numFmtId="0" fontId="2" fillId="0" borderId="0" xfId="3" applyFont="1" applyAlignment="1">
      <alignment vertical="center" wrapText="1"/>
    </xf>
    <xf numFmtId="0" fontId="17" fillId="0" borderId="0" xfId="3" applyFont="1" applyAlignment="1">
      <alignment vertical="center" wrapText="1"/>
    </xf>
    <xf numFmtId="0" fontId="4" fillId="0" borderId="2" xfId="3" applyFont="1" applyBorder="1" applyAlignment="1">
      <alignment horizontal="center" vertical="center" shrinkToFit="1"/>
    </xf>
    <xf numFmtId="0" fontId="4" fillId="0" borderId="50" xfId="3" applyFont="1" applyBorder="1" applyAlignment="1">
      <alignment horizontal="center" vertical="center" wrapText="1"/>
    </xf>
    <xf numFmtId="0" fontId="11" fillId="0" borderId="51" xfId="3" applyFont="1" applyBorder="1" applyAlignment="1">
      <alignment horizontal="center" vertical="center" wrapText="1"/>
    </xf>
    <xf numFmtId="0" fontId="18" fillId="0" borderId="51" xfId="3" applyFont="1" applyBorder="1" applyAlignment="1">
      <alignment horizontal="center" vertical="center" wrapText="1"/>
    </xf>
    <xf numFmtId="0" fontId="5" fillId="0" borderId="77" xfId="3" applyFont="1" applyBorder="1" applyAlignment="1">
      <alignment horizontal="center" vertical="center" wrapText="1"/>
    </xf>
    <xf numFmtId="0" fontId="12" fillId="7" borderId="0" xfId="3" applyFont="1" applyFill="1" applyBorder="1" applyAlignment="1">
      <alignment horizontal="center" vertical="center" wrapText="1"/>
    </xf>
    <xf numFmtId="3" fontId="4" fillId="0" borderId="67" xfId="3" applyNumberFormat="1" applyFont="1" applyBorder="1" applyAlignment="1">
      <alignment horizontal="center" vertical="center" shrinkToFit="1"/>
    </xf>
    <xf numFmtId="3" fontId="4" fillId="0" borderId="73" xfId="3" applyNumberFormat="1" applyFont="1" applyBorder="1" applyAlignment="1">
      <alignment horizontal="center" vertical="center" shrinkToFit="1"/>
    </xf>
    <xf numFmtId="3" fontId="4" fillId="0" borderId="64" xfId="3" applyNumberFormat="1" applyFont="1" applyBorder="1" applyAlignment="1">
      <alignment horizontal="center" vertical="center" shrinkToFit="1"/>
    </xf>
    <xf numFmtId="49" fontId="4" fillId="0" borderId="78" xfId="3" applyNumberFormat="1" applyFont="1" applyBorder="1" applyAlignment="1">
      <alignment horizontal="left" vertical="center" wrapText="1"/>
    </xf>
    <xf numFmtId="0" fontId="11" fillId="0" borderId="79" xfId="2" applyFont="1" applyBorder="1" applyAlignment="1">
      <alignment vertical="center" wrapText="1"/>
    </xf>
    <xf numFmtId="0" fontId="10" fillId="0" borderId="79" xfId="2" applyFont="1" applyBorder="1" applyAlignment="1">
      <alignment vertical="center" wrapText="1"/>
    </xf>
    <xf numFmtId="0" fontId="10" fillId="0" borderId="77" xfId="2" applyFont="1" applyBorder="1" applyAlignment="1">
      <alignment vertical="center" wrapText="1"/>
    </xf>
    <xf numFmtId="49" fontId="12" fillId="8" borderId="0" xfId="3" applyNumberFormat="1" applyFont="1" applyFill="1" applyBorder="1" applyAlignment="1">
      <alignment horizontal="left" vertical="center" wrapText="1"/>
    </xf>
    <xf numFmtId="3" fontId="4" fillId="0" borderId="15" xfId="3" applyNumberFormat="1" applyFont="1" applyBorder="1" applyAlignment="1">
      <alignment horizontal="center" vertical="center" shrinkToFit="1"/>
    </xf>
    <xf numFmtId="3" fontId="4" fillId="0" borderId="40" xfId="3" applyNumberFormat="1" applyFont="1" applyBorder="1" applyAlignment="1">
      <alignment horizontal="center" vertical="center" shrinkToFit="1"/>
    </xf>
    <xf numFmtId="3" fontId="4" fillId="0" borderId="12" xfId="3" applyNumberFormat="1" applyFont="1" applyBorder="1" applyAlignment="1">
      <alignment horizontal="center" vertical="center" shrinkToFit="1"/>
    </xf>
    <xf numFmtId="49" fontId="4" fillId="0" borderId="54" xfId="3" applyNumberFormat="1" applyFont="1" applyBorder="1" applyAlignment="1">
      <alignment horizontal="left" vertical="center" wrapText="1"/>
    </xf>
    <xf numFmtId="49" fontId="11" fillId="0" borderId="55" xfId="2" applyNumberFormat="1" applyFont="1" applyBorder="1" applyAlignment="1">
      <alignment horizontal="left" vertical="center" wrapText="1"/>
    </xf>
    <xf numFmtId="49" fontId="10" fillId="0" borderId="55" xfId="2" applyNumberFormat="1" applyFont="1" applyBorder="1" applyAlignment="1">
      <alignment horizontal="left" vertical="center" wrapText="1"/>
    </xf>
    <xf numFmtId="3" fontId="4" fillId="0" borderId="35" xfId="3" applyNumberFormat="1" applyFont="1" applyBorder="1" applyAlignment="1">
      <alignment horizontal="center" vertical="center" shrinkToFit="1"/>
    </xf>
    <xf numFmtId="3" fontId="4" fillId="0" borderId="48" xfId="3" applyNumberFormat="1" applyFont="1" applyBorder="1" applyAlignment="1">
      <alignment horizontal="center" vertical="center" shrinkToFit="1"/>
    </xf>
    <xf numFmtId="3" fontId="4" fillId="0" borderId="32" xfId="3" applyNumberFormat="1" applyFont="1" applyBorder="1" applyAlignment="1">
      <alignment horizontal="center" vertical="center" shrinkToFit="1"/>
    </xf>
    <xf numFmtId="49" fontId="4" fillId="0" borderId="60" xfId="3" applyNumberFormat="1" applyFont="1" applyBorder="1" applyAlignment="1">
      <alignment horizontal="left" vertical="center" wrapText="1"/>
    </xf>
    <xf numFmtId="49" fontId="11" fillId="0" borderId="62" xfId="2" applyNumberFormat="1" applyFont="1" applyBorder="1" applyAlignment="1">
      <alignment horizontal="left" vertical="center" wrapText="1"/>
    </xf>
    <xf numFmtId="49" fontId="10" fillId="0" borderId="62" xfId="2" applyNumberFormat="1" applyFont="1" applyBorder="1" applyAlignment="1">
      <alignment horizontal="left" vertical="center" wrapText="1"/>
    </xf>
    <xf numFmtId="3" fontId="4" fillId="0" borderId="72" xfId="3" applyNumberFormat="1" applyFont="1" applyBorder="1" applyAlignment="1">
      <alignment horizontal="center" vertical="center" shrinkToFit="1"/>
    </xf>
    <xf numFmtId="3" fontId="4" fillId="0" borderId="75" xfId="3" applyNumberFormat="1" applyFont="1" applyBorder="1" applyAlignment="1">
      <alignment horizontal="center" vertical="center" shrinkToFit="1"/>
    </xf>
    <xf numFmtId="3" fontId="4" fillId="0" borderId="69" xfId="3" applyNumberFormat="1" applyFont="1" applyBorder="1" applyAlignment="1">
      <alignment horizontal="center" vertical="center" shrinkToFit="1"/>
    </xf>
    <xf numFmtId="49" fontId="4" fillId="0" borderId="80" xfId="3" applyNumberFormat="1" applyFont="1" applyBorder="1" applyAlignment="1">
      <alignment horizontal="left" vertical="center" wrapText="1"/>
    </xf>
    <xf numFmtId="49" fontId="11" fillId="0" borderId="81" xfId="2" applyNumberFormat="1" applyFont="1" applyBorder="1" applyAlignment="1">
      <alignment horizontal="left" vertical="center" wrapText="1"/>
    </xf>
    <xf numFmtId="49" fontId="10" fillId="0" borderId="81" xfId="2" applyNumberFormat="1" applyFont="1" applyBorder="1" applyAlignment="1">
      <alignment horizontal="left" vertical="center" wrapText="1"/>
    </xf>
    <xf numFmtId="49" fontId="19" fillId="8" borderId="0" xfId="3" applyNumberFormat="1" applyFont="1" applyFill="1" applyBorder="1" applyAlignment="1">
      <alignment horizontal="left" vertical="center" wrapText="1"/>
    </xf>
    <xf numFmtId="0" fontId="12" fillId="8" borderId="0" xfId="3" applyFont="1" applyFill="1" applyBorder="1" applyAlignment="1">
      <alignment vertical="center" wrapText="1"/>
    </xf>
    <xf numFmtId="3" fontId="4" fillId="0" borderId="10" xfId="3" applyNumberFormat="1" applyFont="1" applyBorder="1" applyAlignment="1">
      <alignment horizontal="center" vertical="center" shrinkToFit="1"/>
    </xf>
    <xf numFmtId="3" fontId="4" fillId="0" borderId="38" xfId="3" applyNumberFormat="1" applyFont="1" applyBorder="1" applyAlignment="1">
      <alignment horizontal="center" vertical="center" shrinkToFit="1"/>
    </xf>
    <xf numFmtId="3" fontId="4" fillId="0" borderId="7" xfId="3" applyNumberFormat="1" applyFont="1" applyBorder="1" applyAlignment="1">
      <alignment horizontal="center" vertical="center" shrinkToFit="1"/>
    </xf>
    <xf numFmtId="49" fontId="4" fillId="0" borderId="52" xfId="3" applyNumberFormat="1" applyFont="1" applyBorder="1" applyAlignment="1">
      <alignment horizontal="left" vertical="center" wrapText="1"/>
    </xf>
    <xf numFmtId="49" fontId="11" fillId="0" borderId="53" xfId="2" applyNumberFormat="1" applyFont="1" applyBorder="1" applyAlignment="1">
      <alignment horizontal="left" vertical="center" wrapText="1"/>
    </xf>
    <xf numFmtId="49" fontId="10" fillId="0" borderId="53" xfId="2" applyNumberFormat="1" applyFont="1" applyBorder="1" applyAlignment="1">
      <alignment horizontal="left" vertical="center" wrapText="1"/>
    </xf>
    <xf numFmtId="0" fontId="19" fillId="8" borderId="0" xfId="3" applyFont="1" applyFill="1" applyBorder="1" applyAlignment="1">
      <alignment vertical="center" wrapText="1"/>
    </xf>
    <xf numFmtId="49" fontId="19" fillId="8" borderId="0" xfId="3" applyNumberFormat="1" applyFont="1" applyFill="1" applyAlignment="1">
      <alignment horizontal="left" vertical="center" wrapText="1"/>
    </xf>
    <xf numFmtId="49" fontId="12" fillId="8" borderId="0" xfId="3" applyNumberFormat="1" applyFont="1" applyFill="1" applyAlignment="1">
      <alignment horizontal="left" vertical="center" wrapText="1"/>
    </xf>
    <xf numFmtId="0" fontId="12" fillId="8" borderId="0" xfId="3" applyFont="1" applyFill="1" applyAlignment="1">
      <alignment vertical="center" wrapText="1"/>
    </xf>
    <xf numFmtId="0" fontId="19" fillId="8" borderId="0" xfId="3" applyFont="1" applyFill="1" applyAlignment="1">
      <alignment vertical="center" wrapText="1"/>
    </xf>
    <xf numFmtId="0" fontId="2" fillId="0" borderId="0" xfId="3" applyFont="1" applyAlignment="1">
      <alignment horizontal="center" vertical="center" wrapText="1"/>
    </xf>
    <xf numFmtId="0" fontId="4" fillId="0" borderId="0" xfId="3" applyFont="1" applyBorder="1" applyAlignment="1">
      <alignment horizontal="center" vertical="center" wrapText="1"/>
    </xf>
    <xf numFmtId="0" fontId="4" fillId="0" borderId="0" xfId="3" applyFont="1" applyBorder="1" applyAlignment="1">
      <alignment wrapText="1"/>
    </xf>
    <xf numFmtId="0" fontId="0" fillId="0" borderId="0" xfId="0" applyBorder="1"/>
    <xf numFmtId="0" fontId="4" fillId="0" borderId="0" xfId="3" applyFont="1" applyAlignment="1">
      <alignment vertical="center" wrapText="1"/>
    </xf>
    <xf numFmtId="0" fontId="10" fillId="0" borderId="82" xfId="2" applyFont="1" applyBorder="1" applyAlignment="1">
      <alignment vertical="center" wrapText="1"/>
    </xf>
    <xf numFmtId="0" fontId="20" fillId="0" borderId="0" xfId="3" applyFont="1" applyAlignment="1">
      <alignment wrapText="1"/>
    </xf>
    <xf numFmtId="0" fontId="13" fillId="0" borderId="0" xfId="3" applyFont="1" applyAlignment="1">
      <alignment wrapText="1"/>
    </xf>
    <xf numFmtId="0" fontId="4" fillId="9" borderId="0" xfId="3" applyFont="1" applyFill="1" applyAlignment="1">
      <alignment wrapText="1"/>
    </xf>
    <xf numFmtId="0" fontId="21" fillId="0" borderId="0" xfId="3" applyFont="1" applyAlignment="1">
      <alignment wrapText="1"/>
    </xf>
    <xf numFmtId="0" fontId="13" fillId="0" borderId="0" xfId="3" applyFont="1" applyAlignment="1">
      <alignment horizontal="center" wrapText="1"/>
    </xf>
    <xf numFmtId="0" fontId="22" fillId="0" borderId="0" xfId="3" applyFont="1"/>
    <xf numFmtId="0" fontId="20" fillId="0" borderId="0" xfId="3" applyFont="1" applyAlignment="1">
      <alignment horizontal="center" wrapText="1"/>
    </xf>
    <xf numFmtId="38" fontId="13" fillId="5" borderId="1" xfId="1" applyFont="1" applyFill="1" applyBorder="1" applyAlignment="1">
      <alignment horizontal="center" vertical="center" shrinkToFit="1"/>
    </xf>
    <xf numFmtId="0" fontId="13" fillId="5" borderId="2" xfId="3" applyFont="1" applyFill="1" applyBorder="1" applyAlignment="1">
      <alignment horizontal="center" vertical="center" wrapText="1"/>
    </xf>
    <xf numFmtId="0" fontId="13" fillId="5" borderId="3" xfId="3" applyFont="1" applyFill="1" applyBorder="1" applyAlignment="1">
      <alignment horizontal="center" vertical="center" wrapText="1"/>
    </xf>
    <xf numFmtId="49" fontId="23" fillId="0" borderId="65" xfId="3" applyNumberFormat="1" applyFont="1" applyBorder="1" applyAlignment="1">
      <alignment horizontal="left" vertical="center" shrinkToFit="1"/>
    </xf>
    <xf numFmtId="49" fontId="23" fillId="0" borderId="64" xfId="3" applyNumberFormat="1" applyFont="1" applyBorder="1" applyAlignment="1">
      <alignment horizontal="left" vertical="center" wrapText="1"/>
    </xf>
    <xf numFmtId="49" fontId="23" fillId="0" borderId="66" xfId="3" applyNumberFormat="1" applyFont="1" applyBorder="1" applyAlignment="1">
      <alignment horizontal="center" vertical="center" wrapText="1"/>
    </xf>
    <xf numFmtId="49" fontId="23" fillId="0" borderId="67" xfId="3" applyNumberFormat="1" applyFont="1" applyBorder="1" applyAlignment="1">
      <alignment horizontal="left" vertical="center" wrapText="1"/>
    </xf>
    <xf numFmtId="49" fontId="23" fillId="0" borderId="67" xfId="3" applyNumberFormat="1" applyFont="1" applyBorder="1" applyAlignment="1">
      <alignment horizontal="center" vertical="center" wrapText="1"/>
    </xf>
    <xf numFmtId="49" fontId="23" fillId="0" borderId="13" xfId="3" applyNumberFormat="1" applyFont="1" applyBorder="1" applyAlignment="1">
      <alignment horizontal="left" vertical="center" shrinkToFit="1"/>
    </xf>
    <xf numFmtId="49" fontId="23" fillId="0" borderId="12" xfId="3" applyNumberFormat="1" applyFont="1" applyBorder="1" applyAlignment="1">
      <alignment horizontal="left" vertical="center" wrapText="1"/>
    </xf>
    <xf numFmtId="49" fontId="23" fillId="0" borderId="14" xfId="3" applyNumberFormat="1" applyFont="1" applyBorder="1" applyAlignment="1">
      <alignment horizontal="center" vertical="center" wrapText="1"/>
    </xf>
    <xf numFmtId="49" fontId="23" fillId="0" borderId="15" xfId="3" applyNumberFormat="1" applyFont="1" applyBorder="1" applyAlignment="1">
      <alignment horizontal="left" vertical="center" wrapText="1"/>
    </xf>
    <xf numFmtId="49" fontId="23" fillId="0" borderId="15" xfId="3" applyNumberFormat="1" applyFont="1" applyBorder="1" applyAlignment="1">
      <alignment horizontal="center" vertical="center" wrapText="1"/>
    </xf>
    <xf numFmtId="49" fontId="23" fillId="0" borderId="33" xfId="3" applyNumberFormat="1" applyFont="1" applyBorder="1" applyAlignment="1">
      <alignment horizontal="left" vertical="center" shrinkToFit="1"/>
    </xf>
    <xf numFmtId="49" fontId="23" fillId="0" borderId="32" xfId="3" applyNumberFormat="1" applyFont="1" applyBorder="1" applyAlignment="1">
      <alignment horizontal="left" vertical="center" wrapText="1"/>
    </xf>
    <xf numFmtId="49" fontId="23" fillId="0" borderId="34" xfId="3" applyNumberFormat="1" applyFont="1" applyBorder="1" applyAlignment="1">
      <alignment horizontal="center" vertical="center" wrapText="1"/>
    </xf>
    <xf numFmtId="49" fontId="23" fillId="0" borderId="35" xfId="3" applyNumberFormat="1" applyFont="1" applyBorder="1" applyAlignment="1">
      <alignment horizontal="left" vertical="center" wrapText="1"/>
    </xf>
    <xf numFmtId="49" fontId="23" fillId="0" borderId="35" xfId="3" applyNumberFormat="1" applyFont="1" applyBorder="1" applyAlignment="1">
      <alignment horizontal="center" vertical="center" wrapText="1"/>
    </xf>
    <xf numFmtId="49" fontId="23" fillId="0" borderId="70" xfId="3" applyNumberFormat="1" applyFont="1" applyBorder="1" applyAlignment="1">
      <alignment horizontal="left" vertical="center" shrinkToFit="1"/>
    </xf>
    <xf numFmtId="49" fontId="23" fillId="0" borderId="69" xfId="3" applyNumberFormat="1" applyFont="1" applyBorder="1" applyAlignment="1">
      <alignment horizontal="left" vertical="center" wrapText="1"/>
    </xf>
    <xf numFmtId="49" fontId="23" fillId="0" borderId="71" xfId="3" applyNumberFormat="1" applyFont="1" applyBorder="1" applyAlignment="1">
      <alignment horizontal="center" vertical="center" wrapText="1"/>
    </xf>
    <xf numFmtId="49" fontId="23" fillId="0" borderId="72" xfId="3" applyNumberFormat="1" applyFont="1" applyBorder="1" applyAlignment="1">
      <alignment horizontal="left" vertical="center" wrapText="1"/>
    </xf>
    <xf numFmtId="49" fontId="23" fillId="0" borderId="72" xfId="3" applyNumberFormat="1" applyFont="1" applyBorder="1" applyAlignment="1">
      <alignment horizontal="center" vertical="center" wrapText="1"/>
    </xf>
    <xf numFmtId="38" fontId="4" fillId="9" borderId="11" xfId="1" applyFont="1" applyFill="1" applyBorder="1" applyAlignment="1">
      <alignment horizontal="center" vertical="center" shrinkToFit="1"/>
    </xf>
    <xf numFmtId="49" fontId="4" fillId="9" borderId="12" xfId="3" applyNumberFormat="1" applyFont="1" applyFill="1" applyBorder="1" applyAlignment="1">
      <alignment horizontal="left" vertical="center" wrapText="1"/>
    </xf>
    <xf numFmtId="49" fontId="24" fillId="9" borderId="13" xfId="3" applyNumberFormat="1" applyFont="1" applyFill="1" applyBorder="1" applyAlignment="1">
      <alignment horizontal="left" vertical="center" shrinkToFit="1"/>
    </xf>
    <xf numFmtId="49" fontId="24" fillId="9" borderId="12" xfId="3" applyNumberFormat="1" applyFont="1" applyFill="1" applyBorder="1" applyAlignment="1">
      <alignment horizontal="left" vertical="center" wrapText="1"/>
    </xf>
    <xf numFmtId="49" fontId="23" fillId="0" borderId="8" xfId="3" applyNumberFormat="1" applyFont="1" applyBorder="1" applyAlignment="1">
      <alignment horizontal="left" vertical="center" shrinkToFit="1"/>
    </xf>
    <xf numFmtId="49" fontId="23" fillId="0" borderId="7" xfId="3" applyNumberFormat="1" applyFont="1" applyBorder="1" applyAlignment="1">
      <alignment horizontal="left" vertical="center" wrapText="1"/>
    </xf>
    <xf numFmtId="49" fontId="23" fillId="0" borderId="9" xfId="3" applyNumberFormat="1" applyFont="1" applyBorder="1" applyAlignment="1">
      <alignment horizontal="center" vertical="center" wrapText="1"/>
    </xf>
    <xf numFmtId="49" fontId="23" fillId="0" borderId="10" xfId="3" applyNumberFormat="1" applyFont="1" applyBorder="1" applyAlignment="1">
      <alignment horizontal="left" vertical="center" wrapText="1"/>
    </xf>
    <xf numFmtId="49" fontId="23" fillId="0" borderId="10" xfId="3" applyNumberFormat="1" applyFont="1" applyBorder="1" applyAlignment="1">
      <alignment horizontal="center" vertical="center" wrapText="1"/>
    </xf>
    <xf numFmtId="0" fontId="20" fillId="0" borderId="0" xfId="3" applyFont="1" applyAlignment="1">
      <alignment horizontal="center" wrapText="1" shrinkToFit="1"/>
    </xf>
    <xf numFmtId="0" fontId="20" fillId="0" borderId="0" xfId="3" applyFont="1" applyAlignment="1">
      <alignment wrapText="1" shrinkToFit="1"/>
    </xf>
    <xf numFmtId="165" fontId="25" fillId="0" borderId="0" xfId="3" applyNumberFormat="1" applyFont="1" applyAlignment="1">
      <alignment shrinkToFit="1"/>
    </xf>
    <xf numFmtId="0" fontId="20" fillId="0" borderId="0" xfId="3" applyFont="1" applyAlignment="1">
      <alignment horizontal="center" shrinkToFit="1"/>
    </xf>
    <xf numFmtId="0" fontId="13" fillId="0" borderId="4" xfId="3" applyFont="1" applyBorder="1" applyAlignment="1">
      <alignment horizontal="center" vertical="center" wrapText="1" shrinkToFit="1"/>
    </xf>
    <xf numFmtId="0" fontId="13" fillId="0" borderId="5" xfId="3" applyFont="1" applyBorder="1" applyAlignment="1">
      <alignment horizontal="center" vertical="center" wrapText="1" shrinkToFit="1"/>
    </xf>
    <xf numFmtId="0" fontId="13" fillId="0" borderId="36" xfId="3" applyFont="1" applyBorder="1" applyAlignment="1">
      <alignment horizontal="center" vertical="center" wrapText="1" shrinkToFit="1"/>
    </xf>
    <xf numFmtId="0" fontId="13" fillId="0" borderId="2" xfId="3" applyFont="1" applyBorder="1" applyAlignment="1">
      <alignment horizontal="center" vertical="center" wrapText="1" shrinkToFit="1"/>
    </xf>
    <xf numFmtId="165" fontId="13" fillId="0" borderId="37" xfId="3" applyNumberFormat="1" applyFont="1" applyBorder="1" applyAlignment="1">
      <alignment horizontal="center" vertical="center" shrinkToFit="1"/>
    </xf>
    <xf numFmtId="49" fontId="23" fillId="0" borderId="73" xfId="3" applyNumberFormat="1" applyFont="1" applyBorder="1" applyAlignment="1">
      <alignment horizontal="left" vertical="center" wrapText="1"/>
    </xf>
    <xf numFmtId="49" fontId="23" fillId="3" borderId="66" xfId="3" applyNumberFormat="1" applyFont="1" applyFill="1" applyBorder="1" applyAlignment="1">
      <alignment horizontal="center" vertical="center" wrapText="1" shrinkToFit="1"/>
    </xf>
    <xf numFmtId="49" fontId="23" fillId="0" borderId="67" xfId="3" applyNumberFormat="1" applyFont="1" applyBorder="1" applyAlignment="1">
      <alignment horizontal="center" vertical="center" wrapText="1" shrinkToFit="1"/>
    </xf>
    <xf numFmtId="49" fontId="23" fillId="0" borderId="73" xfId="3" applyNumberFormat="1" applyFont="1" applyBorder="1" applyAlignment="1">
      <alignment horizontal="center" vertical="center" wrapText="1" shrinkToFit="1"/>
    </xf>
    <xf numFmtId="49" fontId="23" fillId="0" borderId="64" xfId="3" applyNumberFormat="1" applyFont="1" applyBorder="1" applyAlignment="1">
      <alignment horizontal="left" vertical="center" wrapText="1" shrinkToFit="1"/>
    </xf>
    <xf numFmtId="165" fontId="23" fillId="0" borderId="74" xfId="3" applyNumberFormat="1" applyFont="1" applyBorder="1" applyAlignment="1">
      <alignment horizontal="center" vertical="center" shrinkToFit="1"/>
    </xf>
    <xf numFmtId="3" fontId="23" fillId="0" borderId="66" xfId="3" applyNumberFormat="1" applyFont="1" applyBorder="1" applyAlignment="1">
      <alignment horizontal="center" vertical="center" shrinkToFit="1"/>
    </xf>
    <xf numFmtId="49" fontId="23" fillId="0" borderId="40" xfId="3" applyNumberFormat="1" applyFont="1" applyBorder="1" applyAlignment="1">
      <alignment horizontal="left" vertical="center" wrapText="1"/>
    </xf>
    <xf numFmtId="49" fontId="23" fillId="3" borderId="14" xfId="3" applyNumberFormat="1" applyFont="1" applyFill="1" applyBorder="1" applyAlignment="1">
      <alignment horizontal="center" vertical="center" wrapText="1" shrinkToFit="1"/>
    </xf>
    <xf numFmtId="49" fontId="23" fillId="0" borderId="15" xfId="3" applyNumberFormat="1" applyFont="1" applyBorder="1" applyAlignment="1">
      <alignment horizontal="center" vertical="center" wrapText="1" shrinkToFit="1"/>
    </xf>
    <xf numFmtId="49" fontId="23" fillId="0" borderId="40" xfId="3" applyNumberFormat="1" applyFont="1" applyBorder="1" applyAlignment="1">
      <alignment horizontal="center" vertical="center" wrapText="1" shrinkToFit="1"/>
    </xf>
    <xf numFmtId="49" fontId="23" fillId="0" borderId="12" xfId="3" applyNumberFormat="1" applyFont="1" applyBorder="1" applyAlignment="1">
      <alignment horizontal="left" vertical="center" wrapText="1" shrinkToFit="1"/>
    </xf>
    <xf numFmtId="165" fontId="23" fillId="0" borderId="41" xfId="3" applyNumberFormat="1" applyFont="1" applyBorder="1" applyAlignment="1">
      <alignment horizontal="center" vertical="center" shrinkToFit="1"/>
    </xf>
    <xf numFmtId="3" fontId="23" fillId="0" borderId="14" xfId="3" applyNumberFormat="1" applyFont="1" applyBorder="1" applyAlignment="1">
      <alignment horizontal="center" vertical="center" shrinkToFit="1"/>
    </xf>
    <xf numFmtId="49" fontId="23" fillId="5" borderId="14" xfId="3" applyNumberFormat="1" applyFont="1" applyFill="1" applyBorder="1" applyAlignment="1">
      <alignment horizontal="center" vertical="center" wrapText="1" shrinkToFit="1"/>
    </xf>
    <xf numFmtId="49" fontId="23" fillId="0" borderId="48" xfId="3" applyNumberFormat="1" applyFont="1" applyBorder="1" applyAlignment="1">
      <alignment horizontal="left" vertical="center" wrapText="1"/>
    </xf>
    <xf numFmtId="49" fontId="23" fillId="5" borderId="34" xfId="3" applyNumberFormat="1" applyFont="1" applyFill="1" applyBorder="1" applyAlignment="1">
      <alignment horizontal="center" vertical="center" wrapText="1" shrinkToFit="1"/>
    </xf>
    <xf numFmtId="49" fontId="23" fillId="0" borderId="35" xfId="3" applyNumberFormat="1" applyFont="1" applyBorder="1" applyAlignment="1">
      <alignment horizontal="center" vertical="center" wrapText="1" shrinkToFit="1"/>
    </xf>
    <xf numFmtId="49" fontId="23" fillId="0" borderId="48" xfId="3" applyNumberFormat="1" applyFont="1" applyBorder="1" applyAlignment="1">
      <alignment horizontal="center" vertical="center" wrapText="1" shrinkToFit="1"/>
    </xf>
    <xf numFmtId="49" fontId="23" fillId="0" borderId="32" xfId="3" applyNumberFormat="1" applyFont="1" applyBorder="1" applyAlignment="1">
      <alignment horizontal="left" vertical="center" wrapText="1" shrinkToFit="1"/>
    </xf>
    <xf numFmtId="165" fontId="23" fillId="0" borderId="49" xfId="3" applyNumberFormat="1" applyFont="1" applyBorder="1" applyAlignment="1">
      <alignment horizontal="center" vertical="center" shrinkToFit="1"/>
    </xf>
    <xf numFmtId="3" fontId="23" fillId="0" borderId="34" xfId="3" applyNumberFormat="1" applyFont="1" applyBorder="1" applyAlignment="1">
      <alignment horizontal="center" vertical="center" shrinkToFit="1"/>
    </xf>
    <xf numFmtId="49" fontId="23" fillId="0" borderId="75" xfId="3" applyNumberFormat="1" applyFont="1" applyBorder="1" applyAlignment="1">
      <alignment horizontal="left" vertical="center" wrapText="1"/>
    </xf>
    <xf numFmtId="49" fontId="23" fillId="3" borderId="71" xfId="3" applyNumberFormat="1" applyFont="1" applyFill="1" applyBorder="1" applyAlignment="1">
      <alignment horizontal="center" vertical="center" wrapText="1" shrinkToFit="1"/>
    </xf>
    <xf numFmtId="49" fontId="23" fillId="0" borderId="72" xfId="3" applyNumberFormat="1" applyFont="1" applyBorder="1" applyAlignment="1">
      <alignment horizontal="center" vertical="center" wrapText="1" shrinkToFit="1"/>
    </xf>
    <xf numFmtId="49" fontId="23" fillId="0" borderId="75" xfId="3" applyNumberFormat="1" applyFont="1" applyBorder="1" applyAlignment="1">
      <alignment horizontal="center" vertical="center" wrapText="1" shrinkToFit="1"/>
    </xf>
    <xf numFmtId="49" fontId="23" fillId="0" borderId="69" xfId="3" applyNumberFormat="1" applyFont="1" applyBorder="1" applyAlignment="1">
      <alignment horizontal="left" vertical="center" wrapText="1" shrinkToFit="1"/>
    </xf>
    <xf numFmtId="165" fontId="23" fillId="0" borderId="76" xfId="3" applyNumberFormat="1" applyFont="1" applyBorder="1" applyAlignment="1">
      <alignment horizontal="center" vertical="center" shrinkToFit="1"/>
    </xf>
    <xf numFmtId="3" fontId="23" fillId="0" borderId="71" xfId="3" applyNumberFormat="1" applyFont="1" applyBorder="1" applyAlignment="1">
      <alignment horizontal="center" vertical="center" shrinkToFit="1"/>
    </xf>
    <xf numFmtId="49" fontId="26" fillId="2" borderId="34" xfId="3" applyNumberFormat="1" applyFont="1" applyFill="1" applyBorder="1" applyAlignment="1">
      <alignment horizontal="center" vertical="center" wrapText="1" shrinkToFit="1"/>
    </xf>
    <xf numFmtId="49" fontId="23" fillId="5" borderId="71" xfId="3" applyNumberFormat="1" applyFont="1" applyFill="1" applyBorder="1" applyAlignment="1">
      <alignment horizontal="center" vertical="center" wrapText="1" shrinkToFit="1"/>
    </xf>
    <xf numFmtId="49" fontId="23" fillId="0" borderId="38" xfId="3" applyNumberFormat="1" applyFont="1" applyBorder="1" applyAlignment="1">
      <alignment horizontal="left" vertical="center" wrapText="1"/>
    </xf>
    <xf numFmtId="49" fontId="23" fillId="3" borderId="9" xfId="3" applyNumberFormat="1" applyFont="1" applyFill="1" applyBorder="1" applyAlignment="1">
      <alignment horizontal="center" vertical="center" wrapText="1" shrinkToFit="1"/>
    </xf>
    <xf numFmtId="49" fontId="23" fillId="0" borderId="10" xfId="3" applyNumberFormat="1" applyFont="1" applyBorder="1" applyAlignment="1">
      <alignment horizontal="center" vertical="center" wrapText="1" shrinkToFit="1"/>
    </xf>
    <xf numFmtId="49" fontId="23" fillId="0" borderId="38" xfId="3" applyNumberFormat="1" applyFont="1" applyBorder="1" applyAlignment="1">
      <alignment horizontal="center" vertical="center" wrapText="1" shrinkToFit="1"/>
    </xf>
    <xf numFmtId="49" fontId="23" fillId="0" borderId="7" xfId="3" applyNumberFormat="1" applyFont="1" applyBorder="1" applyAlignment="1">
      <alignment horizontal="left" vertical="center" wrapText="1" shrinkToFit="1"/>
    </xf>
    <xf numFmtId="165" fontId="23" fillId="0" borderId="39" xfId="3" applyNumberFormat="1" applyFont="1" applyBorder="1" applyAlignment="1">
      <alignment horizontal="center" vertical="center" shrinkToFit="1"/>
    </xf>
    <xf numFmtId="3" fontId="23" fillId="0" borderId="9" xfId="3" applyNumberFormat="1" applyFont="1" applyBorder="1" applyAlignment="1">
      <alignment horizontal="center" vertical="center" shrinkToFit="1"/>
    </xf>
    <xf numFmtId="49" fontId="23" fillId="3" borderId="34" xfId="3" applyNumberFormat="1" applyFont="1" applyFill="1" applyBorder="1" applyAlignment="1">
      <alignment horizontal="center" vertical="center" wrapText="1" shrinkToFit="1"/>
    </xf>
    <xf numFmtId="49" fontId="13" fillId="4" borderId="10" xfId="3" applyNumberFormat="1" applyFont="1" applyFill="1" applyBorder="1" applyAlignment="1">
      <alignment horizontal="center" vertical="center" wrapText="1" shrinkToFit="1"/>
    </xf>
    <xf numFmtId="49" fontId="13" fillId="4" borderId="15" xfId="3" applyNumberFormat="1" applyFont="1" applyFill="1" applyBorder="1" applyAlignment="1">
      <alignment horizontal="center" vertical="center" wrapText="1" shrinkToFit="1"/>
    </xf>
    <xf numFmtId="49" fontId="13" fillId="4" borderId="35" xfId="3" applyNumberFormat="1" applyFont="1" applyFill="1" applyBorder="1" applyAlignment="1">
      <alignment horizontal="center" vertical="center" wrapText="1" shrinkToFit="1"/>
    </xf>
    <xf numFmtId="49" fontId="13" fillId="4" borderId="72" xfId="3" applyNumberFormat="1" applyFont="1" applyFill="1" applyBorder="1" applyAlignment="1">
      <alignment horizontal="center" vertical="center" wrapText="1" shrinkToFit="1"/>
    </xf>
    <xf numFmtId="14" fontId="20" fillId="0" borderId="0" xfId="3" applyNumberFormat="1" applyFont="1" applyAlignment="1">
      <alignment horizontal="center" vertical="center" wrapText="1"/>
    </xf>
    <xf numFmtId="14" fontId="27" fillId="0" borderId="0" xfId="3" applyNumberFormat="1" applyFont="1" applyAlignment="1">
      <alignment horizontal="center" vertical="center" wrapText="1"/>
    </xf>
    <xf numFmtId="0" fontId="20" fillId="0" borderId="0" xfId="3" applyFont="1" applyAlignment="1">
      <alignment vertical="center" wrapText="1"/>
    </xf>
    <xf numFmtId="0" fontId="13" fillId="0" borderId="2" xfId="3" applyFont="1" applyBorder="1" applyAlignment="1">
      <alignment horizontal="center" vertical="center" shrinkToFit="1"/>
    </xf>
    <xf numFmtId="0" fontId="13" fillId="0" borderId="50" xfId="3" applyFont="1" applyBorder="1" applyAlignment="1">
      <alignment horizontal="center" vertical="center" wrapText="1"/>
    </xf>
    <xf numFmtId="0" fontId="28" fillId="0" borderId="51" xfId="3" applyFont="1" applyBorder="1" applyAlignment="1">
      <alignment horizontal="center" vertical="center" wrapText="1"/>
    </xf>
    <xf numFmtId="0" fontId="29" fillId="0" borderId="51" xfId="3" applyFont="1" applyBorder="1" applyAlignment="1">
      <alignment horizontal="center" vertical="center" wrapText="1"/>
    </xf>
    <xf numFmtId="0" fontId="13" fillId="0" borderId="77" xfId="3" applyFont="1" applyBorder="1" applyAlignment="1">
      <alignment horizontal="center" vertical="center" wrapText="1"/>
    </xf>
    <xf numFmtId="0" fontId="13" fillId="7" borderId="0" xfId="3" applyFont="1" applyFill="1" applyBorder="1" applyAlignment="1">
      <alignment horizontal="center" vertical="center" wrapText="1"/>
    </xf>
    <xf numFmtId="3" fontId="23" fillId="0" borderId="67" xfId="3" applyNumberFormat="1" applyFont="1" applyBorder="1" applyAlignment="1">
      <alignment horizontal="center" vertical="center" shrinkToFit="1"/>
    </xf>
    <xf numFmtId="3" fontId="23" fillId="0" borderId="73" xfId="3" applyNumberFormat="1" applyFont="1" applyBorder="1" applyAlignment="1">
      <alignment horizontal="center" vertical="center" shrinkToFit="1"/>
    </xf>
    <xf numFmtId="3" fontId="23" fillId="0" borderId="64" xfId="3" applyNumberFormat="1" applyFont="1" applyBorder="1" applyAlignment="1">
      <alignment horizontal="center" vertical="center" shrinkToFit="1"/>
    </xf>
    <xf numFmtId="49" fontId="23" fillId="0" borderId="78" xfId="3" applyNumberFormat="1" applyFont="1" applyBorder="1" applyAlignment="1">
      <alignment horizontal="left" vertical="center" wrapText="1"/>
    </xf>
    <xf numFmtId="0" fontId="26" fillId="0" borderId="79" xfId="2" applyFont="1" applyBorder="1" applyAlignment="1">
      <alignment vertical="center" wrapText="1"/>
    </xf>
    <xf numFmtId="3" fontId="23" fillId="0" borderId="15" xfId="3" applyNumberFormat="1" applyFont="1" applyBorder="1" applyAlignment="1">
      <alignment horizontal="center" vertical="center" shrinkToFit="1"/>
    </xf>
    <xf numFmtId="3" fontId="23" fillId="0" borderId="40" xfId="3" applyNumberFormat="1" applyFont="1" applyBorder="1" applyAlignment="1">
      <alignment horizontal="center" vertical="center" shrinkToFit="1"/>
    </xf>
    <xf numFmtId="3" fontId="23" fillId="0" borderId="12" xfId="3" applyNumberFormat="1" applyFont="1" applyBorder="1" applyAlignment="1">
      <alignment horizontal="center" vertical="center" shrinkToFit="1"/>
    </xf>
    <xf numFmtId="49" fontId="23" fillId="0" borderId="54" xfId="3" applyNumberFormat="1" applyFont="1" applyBorder="1" applyAlignment="1">
      <alignment horizontal="left" vertical="center" wrapText="1"/>
    </xf>
    <xf numFmtId="49" fontId="26" fillId="0" borderId="55" xfId="2" applyNumberFormat="1" applyFont="1" applyBorder="1" applyAlignment="1">
      <alignment horizontal="left" vertical="center" wrapText="1"/>
    </xf>
    <xf numFmtId="3" fontId="23" fillId="0" borderId="35" xfId="3" applyNumberFormat="1" applyFont="1" applyBorder="1" applyAlignment="1">
      <alignment horizontal="center" vertical="center" shrinkToFit="1"/>
    </xf>
    <xf numFmtId="3" fontId="23" fillId="0" borderId="48" xfId="3" applyNumberFormat="1" applyFont="1" applyBorder="1" applyAlignment="1">
      <alignment horizontal="center" vertical="center" shrinkToFit="1"/>
    </xf>
    <xf numFmtId="3" fontId="23" fillId="0" borderId="32" xfId="3" applyNumberFormat="1" applyFont="1" applyBorder="1" applyAlignment="1">
      <alignment horizontal="center" vertical="center" shrinkToFit="1"/>
    </xf>
    <xf numFmtId="49" fontId="23" fillId="0" borderId="60" xfId="3" applyNumberFormat="1" applyFont="1" applyBorder="1" applyAlignment="1">
      <alignment horizontal="left" vertical="center" wrapText="1"/>
    </xf>
    <xf numFmtId="49" fontId="26" fillId="0" borderId="62" xfId="2" applyNumberFormat="1" applyFont="1" applyBorder="1" applyAlignment="1">
      <alignment horizontal="left" vertical="center" wrapText="1"/>
    </xf>
    <xf numFmtId="3" fontId="23" fillId="0" borderId="72" xfId="3" applyNumberFormat="1" applyFont="1" applyBorder="1" applyAlignment="1">
      <alignment horizontal="center" vertical="center" shrinkToFit="1"/>
    </xf>
    <xf numFmtId="3" fontId="23" fillId="0" borderId="75" xfId="3" applyNumberFormat="1" applyFont="1" applyBorder="1" applyAlignment="1">
      <alignment horizontal="center" vertical="center" shrinkToFit="1"/>
    </xf>
    <xf numFmtId="3" fontId="23" fillId="0" borderId="69" xfId="3" applyNumberFormat="1" applyFont="1" applyBorder="1" applyAlignment="1">
      <alignment horizontal="center" vertical="center" shrinkToFit="1"/>
    </xf>
    <xf numFmtId="49" fontId="23" fillId="0" borderId="80" xfId="3" applyNumberFormat="1" applyFont="1" applyBorder="1" applyAlignment="1">
      <alignment horizontal="left" vertical="center" wrapText="1"/>
    </xf>
    <xf numFmtId="49" fontId="26" fillId="0" borderId="81" xfId="2" applyNumberFormat="1" applyFont="1" applyBorder="1" applyAlignment="1">
      <alignment horizontal="left" vertical="center" wrapText="1"/>
    </xf>
    <xf numFmtId="3" fontId="23" fillId="0" borderId="10" xfId="3" applyNumberFormat="1" applyFont="1" applyBorder="1" applyAlignment="1">
      <alignment horizontal="center" vertical="center" shrinkToFit="1"/>
    </xf>
    <xf numFmtId="3" fontId="23" fillId="0" borderId="38" xfId="3" applyNumberFormat="1" applyFont="1" applyBorder="1" applyAlignment="1">
      <alignment horizontal="center" vertical="center" shrinkToFit="1"/>
    </xf>
    <xf numFmtId="3" fontId="23" fillId="0" borderId="7" xfId="3" applyNumberFormat="1" applyFont="1" applyBorder="1" applyAlignment="1">
      <alignment horizontal="center" vertical="center" shrinkToFit="1"/>
    </xf>
    <xf numFmtId="49" fontId="23" fillId="0" borderId="52" xfId="3" applyNumberFormat="1" applyFont="1" applyBorder="1" applyAlignment="1">
      <alignment horizontal="left" vertical="center" wrapText="1"/>
    </xf>
    <xf numFmtId="49" fontId="26" fillId="0" borderId="53" xfId="2" applyNumberFormat="1" applyFont="1" applyBorder="1" applyAlignment="1">
      <alignment horizontal="left" vertical="center" wrapText="1"/>
    </xf>
    <xf numFmtId="0" fontId="20" fillId="0" borderId="0" xfId="3" applyFont="1" applyAlignment="1">
      <alignment horizontal="center" vertical="center" wrapText="1"/>
    </xf>
    <xf numFmtId="0" fontId="30" fillId="0" borderId="0" xfId="3" applyFont="1" applyAlignment="1">
      <alignment horizontal="center" wrapText="1"/>
    </xf>
    <xf numFmtId="0" fontId="13" fillId="0" borderId="0" xfId="3" applyFont="1" applyBorder="1" applyAlignment="1">
      <alignment horizontal="center" vertical="center" wrapText="1"/>
    </xf>
    <xf numFmtId="0" fontId="13" fillId="0" borderId="0" xfId="3" applyFont="1" applyBorder="1" applyAlignment="1">
      <alignment wrapText="1"/>
    </xf>
    <xf numFmtId="0" fontId="31" fillId="10" borderId="2" xfId="0" applyFont="1" applyFill="1" applyBorder="1" applyAlignment="1">
      <alignment horizontal="center" vertical="center" wrapText="1" shrinkToFit="1"/>
    </xf>
    <xf numFmtId="164" fontId="13" fillId="0" borderId="12" xfId="3" applyNumberFormat="1" applyFont="1" applyBorder="1" applyAlignment="1">
      <alignment horizontal="center" vertical="center" wrapText="1"/>
    </xf>
    <xf numFmtId="49" fontId="13" fillId="0" borderId="12" xfId="3" applyNumberFormat="1" applyFont="1" applyBorder="1" applyAlignment="1">
      <alignment horizontal="center" vertical="center" wrapText="1"/>
    </xf>
    <xf numFmtId="49" fontId="23" fillId="9" borderId="12" xfId="3" applyNumberFormat="1" applyFont="1" applyFill="1" applyBorder="1" applyAlignment="1">
      <alignment horizontal="left" vertical="center" wrapText="1"/>
    </xf>
    <xf numFmtId="49" fontId="13" fillId="9" borderId="12" xfId="3" applyNumberFormat="1" applyFont="1" applyFill="1" applyBorder="1" applyAlignment="1">
      <alignment horizontal="center" vertical="center" wrapText="1"/>
    </xf>
    <xf numFmtId="0" fontId="32" fillId="0" borderId="0" xfId="2" applyAlignment="1">
      <alignment wrapText="1"/>
    </xf>
    <xf numFmtId="49" fontId="29" fillId="9" borderId="12" xfId="3" applyNumberFormat="1" applyFont="1" applyFill="1" applyBorder="1" applyAlignment="1">
      <alignment horizontal="left" vertical="center" wrapText="1"/>
    </xf>
    <xf numFmtId="0" fontId="32" fillId="9" borderId="0" xfId="2" applyFill="1" applyAlignment="1">
      <alignment wrapText="1"/>
    </xf>
    <xf numFmtId="49" fontId="23" fillId="0" borderId="23" xfId="3" applyNumberFormat="1" applyFont="1" applyBorder="1" applyAlignment="1">
      <alignment horizontal="left" vertical="center" shrinkToFit="1"/>
    </xf>
    <xf numFmtId="49" fontId="23" fillId="0" borderId="22" xfId="3" applyNumberFormat="1" applyFont="1" applyBorder="1" applyAlignment="1">
      <alignment horizontal="left" vertical="center" wrapText="1"/>
    </xf>
    <xf numFmtId="38" fontId="21" fillId="10" borderId="12" xfId="1" applyFont="1" applyFill="1" applyBorder="1" applyAlignment="1">
      <alignment horizontal="center" shrinkToFit="1"/>
    </xf>
    <xf numFmtId="0" fontId="21" fillId="10" borderId="12" xfId="3" applyFont="1" applyFill="1" applyBorder="1" applyAlignment="1">
      <alignment wrapText="1"/>
    </xf>
    <xf numFmtId="0" fontId="21" fillId="0" borderId="12" xfId="3" applyFont="1" applyBorder="1" applyAlignment="1">
      <alignment horizontal="center" wrapText="1"/>
    </xf>
    <xf numFmtId="0" fontId="21" fillId="0" borderId="12" xfId="3" applyFont="1" applyBorder="1" applyAlignment="1">
      <alignment wrapText="1"/>
    </xf>
    <xf numFmtId="0" fontId="15" fillId="9" borderId="0" xfId="3" applyFont="1" applyFill="1" applyAlignment="1">
      <alignment wrapText="1"/>
    </xf>
    <xf numFmtId="0" fontId="21" fillId="0" borderId="12" xfId="3" applyFont="1" applyBorder="1" applyAlignment="1">
      <alignment horizontal="center" wrapText="1" shrinkToFit="1"/>
    </xf>
    <xf numFmtId="0" fontId="21" fillId="0" borderId="12" xfId="3" applyFont="1" applyBorder="1" applyAlignment="1">
      <alignment wrapText="1" shrinkToFit="1"/>
    </xf>
    <xf numFmtId="165" fontId="21" fillId="0" borderId="12" xfId="3" applyNumberFormat="1" applyFont="1" applyBorder="1" applyAlignment="1">
      <alignment horizontal="center" shrinkToFit="1"/>
    </xf>
    <xf numFmtId="0" fontId="21" fillId="0" borderId="12" xfId="3" applyFont="1" applyBorder="1" applyAlignment="1">
      <alignment horizontal="center" shrinkToFit="1"/>
    </xf>
    <xf numFmtId="0" fontId="33" fillId="0" borderId="12" xfId="3" applyFont="1" applyBorder="1" applyAlignment="1">
      <alignment wrapText="1"/>
    </xf>
    <xf numFmtId="0" fontId="21" fillId="0" borderId="12" xfId="3" applyFont="1" applyBorder="1" applyAlignment="1">
      <alignment vertical="center" wrapText="1"/>
    </xf>
    <xf numFmtId="49" fontId="13" fillId="0" borderId="22" xfId="3" applyNumberFormat="1" applyFont="1" applyBorder="1" applyAlignment="1">
      <alignment horizontal="center" vertical="center" wrapText="1"/>
    </xf>
    <xf numFmtId="0" fontId="21" fillId="0" borderId="12" xfId="3" applyFont="1" applyBorder="1" applyAlignment="1">
      <alignment horizontal="center" vertical="center" wrapText="1"/>
    </xf>
    <xf numFmtId="0" fontId="21" fillId="0" borderId="41" xfId="3" applyFont="1" applyBorder="1" applyAlignment="1">
      <alignment wrapText="1"/>
    </xf>
    <xf numFmtId="164" fontId="21" fillId="10" borderId="12" xfId="3" applyNumberFormat="1" applyFont="1" applyFill="1" applyBorder="1" applyAlignment="1">
      <alignment horizontal="center" wrapText="1"/>
    </xf>
    <xf numFmtId="0" fontId="31" fillId="0" borderId="0" xfId="0" applyFont="1" applyAlignment="1">
      <alignment horizontal="center" wrapText="1"/>
    </xf>
    <xf numFmtId="0" fontId="4" fillId="9" borderId="0" xfId="0" applyFont="1" applyFill="1" applyAlignment="1">
      <alignment wrapText="1"/>
    </xf>
    <xf numFmtId="0" fontId="7" fillId="0" borderId="0" xfId="0" applyFont="1" applyAlignment="1">
      <alignment wrapText="1"/>
    </xf>
    <xf numFmtId="0" fontId="4" fillId="0" borderId="0" xfId="0" applyFont="1" applyAlignment="1">
      <alignment horizontal="left" wrapText="1"/>
    </xf>
    <xf numFmtId="0" fontId="13" fillId="0" borderId="0" xfId="0" applyFont="1" applyAlignment="1">
      <alignment horizontal="center" wrapText="1"/>
    </xf>
    <xf numFmtId="0" fontId="6" fillId="0" borderId="0" xfId="0" applyFont="1" applyAlignment="1">
      <alignment horizontal="left"/>
    </xf>
    <xf numFmtId="0" fontId="2" fillId="0" borderId="0" xfId="0" applyFont="1" applyFill="1" applyAlignment="1">
      <alignment horizontal="left" wrapText="1"/>
    </xf>
    <xf numFmtId="38" fontId="31" fillId="5" borderId="1" xfId="1" applyFont="1" applyFill="1" applyBorder="1" applyAlignment="1">
      <alignment horizontal="center" vertical="center" shrinkToFit="1"/>
    </xf>
    <xf numFmtId="0" fontId="31" fillId="5" borderId="2" xfId="0" applyFont="1" applyFill="1" applyBorder="1" applyAlignment="1">
      <alignment horizontal="center" vertical="center" wrapText="1"/>
    </xf>
    <xf numFmtId="0" fontId="31" fillId="5" borderId="3" xfId="0" applyFont="1" applyFill="1" applyBorder="1" applyAlignment="1">
      <alignment horizontal="left" vertical="center" wrapText="1"/>
    </xf>
    <xf numFmtId="49" fontId="23" fillId="0" borderId="8" xfId="0" applyNumberFormat="1" applyFont="1" applyFill="1" applyBorder="1" applyAlignment="1">
      <alignment horizontal="left" vertical="center" shrinkToFit="1"/>
    </xf>
    <xf numFmtId="49" fontId="23" fillId="0" borderId="7" xfId="0" applyNumberFormat="1" applyFont="1" applyFill="1" applyBorder="1" applyAlignment="1">
      <alignment horizontal="left" vertical="center" wrapText="1"/>
    </xf>
    <xf numFmtId="49" fontId="23" fillId="0" borderId="9" xfId="0" applyNumberFormat="1" applyFont="1" applyFill="1" applyBorder="1" applyAlignment="1">
      <alignment horizontal="center" vertical="center" wrapText="1"/>
    </xf>
    <xf numFmtId="49" fontId="23" fillId="0" borderId="10" xfId="0" applyNumberFormat="1" applyFont="1" applyFill="1" applyBorder="1" applyAlignment="1">
      <alignment horizontal="left" vertical="center" wrapText="1"/>
    </xf>
    <xf numFmtId="49" fontId="23" fillId="0" borderId="10" xfId="0" applyNumberFormat="1" applyFont="1" applyFill="1" applyBorder="1" applyAlignment="1">
      <alignment horizontal="center" vertical="center" wrapText="1"/>
    </xf>
    <xf numFmtId="49" fontId="23" fillId="0" borderId="13" xfId="0" applyNumberFormat="1" applyFont="1" applyFill="1" applyBorder="1" applyAlignment="1">
      <alignment horizontal="left" vertical="center" shrinkToFit="1"/>
    </xf>
    <xf numFmtId="49" fontId="23" fillId="0" borderId="12" xfId="0" applyNumberFormat="1" applyFont="1" applyFill="1" applyBorder="1" applyAlignment="1">
      <alignment horizontal="left" vertical="center" wrapText="1"/>
    </xf>
    <xf numFmtId="49" fontId="23" fillId="0" borderId="14" xfId="0" applyNumberFormat="1" applyFont="1" applyFill="1" applyBorder="1" applyAlignment="1">
      <alignment horizontal="center" vertical="center" wrapText="1"/>
    </xf>
    <xf numFmtId="49" fontId="23" fillId="0" borderId="15" xfId="0" applyNumberFormat="1" applyFont="1" applyFill="1" applyBorder="1" applyAlignment="1">
      <alignment horizontal="left" vertical="center" wrapText="1"/>
    </xf>
    <xf numFmtId="49" fontId="23" fillId="0" borderId="15" xfId="0" applyNumberFormat="1" applyFont="1" applyFill="1" applyBorder="1" applyAlignment="1">
      <alignment horizontal="center" vertical="center" wrapText="1"/>
    </xf>
    <xf numFmtId="49" fontId="23" fillId="0" borderId="18" xfId="0" applyNumberFormat="1" applyFont="1" applyFill="1" applyBorder="1" applyAlignment="1">
      <alignment horizontal="left" vertical="center" shrinkToFit="1"/>
    </xf>
    <xf numFmtId="49" fontId="23" fillId="0" borderId="17" xfId="0" applyNumberFormat="1" applyFont="1" applyFill="1" applyBorder="1" applyAlignment="1">
      <alignment horizontal="left" vertical="center" wrapText="1"/>
    </xf>
    <xf numFmtId="49" fontId="23" fillId="0" borderId="19" xfId="0" applyNumberFormat="1" applyFont="1" applyFill="1" applyBorder="1" applyAlignment="1">
      <alignment horizontal="center" vertical="center" wrapText="1"/>
    </xf>
    <xf numFmtId="49" fontId="23" fillId="0" borderId="20" xfId="0" applyNumberFormat="1" applyFont="1" applyFill="1" applyBorder="1" applyAlignment="1">
      <alignment horizontal="left" vertical="center" wrapText="1"/>
    </xf>
    <xf numFmtId="49" fontId="23" fillId="0" borderId="20" xfId="0" applyNumberFormat="1" applyFont="1" applyFill="1" applyBorder="1" applyAlignment="1">
      <alignment horizontal="center" vertical="center" wrapText="1"/>
    </xf>
    <xf numFmtId="49" fontId="23" fillId="0" borderId="23" xfId="0" applyNumberFormat="1" applyFont="1" applyFill="1" applyBorder="1" applyAlignment="1">
      <alignment horizontal="left" vertical="center" shrinkToFit="1"/>
    </xf>
    <xf numFmtId="49" fontId="23" fillId="0" borderId="22" xfId="0" applyNumberFormat="1" applyFont="1" applyFill="1" applyBorder="1" applyAlignment="1">
      <alignment horizontal="left" vertical="center" wrapText="1"/>
    </xf>
    <xf numFmtId="49" fontId="23" fillId="0" borderId="24" xfId="0" applyNumberFormat="1" applyFont="1" applyFill="1" applyBorder="1" applyAlignment="1">
      <alignment horizontal="center" vertical="center" wrapText="1"/>
    </xf>
    <xf numFmtId="49" fontId="23" fillId="0" borderId="25" xfId="0" applyNumberFormat="1" applyFont="1" applyFill="1" applyBorder="1" applyAlignment="1">
      <alignment horizontal="left" vertical="center" wrapText="1"/>
    </xf>
    <xf numFmtId="49" fontId="23" fillId="0" borderId="25" xfId="0" applyNumberFormat="1" applyFont="1" applyFill="1" applyBorder="1" applyAlignment="1">
      <alignment horizontal="center" vertical="center" wrapText="1"/>
    </xf>
    <xf numFmtId="49" fontId="23" fillId="0" borderId="28" xfId="0" applyNumberFormat="1" applyFont="1" applyFill="1" applyBorder="1" applyAlignment="1">
      <alignment horizontal="left" vertical="center" shrinkToFit="1"/>
    </xf>
    <xf numFmtId="49" fontId="23" fillId="0" borderId="27" xfId="0" applyNumberFormat="1" applyFont="1" applyFill="1" applyBorder="1" applyAlignment="1">
      <alignment horizontal="left"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left" vertical="center" wrapText="1"/>
    </xf>
    <xf numFmtId="49" fontId="23" fillId="0" borderId="30" xfId="0" applyNumberFormat="1" applyFont="1" applyFill="1" applyBorder="1" applyAlignment="1">
      <alignment horizontal="center" vertical="center" wrapText="1"/>
    </xf>
    <xf numFmtId="49" fontId="23" fillId="0" borderId="33" xfId="0" applyNumberFormat="1" applyFont="1" applyFill="1" applyBorder="1" applyAlignment="1">
      <alignment horizontal="left" vertical="center" shrinkToFit="1"/>
    </xf>
    <xf numFmtId="49" fontId="23" fillId="0" borderId="32" xfId="0" applyNumberFormat="1" applyFont="1" applyFill="1" applyBorder="1" applyAlignment="1">
      <alignment horizontal="left" vertical="center" wrapText="1"/>
    </xf>
    <xf numFmtId="49" fontId="23" fillId="0" borderId="34" xfId="0" applyNumberFormat="1" applyFont="1" applyFill="1" applyBorder="1" applyAlignment="1">
      <alignment horizontal="center" vertical="center" wrapText="1"/>
    </xf>
    <xf numFmtId="49" fontId="23" fillId="0" borderId="35" xfId="0" applyNumberFormat="1" applyFont="1" applyFill="1" applyBorder="1" applyAlignment="1">
      <alignment horizontal="left" vertical="center" wrapText="1"/>
    </xf>
    <xf numFmtId="49" fontId="23" fillId="0" borderId="35" xfId="0" applyNumberFormat="1" applyFont="1" applyFill="1" applyBorder="1" applyAlignment="1">
      <alignment horizontal="center" vertical="center" wrapText="1"/>
    </xf>
    <xf numFmtId="0" fontId="23" fillId="2" borderId="3" xfId="0" applyFont="1" applyFill="1" applyBorder="1" applyAlignment="1">
      <alignment horizontal="left" vertical="center" wrapText="1"/>
    </xf>
    <xf numFmtId="0" fontId="13" fillId="2" borderId="2" xfId="0" applyFont="1" applyFill="1" applyBorder="1" applyAlignment="1">
      <alignment vertical="center"/>
    </xf>
    <xf numFmtId="0" fontId="23" fillId="2" borderId="4" xfId="0" applyFont="1" applyFill="1" applyBorder="1" applyAlignment="1">
      <alignment horizontal="center" vertical="center" wrapText="1"/>
    </xf>
    <xf numFmtId="0" fontId="23" fillId="2" borderId="5" xfId="0" applyFont="1" applyFill="1" applyBorder="1" applyAlignment="1">
      <alignment vertical="center" wrapText="1"/>
    </xf>
    <xf numFmtId="0" fontId="23" fillId="2" borderId="5" xfId="0" applyFont="1" applyFill="1" applyBorder="1" applyAlignment="1">
      <alignment horizontal="center" vertical="center" wrapText="1"/>
    </xf>
    <xf numFmtId="0" fontId="23" fillId="0" borderId="8" xfId="0" applyFont="1" applyFill="1" applyBorder="1" applyAlignment="1">
      <alignment horizontal="left" vertical="center" shrinkToFit="1"/>
    </xf>
    <xf numFmtId="0" fontId="23" fillId="0" borderId="7" xfId="0" applyFont="1" applyFill="1" applyBorder="1" applyAlignment="1">
      <alignment vertical="center" wrapText="1"/>
    </xf>
    <xf numFmtId="0" fontId="23" fillId="0" borderId="9" xfId="0" applyFont="1" applyFill="1" applyBorder="1" applyAlignment="1">
      <alignment horizontal="center" vertical="center" wrapText="1"/>
    </xf>
    <xf numFmtId="0" fontId="23" fillId="0" borderId="10" xfId="0" applyFont="1" applyFill="1" applyBorder="1" applyAlignment="1">
      <alignment vertical="center" wrapText="1"/>
    </xf>
    <xf numFmtId="0" fontId="23" fillId="0" borderId="10" xfId="0" applyFont="1" applyFill="1" applyBorder="1" applyAlignment="1">
      <alignment horizontal="center" vertical="center" wrapText="1"/>
    </xf>
    <xf numFmtId="0" fontId="23" fillId="0" borderId="13" xfId="0" applyFont="1" applyFill="1" applyBorder="1" applyAlignment="1">
      <alignment horizontal="left" vertical="center" shrinkToFit="1"/>
    </xf>
    <xf numFmtId="0" fontId="23" fillId="0" borderId="12" xfId="0" applyFont="1" applyFill="1" applyBorder="1" applyAlignment="1">
      <alignment vertical="center" wrapText="1"/>
    </xf>
    <xf numFmtId="0" fontId="23" fillId="0" borderId="14" xfId="0" applyFont="1" applyFill="1" applyBorder="1" applyAlignment="1">
      <alignment horizontal="center" vertical="center" wrapText="1"/>
    </xf>
    <xf numFmtId="0" fontId="23" fillId="0" borderId="15" xfId="0" applyFont="1" applyFill="1" applyBorder="1" applyAlignment="1">
      <alignment vertical="center" wrapText="1"/>
    </xf>
    <xf numFmtId="0" fontId="23" fillId="0" borderId="15" xfId="0" applyFont="1" applyFill="1" applyBorder="1" applyAlignment="1">
      <alignment horizontal="center" vertical="center" wrapText="1"/>
    </xf>
    <xf numFmtId="0" fontId="31" fillId="5" borderId="4" xfId="0" applyFont="1" applyFill="1" applyBorder="1" applyAlignment="1">
      <alignment horizontal="center" vertical="center" wrapText="1" shrinkToFit="1"/>
    </xf>
    <xf numFmtId="0" fontId="31" fillId="5" borderId="2" xfId="0" applyFont="1" applyFill="1" applyBorder="1" applyAlignment="1">
      <alignment horizontal="center" vertical="center" wrapText="1" shrinkToFit="1"/>
    </xf>
    <xf numFmtId="165" fontId="31" fillId="0" borderId="37" xfId="0" applyNumberFormat="1" applyFont="1" applyFill="1" applyBorder="1" applyAlignment="1">
      <alignment horizontal="center" vertical="center" shrinkToFit="1"/>
    </xf>
    <xf numFmtId="0" fontId="31" fillId="0" borderId="4" xfId="0" applyFont="1" applyFill="1" applyBorder="1" applyAlignment="1">
      <alignment horizontal="center" vertical="center" wrapText="1" shrinkToFit="1"/>
    </xf>
    <xf numFmtId="49" fontId="23" fillId="0" borderId="38" xfId="0" applyNumberFormat="1" applyFont="1" applyFill="1" applyBorder="1" applyAlignment="1">
      <alignment horizontal="left" vertical="center" wrapText="1"/>
    </xf>
    <xf numFmtId="49" fontId="23" fillId="3" borderId="9" xfId="0" applyNumberFormat="1" applyFont="1" applyFill="1" applyBorder="1" applyAlignment="1">
      <alignment horizontal="center" vertical="center" wrapText="1" shrinkToFit="1"/>
    </xf>
    <xf numFmtId="49" fontId="23" fillId="0" borderId="10" xfId="0" applyNumberFormat="1" applyFont="1" applyFill="1" applyBorder="1" applyAlignment="1">
      <alignment horizontal="center" vertical="center" wrapText="1" shrinkToFit="1"/>
    </xf>
    <xf numFmtId="49" fontId="23" fillId="0" borderId="38" xfId="0" applyNumberFormat="1" applyFont="1" applyFill="1" applyBorder="1" applyAlignment="1">
      <alignment horizontal="center" vertical="center" wrapText="1" shrinkToFit="1"/>
    </xf>
    <xf numFmtId="49" fontId="23" fillId="0" borderId="7" xfId="0" applyNumberFormat="1" applyFont="1" applyFill="1" applyBorder="1" applyAlignment="1">
      <alignment horizontal="left" vertical="center" wrapText="1" shrinkToFit="1"/>
    </xf>
    <xf numFmtId="165" fontId="23" fillId="0" borderId="39" xfId="0" applyNumberFormat="1" applyFont="1" applyFill="1" applyBorder="1" applyAlignment="1">
      <alignment horizontal="center" vertical="center" shrinkToFit="1"/>
    </xf>
    <xf numFmtId="3" fontId="23" fillId="0" borderId="9" xfId="0" applyNumberFormat="1" applyFont="1" applyFill="1" applyBorder="1" applyAlignment="1">
      <alignment horizontal="center" vertical="center" shrinkToFit="1"/>
    </xf>
    <xf numFmtId="49" fontId="23" fillId="0" borderId="40" xfId="0" applyNumberFormat="1" applyFont="1" applyFill="1" applyBorder="1" applyAlignment="1">
      <alignment horizontal="left" vertical="center" wrapText="1"/>
    </xf>
    <xf numFmtId="49" fontId="23" fillId="3" borderId="14" xfId="0" applyNumberFormat="1" applyFont="1" applyFill="1" applyBorder="1" applyAlignment="1">
      <alignment horizontal="center" vertical="center" wrapText="1" shrinkToFit="1"/>
    </xf>
    <xf numFmtId="49" fontId="23" fillId="0" borderId="15" xfId="0" applyNumberFormat="1" applyFont="1" applyFill="1" applyBorder="1" applyAlignment="1">
      <alignment horizontal="center" vertical="center" wrapText="1" shrinkToFit="1"/>
    </xf>
    <xf numFmtId="49" fontId="23" fillId="0" borderId="40" xfId="0" applyNumberFormat="1" applyFont="1" applyFill="1" applyBorder="1" applyAlignment="1">
      <alignment horizontal="center" vertical="center" wrapText="1" shrinkToFit="1"/>
    </xf>
    <xf numFmtId="49" fontId="23" fillId="0" borderId="12" xfId="0" applyNumberFormat="1" applyFont="1" applyFill="1" applyBorder="1" applyAlignment="1">
      <alignment horizontal="left" vertical="center" wrapText="1" shrinkToFit="1"/>
    </xf>
    <xf numFmtId="165" fontId="23" fillId="0" borderId="41" xfId="0" applyNumberFormat="1" applyFont="1" applyFill="1" applyBorder="1" applyAlignment="1">
      <alignment horizontal="center" vertical="center" shrinkToFit="1"/>
    </xf>
    <xf numFmtId="3" fontId="23" fillId="0" borderId="14" xfId="0" applyNumberFormat="1" applyFont="1" applyFill="1" applyBorder="1" applyAlignment="1">
      <alignment horizontal="center" vertical="center" shrinkToFit="1"/>
    </xf>
    <xf numFmtId="49" fontId="23" fillId="0" borderId="42" xfId="0" applyNumberFormat="1" applyFont="1" applyFill="1" applyBorder="1" applyAlignment="1">
      <alignment horizontal="left" vertical="center" wrapText="1"/>
    </xf>
    <xf numFmtId="49" fontId="23" fillId="3" borderId="19" xfId="0" applyNumberFormat="1" applyFont="1" applyFill="1" applyBorder="1" applyAlignment="1">
      <alignment horizontal="center" vertical="center" wrapText="1" shrinkToFit="1"/>
    </xf>
    <xf numFmtId="49" fontId="13" fillId="4" borderId="20" xfId="0" applyNumberFormat="1" applyFont="1" applyFill="1" applyBorder="1" applyAlignment="1">
      <alignment horizontal="center" vertical="center" wrapText="1" shrinkToFit="1"/>
    </xf>
    <xf numFmtId="49" fontId="23" fillId="0" borderId="42" xfId="0" applyNumberFormat="1" applyFont="1" applyFill="1" applyBorder="1" applyAlignment="1">
      <alignment horizontal="center" vertical="center" wrapText="1" shrinkToFit="1"/>
    </xf>
    <xf numFmtId="49" fontId="23" fillId="0" borderId="17" xfId="0" applyNumberFormat="1" applyFont="1" applyFill="1" applyBorder="1" applyAlignment="1">
      <alignment horizontal="left" vertical="center" wrapText="1" shrinkToFit="1"/>
    </xf>
    <xf numFmtId="165" fontId="23" fillId="0" borderId="43" xfId="0" applyNumberFormat="1" applyFont="1" applyFill="1" applyBorder="1" applyAlignment="1">
      <alignment horizontal="center" vertical="center" shrinkToFit="1"/>
    </xf>
    <xf numFmtId="3" fontId="23" fillId="0" borderId="19" xfId="0" applyNumberFormat="1" applyFont="1" applyFill="1" applyBorder="1" applyAlignment="1">
      <alignment horizontal="center" vertical="center" shrinkToFit="1"/>
    </xf>
    <xf numFmtId="49" fontId="13" fillId="4" borderId="15" xfId="0" applyNumberFormat="1" applyFont="1" applyFill="1" applyBorder="1" applyAlignment="1">
      <alignment horizontal="center" vertical="center" wrapText="1" shrinkToFit="1"/>
    </xf>
    <xf numFmtId="49" fontId="23" fillId="0" borderId="44" xfId="0" applyNumberFormat="1" applyFont="1" applyFill="1" applyBorder="1" applyAlignment="1">
      <alignment horizontal="left" vertical="center" wrapText="1"/>
    </xf>
    <xf numFmtId="49" fontId="23" fillId="3" borderId="24" xfId="0" applyNumberFormat="1" applyFont="1" applyFill="1" applyBorder="1" applyAlignment="1">
      <alignment horizontal="center" vertical="center" wrapText="1" shrinkToFit="1"/>
    </xf>
    <xf numFmtId="49" fontId="13" fillId="4" borderId="25" xfId="0" applyNumberFormat="1" applyFont="1" applyFill="1" applyBorder="1" applyAlignment="1">
      <alignment horizontal="center" vertical="center" wrapText="1" shrinkToFit="1"/>
    </xf>
    <xf numFmtId="49" fontId="23" fillId="0" borderId="44" xfId="0" applyNumberFormat="1" applyFont="1" applyFill="1" applyBorder="1" applyAlignment="1">
      <alignment horizontal="center" vertical="center" wrapText="1" shrinkToFit="1"/>
    </xf>
    <xf numFmtId="49" fontId="23" fillId="0" borderId="22" xfId="0" applyNumberFormat="1" applyFont="1" applyFill="1" applyBorder="1" applyAlignment="1">
      <alignment horizontal="left" vertical="center" wrapText="1" shrinkToFit="1"/>
    </xf>
    <xf numFmtId="165" fontId="23" fillId="0" borderId="45" xfId="0" applyNumberFormat="1" applyFont="1" applyFill="1" applyBorder="1" applyAlignment="1">
      <alignment horizontal="center" vertical="center" shrinkToFit="1"/>
    </xf>
    <xf numFmtId="3" fontId="23" fillId="0" borderId="24" xfId="0" applyNumberFormat="1" applyFont="1" applyFill="1" applyBorder="1" applyAlignment="1">
      <alignment horizontal="center" vertical="center" shrinkToFit="1"/>
    </xf>
    <xf numFmtId="49" fontId="23" fillId="0" borderId="46" xfId="0" applyNumberFormat="1" applyFont="1" applyFill="1" applyBorder="1" applyAlignment="1">
      <alignment horizontal="left" vertical="center" wrapText="1"/>
    </xf>
    <xf numFmtId="49" fontId="23" fillId="5" borderId="29" xfId="0" applyNumberFormat="1" applyFont="1" applyFill="1" applyBorder="1" applyAlignment="1">
      <alignment horizontal="center" vertical="center" wrapText="1" shrinkToFit="1"/>
    </xf>
    <xf numFmtId="49" fontId="23" fillId="0" borderId="30" xfId="0" applyNumberFormat="1" applyFont="1" applyFill="1" applyBorder="1" applyAlignment="1">
      <alignment horizontal="center" vertical="center" wrapText="1" shrinkToFit="1"/>
    </xf>
    <xf numFmtId="49" fontId="23" fillId="0" borderId="46" xfId="0" applyNumberFormat="1" applyFont="1" applyFill="1" applyBorder="1" applyAlignment="1">
      <alignment horizontal="center" vertical="center" wrapText="1" shrinkToFit="1"/>
    </xf>
    <xf numFmtId="49" fontId="23" fillId="0" borderId="27" xfId="0" applyNumberFormat="1" applyFont="1" applyFill="1" applyBorder="1" applyAlignment="1">
      <alignment horizontal="left" vertical="center" wrapText="1" shrinkToFit="1"/>
    </xf>
    <xf numFmtId="165" fontId="23" fillId="0" borderId="47" xfId="0" applyNumberFormat="1" applyFont="1" applyFill="1" applyBorder="1" applyAlignment="1">
      <alignment horizontal="center" vertical="center" shrinkToFit="1"/>
    </xf>
    <xf numFmtId="3" fontId="23" fillId="0" borderId="29" xfId="0" applyNumberFormat="1" applyFont="1" applyFill="1" applyBorder="1" applyAlignment="1">
      <alignment horizontal="center" vertical="center" shrinkToFit="1"/>
    </xf>
    <xf numFmtId="49" fontId="23" fillId="5" borderId="14" xfId="0" applyNumberFormat="1" applyFont="1" applyFill="1" applyBorder="1" applyAlignment="1">
      <alignment horizontal="center" vertical="center" wrapText="1" shrinkToFit="1"/>
    </xf>
    <xf numFmtId="49" fontId="23" fillId="5" borderId="19" xfId="0" applyNumberFormat="1" applyFont="1" applyFill="1" applyBorder="1" applyAlignment="1">
      <alignment horizontal="center" vertical="center" wrapText="1" shrinkToFit="1"/>
    </xf>
    <xf numFmtId="49" fontId="23" fillId="0" borderId="20" xfId="0" applyNumberFormat="1" applyFont="1" applyFill="1" applyBorder="1" applyAlignment="1">
      <alignment horizontal="center" vertical="center" wrapText="1" shrinkToFit="1"/>
    </xf>
    <xf numFmtId="49" fontId="23" fillId="0" borderId="48" xfId="0" applyNumberFormat="1" applyFont="1" applyFill="1" applyBorder="1" applyAlignment="1">
      <alignment horizontal="left" vertical="center" wrapText="1"/>
    </xf>
    <xf numFmtId="49" fontId="23" fillId="5" borderId="34" xfId="0" applyNumberFormat="1" applyFont="1" applyFill="1" applyBorder="1" applyAlignment="1">
      <alignment horizontal="center" vertical="center" wrapText="1" shrinkToFit="1"/>
    </xf>
    <xf numFmtId="49" fontId="23" fillId="0" borderId="35" xfId="0" applyNumberFormat="1" applyFont="1" applyFill="1" applyBorder="1" applyAlignment="1">
      <alignment horizontal="center" vertical="center" wrapText="1" shrinkToFit="1"/>
    </xf>
    <xf numFmtId="49" fontId="23" fillId="0" borderId="48" xfId="0" applyNumberFormat="1" applyFont="1" applyFill="1" applyBorder="1" applyAlignment="1">
      <alignment horizontal="center" vertical="center" wrapText="1" shrinkToFit="1"/>
    </xf>
    <xf numFmtId="49" fontId="23" fillId="0" borderId="32" xfId="0" applyNumberFormat="1" applyFont="1" applyFill="1" applyBorder="1" applyAlignment="1">
      <alignment horizontal="left" vertical="center" wrapText="1" shrinkToFit="1"/>
    </xf>
    <xf numFmtId="165" fontId="23" fillId="0" borderId="49" xfId="0" applyNumberFormat="1" applyFont="1" applyFill="1" applyBorder="1" applyAlignment="1">
      <alignment horizontal="center" vertical="center" shrinkToFit="1"/>
    </xf>
    <xf numFmtId="3" fontId="23" fillId="0" borderId="34" xfId="0" applyNumberFormat="1" applyFont="1" applyFill="1" applyBorder="1" applyAlignment="1">
      <alignment horizontal="center" vertical="center" shrinkToFit="1"/>
    </xf>
    <xf numFmtId="0" fontId="23" fillId="2" borderId="36" xfId="0" applyFont="1" applyFill="1" applyBorder="1" applyAlignment="1">
      <alignment vertical="center" wrapText="1"/>
    </xf>
    <xf numFmtId="0" fontId="23" fillId="3" borderId="4" xfId="0" applyFont="1" applyFill="1" applyBorder="1" applyAlignment="1">
      <alignment horizontal="center" vertical="center" wrapText="1" shrinkToFit="1"/>
    </xf>
    <xf numFmtId="0" fontId="23" fillId="6" borderId="5" xfId="0" applyFont="1" applyFill="1" applyBorder="1" applyAlignment="1">
      <alignment horizontal="center" vertical="center" wrapText="1" shrinkToFit="1"/>
    </xf>
    <xf numFmtId="0" fontId="23" fillId="6" borderId="36" xfId="0" applyFont="1" applyFill="1" applyBorder="1" applyAlignment="1">
      <alignment horizontal="center" vertical="center" wrapText="1" shrinkToFit="1"/>
    </xf>
    <xf numFmtId="49" fontId="23" fillId="2" borderId="2" xfId="0" applyNumberFormat="1" applyFont="1" applyFill="1" applyBorder="1" applyAlignment="1">
      <alignment horizontal="left" vertical="center" wrapText="1" shrinkToFit="1"/>
    </xf>
    <xf numFmtId="165" fontId="23" fillId="2" borderId="37" xfId="0" applyNumberFormat="1" applyFont="1" applyFill="1" applyBorder="1" applyAlignment="1">
      <alignment horizontal="center" vertical="center" shrinkToFit="1"/>
    </xf>
    <xf numFmtId="0" fontId="23" fillId="2" borderId="4" xfId="0" applyFont="1" applyFill="1" applyBorder="1" applyAlignment="1">
      <alignment horizontal="center" vertical="center" shrinkToFit="1"/>
    </xf>
    <xf numFmtId="0" fontId="23" fillId="0" borderId="38" xfId="0" applyFont="1" applyFill="1" applyBorder="1" applyAlignment="1">
      <alignment vertical="center" wrapText="1"/>
    </xf>
    <xf numFmtId="0" fontId="23" fillId="3" borderId="9" xfId="0" applyFont="1" applyFill="1" applyBorder="1" applyAlignment="1">
      <alignment horizontal="center" vertical="center" wrapText="1" shrinkToFit="1"/>
    </xf>
    <xf numFmtId="0" fontId="23" fillId="6" borderId="10" xfId="0" applyFont="1" applyFill="1" applyBorder="1" applyAlignment="1">
      <alignment horizontal="center" vertical="center" wrapText="1" shrinkToFit="1"/>
    </xf>
    <xf numFmtId="0" fontId="23" fillId="6" borderId="38" xfId="0" applyFont="1" applyFill="1" applyBorder="1" applyAlignment="1">
      <alignment horizontal="center" vertical="center" wrapText="1" shrinkToFit="1"/>
    </xf>
    <xf numFmtId="0" fontId="23" fillId="0" borderId="9" xfId="0" applyFont="1" applyFill="1" applyBorder="1" applyAlignment="1">
      <alignment horizontal="center" vertical="center" shrinkToFit="1"/>
    </xf>
    <xf numFmtId="0" fontId="23" fillId="0" borderId="40" xfId="0" applyFont="1" applyFill="1" applyBorder="1" applyAlignment="1">
      <alignment vertical="center" wrapText="1"/>
    </xf>
    <xf numFmtId="0" fontId="23" fillId="3" borderId="14" xfId="0" applyFont="1" applyFill="1" applyBorder="1" applyAlignment="1">
      <alignment horizontal="center" vertical="center" wrapText="1" shrinkToFit="1"/>
    </xf>
    <xf numFmtId="0" fontId="23" fillId="6" borderId="15" xfId="0" applyFont="1" applyFill="1" applyBorder="1" applyAlignment="1">
      <alignment horizontal="center" vertical="center" wrapText="1" shrinkToFit="1"/>
    </xf>
    <xf numFmtId="0" fontId="23" fillId="6" borderId="40" xfId="0" applyFont="1" applyFill="1" applyBorder="1" applyAlignment="1">
      <alignment horizontal="center" vertical="center" wrapText="1" shrinkToFit="1"/>
    </xf>
    <xf numFmtId="0" fontId="23" fillId="0" borderId="14" xfId="0" applyFont="1" applyFill="1" applyBorder="1" applyAlignment="1">
      <alignment horizontal="center" vertical="center" shrinkToFit="1"/>
    </xf>
    <xf numFmtId="0" fontId="31" fillId="0" borderId="5" xfId="0" applyFont="1" applyFill="1" applyBorder="1" applyAlignment="1">
      <alignment horizontal="center" vertical="center" wrapText="1" shrinkToFit="1"/>
    </xf>
    <xf numFmtId="0" fontId="31" fillId="0" borderId="36" xfId="0" applyFont="1" applyFill="1" applyBorder="1" applyAlignment="1">
      <alignment horizontal="center" vertical="center" wrapText="1" shrinkToFit="1"/>
    </xf>
    <xf numFmtId="0" fontId="31" fillId="0" borderId="2" xfId="0" applyFont="1" applyFill="1" applyBorder="1" applyAlignment="1">
      <alignment horizontal="center" vertical="center" shrinkToFit="1"/>
    </xf>
    <xf numFmtId="0" fontId="31" fillId="0" borderId="50"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0" xfId="0" applyFont="1" applyAlignment="1">
      <alignment horizontal="center" vertical="center" wrapText="1"/>
    </xf>
    <xf numFmtId="3" fontId="23" fillId="0" borderId="10" xfId="0" applyNumberFormat="1" applyFont="1" applyFill="1" applyBorder="1" applyAlignment="1">
      <alignment horizontal="center" vertical="center" shrinkToFit="1"/>
    </xf>
    <xf numFmtId="3" fontId="23" fillId="0" borderId="38" xfId="0" applyNumberFormat="1" applyFont="1" applyFill="1" applyBorder="1" applyAlignment="1">
      <alignment horizontal="center" vertical="center" shrinkToFit="1"/>
    </xf>
    <xf numFmtId="3" fontId="23" fillId="0" borderId="7" xfId="0" applyNumberFormat="1" applyFont="1" applyFill="1" applyBorder="1" applyAlignment="1">
      <alignment horizontal="center" vertical="center" shrinkToFit="1"/>
    </xf>
    <xf numFmtId="49" fontId="23" fillId="0" borderId="52" xfId="0" applyNumberFormat="1" applyFont="1" applyFill="1" applyBorder="1" applyAlignment="1">
      <alignment horizontal="left" vertical="center" wrapText="1"/>
    </xf>
    <xf numFmtId="3" fontId="23" fillId="0" borderId="15" xfId="0" applyNumberFormat="1" applyFont="1" applyFill="1" applyBorder="1" applyAlignment="1">
      <alignment horizontal="center" vertical="center" shrinkToFit="1"/>
    </xf>
    <xf numFmtId="3" fontId="23" fillId="0" borderId="40" xfId="0" applyNumberFormat="1" applyFont="1" applyFill="1" applyBorder="1" applyAlignment="1">
      <alignment horizontal="center" vertical="center" shrinkToFit="1"/>
    </xf>
    <xf numFmtId="3" fontId="23" fillId="0" borderId="12" xfId="0" applyNumberFormat="1" applyFont="1" applyFill="1" applyBorder="1" applyAlignment="1">
      <alignment horizontal="center" vertical="center" shrinkToFit="1"/>
    </xf>
    <xf numFmtId="49" fontId="23" fillId="0" borderId="54" xfId="0" applyNumberFormat="1" applyFont="1" applyFill="1" applyBorder="1" applyAlignment="1">
      <alignment horizontal="left" vertical="center" wrapText="1"/>
    </xf>
    <xf numFmtId="3" fontId="23" fillId="0" borderId="20" xfId="0" applyNumberFormat="1" applyFont="1" applyFill="1" applyBorder="1" applyAlignment="1">
      <alignment horizontal="center" vertical="center" shrinkToFit="1"/>
    </xf>
    <xf numFmtId="3" fontId="23" fillId="0" borderId="42" xfId="0" applyNumberFormat="1" applyFont="1" applyFill="1" applyBorder="1" applyAlignment="1">
      <alignment horizontal="center" vertical="center" shrinkToFit="1"/>
    </xf>
    <xf numFmtId="3" fontId="23" fillId="0" borderId="17" xfId="0" applyNumberFormat="1" applyFont="1" applyFill="1" applyBorder="1" applyAlignment="1">
      <alignment horizontal="center" vertical="center" shrinkToFit="1"/>
    </xf>
    <xf numFmtId="49" fontId="23" fillId="0" borderId="56" xfId="0" applyNumberFormat="1" applyFont="1" applyFill="1" applyBorder="1" applyAlignment="1">
      <alignment horizontal="left" vertical="center" wrapText="1"/>
    </xf>
    <xf numFmtId="3" fontId="23" fillId="0" borderId="25" xfId="0" applyNumberFormat="1" applyFont="1" applyFill="1" applyBorder="1" applyAlignment="1">
      <alignment horizontal="center" vertical="center" shrinkToFit="1"/>
    </xf>
    <xf numFmtId="3" fontId="23" fillId="0" borderId="44" xfId="0" applyNumberFormat="1" applyFont="1" applyFill="1" applyBorder="1" applyAlignment="1">
      <alignment horizontal="center" vertical="center" shrinkToFit="1"/>
    </xf>
    <xf numFmtId="3" fontId="23" fillId="0" borderId="22" xfId="0" applyNumberFormat="1" applyFont="1" applyFill="1" applyBorder="1" applyAlignment="1">
      <alignment horizontal="center" vertical="center" shrinkToFit="1"/>
    </xf>
    <xf numFmtId="49" fontId="23" fillId="0" borderId="58" xfId="0" applyNumberFormat="1" applyFont="1" applyFill="1" applyBorder="1" applyAlignment="1">
      <alignment horizontal="left" vertical="center" wrapText="1"/>
    </xf>
    <xf numFmtId="3" fontId="23" fillId="0" borderId="30" xfId="0" applyNumberFormat="1" applyFont="1" applyFill="1" applyBorder="1" applyAlignment="1">
      <alignment horizontal="center" vertical="center" shrinkToFit="1"/>
    </xf>
    <xf numFmtId="3" fontId="23" fillId="0" borderId="46" xfId="0" applyNumberFormat="1" applyFont="1" applyFill="1" applyBorder="1" applyAlignment="1">
      <alignment horizontal="center" vertical="center" shrinkToFit="1"/>
    </xf>
    <xf numFmtId="3" fontId="23" fillId="0" borderId="27" xfId="0" applyNumberFormat="1" applyFont="1" applyFill="1" applyBorder="1" applyAlignment="1">
      <alignment horizontal="center" vertical="center" shrinkToFit="1"/>
    </xf>
    <xf numFmtId="49" fontId="23" fillId="0" borderId="59" xfId="0" applyNumberFormat="1" applyFont="1" applyFill="1" applyBorder="1" applyAlignment="1">
      <alignment horizontal="left" vertical="center" wrapText="1"/>
    </xf>
    <xf numFmtId="3" fontId="23" fillId="0" borderId="35" xfId="0" applyNumberFormat="1" applyFont="1" applyFill="1" applyBorder="1" applyAlignment="1">
      <alignment horizontal="center" vertical="center" shrinkToFit="1"/>
    </xf>
    <xf numFmtId="3" fontId="23" fillId="0" borderId="48" xfId="0" applyNumberFormat="1" applyFont="1" applyFill="1" applyBorder="1" applyAlignment="1">
      <alignment horizontal="center" vertical="center" shrinkToFit="1"/>
    </xf>
    <xf numFmtId="3" fontId="23" fillId="0" borderId="32" xfId="0" applyNumberFormat="1" applyFont="1" applyFill="1" applyBorder="1" applyAlignment="1">
      <alignment horizontal="center" vertical="center" shrinkToFit="1"/>
    </xf>
    <xf numFmtId="49" fontId="23" fillId="0" borderId="60" xfId="0" applyNumberFormat="1" applyFont="1" applyFill="1" applyBorder="1" applyAlignment="1">
      <alignment horizontal="left" vertical="center" wrapText="1"/>
    </xf>
    <xf numFmtId="0" fontId="23" fillId="2" borderId="5" xfId="0" applyFont="1" applyFill="1" applyBorder="1" applyAlignment="1">
      <alignment horizontal="center" vertical="center" shrinkToFit="1"/>
    </xf>
    <xf numFmtId="0" fontId="23" fillId="2" borderId="36" xfId="0" applyFont="1" applyFill="1" applyBorder="1" applyAlignment="1">
      <alignment horizontal="center" vertical="center" shrinkToFit="1"/>
    </xf>
    <xf numFmtId="0" fontId="23" fillId="2" borderId="2" xfId="0" applyFont="1" applyFill="1" applyBorder="1" applyAlignment="1">
      <alignment horizontal="center" vertical="center" shrinkToFit="1"/>
    </xf>
    <xf numFmtId="0" fontId="23" fillId="2" borderId="50" xfId="0" applyFont="1" applyFill="1" applyBorder="1" applyAlignment="1">
      <alignment vertical="center" wrapText="1"/>
    </xf>
    <xf numFmtId="0" fontId="23" fillId="0" borderId="10" xfId="0" applyFont="1" applyFill="1" applyBorder="1" applyAlignment="1">
      <alignment horizontal="center" vertical="center" shrinkToFit="1"/>
    </xf>
    <xf numFmtId="0" fontId="23" fillId="0" borderId="38" xfId="0" applyFont="1" applyFill="1" applyBorder="1" applyAlignment="1">
      <alignment horizontal="center" vertical="center" shrinkToFit="1"/>
    </xf>
    <xf numFmtId="0" fontId="23" fillId="0" borderId="7" xfId="0" applyFont="1" applyFill="1" applyBorder="1" applyAlignment="1">
      <alignment horizontal="center" vertical="center" shrinkToFit="1"/>
    </xf>
    <xf numFmtId="0" fontId="23" fillId="0" borderId="52" xfId="0" applyFont="1" applyFill="1" applyBorder="1" applyAlignment="1">
      <alignment vertical="center" wrapText="1"/>
    </xf>
    <xf numFmtId="0" fontId="23" fillId="0" borderId="15" xfId="0" applyFont="1" applyFill="1" applyBorder="1" applyAlignment="1">
      <alignment horizontal="center" vertical="center" shrinkToFit="1"/>
    </xf>
    <xf numFmtId="0" fontId="23" fillId="0" borderId="40" xfId="0" applyFont="1" applyFill="1" applyBorder="1" applyAlignment="1">
      <alignment horizontal="center" vertical="center" shrinkToFit="1"/>
    </xf>
    <xf numFmtId="0" fontId="23" fillId="0" borderId="12" xfId="0" applyFont="1" applyFill="1" applyBorder="1" applyAlignment="1">
      <alignment horizontal="center" vertical="center" shrinkToFit="1"/>
    </xf>
    <xf numFmtId="0" fontId="23" fillId="0" borderId="54" xfId="0" applyFont="1" applyFill="1" applyBorder="1" applyAlignment="1">
      <alignment vertical="center" wrapText="1"/>
    </xf>
    <xf numFmtId="0" fontId="30" fillId="0" borderId="0" xfId="0" applyFont="1" applyFill="1" applyAlignment="1">
      <alignment horizontal="center" wrapText="1"/>
    </xf>
    <xf numFmtId="164" fontId="13" fillId="0" borderId="10" xfId="0" applyNumberFormat="1" applyFont="1" applyFill="1" applyBorder="1" applyAlignment="1">
      <alignment horizontal="center" vertical="center" wrapText="1"/>
    </xf>
    <xf numFmtId="49" fontId="13" fillId="0" borderId="10" xfId="0" applyNumberFormat="1" applyFont="1" applyFill="1" applyBorder="1" applyAlignment="1">
      <alignment horizontal="center" vertical="center" wrapText="1"/>
    </xf>
    <xf numFmtId="0" fontId="23" fillId="0" borderId="33" xfId="0" applyFont="1" applyFill="1" applyBorder="1" applyAlignment="1">
      <alignment horizontal="left" vertical="center" shrinkToFit="1"/>
    </xf>
    <xf numFmtId="0" fontId="23" fillId="0" borderId="32" xfId="0" applyFont="1" applyFill="1" applyBorder="1" applyAlignment="1">
      <alignment vertical="center" wrapText="1"/>
    </xf>
    <xf numFmtId="0" fontId="23" fillId="0" borderId="34" xfId="0" applyFont="1" applyFill="1" applyBorder="1" applyAlignment="1">
      <alignment horizontal="center" vertical="center" wrapText="1"/>
    </xf>
    <xf numFmtId="0" fontId="23" fillId="0" borderId="35" xfId="0" applyFont="1" applyFill="1" applyBorder="1" applyAlignment="1">
      <alignment vertical="center" wrapText="1"/>
    </xf>
    <xf numFmtId="0" fontId="23" fillId="0" borderId="35" xfId="0" applyFont="1" applyFill="1" applyBorder="1" applyAlignment="1">
      <alignment horizontal="center" vertical="center" wrapText="1"/>
    </xf>
    <xf numFmtId="0" fontId="4" fillId="9" borderId="12" xfId="0" applyFont="1" applyFill="1" applyBorder="1" applyAlignment="1">
      <alignment vertical="center" wrapText="1"/>
    </xf>
    <xf numFmtId="0" fontId="23" fillId="9" borderId="13" xfId="0" applyFont="1" applyFill="1" applyBorder="1" applyAlignment="1">
      <alignment horizontal="left" vertical="center" shrinkToFit="1"/>
    </xf>
    <xf numFmtId="0" fontId="23" fillId="9" borderId="12" xfId="0" applyFont="1" applyFill="1" applyBorder="1" applyAlignment="1">
      <alignment vertical="center" wrapText="1"/>
    </xf>
    <xf numFmtId="38" fontId="7" fillId="0" borderId="11" xfId="1" applyFont="1" applyFill="1" applyBorder="1" applyAlignment="1">
      <alignment horizontal="center" vertical="center" shrinkToFit="1"/>
    </xf>
    <xf numFmtId="0" fontId="7" fillId="10" borderId="12" xfId="0" applyFont="1" applyFill="1" applyBorder="1" applyAlignment="1">
      <alignment vertical="center" wrapText="1"/>
    </xf>
    <xf numFmtId="0" fontId="13" fillId="10" borderId="13" xfId="0" applyFont="1" applyFill="1" applyBorder="1" applyAlignment="1">
      <alignment horizontal="left" vertical="center" shrinkToFit="1"/>
    </xf>
    <xf numFmtId="0" fontId="13" fillId="10" borderId="12" xfId="0" applyFont="1" applyFill="1" applyBorder="1" applyAlignment="1">
      <alignment vertical="center" wrapText="1"/>
    </xf>
    <xf numFmtId="0" fontId="13" fillId="10" borderId="14" xfId="0" applyFont="1" applyFill="1" applyBorder="1" applyAlignment="1">
      <alignment horizontal="center" vertical="center" wrapText="1"/>
    </xf>
    <xf numFmtId="0" fontId="13" fillId="10" borderId="15" xfId="0" applyFont="1" applyFill="1" applyBorder="1" applyAlignment="1">
      <alignment vertical="center" wrapText="1"/>
    </xf>
    <xf numFmtId="0" fontId="13" fillId="10" borderId="15" xfId="0" applyFont="1" applyFill="1" applyBorder="1" applyAlignment="1">
      <alignment horizontal="center" vertical="center" wrapText="1"/>
    </xf>
    <xf numFmtId="0" fontId="23" fillId="0" borderId="48" xfId="0" applyFont="1" applyFill="1" applyBorder="1" applyAlignment="1">
      <alignment vertical="center" wrapText="1"/>
    </xf>
    <xf numFmtId="0" fontId="23" fillId="3" borderId="34" xfId="0" applyFont="1" applyFill="1" applyBorder="1" applyAlignment="1">
      <alignment horizontal="center" vertical="center" wrapText="1" shrinkToFit="1"/>
    </xf>
    <xf numFmtId="0" fontId="23" fillId="6" borderId="35" xfId="0" applyFont="1" applyFill="1" applyBorder="1" applyAlignment="1">
      <alignment horizontal="center" vertical="center" wrapText="1" shrinkToFit="1"/>
    </xf>
    <xf numFmtId="0" fontId="23" fillId="6" borderId="48" xfId="0" applyFont="1" applyFill="1" applyBorder="1" applyAlignment="1">
      <alignment horizontal="center" vertical="center" wrapText="1" shrinkToFit="1"/>
    </xf>
    <xf numFmtId="0" fontId="23" fillId="0" borderId="32" xfId="0" applyFont="1" applyFill="1" applyBorder="1" applyAlignment="1">
      <alignment vertical="center" wrapText="1" shrinkToFit="1"/>
    </xf>
    <xf numFmtId="0" fontId="23" fillId="0" borderId="34" xfId="0" applyFont="1" applyFill="1" applyBorder="1" applyAlignment="1">
      <alignment horizontal="center" vertical="center" shrinkToFit="1"/>
    </xf>
    <xf numFmtId="0" fontId="13" fillId="10" borderId="40" xfId="0" applyFont="1" applyFill="1" applyBorder="1" applyAlignment="1">
      <alignment vertical="center" wrapText="1"/>
    </xf>
    <xf numFmtId="0" fontId="13" fillId="10" borderId="14" xfId="0" applyFont="1" applyFill="1" applyBorder="1" applyAlignment="1">
      <alignment horizontal="center" vertical="center" wrapText="1" shrinkToFit="1"/>
    </xf>
    <xf numFmtId="0" fontId="13" fillId="10" borderId="15" xfId="0" applyFont="1" applyFill="1" applyBorder="1" applyAlignment="1">
      <alignment horizontal="center" vertical="center" wrapText="1" shrinkToFit="1"/>
    </xf>
    <xf numFmtId="0" fontId="13" fillId="10" borderId="40" xfId="0" applyFont="1" applyFill="1" applyBorder="1" applyAlignment="1">
      <alignment horizontal="center" vertical="center" wrapText="1" shrinkToFit="1"/>
    </xf>
    <xf numFmtId="49" fontId="13" fillId="10" borderId="12" xfId="0" applyNumberFormat="1" applyFont="1" applyFill="1" applyBorder="1" applyAlignment="1">
      <alignment horizontal="left" vertical="center" wrapText="1" shrinkToFit="1"/>
    </xf>
    <xf numFmtId="0" fontId="23" fillId="0" borderId="35" xfId="0" applyFont="1" applyFill="1" applyBorder="1" applyAlignment="1">
      <alignment horizontal="center" vertical="center" shrinkToFit="1"/>
    </xf>
    <xf numFmtId="0" fontId="23" fillId="0" borderId="48" xfId="0" applyFont="1" applyFill="1" applyBorder="1" applyAlignment="1">
      <alignment horizontal="center" vertical="center" shrinkToFit="1"/>
    </xf>
    <xf numFmtId="0" fontId="23" fillId="0" borderId="32" xfId="0" applyFont="1" applyFill="1" applyBorder="1" applyAlignment="1">
      <alignment horizontal="center" vertical="center" shrinkToFit="1"/>
    </xf>
    <xf numFmtId="0" fontId="23" fillId="0" borderId="60" xfId="0" applyFont="1" applyFill="1" applyBorder="1" applyAlignment="1">
      <alignment vertical="center" wrapText="1"/>
    </xf>
    <xf numFmtId="49" fontId="23" fillId="9" borderId="10" xfId="0" applyNumberFormat="1" applyFont="1" applyFill="1" applyBorder="1" applyAlignment="1">
      <alignment horizontal="left" vertical="center" wrapText="1"/>
    </xf>
    <xf numFmtId="49" fontId="13" fillId="10" borderId="10" xfId="0" applyNumberFormat="1" applyFont="1" applyFill="1" applyBorder="1" applyAlignment="1">
      <alignment horizontal="left" vertical="center" wrapText="1"/>
    </xf>
    <xf numFmtId="49" fontId="13" fillId="9" borderId="10" xfId="0" applyNumberFormat="1" applyFont="1" applyFill="1" applyBorder="1" applyAlignment="1">
      <alignment horizontal="center" vertical="center" wrapText="1"/>
    </xf>
    <xf numFmtId="49" fontId="24" fillId="9" borderId="10" xfId="0" applyNumberFormat="1" applyFont="1" applyFill="1" applyBorder="1" applyAlignment="1">
      <alignment horizontal="left" vertical="center" wrapText="1"/>
    </xf>
    <xf numFmtId="0" fontId="34" fillId="9" borderId="0" xfId="0" applyFont="1" applyFill="1" applyAlignment="1"/>
    <xf numFmtId="164" fontId="13" fillId="10" borderId="10" xfId="0" applyNumberFormat="1" applyFont="1" applyFill="1" applyBorder="1" applyAlignment="1">
      <alignment horizontal="center" vertical="center" wrapText="1"/>
    </xf>
    <xf numFmtId="0" fontId="4" fillId="11" borderId="0" xfId="0" applyFont="1" applyFill="1" applyAlignment="1">
      <alignment wrapText="1"/>
    </xf>
    <xf numFmtId="0" fontId="31" fillId="5" borderId="4" xfId="0" applyFont="1" applyFill="1" applyBorder="1" applyAlignment="1">
      <alignment horizontal="center" vertical="center" wrapText="1"/>
    </xf>
    <xf numFmtId="0" fontId="31" fillId="5" borderId="5" xfId="0" applyFont="1" applyFill="1" applyBorder="1" applyAlignment="1">
      <alignment horizontal="center" vertical="center" wrapText="1"/>
    </xf>
    <xf numFmtId="0" fontId="31" fillId="5" borderId="36" xfId="0" applyFont="1" applyFill="1" applyBorder="1" applyAlignment="1">
      <alignment horizontal="center" vertical="center" wrapText="1"/>
    </xf>
    <xf numFmtId="0" fontId="31" fillId="5" borderId="5" xfId="0" applyFont="1" applyFill="1" applyBorder="1" applyAlignment="1">
      <alignment horizontal="center" vertical="center" wrapText="1" shrinkToFit="1"/>
    </xf>
    <xf numFmtId="0" fontId="31" fillId="5" borderId="36" xfId="0" applyFont="1" applyFill="1" applyBorder="1" applyAlignment="1">
      <alignment horizontal="center" vertical="center" wrapText="1" shrinkToFit="1"/>
    </xf>
    <xf numFmtId="0" fontId="13" fillId="0" borderId="4" xfId="3" applyFont="1" applyBorder="1" applyAlignment="1">
      <alignment horizontal="center" vertical="center" wrapText="1"/>
    </xf>
    <xf numFmtId="0" fontId="13" fillId="0" borderId="5" xfId="3" applyFont="1" applyBorder="1" applyAlignment="1">
      <alignment horizontal="center" vertical="center" wrapText="1"/>
    </xf>
    <xf numFmtId="0" fontId="13" fillId="0" borderId="36" xfId="3" applyFont="1" applyBorder="1" applyAlignment="1">
      <alignment horizontal="center" vertical="center" wrapText="1"/>
    </xf>
    <xf numFmtId="0" fontId="13" fillId="0" borderId="5" xfId="3" applyFont="1" applyBorder="1" applyAlignment="1">
      <alignment horizontal="center" vertical="center" wrapText="1" shrinkToFit="1"/>
    </xf>
    <xf numFmtId="0" fontId="13" fillId="0" borderId="36" xfId="3" applyFont="1" applyBorder="1" applyAlignment="1">
      <alignment horizontal="center" vertical="center" wrapText="1" shrinkToFit="1"/>
    </xf>
    <xf numFmtId="0" fontId="4" fillId="0" borderId="4" xfId="3" applyFont="1" applyBorder="1" applyAlignment="1">
      <alignment horizontal="center" vertical="center" wrapText="1"/>
    </xf>
    <xf numFmtId="0" fontId="4" fillId="0" borderId="5" xfId="3" applyFont="1" applyBorder="1" applyAlignment="1">
      <alignment horizontal="center" vertical="center" wrapText="1"/>
    </xf>
    <xf numFmtId="0" fontId="4" fillId="0" borderId="36" xfId="3" applyFont="1" applyBorder="1" applyAlignment="1">
      <alignment horizontal="center" vertical="center" wrapText="1"/>
    </xf>
    <xf numFmtId="0" fontId="4" fillId="0" borderId="5" xfId="3" applyFont="1" applyBorder="1" applyAlignment="1">
      <alignment horizontal="center" vertical="center" wrapText="1" shrinkToFit="1"/>
    </xf>
    <xf numFmtId="0" fontId="4" fillId="0" borderId="36" xfId="3" applyFont="1" applyBorder="1" applyAlignment="1">
      <alignment horizontal="center" vertical="center" wrapText="1" shrinkToFi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36" xfId="0" applyFont="1" applyFill="1" applyBorder="1" applyAlignment="1">
      <alignment horizontal="center" vertical="center" wrapText="1"/>
    </xf>
    <xf numFmtId="0" fontId="3" fillId="0" borderId="5" xfId="0" applyFont="1" applyFill="1" applyBorder="1" applyAlignment="1">
      <alignment horizontal="center" vertical="center" wrapText="1" shrinkToFit="1"/>
    </xf>
    <xf numFmtId="0" fontId="3" fillId="0" borderId="36" xfId="0" applyFont="1" applyFill="1" applyBorder="1" applyAlignment="1">
      <alignment horizontal="center" vertical="center" wrapText="1" shrinkToFit="1"/>
    </xf>
  </cellXfs>
  <cellStyles count="4">
    <cellStyle name="Comma [0]" xfId="1" builtinId="6"/>
    <cellStyle name="Hyperlink" xfId="2" builtinId="8"/>
    <cellStyle name="Normal" xfId="0" builtinId="0"/>
    <cellStyle name="標準 2" xfId="3"/>
  </cellStyles>
  <dxfs count="0"/>
  <tableStyles count="0" defaultTableStyle="TableStyleMedium9"/>
  <colors>
    <mruColors>
      <color rgb="FFFFFF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22.jpeg"/><Relationship Id="rId13" Type="http://schemas.openxmlformats.org/officeDocument/2006/relationships/image" Target="../media/image27.jpeg"/><Relationship Id="rId18" Type="http://schemas.openxmlformats.org/officeDocument/2006/relationships/image" Target="../media/image32.jpeg"/><Relationship Id="rId26" Type="http://schemas.openxmlformats.org/officeDocument/2006/relationships/image" Target="../media/image40.jpeg"/><Relationship Id="rId3" Type="http://schemas.openxmlformats.org/officeDocument/2006/relationships/image" Target="../media/image17.jpeg"/><Relationship Id="rId21" Type="http://schemas.openxmlformats.org/officeDocument/2006/relationships/image" Target="../media/image35.jpeg"/><Relationship Id="rId7" Type="http://schemas.openxmlformats.org/officeDocument/2006/relationships/image" Target="../media/image21.jpeg"/><Relationship Id="rId12" Type="http://schemas.openxmlformats.org/officeDocument/2006/relationships/image" Target="../media/image26.jpeg"/><Relationship Id="rId17" Type="http://schemas.openxmlformats.org/officeDocument/2006/relationships/image" Target="../media/image31.jpeg"/><Relationship Id="rId25" Type="http://schemas.openxmlformats.org/officeDocument/2006/relationships/image" Target="../media/image39.jpeg"/><Relationship Id="rId2" Type="http://schemas.openxmlformats.org/officeDocument/2006/relationships/image" Target="../media/image16.jpeg"/><Relationship Id="rId16" Type="http://schemas.openxmlformats.org/officeDocument/2006/relationships/image" Target="../media/image30.jpeg"/><Relationship Id="rId20" Type="http://schemas.openxmlformats.org/officeDocument/2006/relationships/image" Target="../media/image34.jpeg"/><Relationship Id="rId29" Type="http://schemas.openxmlformats.org/officeDocument/2006/relationships/image" Target="../media/image43.jpeg"/><Relationship Id="rId1" Type="http://schemas.openxmlformats.org/officeDocument/2006/relationships/image" Target="../media/image15.jpeg"/><Relationship Id="rId6" Type="http://schemas.openxmlformats.org/officeDocument/2006/relationships/image" Target="../media/image20.jpeg"/><Relationship Id="rId11" Type="http://schemas.openxmlformats.org/officeDocument/2006/relationships/image" Target="../media/image25.jpeg"/><Relationship Id="rId24" Type="http://schemas.openxmlformats.org/officeDocument/2006/relationships/image" Target="../media/image38.jpeg"/><Relationship Id="rId5" Type="http://schemas.openxmlformats.org/officeDocument/2006/relationships/image" Target="../media/image19.jpeg"/><Relationship Id="rId15" Type="http://schemas.openxmlformats.org/officeDocument/2006/relationships/image" Target="../media/image29.jpeg"/><Relationship Id="rId23" Type="http://schemas.openxmlformats.org/officeDocument/2006/relationships/image" Target="../media/image37.jpeg"/><Relationship Id="rId28" Type="http://schemas.openxmlformats.org/officeDocument/2006/relationships/image" Target="../media/image42.jpeg"/><Relationship Id="rId10" Type="http://schemas.openxmlformats.org/officeDocument/2006/relationships/image" Target="../media/image24.jpeg"/><Relationship Id="rId19" Type="http://schemas.openxmlformats.org/officeDocument/2006/relationships/image" Target="../media/image33.jpeg"/><Relationship Id="rId4" Type="http://schemas.openxmlformats.org/officeDocument/2006/relationships/image" Target="../media/image18.jpeg"/><Relationship Id="rId9" Type="http://schemas.openxmlformats.org/officeDocument/2006/relationships/image" Target="../media/image23.jpeg"/><Relationship Id="rId14" Type="http://schemas.openxmlformats.org/officeDocument/2006/relationships/image" Target="../media/image28.jpeg"/><Relationship Id="rId22" Type="http://schemas.openxmlformats.org/officeDocument/2006/relationships/image" Target="../media/image36.jpeg"/><Relationship Id="rId27" Type="http://schemas.openxmlformats.org/officeDocument/2006/relationships/image" Target="../media/image41.jpeg"/></Relationships>
</file>

<file path=xl/drawings/_rels/drawing3.xml.rels><?xml version="1.0" encoding="UTF-8" standalone="yes"?>
<Relationships xmlns="http://schemas.openxmlformats.org/package/2006/relationships"><Relationship Id="rId8" Type="http://schemas.openxmlformats.org/officeDocument/2006/relationships/image" Target="../media/image50.jpeg"/><Relationship Id="rId13" Type="http://schemas.openxmlformats.org/officeDocument/2006/relationships/image" Target="../media/image55.jpeg"/><Relationship Id="rId18" Type="http://schemas.openxmlformats.org/officeDocument/2006/relationships/image" Target="../media/image59.jpeg"/><Relationship Id="rId26" Type="http://schemas.openxmlformats.org/officeDocument/2006/relationships/image" Target="../media/image64.jpeg"/><Relationship Id="rId39" Type="http://schemas.openxmlformats.org/officeDocument/2006/relationships/image" Target="../media/image77.jpeg"/><Relationship Id="rId3" Type="http://schemas.openxmlformats.org/officeDocument/2006/relationships/image" Target="../media/image46.jpeg"/><Relationship Id="rId21" Type="http://schemas.openxmlformats.org/officeDocument/2006/relationships/image" Target="../media/image60.jpeg"/><Relationship Id="rId34" Type="http://schemas.openxmlformats.org/officeDocument/2006/relationships/image" Target="../media/image72.jpeg"/><Relationship Id="rId7" Type="http://schemas.openxmlformats.org/officeDocument/2006/relationships/image" Target="../media/image49.jpeg"/><Relationship Id="rId12" Type="http://schemas.openxmlformats.org/officeDocument/2006/relationships/image" Target="../media/image54.jpeg"/><Relationship Id="rId17" Type="http://schemas.openxmlformats.org/officeDocument/2006/relationships/image" Target="../media/image58.jpeg"/><Relationship Id="rId25" Type="http://schemas.openxmlformats.org/officeDocument/2006/relationships/image" Target="../media/image63.jpeg"/><Relationship Id="rId33" Type="http://schemas.openxmlformats.org/officeDocument/2006/relationships/image" Target="../media/image71.jpeg"/><Relationship Id="rId38" Type="http://schemas.openxmlformats.org/officeDocument/2006/relationships/image" Target="../media/image76.jpeg"/><Relationship Id="rId2" Type="http://schemas.openxmlformats.org/officeDocument/2006/relationships/image" Target="../media/image45.jpeg"/><Relationship Id="rId16" Type="http://schemas.openxmlformats.org/officeDocument/2006/relationships/image" Target="../media/image30.jpeg"/><Relationship Id="rId20" Type="http://schemas.openxmlformats.org/officeDocument/2006/relationships/image" Target="../media/image34.jpeg"/><Relationship Id="rId29" Type="http://schemas.openxmlformats.org/officeDocument/2006/relationships/image" Target="../media/image67.jpeg"/><Relationship Id="rId1" Type="http://schemas.openxmlformats.org/officeDocument/2006/relationships/image" Target="../media/image44.jpeg"/><Relationship Id="rId6" Type="http://schemas.openxmlformats.org/officeDocument/2006/relationships/image" Target="../media/image48.jpeg"/><Relationship Id="rId11" Type="http://schemas.openxmlformats.org/officeDocument/2006/relationships/image" Target="../media/image53.jpeg"/><Relationship Id="rId24" Type="http://schemas.openxmlformats.org/officeDocument/2006/relationships/image" Target="../media/image62.jpeg"/><Relationship Id="rId32" Type="http://schemas.openxmlformats.org/officeDocument/2006/relationships/image" Target="../media/image70.jpeg"/><Relationship Id="rId37" Type="http://schemas.openxmlformats.org/officeDocument/2006/relationships/image" Target="../media/image75.jpeg"/><Relationship Id="rId5" Type="http://schemas.openxmlformats.org/officeDocument/2006/relationships/image" Target="../media/image47.jpeg"/><Relationship Id="rId15" Type="http://schemas.openxmlformats.org/officeDocument/2006/relationships/image" Target="../media/image57.jpeg"/><Relationship Id="rId23" Type="http://schemas.openxmlformats.org/officeDocument/2006/relationships/image" Target="../media/image37.jpeg"/><Relationship Id="rId28" Type="http://schemas.openxmlformats.org/officeDocument/2006/relationships/image" Target="../media/image66.jpeg"/><Relationship Id="rId36" Type="http://schemas.openxmlformats.org/officeDocument/2006/relationships/image" Target="../media/image74.jpeg"/><Relationship Id="rId10" Type="http://schemas.openxmlformats.org/officeDocument/2006/relationships/image" Target="../media/image52.jpeg"/><Relationship Id="rId19" Type="http://schemas.openxmlformats.org/officeDocument/2006/relationships/image" Target="../media/image33.jpeg"/><Relationship Id="rId31" Type="http://schemas.openxmlformats.org/officeDocument/2006/relationships/image" Target="../media/image69.jpeg"/><Relationship Id="rId4" Type="http://schemas.openxmlformats.org/officeDocument/2006/relationships/image" Target="../media/image18.jpeg"/><Relationship Id="rId9" Type="http://schemas.openxmlformats.org/officeDocument/2006/relationships/image" Target="../media/image51.jpeg"/><Relationship Id="rId14" Type="http://schemas.openxmlformats.org/officeDocument/2006/relationships/image" Target="../media/image56.jpeg"/><Relationship Id="rId22" Type="http://schemas.openxmlformats.org/officeDocument/2006/relationships/image" Target="../media/image61.jpeg"/><Relationship Id="rId27" Type="http://schemas.openxmlformats.org/officeDocument/2006/relationships/image" Target="../media/image65.jpeg"/><Relationship Id="rId30" Type="http://schemas.openxmlformats.org/officeDocument/2006/relationships/image" Target="../media/image68.jpeg"/><Relationship Id="rId35" Type="http://schemas.openxmlformats.org/officeDocument/2006/relationships/image" Target="../media/image73.jpeg"/></Relationships>
</file>

<file path=xl/drawings/_rels/drawing4.xml.rels><?xml version="1.0" encoding="UTF-8" standalone="yes"?>
<Relationships xmlns="http://schemas.openxmlformats.org/package/2006/relationships"><Relationship Id="rId13" Type="http://schemas.openxmlformats.org/officeDocument/2006/relationships/image" Target="../media/image88.jpeg"/><Relationship Id="rId18" Type="http://schemas.openxmlformats.org/officeDocument/2006/relationships/image" Target="../media/image92.jpeg"/><Relationship Id="rId26" Type="http://schemas.openxmlformats.org/officeDocument/2006/relationships/image" Target="../media/image99.jpeg"/><Relationship Id="rId39" Type="http://schemas.openxmlformats.org/officeDocument/2006/relationships/image" Target="../media/image112.jpeg"/><Relationship Id="rId21" Type="http://schemas.openxmlformats.org/officeDocument/2006/relationships/image" Target="../media/image95.jpeg"/><Relationship Id="rId34" Type="http://schemas.openxmlformats.org/officeDocument/2006/relationships/image" Target="../media/image107.jpeg"/><Relationship Id="rId42" Type="http://schemas.openxmlformats.org/officeDocument/2006/relationships/image" Target="../media/image115.jpeg"/><Relationship Id="rId47" Type="http://schemas.openxmlformats.org/officeDocument/2006/relationships/image" Target="../media/image120.jpeg"/><Relationship Id="rId50" Type="http://schemas.openxmlformats.org/officeDocument/2006/relationships/image" Target="../media/image123.jpeg"/><Relationship Id="rId55" Type="http://schemas.openxmlformats.org/officeDocument/2006/relationships/image" Target="../media/image128.jpeg"/><Relationship Id="rId7" Type="http://schemas.openxmlformats.org/officeDocument/2006/relationships/image" Target="../media/image1.jpeg"/><Relationship Id="rId12" Type="http://schemas.openxmlformats.org/officeDocument/2006/relationships/image" Target="../media/image87.jpeg"/><Relationship Id="rId17" Type="http://schemas.openxmlformats.org/officeDocument/2006/relationships/image" Target="../media/image91.jpeg"/><Relationship Id="rId25" Type="http://schemas.openxmlformats.org/officeDocument/2006/relationships/image" Target="../media/image8.jpeg"/><Relationship Id="rId33" Type="http://schemas.openxmlformats.org/officeDocument/2006/relationships/image" Target="../media/image106.jpeg"/><Relationship Id="rId38" Type="http://schemas.openxmlformats.org/officeDocument/2006/relationships/image" Target="../media/image111.jpeg"/><Relationship Id="rId46" Type="http://schemas.openxmlformats.org/officeDocument/2006/relationships/image" Target="../media/image119.jpeg"/><Relationship Id="rId2" Type="http://schemas.openxmlformats.org/officeDocument/2006/relationships/image" Target="../media/image79.jpeg"/><Relationship Id="rId16" Type="http://schemas.openxmlformats.org/officeDocument/2006/relationships/image" Target="../media/image90.jpeg"/><Relationship Id="rId20" Type="http://schemas.openxmlformats.org/officeDocument/2006/relationships/image" Target="../media/image94.jpeg"/><Relationship Id="rId29" Type="http://schemas.openxmlformats.org/officeDocument/2006/relationships/image" Target="../media/image102.jpeg"/><Relationship Id="rId41" Type="http://schemas.openxmlformats.org/officeDocument/2006/relationships/image" Target="../media/image114.jpeg"/><Relationship Id="rId54" Type="http://schemas.openxmlformats.org/officeDocument/2006/relationships/image" Target="../media/image127.jpeg"/><Relationship Id="rId1" Type="http://schemas.openxmlformats.org/officeDocument/2006/relationships/image" Target="../media/image78.jpeg"/><Relationship Id="rId6" Type="http://schemas.openxmlformats.org/officeDocument/2006/relationships/image" Target="../media/image83.jpeg"/><Relationship Id="rId11" Type="http://schemas.openxmlformats.org/officeDocument/2006/relationships/image" Target="../media/image86.jpeg"/><Relationship Id="rId24" Type="http://schemas.openxmlformats.org/officeDocument/2006/relationships/image" Target="../media/image98.jpeg"/><Relationship Id="rId32" Type="http://schemas.openxmlformats.org/officeDocument/2006/relationships/image" Target="../media/image105.jpeg"/><Relationship Id="rId37" Type="http://schemas.openxmlformats.org/officeDocument/2006/relationships/image" Target="../media/image110.jpeg"/><Relationship Id="rId40" Type="http://schemas.openxmlformats.org/officeDocument/2006/relationships/image" Target="../media/image113.jpeg"/><Relationship Id="rId45" Type="http://schemas.openxmlformats.org/officeDocument/2006/relationships/image" Target="../media/image118.jpeg"/><Relationship Id="rId53" Type="http://schemas.openxmlformats.org/officeDocument/2006/relationships/image" Target="../media/image126.jpeg"/><Relationship Id="rId58" Type="http://schemas.openxmlformats.org/officeDocument/2006/relationships/image" Target="../media/image131.jpeg"/><Relationship Id="rId5" Type="http://schemas.openxmlformats.org/officeDocument/2006/relationships/image" Target="../media/image82.jpeg"/><Relationship Id="rId15" Type="http://schemas.openxmlformats.org/officeDocument/2006/relationships/image" Target="../media/image89.jpeg"/><Relationship Id="rId23" Type="http://schemas.openxmlformats.org/officeDocument/2006/relationships/image" Target="../media/image97.jpeg"/><Relationship Id="rId28" Type="http://schemas.openxmlformats.org/officeDocument/2006/relationships/image" Target="../media/image101.jpeg"/><Relationship Id="rId36" Type="http://schemas.openxmlformats.org/officeDocument/2006/relationships/image" Target="../media/image109.jpeg"/><Relationship Id="rId49" Type="http://schemas.openxmlformats.org/officeDocument/2006/relationships/image" Target="../media/image122.jpeg"/><Relationship Id="rId57" Type="http://schemas.openxmlformats.org/officeDocument/2006/relationships/image" Target="../media/image130.jpeg"/><Relationship Id="rId10" Type="http://schemas.openxmlformats.org/officeDocument/2006/relationships/image" Target="../media/image85.jpeg"/><Relationship Id="rId19" Type="http://schemas.openxmlformats.org/officeDocument/2006/relationships/image" Target="../media/image93.jpeg"/><Relationship Id="rId31" Type="http://schemas.openxmlformats.org/officeDocument/2006/relationships/image" Target="../media/image104.jpeg"/><Relationship Id="rId44" Type="http://schemas.openxmlformats.org/officeDocument/2006/relationships/image" Target="../media/image117.jpeg"/><Relationship Id="rId52" Type="http://schemas.openxmlformats.org/officeDocument/2006/relationships/image" Target="../media/image125.jpeg"/><Relationship Id="rId4" Type="http://schemas.openxmlformats.org/officeDocument/2006/relationships/image" Target="../media/image81.jpeg"/><Relationship Id="rId9" Type="http://schemas.openxmlformats.org/officeDocument/2006/relationships/image" Target="../media/image84.jpeg"/><Relationship Id="rId14" Type="http://schemas.openxmlformats.org/officeDocument/2006/relationships/image" Target="../media/image3.jpeg"/><Relationship Id="rId22" Type="http://schemas.openxmlformats.org/officeDocument/2006/relationships/image" Target="../media/image96.jpeg"/><Relationship Id="rId27" Type="http://schemas.openxmlformats.org/officeDocument/2006/relationships/image" Target="../media/image100.jpeg"/><Relationship Id="rId30" Type="http://schemas.openxmlformats.org/officeDocument/2006/relationships/image" Target="../media/image103.jpeg"/><Relationship Id="rId35" Type="http://schemas.openxmlformats.org/officeDocument/2006/relationships/image" Target="../media/image108.jpeg"/><Relationship Id="rId43" Type="http://schemas.openxmlformats.org/officeDocument/2006/relationships/image" Target="../media/image116.jpeg"/><Relationship Id="rId48" Type="http://schemas.openxmlformats.org/officeDocument/2006/relationships/image" Target="../media/image121.jpeg"/><Relationship Id="rId56" Type="http://schemas.openxmlformats.org/officeDocument/2006/relationships/image" Target="../media/image129.jpeg"/><Relationship Id="rId8" Type="http://schemas.openxmlformats.org/officeDocument/2006/relationships/image" Target="../media/image2.jpeg"/><Relationship Id="rId51" Type="http://schemas.openxmlformats.org/officeDocument/2006/relationships/image" Target="../media/image124.jpeg"/><Relationship Id="rId3" Type="http://schemas.openxmlformats.org/officeDocument/2006/relationships/image" Target="../media/image80.jpeg"/></Relationships>
</file>

<file path=xl/drawings/drawing1.xml><?xml version="1.0" encoding="utf-8"?>
<xdr:wsDr xmlns:xdr="http://schemas.openxmlformats.org/drawingml/2006/spreadsheetDrawing" xmlns:a="http://schemas.openxmlformats.org/drawingml/2006/main">
  <xdr:twoCellAnchor editAs="oneCell">
    <xdr:from>
      <xdr:col>1</xdr:col>
      <xdr:colOff>55665</xdr:colOff>
      <xdr:row>9</xdr:row>
      <xdr:rowOff>321622</xdr:rowOff>
    </xdr:from>
    <xdr:to>
      <xdr:col>1</xdr:col>
      <xdr:colOff>956210</xdr:colOff>
      <xdr:row>9</xdr:row>
      <xdr:rowOff>1220947</xdr:rowOff>
    </xdr:to>
    <xdr:pic>
      <xdr:nvPicPr>
        <xdr:cNvPr id="8" name="図 7" descr="ï¼åãã»ããã©ããããï¼"/>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31470" y="2378710"/>
          <a:ext cx="900430" cy="899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34638</xdr:colOff>
      <xdr:row>10</xdr:row>
      <xdr:rowOff>69273</xdr:rowOff>
    </xdr:from>
    <xdr:to>
      <xdr:col>1</xdr:col>
      <xdr:colOff>987138</xdr:colOff>
      <xdr:row>10</xdr:row>
      <xdr:rowOff>1020483</xdr:rowOff>
    </xdr:to>
    <xdr:pic>
      <xdr:nvPicPr>
        <xdr:cNvPr id="9" name="図 8" descr="ï¼åãã»ããããããã§ï¼"/>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10515" y="3622040"/>
          <a:ext cx="952500" cy="951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295645</xdr:colOff>
      <xdr:row>10</xdr:row>
      <xdr:rowOff>1443595</xdr:rowOff>
    </xdr:from>
    <xdr:to>
      <xdr:col>1</xdr:col>
      <xdr:colOff>971054</xdr:colOff>
      <xdr:row>16</xdr:row>
      <xdr:rowOff>907770</xdr:rowOff>
    </xdr:to>
    <xdr:pic>
      <xdr:nvPicPr>
        <xdr:cNvPr id="15" name="図 14" descr="ã­ã¢ã«ã¯ï¼ãã¤ã¢ã ã·è¶ç¾ç§"/>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571500" y="4996180"/>
          <a:ext cx="675640" cy="949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138547</xdr:colOff>
      <xdr:row>17</xdr:row>
      <xdr:rowOff>1236</xdr:rowOff>
    </xdr:from>
    <xdr:to>
      <xdr:col>1</xdr:col>
      <xdr:colOff>1010945</xdr:colOff>
      <xdr:row>24</xdr:row>
      <xdr:rowOff>988372</xdr:rowOff>
    </xdr:to>
    <xdr:pic>
      <xdr:nvPicPr>
        <xdr:cNvPr id="22" name="図 21" descr="ããããããï¼ãç´ã®ããã¡ã"/>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414655" y="6105525"/>
          <a:ext cx="872490" cy="988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138545</xdr:colOff>
      <xdr:row>25</xdr:row>
      <xdr:rowOff>51954</xdr:rowOff>
    </xdr:from>
    <xdr:to>
      <xdr:col>1</xdr:col>
      <xdr:colOff>1004454</xdr:colOff>
      <xdr:row>25</xdr:row>
      <xdr:rowOff>1033554</xdr:rowOff>
    </xdr:to>
    <xdr:pic>
      <xdr:nvPicPr>
        <xdr:cNvPr id="23" name="図 22" descr="ã¨ãã ã¨ãã ï¼ãã¨ã°ããããã¡ã"/>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414655" y="7223760"/>
          <a:ext cx="865505" cy="981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121227</xdr:colOff>
      <xdr:row>26</xdr:row>
      <xdr:rowOff>34636</xdr:rowOff>
    </xdr:from>
    <xdr:to>
      <xdr:col>1</xdr:col>
      <xdr:colOff>1024237</xdr:colOff>
      <xdr:row>26</xdr:row>
      <xdr:rowOff>1056409</xdr:rowOff>
    </xdr:to>
    <xdr:pic>
      <xdr:nvPicPr>
        <xdr:cNvPr id="24" name="図 23" descr="ããããã¾ããï¼ãåè»¢ããããã¡ã"/>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96875" y="8273415"/>
          <a:ext cx="902970" cy="1021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103909</xdr:colOff>
      <xdr:row>27</xdr:row>
      <xdr:rowOff>69273</xdr:rowOff>
    </xdr:from>
    <xdr:to>
      <xdr:col>1</xdr:col>
      <xdr:colOff>976308</xdr:colOff>
      <xdr:row>27</xdr:row>
      <xdr:rowOff>1056410</xdr:rowOff>
    </xdr:to>
    <xdr:pic>
      <xdr:nvPicPr>
        <xdr:cNvPr id="25" name="図 24" descr="ã©ãã©ããããï¼ãã®ããã®ããã¡ã"/>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9730" y="9375140"/>
          <a:ext cx="87249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103910</xdr:colOff>
      <xdr:row>28</xdr:row>
      <xdr:rowOff>86591</xdr:rowOff>
    </xdr:from>
    <xdr:to>
      <xdr:col>1</xdr:col>
      <xdr:colOff>945698</xdr:colOff>
      <xdr:row>28</xdr:row>
      <xdr:rowOff>1039091</xdr:rowOff>
    </xdr:to>
    <xdr:pic>
      <xdr:nvPicPr>
        <xdr:cNvPr id="26" name="図 25" descr="ã¿ããªã§ããã¼ï¼ãã²ã¼ã ã®ããã¡ã"/>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379730" y="10459085"/>
          <a:ext cx="84201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29</xdr:row>
      <xdr:rowOff>51954</xdr:rowOff>
    </xdr:from>
    <xdr:to>
      <xdr:col>1</xdr:col>
      <xdr:colOff>987137</xdr:colOff>
      <xdr:row>29</xdr:row>
      <xdr:rowOff>1032851</xdr:rowOff>
    </xdr:to>
    <xdr:pic>
      <xdr:nvPicPr>
        <xdr:cNvPr id="27" name="図 26" descr="ã¾ã­ã£ãã§ããï¼ããªãããããã¡ã"/>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a:xfrm>
          <a:off x="396875" y="11490960"/>
          <a:ext cx="866140"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69274</xdr:colOff>
      <xdr:row>30</xdr:row>
      <xdr:rowOff>69273</xdr:rowOff>
    </xdr:from>
    <xdr:to>
      <xdr:col>1</xdr:col>
      <xdr:colOff>992524</xdr:colOff>
      <xdr:row>30</xdr:row>
      <xdr:rowOff>987136</xdr:rowOff>
    </xdr:to>
    <xdr:pic>
      <xdr:nvPicPr>
        <xdr:cNvPr id="28" name="図 27" descr="ããããã«ãããããï¼"/>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a:xfrm>
          <a:off x="345440" y="12575540"/>
          <a:ext cx="923290" cy="91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31</xdr:row>
      <xdr:rowOff>69272</xdr:rowOff>
    </xdr:from>
    <xdr:to>
      <xdr:col>1</xdr:col>
      <xdr:colOff>1004454</xdr:colOff>
      <xdr:row>31</xdr:row>
      <xdr:rowOff>1007749</xdr:rowOff>
    </xdr:to>
    <xdr:pic>
      <xdr:nvPicPr>
        <xdr:cNvPr id="29" name="図 28" descr="ããã£ãããã¯ãããªãï¼"/>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a:xfrm>
          <a:off x="327660" y="13642340"/>
          <a:ext cx="952500" cy="938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69275</xdr:colOff>
      <xdr:row>32</xdr:row>
      <xdr:rowOff>86591</xdr:rowOff>
    </xdr:from>
    <xdr:to>
      <xdr:col>1</xdr:col>
      <xdr:colOff>983275</xdr:colOff>
      <xdr:row>32</xdr:row>
      <xdr:rowOff>987136</xdr:rowOff>
    </xdr:to>
    <xdr:pic>
      <xdr:nvPicPr>
        <xdr:cNvPr id="30" name="図 29" descr="ãã¼ã«ããé ãã«ããªããããï¼"/>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a:xfrm>
          <a:off x="345440" y="14726285"/>
          <a:ext cx="913765" cy="900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33</xdr:row>
      <xdr:rowOff>69272</xdr:rowOff>
    </xdr:from>
    <xdr:to>
      <xdr:col>1</xdr:col>
      <xdr:colOff>983533</xdr:colOff>
      <xdr:row>33</xdr:row>
      <xdr:rowOff>987136</xdr:rowOff>
    </xdr:to>
    <xdr:pic>
      <xdr:nvPicPr>
        <xdr:cNvPr id="31" name="図 30" descr="ãããããããã§ããï¼"/>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a:xfrm>
          <a:off x="327660" y="15775940"/>
          <a:ext cx="931545" cy="91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69273</xdr:colOff>
      <xdr:row>34</xdr:row>
      <xdr:rowOff>86592</xdr:rowOff>
    </xdr:from>
    <xdr:to>
      <xdr:col>1</xdr:col>
      <xdr:colOff>983273</xdr:colOff>
      <xdr:row>34</xdr:row>
      <xdr:rowOff>987136</xdr:rowOff>
    </xdr:to>
    <xdr:pic>
      <xdr:nvPicPr>
        <xdr:cNvPr id="32" name="図 31" descr="ã¨ã³ã°ãããã¨ã¹ãï¼"/>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a:xfrm>
          <a:off x="345440" y="16859885"/>
          <a:ext cx="913765" cy="900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122463</xdr:colOff>
      <xdr:row>3</xdr:row>
      <xdr:rowOff>68037</xdr:rowOff>
    </xdr:from>
    <xdr:to>
      <xdr:col>1</xdr:col>
      <xdr:colOff>905354</xdr:colOff>
      <xdr:row>3</xdr:row>
      <xdr:rowOff>1034143</xdr:rowOff>
    </xdr:to>
    <xdr:pic>
      <xdr:nvPicPr>
        <xdr:cNvPr id="2" name="図 1" descr="ã¢ã¤ã¹ã¯ãªã¼ã ãããã"/>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8145" y="2134870"/>
          <a:ext cx="782955" cy="965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4</xdr:row>
      <xdr:rowOff>51954</xdr:rowOff>
    </xdr:from>
    <xdr:to>
      <xdr:col>1</xdr:col>
      <xdr:colOff>1021773</xdr:colOff>
      <xdr:row>13</xdr:row>
      <xdr:rowOff>970872</xdr:rowOff>
    </xdr:to>
    <xdr:pic>
      <xdr:nvPicPr>
        <xdr:cNvPr id="3" name="図 2" descr="ããããã½ã¼ã¿ã­ã¼"/>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27660" y="4114800"/>
          <a:ext cx="970280" cy="970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173181</xdr:colOff>
      <xdr:row>5</xdr:row>
      <xdr:rowOff>51955</xdr:rowOff>
    </xdr:from>
    <xdr:to>
      <xdr:col>1</xdr:col>
      <xdr:colOff>858094</xdr:colOff>
      <xdr:row>13</xdr:row>
      <xdr:rowOff>987136</xdr:rowOff>
    </xdr:to>
    <xdr:pic>
      <xdr:nvPicPr>
        <xdr:cNvPr id="4" name="図 3" descr="ç¶¾å³°é³æ¥½å æ®ºäººäºä»¶"/>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448945" y="4114800"/>
          <a:ext cx="685165"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190499</xdr:colOff>
      <xdr:row>6</xdr:row>
      <xdr:rowOff>51956</xdr:rowOff>
    </xdr:from>
    <xdr:to>
      <xdr:col>1</xdr:col>
      <xdr:colOff>861659</xdr:colOff>
      <xdr:row>13</xdr:row>
      <xdr:rowOff>987136</xdr:rowOff>
    </xdr:to>
    <xdr:pic>
      <xdr:nvPicPr>
        <xdr:cNvPr id="5" name="図 4" descr="æãç¥ããªã"/>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466090" y="4114800"/>
          <a:ext cx="671195"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173182</xdr:colOff>
      <xdr:row>7</xdr:row>
      <xdr:rowOff>51956</xdr:rowOff>
    </xdr:from>
    <xdr:to>
      <xdr:col>1</xdr:col>
      <xdr:colOff>876109</xdr:colOff>
      <xdr:row>13</xdr:row>
      <xdr:rowOff>1004454</xdr:rowOff>
    </xdr:to>
    <xdr:pic>
      <xdr:nvPicPr>
        <xdr:cNvPr id="6" name="図 5" descr="ï¼ï¼»ãï¼½ï¼ï¼âï¼ï¼ããã«ã®å­"/>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448945" y="4114800"/>
          <a:ext cx="702945" cy="10039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155863</xdr:colOff>
      <xdr:row>8</xdr:row>
      <xdr:rowOff>51956</xdr:rowOff>
    </xdr:from>
    <xdr:to>
      <xdr:col>1</xdr:col>
      <xdr:colOff>846670</xdr:colOff>
      <xdr:row>13</xdr:row>
      <xdr:rowOff>987135</xdr:rowOff>
    </xdr:to>
    <xdr:pic>
      <xdr:nvPicPr>
        <xdr:cNvPr id="7" name="図 6" descr="ï¼ï¼»ãï¼½ï¼ï¼âï¼ï¼ ããªã¿ã®æ"/>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431800" y="4114800"/>
          <a:ext cx="69088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155865</xdr:colOff>
      <xdr:row>9</xdr:row>
      <xdr:rowOff>51955</xdr:rowOff>
    </xdr:from>
    <xdr:to>
      <xdr:col>1</xdr:col>
      <xdr:colOff>849908</xdr:colOff>
      <xdr:row>13</xdr:row>
      <xdr:rowOff>969817</xdr:rowOff>
    </xdr:to>
    <xdr:pic>
      <xdr:nvPicPr>
        <xdr:cNvPr id="8" name="図 7" descr="ï¼ï¼°ï¼»ãï¼½ï¼âï¼ï¼çµé»åã®ã¡ãããã¯ã"/>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431800" y="4114800"/>
          <a:ext cx="694055" cy="96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155864</xdr:colOff>
      <xdr:row>10</xdr:row>
      <xdr:rowOff>51954</xdr:rowOff>
    </xdr:from>
    <xdr:to>
      <xdr:col>1</xdr:col>
      <xdr:colOff>848591</xdr:colOff>
      <xdr:row>13</xdr:row>
      <xdr:rowOff>963957</xdr:rowOff>
    </xdr:to>
    <xdr:pic>
      <xdr:nvPicPr>
        <xdr:cNvPr id="9" name="図 8" descr="ï¼ï¼°ï¼»ãï¼½ï¼âï¼ï¼ä¸çã®çµããã¨åã¤ãå°å¥³"/>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431800" y="4114800"/>
          <a:ext cx="692785" cy="963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103910</xdr:colOff>
      <xdr:row>11</xdr:row>
      <xdr:rowOff>121227</xdr:rowOff>
    </xdr:from>
    <xdr:to>
      <xdr:col>1</xdr:col>
      <xdr:colOff>976635</xdr:colOff>
      <xdr:row>13</xdr:row>
      <xdr:rowOff>865909</xdr:rowOff>
    </xdr:to>
    <xdr:pic>
      <xdr:nvPicPr>
        <xdr:cNvPr id="10" name="図 9" descr="ã«ã£ãããããããã¤"/>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a:xfrm>
          <a:off x="379730" y="4114800"/>
          <a:ext cx="873125" cy="865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86591</xdr:colOff>
      <xdr:row>12</xdr:row>
      <xdr:rowOff>86592</xdr:rowOff>
    </xdr:from>
    <xdr:to>
      <xdr:col>1</xdr:col>
      <xdr:colOff>952500</xdr:colOff>
      <xdr:row>13</xdr:row>
      <xdr:rowOff>863410</xdr:rowOff>
    </xdr:to>
    <xdr:pic>
      <xdr:nvPicPr>
        <xdr:cNvPr id="11" name="図 10" descr="ãããããããã¯ã¿ãã"/>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a:xfrm>
          <a:off x="362585" y="4114800"/>
          <a:ext cx="866140" cy="862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103910</xdr:colOff>
      <xdr:row>13</xdr:row>
      <xdr:rowOff>69274</xdr:rowOff>
    </xdr:from>
    <xdr:to>
      <xdr:col>1</xdr:col>
      <xdr:colOff>921403</xdr:colOff>
      <xdr:row>13</xdr:row>
      <xdr:rowOff>1021772</xdr:rowOff>
    </xdr:to>
    <xdr:pic>
      <xdr:nvPicPr>
        <xdr:cNvPr id="12" name="図 11" descr="ãã°ãã®ã©ããã©ããã¨ã´ãã´ããã°ã"/>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a:xfrm>
          <a:off x="379730" y="4184015"/>
          <a:ext cx="81788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103909</xdr:colOff>
      <xdr:row>14</xdr:row>
      <xdr:rowOff>69273</xdr:rowOff>
    </xdr:from>
    <xdr:to>
      <xdr:col>1</xdr:col>
      <xdr:colOff>865909</xdr:colOff>
      <xdr:row>15</xdr:row>
      <xdr:rowOff>947902</xdr:rowOff>
    </xdr:to>
    <xdr:pic>
      <xdr:nvPicPr>
        <xdr:cNvPr id="13" name="図 12" descr="ãããã®çµµæ¬"/>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a:xfrm>
          <a:off x="379730" y="6162675"/>
          <a:ext cx="762000" cy="947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103909</xdr:colOff>
      <xdr:row>15</xdr:row>
      <xdr:rowOff>34636</xdr:rowOff>
    </xdr:from>
    <xdr:to>
      <xdr:col>1</xdr:col>
      <xdr:colOff>940575</xdr:colOff>
      <xdr:row>15</xdr:row>
      <xdr:rowOff>1039091</xdr:rowOff>
    </xdr:to>
    <xdr:pic>
      <xdr:nvPicPr>
        <xdr:cNvPr id="14" name="図 13" descr="ã·ã­ã¯ãããã³ãããã"/>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a:xfrm>
          <a:off x="379730" y="6196965"/>
          <a:ext cx="836930" cy="1004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16</xdr:row>
      <xdr:rowOff>86590</xdr:rowOff>
    </xdr:from>
    <xdr:to>
      <xdr:col>1</xdr:col>
      <xdr:colOff>1030426</xdr:colOff>
      <xdr:row>17</xdr:row>
      <xdr:rowOff>900545</xdr:rowOff>
    </xdr:to>
    <xdr:pic>
      <xdr:nvPicPr>
        <xdr:cNvPr id="15" name="図 14" descr="ãããã¿ãã©ãã"/>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a:xfrm>
          <a:off x="327660" y="8210550"/>
          <a:ext cx="978535" cy="900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17</xdr:row>
      <xdr:rowOff>51956</xdr:rowOff>
    </xdr:from>
    <xdr:to>
      <xdr:col>1</xdr:col>
      <xdr:colOff>952711</xdr:colOff>
      <xdr:row>17</xdr:row>
      <xdr:rowOff>1056410</xdr:rowOff>
    </xdr:to>
    <xdr:pic>
      <xdr:nvPicPr>
        <xdr:cNvPr id="16" name="図 15" descr="ã·ããã¯ã­ã¦ã®ã½ã"/>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a:xfrm>
          <a:off x="396875" y="8261985"/>
          <a:ext cx="831850" cy="1004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138545</xdr:colOff>
      <xdr:row>18</xdr:row>
      <xdr:rowOff>69273</xdr:rowOff>
    </xdr:from>
    <xdr:to>
      <xdr:col>1</xdr:col>
      <xdr:colOff>892187</xdr:colOff>
      <xdr:row>46</xdr:row>
      <xdr:rowOff>952500</xdr:rowOff>
    </xdr:to>
    <xdr:pic>
      <xdr:nvPicPr>
        <xdr:cNvPr id="17" name="図 16" descr="ã¡ãããªã¾ã¡"/>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a:xfrm>
          <a:off x="414655" y="10258425"/>
          <a:ext cx="753745"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173183</xdr:colOff>
      <xdr:row>19</xdr:row>
      <xdr:rowOff>51956</xdr:rowOff>
    </xdr:from>
    <xdr:to>
      <xdr:col>1</xdr:col>
      <xdr:colOff>865908</xdr:colOff>
      <xdr:row>46</xdr:row>
      <xdr:rowOff>981234</xdr:rowOff>
    </xdr:to>
    <xdr:pic>
      <xdr:nvPicPr>
        <xdr:cNvPr id="18" name="図 17" descr="ï¼ï¼»ãï¼½ï¼âï¼ï¼ãã¨ã¿"/>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a:xfrm>
          <a:off x="448945" y="10258425"/>
          <a:ext cx="692785"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173182</xdr:colOff>
      <xdr:row>20</xdr:row>
      <xdr:rowOff>51955</xdr:rowOff>
    </xdr:from>
    <xdr:to>
      <xdr:col>1</xdr:col>
      <xdr:colOff>864657</xdr:colOff>
      <xdr:row>46</xdr:row>
      <xdr:rowOff>987136</xdr:rowOff>
    </xdr:to>
    <xdr:pic>
      <xdr:nvPicPr>
        <xdr:cNvPr id="19" name="図 18" descr="ï¼ï¼»ã²ï¼½ï¼âï¼ï¼ãã¤ãã¼"/>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a:xfrm>
          <a:off x="448945" y="10258425"/>
          <a:ext cx="691515"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173182</xdr:colOff>
      <xdr:row>21</xdr:row>
      <xdr:rowOff>155863</xdr:rowOff>
    </xdr:from>
    <xdr:to>
      <xdr:col>1</xdr:col>
      <xdr:colOff>889462</xdr:colOff>
      <xdr:row>46</xdr:row>
      <xdr:rowOff>1016000</xdr:rowOff>
    </xdr:to>
    <xdr:pic>
      <xdr:nvPicPr>
        <xdr:cNvPr id="20" name="図 19" descr="ããããããã¼ï¼¢ï½ï½ï½ï¼ï¼ï¼ãå¤§äººã«ãªã£ã¦ããã¾ããªãï¼ãããã¼ã¨ããã"/>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a:xfrm>
          <a:off x="448945" y="10258425"/>
          <a:ext cx="716280" cy="101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155865</xdr:colOff>
      <xdr:row>22</xdr:row>
      <xdr:rowOff>329043</xdr:rowOff>
    </xdr:from>
    <xdr:to>
      <xdr:col>1</xdr:col>
      <xdr:colOff>873161</xdr:colOff>
      <xdr:row>46</xdr:row>
      <xdr:rowOff>1016000</xdr:rowOff>
    </xdr:to>
    <xdr:pic>
      <xdr:nvPicPr>
        <xdr:cNvPr id="21" name="図 20" descr="ããããããã¼ï¼¢ï½ï½ï½ï¼ï¼ï¼ãå¤§äººã«ãªã£ã¦ããã¾ããªãï¼ãæ´çæ´ã¨ãè¡"/>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a:xfrm>
          <a:off x="431800" y="10258425"/>
          <a:ext cx="717550" cy="101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138547</xdr:colOff>
      <xdr:row>23</xdr:row>
      <xdr:rowOff>34637</xdr:rowOff>
    </xdr:from>
    <xdr:to>
      <xdr:col>1</xdr:col>
      <xdr:colOff>853811</xdr:colOff>
      <xdr:row>46</xdr:row>
      <xdr:rowOff>1016000</xdr:rowOff>
    </xdr:to>
    <xdr:pic>
      <xdr:nvPicPr>
        <xdr:cNvPr id="22" name="図 21" descr="ããããããã¼ï¼¢ï½ï½ï½ï¼ï¼ï¼ãå¤§äººã«ãªã£ã¦ããã¾ããªãï¼ãã¤ãããè©±ããã"/>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a:xfrm>
          <a:off x="414655" y="10258425"/>
          <a:ext cx="715010" cy="101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24</xdr:row>
      <xdr:rowOff>51954</xdr:rowOff>
    </xdr:from>
    <xdr:to>
      <xdr:col>1</xdr:col>
      <xdr:colOff>873098</xdr:colOff>
      <xdr:row>46</xdr:row>
      <xdr:rowOff>987137</xdr:rowOff>
    </xdr:to>
    <xdr:pic>
      <xdr:nvPicPr>
        <xdr:cNvPr id="23" name="図 22" descr="ã¯ãã­ã³ã°ã®åºæ¬"/>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a:xfrm>
          <a:off x="396875" y="10258425"/>
          <a:ext cx="75184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159575</xdr:colOff>
      <xdr:row>30</xdr:row>
      <xdr:rowOff>38348</xdr:rowOff>
    </xdr:from>
    <xdr:to>
      <xdr:col>1</xdr:col>
      <xdr:colOff>869619</xdr:colOff>
      <xdr:row>46</xdr:row>
      <xdr:rowOff>997447</xdr:rowOff>
    </xdr:to>
    <xdr:pic>
      <xdr:nvPicPr>
        <xdr:cNvPr id="24" name="図 23" descr="çæ´»ç¿æ£ã¨å¥åº·ãããã©ããããï¼ å¥åº·ãå®ãï¼ï¼"/>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a:xfrm>
          <a:off x="435610" y="10258425"/>
          <a:ext cx="709930" cy="99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121226</xdr:colOff>
      <xdr:row>35</xdr:row>
      <xdr:rowOff>51956</xdr:rowOff>
    </xdr:from>
    <xdr:to>
      <xdr:col>1</xdr:col>
      <xdr:colOff>941531</xdr:colOff>
      <xdr:row>46</xdr:row>
      <xdr:rowOff>987135</xdr:rowOff>
    </xdr:to>
    <xdr:pic>
      <xdr:nvPicPr>
        <xdr:cNvPr id="25" name="図 24" descr="ããã¶ãããï¼ãã¿ã³ãã"/>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a:xfrm>
          <a:off x="396875" y="10258425"/>
          <a:ext cx="82042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43</xdr:row>
      <xdr:rowOff>51954</xdr:rowOff>
    </xdr:from>
    <xdr:to>
      <xdr:col>1</xdr:col>
      <xdr:colOff>976812</xdr:colOff>
      <xdr:row>46</xdr:row>
      <xdr:rowOff>987137</xdr:rowOff>
    </xdr:to>
    <xdr:pic>
      <xdr:nvPicPr>
        <xdr:cNvPr id="26" name="図 25" descr="æ°´ã®ãªãã®å°ããªçããã®"/>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396875" y="10258425"/>
          <a:ext cx="85598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103911</xdr:colOff>
      <xdr:row>44</xdr:row>
      <xdr:rowOff>69273</xdr:rowOff>
    </xdr:from>
    <xdr:to>
      <xdr:col>1</xdr:col>
      <xdr:colOff>945321</xdr:colOff>
      <xdr:row>46</xdr:row>
      <xdr:rowOff>969818</xdr:rowOff>
    </xdr:to>
    <xdr:pic>
      <xdr:nvPicPr>
        <xdr:cNvPr id="27" name="図 26" descr="èº«è¿ãªçããã®"/>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a:xfrm>
          <a:off x="379730" y="10258425"/>
          <a:ext cx="841375" cy="96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103909</xdr:colOff>
      <xdr:row>45</xdr:row>
      <xdr:rowOff>51954</xdr:rowOff>
    </xdr:from>
    <xdr:to>
      <xdr:col>1</xdr:col>
      <xdr:colOff>930296</xdr:colOff>
      <xdr:row>46</xdr:row>
      <xdr:rowOff>952501</xdr:rowOff>
    </xdr:to>
    <xdr:pic>
      <xdr:nvPicPr>
        <xdr:cNvPr id="28" name="図 27" descr="èº«ã®ã¾ããã®ãã®"/>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a:xfrm>
          <a:off x="379730" y="10258425"/>
          <a:ext cx="82677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69273</xdr:colOff>
      <xdr:row>46</xdr:row>
      <xdr:rowOff>86592</xdr:rowOff>
    </xdr:from>
    <xdr:to>
      <xdr:col>1</xdr:col>
      <xdr:colOff>993780</xdr:colOff>
      <xdr:row>46</xdr:row>
      <xdr:rowOff>1004456</xdr:rowOff>
    </xdr:to>
    <xdr:pic>
      <xdr:nvPicPr>
        <xdr:cNvPr id="29" name="図 28" descr="ã«ããã ã·ã»ã¯ã¯ã¬ã¿ã ã·"/>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a:xfrm>
          <a:off x="345440" y="10344785"/>
          <a:ext cx="924560" cy="91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108857</xdr:colOff>
      <xdr:row>77</xdr:row>
      <xdr:rowOff>27215</xdr:rowOff>
    </xdr:from>
    <xdr:to>
      <xdr:col>1</xdr:col>
      <xdr:colOff>916525</xdr:colOff>
      <xdr:row>77</xdr:row>
      <xdr:rowOff>1020537</xdr:rowOff>
    </xdr:to>
    <xdr:pic>
      <xdr:nvPicPr>
        <xdr:cNvPr id="36" name="図 35" descr="ã©ããã£ã¦ãå®å®ã¸ããã®ï¼"/>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a:xfrm>
          <a:off x="384810" y="22572345"/>
          <a:ext cx="807720" cy="99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122463</xdr:colOff>
      <xdr:row>3</xdr:row>
      <xdr:rowOff>68037</xdr:rowOff>
    </xdr:from>
    <xdr:to>
      <xdr:col>1</xdr:col>
      <xdr:colOff>905354</xdr:colOff>
      <xdr:row>3</xdr:row>
      <xdr:rowOff>900793</xdr:rowOff>
    </xdr:to>
    <xdr:pic>
      <xdr:nvPicPr>
        <xdr:cNvPr id="2" name="図 1" descr="ã¢ã¤ã¹ã¯ãªã¼ã ãããã"/>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8145" y="1009015"/>
          <a:ext cx="782955" cy="965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4</xdr:row>
      <xdr:rowOff>51954</xdr:rowOff>
    </xdr:from>
    <xdr:to>
      <xdr:col>1</xdr:col>
      <xdr:colOff>1021773</xdr:colOff>
      <xdr:row>4</xdr:row>
      <xdr:rowOff>908526</xdr:rowOff>
    </xdr:to>
    <xdr:pic>
      <xdr:nvPicPr>
        <xdr:cNvPr id="4" name="図 3" descr="ããããã½ã¼ã¿ã­ã¼"/>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27660" y="2068830"/>
          <a:ext cx="970280" cy="970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173181</xdr:colOff>
      <xdr:row>5</xdr:row>
      <xdr:rowOff>51955</xdr:rowOff>
    </xdr:from>
    <xdr:to>
      <xdr:col>1</xdr:col>
      <xdr:colOff>858094</xdr:colOff>
      <xdr:row>6</xdr:row>
      <xdr:rowOff>866</xdr:rowOff>
    </xdr:to>
    <xdr:pic>
      <xdr:nvPicPr>
        <xdr:cNvPr id="5" name="図 4" descr="ç¶¾å³°é³æ¥½å æ®ºäººäºä»¶"/>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448945" y="3135630"/>
          <a:ext cx="685165"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190499</xdr:colOff>
      <xdr:row>6</xdr:row>
      <xdr:rowOff>51956</xdr:rowOff>
    </xdr:from>
    <xdr:to>
      <xdr:col>1</xdr:col>
      <xdr:colOff>861659</xdr:colOff>
      <xdr:row>6</xdr:row>
      <xdr:rowOff>905742</xdr:rowOff>
    </xdr:to>
    <xdr:pic>
      <xdr:nvPicPr>
        <xdr:cNvPr id="6" name="図 5" descr="æãç¥ããªã"/>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466090" y="4202430"/>
          <a:ext cx="671195"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173182</xdr:colOff>
      <xdr:row>7</xdr:row>
      <xdr:rowOff>51956</xdr:rowOff>
    </xdr:from>
    <xdr:to>
      <xdr:col>1</xdr:col>
      <xdr:colOff>876109</xdr:colOff>
      <xdr:row>7</xdr:row>
      <xdr:rowOff>856385</xdr:rowOff>
    </xdr:to>
    <xdr:pic>
      <xdr:nvPicPr>
        <xdr:cNvPr id="7" name="図 6" descr="ï¼ï¼»ãï¼½ï¼ï¼âï¼ï¼ããã«ã®å­"/>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448945" y="5269230"/>
          <a:ext cx="702945" cy="1004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155863</xdr:colOff>
      <xdr:row>8</xdr:row>
      <xdr:rowOff>51956</xdr:rowOff>
    </xdr:from>
    <xdr:to>
      <xdr:col>1</xdr:col>
      <xdr:colOff>846670</xdr:colOff>
      <xdr:row>8</xdr:row>
      <xdr:rowOff>905741</xdr:rowOff>
    </xdr:to>
    <xdr:pic>
      <xdr:nvPicPr>
        <xdr:cNvPr id="8" name="図 7" descr="ï¼ï¼»ãï¼½ï¼ï¼âï¼ï¼ ããªã¿ã®æ"/>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431800" y="6336030"/>
          <a:ext cx="690880"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155865</xdr:colOff>
      <xdr:row>9</xdr:row>
      <xdr:rowOff>51955</xdr:rowOff>
    </xdr:from>
    <xdr:to>
      <xdr:col>1</xdr:col>
      <xdr:colOff>849908</xdr:colOff>
      <xdr:row>9</xdr:row>
      <xdr:rowOff>907472</xdr:rowOff>
    </xdr:to>
    <xdr:pic>
      <xdr:nvPicPr>
        <xdr:cNvPr id="9" name="図 8" descr="ï¼ï¼°ï¼»ãï¼½ï¼âï¼ï¼çµé»åã®ã¡ãããã¯ã"/>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431800" y="7402830"/>
          <a:ext cx="694055" cy="970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155864</xdr:colOff>
      <xdr:row>10</xdr:row>
      <xdr:rowOff>51954</xdr:rowOff>
    </xdr:from>
    <xdr:to>
      <xdr:col>1</xdr:col>
      <xdr:colOff>848591</xdr:colOff>
      <xdr:row>10</xdr:row>
      <xdr:rowOff>901611</xdr:rowOff>
    </xdr:to>
    <xdr:pic>
      <xdr:nvPicPr>
        <xdr:cNvPr id="10" name="図 9" descr="ï¼ï¼°ï¼»ãï¼½ï¼âï¼ï¼ä¸çã®çµããã¨åã¤ãå°å¥³"/>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431800" y="8469630"/>
          <a:ext cx="692785" cy="963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103910</xdr:colOff>
      <xdr:row>11</xdr:row>
      <xdr:rowOff>121227</xdr:rowOff>
    </xdr:from>
    <xdr:to>
      <xdr:col>1</xdr:col>
      <xdr:colOff>976635</xdr:colOff>
      <xdr:row>11</xdr:row>
      <xdr:rowOff>901411</xdr:rowOff>
    </xdr:to>
    <xdr:pic>
      <xdr:nvPicPr>
        <xdr:cNvPr id="11" name="図 10" descr="ã«ã£ãããããããã¤"/>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a:xfrm>
          <a:off x="379730" y="9615170"/>
          <a:ext cx="873125" cy="866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86591</xdr:colOff>
      <xdr:row>12</xdr:row>
      <xdr:rowOff>86592</xdr:rowOff>
    </xdr:from>
    <xdr:to>
      <xdr:col>1</xdr:col>
      <xdr:colOff>952500</xdr:colOff>
      <xdr:row>12</xdr:row>
      <xdr:rowOff>902377</xdr:rowOff>
    </xdr:to>
    <xdr:pic>
      <xdr:nvPicPr>
        <xdr:cNvPr id="12" name="図 11" descr="ãããããããã¯ã¿ãã"/>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a:xfrm>
          <a:off x="362585" y="10647680"/>
          <a:ext cx="866140" cy="86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103910</xdr:colOff>
      <xdr:row>13</xdr:row>
      <xdr:rowOff>69274</xdr:rowOff>
    </xdr:from>
    <xdr:to>
      <xdr:col>1</xdr:col>
      <xdr:colOff>921403</xdr:colOff>
      <xdr:row>13</xdr:row>
      <xdr:rowOff>907472</xdr:rowOff>
    </xdr:to>
    <xdr:pic>
      <xdr:nvPicPr>
        <xdr:cNvPr id="13" name="図 12" descr="ãã°ãã®ã©ããã©ããã¨ã´ãã´ããã°ã"/>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a:xfrm>
          <a:off x="379730" y="11697335"/>
          <a:ext cx="81788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103909</xdr:colOff>
      <xdr:row>14</xdr:row>
      <xdr:rowOff>69273</xdr:rowOff>
    </xdr:from>
    <xdr:to>
      <xdr:col>1</xdr:col>
      <xdr:colOff>865909</xdr:colOff>
      <xdr:row>14</xdr:row>
      <xdr:rowOff>902875</xdr:rowOff>
    </xdr:to>
    <xdr:pic>
      <xdr:nvPicPr>
        <xdr:cNvPr id="14" name="図 13" descr="ãããã®çµµæ¬"/>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a:xfrm>
          <a:off x="379730" y="12764135"/>
          <a:ext cx="762000" cy="947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103909</xdr:colOff>
      <xdr:row>15</xdr:row>
      <xdr:rowOff>34636</xdr:rowOff>
    </xdr:from>
    <xdr:to>
      <xdr:col>1</xdr:col>
      <xdr:colOff>940575</xdr:colOff>
      <xdr:row>15</xdr:row>
      <xdr:rowOff>905741</xdr:rowOff>
    </xdr:to>
    <xdr:pic>
      <xdr:nvPicPr>
        <xdr:cNvPr id="15" name="図 14" descr="ã·ã­ã¯ãããã³ãããã"/>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a:xfrm>
          <a:off x="379730" y="13796010"/>
          <a:ext cx="836930" cy="1004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16</xdr:row>
      <xdr:rowOff>86590</xdr:rowOff>
    </xdr:from>
    <xdr:to>
      <xdr:col>1</xdr:col>
      <xdr:colOff>1030426</xdr:colOff>
      <xdr:row>16</xdr:row>
      <xdr:rowOff>901410</xdr:rowOff>
    </xdr:to>
    <xdr:pic>
      <xdr:nvPicPr>
        <xdr:cNvPr id="16" name="図 15" descr="ãããã¿ãã©ãã"/>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a:xfrm>
          <a:off x="327660" y="14914880"/>
          <a:ext cx="978535" cy="900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17</xdr:row>
      <xdr:rowOff>51956</xdr:rowOff>
    </xdr:from>
    <xdr:to>
      <xdr:col>1</xdr:col>
      <xdr:colOff>952711</xdr:colOff>
      <xdr:row>17</xdr:row>
      <xdr:rowOff>904010</xdr:rowOff>
    </xdr:to>
    <xdr:pic>
      <xdr:nvPicPr>
        <xdr:cNvPr id="17" name="図 16" descr="ã·ããã¯ã­ã¦ã®ã½ã"/>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a:xfrm>
          <a:off x="396875" y="15946755"/>
          <a:ext cx="831850" cy="1004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138545</xdr:colOff>
      <xdr:row>18</xdr:row>
      <xdr:rowOff>69273</xdr:rowOff>
    </xdr:from>
    <xdr:to>
      <xdr:col>1</xdr:col>
      <xdr:colOff>892187</xdr:colOff>
      <xdr:row>18</xdr:row>
      <xdr:rowOff>1021773</xdr:rowOff>
    </xdr:to>
    <xdr:pic>
      <xdr:nvPicPr>
        <xdr:cNvPr id="18" name="図 17" descr="ã¡ãããªã¾ã¡"/>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a:xfrm>
          <a:off x="414655" y="17031335"/>
          <a:ext cx="753745"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173183</xdr:colOff>
      <xdr:row>19</xdr:row>
      <xdr:rowOff>51956</xdr:rowOff>
    </xdr:from>
    <xdr:to>
      <xdr:col>1</xdr:col>
      <xdr:colOff>865908</xdr:colOff>
      <xdr:row>20</xdr:row>
      <xdr:rowOff>4490</xdr:rowOff>
    </xdr:to>
    <xdr:pic>
      <xdr:nvPicPr>
        <xdr:cNvPr id="19" name="図 18" descr="ï¼ï¼»ãï¼½ï¼âï¼ï¼ãã¨ã¿"/>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a:xfrm>
          <a:off x="448945" y="18092420"/>
          <a:ext cx="692785" cy="981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173182</xdr:colOff>
      <xdr:row>20</xdr:row>
      <xdr:rowOff>51955</xdr:rowOff>
    </xdr:from>
    <xdr:to>
      <xdr:col>1</xdr:col>
      <xdr:colOff>864657</xdr:colOff>
      <xdr:row>21</xdr:row>
      <xdr:rowOff>866</xdr:rowOff>
    </xdr:to>
    <xdr:pic>
      <xdr:nvPicPr>
        <xdr:cNvPr id="20" name="図 19" descr="ï¼ï¼»ã²ï¼½ï¼âï¼ï¼ãã¤ãã¼"/>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a:xfrm>
          <a:off x="448945" y="19159220"/>
          <a:ext cx="691515"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173182</xdr:colOff>
      <xdr:row>21</xdr:row>
      <xdr:rowOff>155863</xdr:rowOff>
    </xdr:from>
    <xdr:to>
      <xdr:col>1</xdr:col>
      <xdr:colOff>889462</xdr:colOff>
      <xdr:row>21</xdr:row>
      <xdr:rowOff>1171863</xdr:rowOff>
    </xdr:to>
    <xdr:pic>
      <xdr:nvPicPr>
        <xdr:cNvPr id="21" name="図 20" descr="ããããããã¼ï¼¢ï½ï½ï½ï¼ï¼ï¼ãå¤§äººã«ãªã£ã¦ããã¾ããªãï¼ãããã¼ã¨ããã"/>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a:xfrm>
          <a:off x="448945" y="20339685"/>
          <a:ext cx="716280" cy="101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155865</xdr:colOff>
      <xdr:row>22</xdr:row>
      <xdr:rowOff>329043</xdr:rowOff>
    </xdr:from>
    <xdr:to>
      <xdr:col>1</xdr:col>
      <xdr:colOff>873161</xdr:colOff>
      <xdr:row>22</xdr:row>
      <xdr:rowOff>1345043</xdr:rowOff>
    </xdr:to>
    <xdr:pic>
      <xdr:nvPicPr>
        <xdr:cNvPr id="22" name="図 21" descr="ããããããã¼ï¼¢ï½ï½ï½ï¼ï¼ï¼ãå¤§äººã«ãªã£ã¦ããã¾ããªãï¼ãæ´çæ´ã¨ãè¡"/>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a:xfrm>
          <a:off x="431800" y="21798915"/>
          <a:ext cx="717550" cy="101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138547</xdr:colOff>
      <xdr:row>23</xdr:row>
      <xdr:rowOff>34637</xdr:rowOff>
    </xdr:from>
    <xdr:to>
      <xdr:col>1</xdr:col>
      <xdr:colOff>853811</xdr:colOff>
      <xdr:row>23</xdr:row>
      <xdr:rowOff>907762</xdr:rowOff>
    </xdr:to>
    <xdr:pic>
      <xdr:nvPicPr>
        <xdr:cNvPr id="23" name="図 22" descr="ããããããã¼ï¼¢ï½ï½ï½ï¼ï¼ï¼ãå¤§äººã«ãªã£ã¦ããã¾ããªãï¼ãã¤ãããè©±ããã"/>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a:xfrm>
          <a:off x="414655" y="23169245"/>
          <a:ext cx="715010" cy="101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24</xdr:row>
      <xdr:rowOff>51954</xdr:rowOff>
    </xdr:from>
    <xdr:to>
      <xdr:col>1</xdr:col>
      <xdr:colOff>873098</xdr:colOff>
      <xdr:row>24</xdr:row>
      <xdr:rowOff>905741</xdr:rowOff>
    </xdr:to>
    <xdr:pic>
      <xdr:nvPicPr>
        <xdr:cNvPr id="24" name="図 23" descr="ã¯ãã­ã³ã°ã®åºæ¬"/>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a:xfrm>
          <a:off x="396875" y="24262715"/>
          <a:ext cx="751840"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159575</xdr:colOff>
      <xdr:row>30</xdr:row>
      <xdr:rowOff>38348</xdr:rowOff>
    </xdr:from>
    <xdr:to>
      <xdr:col>1</xdr:col>
      <xdr:colOff>869619</xdr:colOff>
      <xdr:row>30</xdr:row>
      <xdr:rowOff>1035795</xdr:rowOff>
    </xdr:to>
    <xdr:pic>
      <xdr:nvPicPr>
        <xdr:cNvPr id="25" name="図 24" descr="çæ´»ç¿æ£ã¨å¥åº·ãããã©ããããï¼ å¥åº·ãå®ãï¼ï¼"/>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a:xfrm>
          <a:off x="435610" y="30659705"/>
          <a:ext cx="709930" cy="997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121226</xdr:colOff>
      <xdr:row>35</xdr:row>
      <xdr:rowOff>51956</xdr:rowOff>
    </xdr:from>
    <xdr:to>
      <xdr:col>1</xdr:col>
      <xdr:colOff>941531</xdr:colOff>
      <xdr:row>35</xdr:row>
      <xdr:rowOff>905741</xdr:rowOff>
    </xdr:to>
    <xdr:pic>
      <xdr:nvPicPr>
        <xdr:cNvPr id="26" name="図 25" descr="ããã¶ãããï¼ãã¿ã³ãã"/>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a:xfrm>
          <a:off x="396875" y="35959415"/>
          <a:ext cx="820420"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43</xdr:row>
      <xdr:rowOff>51954</xdr:rowOff>
    </xdr:from>
    <xdr:to>
      <xdr:col>1</xdr:col>
      <xdr:colOff>976812</xdr:colOff>
      <xdr:row>44</xdr:row>
      <xdr:rowOff>866</xdr:rowOff>
    </xdr:to>
    <xdr:pic>
      <xdr:nvPicPr>
        <xdr:cNvPr id="27" name="図 26" descr="æ°´ã®ãªãã®å°ããªçããã®"/>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396875" y="44503340"/>
          <a:ext cx="855980"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103911</xdr:colOff>
      <xdr:row>44</xdr:row>
      <xdr:rowOff>69273</xdr:rowOff>
    </xdr:from>
    <xdr:to>
      <xdr:col>1</xdr:col>
      <xdr:colOff>945321</xdr:colOff>
      <xdr:row>45</xdr:row>
      <xdr:rowOff>866</xdr:rowOff>
    </xdr:to>
    <xdr:pic>
      <xdr:nvPicPr>
        <xdr:cNvPr id="28" name="図 27" descr="èº«è¿ãªçããã®"/>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a:xfrm>
          <a:off x="379730" y="45587920"/>
          <a:ext cx="841375" cy="96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103909</xdr:colOff>
      <xdr:row>45</xdr:row>
      <xdr:rowOff>51954</xdr:rowOff>
    </xdr:from>
    <xdr:to>
      <xdr:col>1</xdr:col>
      <xdr:colOff>930296</xdr:colOff>
      <xdr:row>46</xdr:row>
      <xdr:rowOff>4330</xdr:rowOff>
    </xdr:to>
    <xdr:pic>
      <xdr:nvPicPr>
        <xdr:cNvPr id="29" name="図 28" descr="èº«ã®ã¾ããã®ãã®"/>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a:xfrm>
          <a:off x="379730" y="46636940"/>
          <a:ext cx="82677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69273</xdr:colOff>
      <xdr:row>46</xdr:row>
      <xdr:rowOff>86592</xdr:rowOff>
    </xdr:from>
    <xdr:to>
      <xdr:col>1</xdr:col>
      <xdr:colOff>993780</xdr:colOff>
      <xdr:row>46</xdr:row>
      <xdr:rowOff>909206</xdr:rowOff>
    </xdr:to>
    <xdr:pic>
      <xdr:nvPicPr>
        <xdr:cNvPr id="30" name="図 29" descr="ã«ããã ã·ã»ã¯ã¯ã¬ã¿ã ã·"/>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a:xfrm>
          <a:off x="345440" y="47748190"/>
          <a:ext cx="924560" cy="91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138545</xdr:colOff>
      <xdr:row>52</xdr:row>
      <xdr:rowOff>51954</xdr:rowOff>
    </xdr:from>
    <xdr:to>
      <xdr:col>1</xdr:col>
      <xdr:colOff>943199</xdr:colOff>
      <xdr:row>53</xdr:row>
      <xdr:rowOff>866</xdr:rowOff>
    </xdr:to>
    <xdr:pic>
      <xdr:nvPicPr>
        <xdr:cNvPr id="31" name="図 30" descr="ãã¾ã¾ãã"/>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a:xfrm>
          <a:off x="414655" y="54123590"/>
          <a:ext cx="804545"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121227</xdr:colOff>
      <xdr:row>55</xdr:row>
      <xdr:rowOff>69272</xdr:rowOff>
    </xdr:from>
    <xdr:to>
      <xdr:col>1</xdr:col>
      <xdr:colOff>911764</xdr:colOff>
      <xdr:row>56</xdr:row>
      <xdr:rowOff>866</xdr:rowOff>
    </xdr:to>
    <xdr:pic>
      <xdr:nvPicPr>
        <xdr:cNvPr id="32" name="図 31" descr="ãããã"/>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a:xfrm>
          <a:off x="396875" y="57341770"/>
          <a:ext cx="790575" cy="96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103911</xdr:colOff>
      <xdr:row>60</xdr:row>
      <xdr:rowOff>51955</xdr:rowOff>
    </xdr:from>
    <xdr:to>
      <xdr:col>1</xdr:col>
      <xdr:colOff>917865</xdr:colOff>
      <xdr:row>61</xdr:row>
      <xdr:rowOff>311</xdr:rowOff>
    </xdr:to>
    <xdr:pic>
      <xdr:nvPicPr>
        <xdr:cNvPr id="33" name="図 32" descr="ãããã"/>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a:xfrm>
          <a:off x="379730" y="62667515"/>
          <a:ext cx="81407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138545</xdr:colOff>
      <xdr:row>67</xdr:row>
      <xdr:rowOff>69274</xdr:rowOff>
    </xdr:from>
    <xdr:to>
      <xdr:col>1</xdr:col>
      <xdr:colOff>925864</xdr:colOff>
      <xdr:row>67</xdr:row>
      <xdr:rowOff>905742</xdr:rowOff>
    </xdr:to>
    <xdr:pic>
      <xdr:nvPicPr>
        <xdr:cNvPr id="34" name="図 33" descr="ã«ãããã¤ããããã®ãã¡ãããªããããã®"/>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a:xfrm>
          <a:off x="414655" y="70162420"/>
          <a:ext cx="787400" cy="96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138546</xdr:colOff>
      <xdr:row>68</xdr:row>
      <xdr:rowOff>69274</xdr:rowOff>
    </xdr:from>
    <xdr:to>
      <xdr:col>1</xdr:col>
      <xdr:colOff>919431</xdr:colOff>
      <xdr:row>68</xdr:row>
      <xdr:rowOff>854900</xdr:rowOff>
    </xdr:to>
    <xdr:pic>
      <xdr:nvPicPr>
        <xdr:cNvPr id="35" name="図 34" descr="ããã¯ãã®ãã¡ãããªããããã®"/>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a:xfrm>
          <a:off x="414655" y="71229220"/>
          <a:ext cx="780415" cy="966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122464</xdr:colOff>
      <xdr:row>72</xdr:row>
      <xdr:rowOff>40822</xdr:rowOff>
    </xdr:from>
    <xdr:to>
      <xdr:col>1</xdr:col>
      <xdr:colOff>936778</xdr:colOff>
      <xdr:row>72</xdr:row>
      <xdr:rowOff>853168</xdr:rowOff>
    </xdr:to>
    <xdr:pic>
      <xdr:nvPicPr>
        <xdr:cNvPr id="36" name="図 35" descr="æ¯æ¥ã¤ãããããã°ã¨å¸å°ç©"/>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a:xfrm>
          <a:off x="398145" y="75477370"/>
          <a:ext cx="814705" cy="993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xdr:colOff>
      <xdr:row>77</xdr:row>
      <xdr:rowOff>40821</xdr:rowOff>
    </xdr:from>
    <xdr:to>
      <xdr:col>1</xdr:col>
      <xdr:colOff>902918</xdr:colOff>
      <xdr:row>77</xdr:row>
      <xdr:rowOff>853168</xdr:rowOff>
    </xdr:to>
    <xdr:pic>
      <xdr:nvPicPr>
        <xdr:cNvPr id="37" name="図 36" descr="ã©ããã£ã¦ãå®å®ã¸ããã®ï¼"/>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a:xfrm>
          <a:off x="371475" y="80820895"/>
          <a:ext cx="807085" cy="993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54428</xdr:colOff>
      <xdr:row>49</xdr:row>
      <xdr:rowOff>68037</xdr:rowOff>
    </xdr:from>
    <xdr:to>
      <xdr:col>1</xdr:col>
      <xdr:colOff>1003260</xdr:colOff>
      <xdr:row>49</xdr:row>
      <xdr:rowOff>902154</xdr:rowOff>
    </xdr:to>
    <xdr:pic>
      <xdr:nvPicPr>
        <xdr:cNvPr id="38" name="図 37" descr="ã¯ãããè»"/>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a:xfrm>
          <a:off x="330200" y="50930175"/>
          <a:ext cx="948690" cy="938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108856</xdr:colOff>
      <xdr:row>39</xdr:row>
      <xdr:rowOff>40822</xdr:rowOff>
    </xdr:from>
    <xdr:to>
      <xdr:col>1</xdr:col>
      <xdr:colOff>925285</xdr:colOff>
      <xdr:row>39</xdr:row>
      <xdr:rowOff>904281</xdr:rowOff>
    </xdr:to>
    <xdr:pic>
      <xdr:nvPicPr>
        <xdr:cNvPr id="39" name="図 38" descr="ããã¶ãããï¼ãã«ã¤ã³"/>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a:xfrm>
          <a:off x="384810" y="40215820"/>
          <a:ext cx="816610" cy="99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190498</xdr:colOff>
      <xdr:row>33</xdr:row>
      <xdr:rowOff>68037</xdr:rowOff>
    </xdr:from>
    <xdr:to>
      <xdr:col>1</xdr:col>
      <xdr:colOff>872390</xdr:colOff>
      <xdr:row>33</xdr:row>
      <xdr:rowOff>1034143</xdr:rowOff>
    </xdr:to>
    <xdr:pic>
      <xdr:nvPicPr>
        <xdr:cNvPr id="40" name="図 39" descr="çæ°ãããããµããããã¯ã¿ã¼ã»ã¸ã³ã®è¨ºå¯å®¤"/>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a:xfrm>
          <a:off x="466090" y="33861375"/>
          <a:ext cx="681990" cy="965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136070</xdr:colOff>
      <xdr:row>27</xdr:row>
      <xdr:rowOff>40822</xdr:rowOff>
    </xdr:from>
    <xdr:to>
      <xdr:col>1</xdr:col>
      <xdr:colOff>884463</xdr:colOff>
      <xdr:row>27</xdr:row>
      <xdr:rowOff>909096</xdr:rowOff>
    </xdr:to>
    <xdr:pic>
      <xdr:nvPicPr>
        <xdr:cNvPr id="41" name="図 40" descr="ããããï¼ãã¤ãã³ãï¼ãã¡ããã¬ã·ã"/>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a:xfrm>
          <a:off x="412115" y="27452320"/>
          <a:ext cx="748030" cy="991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95250</xdr:colOff>
      <xdr:row>3</xdr:row>
      <xdr:rowOff>142877</xdr:rowOff>
    </xdr:from>
    <xdr:to>
      <xdr:col>1</xdr:col>
      <xdr:colOff>931454</xdr:colOff>
      <xdr:row>3</xdr:row>
      <xdr:rowOff>1047751</xdr:rowOff>
    </xdr:to>
    <xdr:pic>
      <xdr:nvPicPr>
        <xdr:cNvPr id="2" name="図 1" descr="ããã²ãããã®ãã¢ã³ãããªãã"/>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71475" y="2105025"/>
          <a:ext cx="83566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127001</xdr:colOff>
      <xdr:row>4</xdr:row>
      <xdr:rowOff>63501</xdr:rowOff>
    </xdr:from>
    <xdr:to>
      <xdr:col>1</xdr:col>
      <xdr:colOff>863873</xdr:colOff>
      <xdr:row>5</xdr:row>
      <xdr:rowOff>1</xdr:rowOff>
    </xdr:to>
    <xdr:pic>
      <xdr:nvPicPr>
        <xdr:cNvPr id="3" name="図 2" descr="ããããããããã"/>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03225" y="3235325"/>
          <a:ext cx="736600" cy="98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121227</xdr:colOff>
      <xdr:row>5</xdr:row>
      <xdr:rowOff>121227</xdr:rowOff>
    </xdr:from>
    <xdr:to>
      <xdr:col>1</xdr:col>
      <xdr:colOff>900917</xdr:colOff>
      <xdr:row>6</xdr:row>
      <xdr:rowOff>4330</xdr:rowOff>
    </xdr:to>
    <xdr:pic>
      <xdr:nvPicPr>
        <xdr:cNvPr id="4" name="図 3" descr="ãµããã ã"/>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396875" y="4359275"/>
          <a:ext cx="779780" cy="883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69273</xdr:colOff>
      <xdr:row>6</xdr:row>
      <xdr:rowOff>86590</xdr:rowOff>
    </xdr:from>
    <xdr:to>
      <xdr:col>1</xdr:col>
      <xdr:colOff>987137</xdr:colOff>
      <xdr:row>7</xdr:row>
      <xdr:rowOff>2590</xdr:rowOff>
    </xdr:to>
    <xdr:pic>
      <xdr:nvPicPr>
        <xdr:cNvPr id="5" name="図 4" descr="ãã³ã¨ã¢ã³ã®ãã©ãã©ãï¼ãã¾ãã"/>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345440" y="5391785"/>
          <a:ext cx="917575" cy="916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121227</xdr:colOff>
      <xdr:row>7</xdr:row>
      <xdr:rowOff>86591</xdr:rowOff>
    </xdr:from>
    <xdr:to>
      <xdr:col>1</xdr:col>
      <xdr:colOff>897586</xdr:colOff>
      <xdr:row>8</xdr:row>
      <xdr:rowOff>2597</xdr:rowOff>
    </xdr:to>
    <xdr:pic>
      <xdr:nvPicPr>
        <xdr:cNvPr id="6" name="図 5" descr="ãã©ã¹ããã¯ææã»å°ç"/>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96875" y="6458585"/>
          <a:ext cx="776605" cy="935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8</xdr:row>
      <xdr:rowOff>69275</xdr:rowOff>
    </xdr:from>
    <xdr:to>
      <xdr:col>1</xdr:col>
      <xdr:colOff>827281</xdr:colOff>
      <xdr:row>8</xdr:row>
      <xdr:rowOff>904011</xdr:rowOff>
    </xdr:to>
    <xdr:pic>
      <xdr:nvPicPr>
        <xdr:cNvPr id="7" name="図 6" descr="ã±ãã¤ãã"/>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96875" y="7508240"/>
          <a:ext cx="70612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69272</xdr:colOff>
      <xdr:row>9</xdr:row>
      <xdr:rowOff>103909</xdr:rowOff>
    </xdr:from>
    <xdr:to>
      <xdr:col>1</xdr:col>
      <xdr:colOff>969817</xdr:colOff>
      <xdr:row>9</xdr:row>
      <xdr:rowOff>1003234</xdr:rowOff>
    </xdr:to>
    <xdr:pic>
      <xdr:nvPicPr>
        <xdr:cNvPr id="8" name="図 7" descr="ï¼åãã»ããã©ããããï¼"/>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45440" y="8609330"/>
          <a:ext cx="900430" cy="899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34638</xdr:colOff>
      <xdr:row>10</xdr:row>
      <xdr:rowOff>69273</xdr:rowOff>
    </xdr:from>
    <xdr:to>
      <xdr:col>1</xdr:col>
      <xdr:colOff>987138</xdr:colOff>
      <xdr:row>10</xdr:row>
      <xdr:rowOff>1020483</xdr:rowOff>
    </xdr:to>
    <xdr:pic>
      <xdr:nvPicPr>
        <xdr:cNvPr id="9" name="図 8" descr="ï¼åãã»ããããããã§ï¼"/>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310515" y="9641840"/>
          <a:ext cx="952500" cy="951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11</xdr:row>
      <xdr:rowOff>103910</xdr:rowOff>
    </xdr:from>
    <xdr:to>
      <xdr:col>1</xdr:col>
      <xdr:colOff>1007115</xdr:colOff>
      <xdr:row>12</xdr:row>
      <xdr:rowOff>4328</xdr:rowOff>
    </xdr:to>
    <xdr:pic>
      <xdr:nvPicPr>
        <xdr:cNvPr id="10" name="図 9" descr="ãã»ããæ±äº¬"/>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a:xfrm>
          <a:off x="327660" y="10742930"/>
          <a:ext cx="955675" cy="900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51956</xdr:colOff>
      <xdr:row>12</xdr:row>
      <xdr:rowOff>173183</xdr:rowOff>
    </xdr:from>
    <xdr:to>
      <xdr:col>1</xdr:col>
      <xdr:colOff>997113</xdr:colOff>
      <xdr:row>12</xdr:row>
      <xdr:rowOff>852922</xdr:rowOff>
    </xdr:to>
    <xdr:pic>
      <xdr:nvPicPr>
        <xdr:cNvPr id="11" name="図 10" descr="ãã³ãããã®ãã¤ãã"/>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a:xfrm>
          <a:off x="327660" y="11878945"/>
          <a:ext cx="945515" cy="727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138546</xdr:colOff>
      <xdr:row>13</xdr:row>
      <xdr:rowOff>69271</xdr:rowOff>
    </xdr:from>
    <xdr:to>
      <xdr:col>1</xdr:col>
      <xdr:colOff>848591</xdr:colOff>
      <xdr:row>13</xdr:row>
      <xdr:rowOff>853778</xdr:rowOff>
    </xdr:to>
    <xdr:pic>
      <xdr:nvPicPr>
        <xdr:cNvPr id="12" name="図 11" descr="ããã®ããã³ããã¹ã"/>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a:xfrm>
          <a:off x="414655" y="12842240"/>
          <a:ext cx="709930" cy="91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138546</xdr:colOff>
      <xdr:row>14</xdr:row>
      <xdr:rowOff>69272</xdr:rowOff>
    </xdr:from>
    <xdr:to>
      <xdr:col>1</xdr:col>
      <xdr:colOff>904405</xdr:colOff>
      <xdr:row>14</xdr:row>
      <xdr:rowOff>856384</xdr:rowOff>
    </xdr:to>
    <xdr:pic>
      <xdr:nvPicPr>
        <xdr:cNvPr id="13" name="図 12" descr="ããã®ã¨ãã ã¡ãã²ã¿ã¤ã®ã¨ãã ã¡"/>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a:xfrm>
          <a:off x="414655" y="13909040"/>
          <a:ext cx="76581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138545</xdr:colOff>
      <xdr:row>15</xdr:row>
      <xdr:rowOff>55906</xdr:rowOff>
    </xdr:from>
    <xdr:to>
      <xdr:col>1</xdr:col>
      <xdr:colOff>917332</xdr:colOff>
      <xdr:row>16</xdr:row>
      <xdr:rowOff>2598</xdr:rowOff>
    </xdr:to>
    <xdr:pic>
      <xdr:nvPicPr>
        <xdr:cNvPr id="14" name="図 13" descr="ã«ã¤ã¸ã³ãã§å°å¹´"/>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a:xfrm>
          <a:off x="414655" y="14962505"/>
          <a:ext cx="778510" cy="965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173181</xdr:colOff>
      <xdr:row>16</xdr:row>
      <xdr:rowOff>69273</xdr:rowOff>
    </xdr:from>
    <xdr:to>
      <xdr:col>1</xdr:col>
      <xdr:colOff>848590</xdr:colOff>
      <xdr:row>16</xdr:row>
      <xdr:rowOff>854702</xdr:rowOff>
    </xdr:to>
    <xdr:pic>
      <xdr:nvPicPr>
        <xdr:cNvPr id="15" name="図 14" descr="ã­ã¢ã«ã¯ï¼ãã¤ã¢ã ã·è¶ç¾ç§"/>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a:xfrm>
          <a:off x="448945" y="16042640"/>
          <a:ext cx="675640" cy="946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86590</xdr:colOff>
      <xdr:row>17</xdr:row>
      <xdr:rowOff>51954</xdr:rowOff>
    </xdr:from>
    <xdr:to>
      <xdr:col>1</xdr:col>
      <xdr:colOff>899211</xdr:colOff>
      <xdr:row>18</xdr:row>
      <xdr:rowOff>866</xdr:rowOff>
    </xdr:to>
    <xdr:pic>
      <xdr:nvPicPr>
        <xdr:cNvPr id="16" name="図 15" descr="ããã¶ãããï¼ãã¢ãª"/>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a:xfrm>
          <a:off x="362585" y="17091660"/>
          <a:ext cx="812800" cy="98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121227</xdr:colOff>
      <xdr:row>19</xdr:row>
      <xdr:rowOff>69272</xdr:rowOff>
    </xdr:from>
    <xdr:to>
      <xdr:col>1</xdr:col>
      <xdr:colOff>900545</xdr:colOff>
      <xdr:row>20</xdr:row>
      <xdr:rowOff>1752</xdr:rowOff>
    </xdr:to>
    <xdr:pic>
      <xdr:nvPicPr>
        <xdr:cNvPr id="18" name="図 17" descr="ãã®äººã¯ã ãï¼"/>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a:xfrm>
          <a:off x="396875" y="19243040"/>
          <a:ext cx="779780" cy="941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138546</xdr:colOff>
      <xdr:row>20</xdr:row>
      <xdr:rowOff>51953</xdr:rowOff>
    </xdr:from>
    <xdr:to>
      <xdr:col>1</xdr:col>
      <xdr:colOff>952500</xdr:colOff>
      <xdr:row>20</xdr:row>
      <xdr:rowOff>854980</xdr:rowOff>
    </xdr:to>
    <xdr:pic>
      <xdr:nvPicPr>
        <xdr:cNvPr id="19" name="図 18" descr="ããã¯ãªã«ï¼"/>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a:xfrm>
          <a:off x="414655" y="20292060"/>
          <a:ext cx="814070" cy="98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121227</xdr:colOff>
      <xdr:row>21</xdr:row>
      <xdr:rowOff>51955</xdr:rowOff>
    </xdr:from>
    <xdr:to>
      <xdr:col>1</xdr:col>
      <xdr:colOff>952500</xdr:colOff>
      <xdr:row>22</xdr:row>
      <xdr:rowOff>828</xdr:rowOff>
    </xdr:to>
    <xdr:pic>
      <xdr:nvPicPr>
        <xdr:cNvPr id="20" name="図 19" descr="ãªã«ãå¥½ãï¼"/>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a:xfrm>
          <a:off x="396875" y="21358860"/>
          <a:ext cx="831850" cy="100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138547</xdr:colOff>
      <xdr:row>22</xdr:row>
      <xdr:rowOff>59746</xdr:rowOff>
    </xdr:from>
    <xdr:to>
      <xdr:col>1</xdr:col>
      <xdr:colOff>969419</xdr:colOff>
      <xdr:row>23</xdr:row>
      <xdr:rowOff>2844</xdr:rowOff>
    </xdr:to>
    <xdr:pic>
      <xdr:nvPicPr>
        <xdr:cNvPr id="21" name="図 20" descr="ãªã«ãã»ããï¼"/>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a:xfrm>
          <a:off x="414655" y="22433915"/>
          <a:ext cx="83058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155864</xdr:colOff>
      <xdr:row>23</xdr:row>
      <xdr:rowOff>51956</xdr:rowOff>
    </xdr:from>
    <xdr:to>
      <xdr:col>1</xdr:col>
      <xdr:colOff>957120</xdr:colOff>
      <xdr:row>24</xdr:row>
      <xdr:rowOff>2598</xdr:rowOff>
    </xdr:to>
    <xdr:pic>
      <xdr:nvPicPr>
        <xdr:cNvPr id="22" name="図 21" descr="ãªã«ããããï¼"/>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a:xfrm>
          <a:off x="431800" y="23492460"/>
          <a:ext cx="801370" cy="970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138547</xdr:colOff>
      <xdr:row>24</xdr:row>
      <xdr:rowOff>69272</xdr:rowOff>
    </xdr:from>
    <xdr:to>
      <xdr:col>1</xdr:col>
      <xdr:colOff>1010945</xdr:colOff>
      <xdr:row>24</xdr:row>
      <xdr:rowOff>856383</xdr:rowOff>
    </xdr:to>
    <xdr:pic>
      <xdr:nvPicPr>
        <xdr:cNvPr id="23" name="図 22" descr="ããããããï¼ãç´ã®ããã¡ã"/>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a:xfrm>
          <a:off x="414655" y="24577040"/>
          <a:ext cx="87249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138545</xdr:colOff>
      <xdr:row>25</xdr:row>
      <xdr:rowOff>51954</xdr:rowOff>
    </xdr:from>
    <xdr:to>
      <xdr:col>1</xdr:col>
      <xdr:colOff>1004454</xdr:colOff>
      <xdr:row>25</xdr:row>
      <xdr:rowOff>852579</xdr:rowOff>
    </xdr:to>
    <xdr:pic>
      <xdr:nvPicPr>
        <xdr:cNvPr id="24" name="図 23" descr="ã¨ãã ã¨ãã ï¼ãã¨ã°ããããã¡ã"/>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a:xfrm>
          <a:off x="414655" y="25626060"/>
          <a:ext cx="865505" cy="981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121227</xdr:colOff>
      <xdr:row>26</xdr:row>
      <xdr:rowOff>34636</xdr:rowOff>
    </xdr:from>
    <xdr:to>
      <xdr:col>1</xdr:col>
      <xdr:colOff>1024237</xdr:colOff>
      <xdr:row>26</xdr:row>
      <xdr:rowOff>856384</xdr:rowOff>
    </xdr:to>
    <xdr:pic>
      <xdr:nvPicPr>
        <xdr:cNvPr id="26" name="図 25" descr="ããããã¾ããï¼ãåè»¢ããããã¡ã"/>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a:xfrm>
          <a:off x="396875" y="26675715"/>
          <a:ext cx="902970" cy="1021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103909</xdr:colOff>
      <xdr:row>27</xdr:row>
      <xdr:rowOff>69273</xdr:rowOff>
    </xdr:from>
    <xdr:to>
      <xdr:col>1</xdr:col>
      <xdr:colOff>976308</xdr:colOff>
      <xdr:row>27</xdr:row>
      <xdr:rowOff>856385</xdr:rowOff>
    </xdr:to>
    <xdr:pic>
      <xdr:nvPicPr>
        <xdr:cNvPr id="27" name="図 26" descr="ã©ãã©ããããï¼ãã®ããã®ããã¡ã"/>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a:xfrm>
          <a:off x="379730" y="27777440"/>
          <a:ext cx="87249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103910</xdr:colOff>
      <xdr:row>28</xdr:row>
      <xdr:rowOff>86591</xdr:rowOff>
    </xdr:from>
    <xdr:to>
      <xdr:col>1</xdr:col>
      <xdr:colOff>945698</xdr:colOff>
      <xdr:row>29</xdr:row>
      <xdr:rowOff>866</xdr:rowOff>
    </xdr:to>
    <xdr:pic>
      <xdr:nvPicPr>
        <xdr:cNvPr id="28" name="図 27" descr="ã¿ããªã§ããã¼ï¼ãã²ã¼ã ã®ããã¡ã"/>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379730" y="28861385"/>
          <a:ext cx="84201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29</xdr:row>
      <xdr:rowOff>51954</xdr:rowOff>
    </xdr:from>
    <xdr:to>
      <xdr:col>1</xdr:col>
      <xdr:colOff>987137</xdr:colOff>
      <xdr:row>30</xdr:row>
      <xdr:rowOff>4151</xdr:rowOff>
    </xdr:to>
    <xdr:pic>
      <xdr:nvPicPr>
        <xdr:cNvPr id="29" name="図 28" descr="ã¾ã­ã£ãã§ããï¼ããªãããããã¡ã"/>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a:xfrm>
          <a:off x="396875" y="29893260"/>
          <a:ext cx="866140"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69274</xdr:colOff>
      <xdr:row>30</xdr:row>
      <xdr:rowOff>69273</xdr:rowOff>
    </xdr:from>
    <xdr:to>
      <xdr:col>1</xdr:col>
      <xdr:colOff>992524</xdr:colOff>
      <xdr:row>30</xdr:row>
      <xdr:rowOff>901411</xdr:rowOff>
    </xdr:to>
    <xdr:pic>
      <xdr:nvPicPr>
        <xdr:cNvPr id="30" name="図 29" descr="ããããã«ãããããï¼"/>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a:xfrm>
          <a:off x="345440" y="30977840"/>
          <a:ext cx="923290" cy="91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31</xdr:row>
      <xdr:rowOff>69272</xdr:rowOff>
    </xdr:from>
    <xdr:to>
      <xdr:col>1</xdr:col>
      <xdr:colOff>1004454</xdr:colOff>
      <xdr:row>31</xdr:row>
      <xdr:rowOff>902974</xdr:rowOff>
    </xdr:to>
    <xdr:pic>
      <xdr:nvPicPr>
        <xdr:cNvPr id="31" name="図 30" descr="ããã£ãããã¯ãããªãï¼"/>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a:xfrm>
          <a:off x="327660" y="32044640"/>
          <a:ext cx="952500" cy="938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69275</xdr:colOff>
      <xdr:row>32</xdr:row>
      <xdr:rowOff>86591</xdr:rowOff>
    </xdr:from>
    <xdr:to>
      <xdr:col>1</xdr:col>
      <xdr:colOff>983275</xdr:colOff>
      <xdr:row>32</xdr:row>
      <xdr:rowOff>901411</xdr:rowOff>
    </xdr:to>
    <xdr:pic>
      <xdr:nvPicPr>
        <xdr:cNvPr id="32" name="図 31" descr="ãã¼ã«ããé ãã«ããªããããï¼"/>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a:xfrm>
          <a:off x="345440" y="33128585"/>
          <a:ext cx="913765" cy="900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33</xdr:row>
      <xdr:rowOff>69272</xdr:rowOff>
    </xdr:from>
    <xdr:to>
      <xdr:col>1</xdr:col>
      <xdr:colOff>983533</xdr:colOff>
      <xdr:row>33</xdr:row>
      <xdr:rowOff>901411</xdr:rowOff>
    </xdr:to>
    <xdr:pic>
      <xdr:nvPicPr>
        <xdr:cNvPr id="33" name="図 32" descr="ãããããããã§ããï¼"/>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a:xfrm>
          <a:off x="327660" y="34178240"/>
          <a:ext cx="931545" cy="91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69273</xdr:colOff>
      <xdr:row>34</xdr:row>
      <xdr:rowOff>86592</xdr:rowOff>
    </xdr:from>
    <xdr:to>
      <xdr:col>1</xdr:col>
      <xdr:colOff>983273</xdr:colOff>
      <xdr:row>34</xdr:row>
      <xdr:rowOff>901411</xdr:rowOff>
    </xdr:to>
    <xdr:pic>
      <xdr:nvPicPr>
        <xdr:cNvPr id="34" name="図 33" descr="ã¨ã³ã°ãããã¨ã¹ãï¼"/>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a:xfrm>
          <a:off x="345440" y="35262185"/>
          <a:ext cx="913765" cy="900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207819</xdr:colOff>
      <xdr:row>36</xdr:row>
      <xdr:rowOff>69273</xdr:rowOff>
    </xdr:from>
    <xdr:to>
      <xdr:col>1</xdr:col>
      <xdr:colOff>871964</xdr:colOff>
      <xdr:row>36</xdr:row>
      <xdr:rowOff>907472</xdr:rowOff>
    </xdr:to>
    <xdr:pic>
      <xdr:nvPicPr>
        <xdr:cNvPr id="36" name="図 35" descr="äººçã¯æ»ç¥ã§ãã"/>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a:xfrm>
          <a:off x="483870" y="37388165"/>
          <a:ext cx="66421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207820</xdr:colOff>
      <xdr:row>37</xdr:row>
      <xdr:rowOff>86591</xdr:rowOff>
    </xdr:from>
    <xdr:to>
      <xdr:col>1</xdr:col>
      <xdr:colOff>849008</xdr:colOff>
      <xdr:row>38</xdr:row>
      <xdr:rowOff>2598</xdr:rowOff>
    </xdr:to>
    <xdr:pic>
      <xdr:nvPicPr>
        <xdr:cNvPr id="37" name="図 36" descr="ã¼ããã¡ãé¸ã¹ãªãã£ããã¨ããé¸ã³ãªããããã«ã"/>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a:xfrm>
          <a:off x="483870" y="38472110"/>
          <a:ext cx="641350" cy="935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86591</xdr:colOff>
      <xdr:row>38</xdr:row>
      <xdr:rowOff>225137</xdr:rowOff>
    </xdr:from>
    <xdr:to>
      <xdr:col>1</xdr:col>
      <xdr:colOff>987136</xdr:colOff>
      <xdr:row>38</xdr:row>
      <xdr:rowOff>1567819</xdr:rowOff>
    </xdr:to>
    <xdr:pic>
      <xdr:nvPicPr>
        <xdr:cNvPr id="38" name="図 37" descr="å­è²ã¦ã®ãã»ã"/>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a:xfrm>
          <a:off x="362585" y="39677340"/>
          <a:ext cx="900430"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207819</xdr:colOff>
      <xdr:row>39</xdr:row>
      <xdr:rowOff>103908</xdr:rowOff>
    </xdr:from>
    <xdr:to>
      <xdr:col>1</xdr:col>
      <xdr:colOff>834910</xdr:colOff>
      <xdr:row>39</xdr:row>
      <xdr:rowOff>1021773</xdr:rowOff>
    </xdr:to>
    <xdr:pic>
      <xdr:nvPicPr>
        <xdr:cNvPr id="39" name="図 38" descr="ãã®å­ã®ãæ®éãã¯æ®éãããªã"/>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a:xfrm>
          <a:off x="483870" y="41356280"/>
          <a:ext cx="626745" cy="918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190498</xdr:colOff>
      <xdr:row>40</xdr:row>
      <xdr:rowOff>69273</xdr:rowOff>
    </xdr:from>
    <xdr:to>
      <xdr:col>1</xdr:col>
      <xdr:colOff>836329</xdr:colOff>
      <xdr:row>41</xdr:row>
      <xdr:rowOff>2597</xdr:rowOff>
    </xdr:to>
    <xdr:pic>
      <xdr:nvPicPr>
        <xdr:cNvPr id="40" name="図 39" descr="ã©ã¤ã"/>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a:xfrm>
          <a:off x="466090" y="42388790"/>
          <a:ext cx="64643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155865</xdr:colOff>
      <xdr:row>41</xdr:row>
      <xdr:rowOff>69274</xdr:rowOff>
    </xdr:from>
    <xdr:to>
      <xdr:col>1</xdr:col>
      <xdr:colOff>849453</xdr:colOff>
      <xdr:row>41</xdr:row>
      <xdr:rowOff>856385</xdr:rowOff>
    </xdr:to>
    <xdr:pic>
      <xdr:nvPicPr>
        <xdr:cNvPr id="41" name="図 40" descr="ï¼ï¼»ãï¼½ï¼ï¼âï¼ï¼æ³ãã§ããããå¦ãã«ããè³ªåº"/>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a:xfrm>
          <a:off x="431800" y="43455590"/>
          <a:ext cx="693420" cy="98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155863</xdr:colOff>
      <xdr:row>43</xdr:row>
      <xdr:rowOff>69273</xdr:rowOff>
    </xdr:from>
    <xdr:to>
      <xdr:col>1</xdr:col>
      <xdr:colOff>810152</xdr:colOff>
      <xdr:row>44</xdr:row>
      <xdr:rowOff>4330</xdr:rowOff>
    </xdr:to>
    <xdr:pic>
      <xdr:nvPicPr>
        <xdr:cNvPr id="43" name="図 42" descr="ï¼ï¼»ãï¼½ï¼ï¼âï¼ï¼ã¾ã¡ã®æ¬å±"/>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a:xfrm>
          <a:off x="431800" y="45589190"/>
          <a:ext cx="654050" cy="93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138547</xdr:colOff>
      <xdr:row>44</xdr:row>
      <xdr:rowOff>34636</xdr:rowOff>
    </xdr:from>
    <xdr:to>
      <xdr:col>1</xdr:col>
      <xdr:colOff>856223</xdr:colOff>
      <xdr:row>45</xdr:row>
      <xdr:rowOff>866</xdr:rowOff>
    </xdr:to>
    <xdr:pic>
      <xdr:nvPicPr>
        <xdr:cNvPr id="44" name="図 43" descr="ï¼ï¼°ï¼»ãï¼½ï¼âï¼ï¼åå¹´æ¡ã®å¥è·¡ãããã¿ã«"/>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a:xfrm>
          <a:off x="414655" y="46621065"/>
          <a:ext cx="717550" cy="10045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207818</xdr:colOff>
      <xdr:row>45</xdr:row>
      <xdr:rowOff>69274</xdr:rowOff>
    </xdr:from>
    <xdr:to>
      <xdr:col>1</xdr:col>
      <xdr:colOff>810723</xdr:colOff>
      <xdr:row>46</xdr:row>
      <xdr:rowOff>2599</xdr:rowOff>
    </xdr:to>
    <xdr:pic>
      <xdr:nvPicPr>
        <xdr:cNvPr id="45" name="図 44" descr="ï¼ï¼ï¼ï¼ï¼æ¬ãã©ãèª­ãã"/>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a:xfrm>
          <a:off x="483870" y="47722790"/>
          <a:ext cx="602615"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46</xdr:row>
      <xdr:rowOff>51956</xdr:rowOff>
    </xdr:from>
    <xdr:to>
      <xdr:col>1</xdr:col>
      <xdr:colOff>807253</xdr:colOff>
      <xdr:row>47</xdr:row>
      <xdr:rowOff>2598</xdr:rowOff>
    </xdr:to>
    <xdr:pic>
      <xdr:nvPicPr>
        <xdr:cNvPr id="46" name="図 45" descr="https://www.poplar.co.jp/img/cms/book/original/978-4-591-16263-7_obi.jpg"/>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a:xfrm>
          <a:off x="466725" y="48771810"/>
          <a:ext cx="616585" cy="970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121228</xdr:colOff>
      <xdr:row>47</xdr:row>
      <xdr:rowOff>110095</xdr:rowOff>
    </xdr:from>
    <xdr:to>
      <xdr:col>1</xdr:col>
      <xdr:colOff>899523</xdr:colOff>
      <xdr:row>47</xdr:row>
      <xdr:rowOff>1339685</xdr:rowOff>
    </xdr:to>
    <xdr:pic>
      <xdr:nvPicPr>
        <xdr:cNvPr id="47" name="図 46" descr="ï¼ï¼ï¼ï¼ï¼äººçå¾åæ¦ãããã§ããã®"/>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a:xfrm>
          <a:off x="396875" y="49897030"/>
          <a:ext cx="778510" cy="1229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49</xdr:row>
      <xdr:rowOff>155864</xdr:rowOff>
    </xdr:from>
    <xdr:to>
      <xdr:col>1</xdr:col>
      <xdr:colOff>1018197</xdr:colOff>
      <xdr:row>49</xdr:row>
      <xdr:rowOff>917865</xdr:rowOff>
    </xdr:to>
    <xdr:pic>
      <xdr:nvPicPr>
        <xdr:cNvPr id="48" name="図 47" descr="ãã³ã´ã ã·ãã¿ã¤ããã"/>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a:xfrm>
          <a:off x="327660" y="51916965"/>
          <a:ext cx="96647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50</xdr:row>
      <xdr:rowOff>173181</xdr:rowOff>
    </xdr:from>
    <xdr:to>
      <xdr:col>1</xdr:col>
      <xdr:colOff>991759</xdr:colOff>
      <xdr:row>50</xdr:row>
      <xdr:rowOff>900544</xdr:rowOff>
    </xdr:to>
    <xdr:pic>
      <xdr:nvPicPr>
        <xdr:cNvPr id="49" name="図 48" descr="ããããã¨ãªã£ã¨ã"/>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a:xfrm>
          <a:off x="327660" y="52951380"/>
          <a:ext cx="939800" cy="727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51</xdr:row>
      <xdr:rowOff>173182</xdr:rowOff>
    </xdr:from>
    <xdr:to>
      <xdr:col>1</xdr:col>
      <xdr:colOff>966637</xdr:colOff>
      <xdr:row>51</xdr:row>
      <xdr:rowOff>900546</xdr:rowOff>
    </xdr:to>
    <xdr:pic>
      <xdr:nvPicPr>
        <xdr:cNvPr id="50" name="図 49" descr="ãããºã®ããµãã"/>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a:xfrm>
          <a:off x="327660" y="53968650"/>
          <a:ext cx="915035" cy="727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69273</xdr:colOff>
      <xdr:row>52</xdr:row>
      <xdr:rowOff>173182</xdr:rowOff>
    </xdr:from>
    <xdr:to>
      <xdr:col>1</xdr:col>
      <xdr:colOff>1009628</xdr:colOff>
      <xdr:row>52</xdr:row>
      <xdr:rowOff>917864</xdr:rowOff>
    </xdr:to>
    <xdr:pic>
      <xdr:nvPicPr>
        <xdr:cNvPr id="51" name="図 50" descr="ã¼ããããã«ãã¦ã­"/>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a:xfrm>
          <a:off x="345440" y="54985920"/>
          <a:ext cx="939800" cy="744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51955</xdr:colOff>
      <xdr:row>53</xdr:row>
      <xdr:rowOff>173181</xdr:rowOff>
    </xdr:from>
    <xdr:to>
      <xdr:col>1</xdr:col>
      <xdr:colOff>978144</xdr:colOff>
      <xdr:row>53</xdr:row>
      <xdr:rowOff>900545</xdr:rowOff>
    </xdr:to>
    <xdr:pic>
      <xdr:nvPicPr>
        <xdr:cNvPr id="52" name="図 51" descr="ããã¡ã¬ã¹ãã©ã³"/>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a:xfrm>
          <a:off x="327660" y="56003190"/>
          <a:ext cx="926465" cy="727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54428</xdr:colOff>
      <xdr:row>54</xdr:row>
      <xdr:rowOff>163287</xdr:rowOff>
    </xdr:from>
    <xdr:to>
      <xdr:col>1</xdr:col>
      <xdr:colOff>965664</xdr:colOff>
      <xdr:row>54</xdr:row>
      <xdr:rowOff>884465</xdr:rowOff>
    </xdr:to>
    <xdr:pic>
      <xdr:nvPicPr>
        <xdr:cNvPr id="53" name="図 52" descr="ãã ãã®ã¼ããã"/>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a:xfrm>
          <a:off x="330200" y="57010935"/>
          <a:ext cx="911225" cy="72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54429</xdr:colOff>
      <xdr:row>55</xdr:row>
      <xdr:rowOff>136071</xdr:rowOff>
    </xdr:from>
    <xdr:to>
      <xdr:col>1</xdr:col>
      <xdr:colOff>996086</xdr:colOff>
      <xdr:row>55</xdr:row>
      <xdr:rowOff>884464</xdr:rowOff>
    </xdr:to>
    <xdr:pic>
      <xdr:nvPicPr>
        <xdr:cNvPr id="54" name="図 53" descr="ã¾ã¡ã®ã³ã¦ã¢ãª"/>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a:xfrm>
          <a:off x="330200" y="58000900"/>
          <a:ext cx="941705" cy="748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54429</xdr:colOff>
      <xdr:row>56</xdr:row>
      <xdr:rowOff>149679</xdr:rowOff>
    </xdr:from>
    <xdr:to>
      <xdr:col>1</xdr:col>
      <xdr:colOff>1000052</xdr:colOff>
      <xdr:row>56</xdr:row>
      <xdr:rowOff>898072</xdr:rowOff>
    </xdr:to>
    <xdr:pic>
      <xdr:nvPicPr>
        <xdr:cNvPr id="55" name="図 54" descr="ã©ãã«ããã®ï¼ãã·ã£ã¯ããªã ã·"/>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a:xfrm>
          <a:off x="330200" y="59031505"/>
          <a:ext cx="945515" cy="748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68035</xdr:colOff>
      <xdr:row>57</xdr:row>
      <xdr:rowOff>149678</xdr:rowOff>
    </xdr:from>
    <xdr:to>
      <xdr:col>1</xdr:col>
      <xdr:colOff>983126</xdr:colOff>
      <xdr:row>57</xdr:row>
      <xdr:rowOff>870857</xdr:rowOff>
    </xdr:to>
    <xdr:pic>
      <xdr:nvPicPr>
        <xdr:cNvPr id="56" name="図 55" descr="ãããããã¹ãããã"/>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a:xfrm>
          <a:off x="344170" y="60048775"/>
          <a:ext cx="915035" cy="7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68036</xdr:colOff>
      <xdr:row>58</xdr:row>
      <xdr:rowOff>190500</xdr:rowOff>
    </xdr:from>
    <xdr:to>
      <xdr:col>1</xdr:col>
      <xdr:colOff>983126</xdr:colOff>
      <xdr:row>58</xdr:row>
      <xdr:rowOff>911678</xdr:rowOff>
    </xdr:to>
    <xdr:pic>
      <xdr:nvPicPr>
        <xdr:cNvPr id="57" name="図 56" descr="ã¯ã©ã²ããããã"/>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a:xfrm>
          <a:off x="344170" y="61107320"/>
          <a:ext cx="915035" cy="72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68036</xdr:colOff>
      <xdr:row>59</xdr:row>
      <xdr:rowOff>163286</xdr:rowOff>
    </xdr:from>
    <xdr:to>
      <xdr:col>1</xdr:col>
      <xdr:colOff>962080</xdr:colOff>
      <xdr:row>59</xdr:row>
      <xdr:rowOff>870858</xdr:rowOff>
    </xdr:to>
    <xdr:pic>
      <xdr:nvPicPr>
        <xdr:cNvPr id="58" name="図 57" descr="ããµãã ã·ã®ããã"/>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a:xfrm>
          <a:off x="344170" y="62097285"/>
          <a:ext cx="894080" cy="707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81642</xdr:colOff>
      <xdr:row>60</xdr:row>
      <xdr:rowOff>149678</xdr:rowOff>
    </xdr:from>
    <xdr:to>
      <xdr:col>1</xdr:col>
      <xdr:colOff>979466</xdr:colOff>
      <xdr:row>60</xdr:row>
      <xdr:rowOff>857249</xdr:rowOff>
    </xdr:to>
    <xdr:pic>
      <xdr:nvPicPr>
        <xdr:cNvPr id="59" name="図 58" descr="ãã®ã¡ã®ã«ãã»ã«ãã¾ã"/>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a:xfrm>
          <a:off x="357505" y="63100585"/>
          <a:ext cx="897890" cy="707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40821</xdr:colOff>
      <xdr:row>85</xdr:row>
      <xdr:rowOff>122465</xdr:rowOff>
    </xdr:from>
    <xdr:to>
      <xdr:col>1</xdr:col>
      <xdr:colOff>998216</xdr:colOff>
      <xdr:row>85</xdr:row>
      <xdr:rowOff>898071</xdr:rowOff>
    </xdr:to>
    <xdr:pic>
      <xdr:nvPicPr>
        <xdr:cNvPr id="60" name="図 59" descr="ã¡ãããªãã³ã¿ã¼ããã¨ããªã°ã¢"/>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a:xfrm>
          <a:off x="316865" y="88505030"/>
          <a:ext cx="956945" cy="775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68036</xdr:colOff>
      <xdr:row>61</xdr:row>
      <xdr:rowOff>163285</xdr:rowOff>
    </xdr:from>
    <xdr:to>
      <xdr:col>1</xdr:col>
      <xdr:colOff>983127</xdr:colOff>
      <xdr:row>61</xdr:row>
      <xdr:rowOff>884464</xdr:rowOff>
    </xdr:to>
    <xdr:pic>
      <xdr:nvPicPr>
        <xdr:cNvPr id="61" name="図 60" descr="ç«¹ã¨ãã¼ãã¨ããããã¡ãã"/>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a:xfrm>
          <a:off x="344170" y="64131825"/>
          <a:ext cx="915035" cy="72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68036</xdr:colOff>
      <xdr:row>62</xdr:row>
      <xdr:rowOff>149678</xdr:rowOff>
    </xdr:from>
    <xdr:to>
      <xdr:col>1</xdr:col>
      <xdr:colOff>983127</xdr:colOff>
      <xdr:row>62</xdr:row>
      <xdr:rowOff>870857</xdr:rowOff>
    </xdr:to>
    <xdr:pic>
      <xdr:nvPicPr>
        <xdr:cNvPr id="63" name="図 62" descr="ããã®ã²ã¿ã¤"/>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a:xfrm>
          <a:off x="344170" y="65135125"/>
          <a:ext cx="915035" cy="7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68035</xdr:colOff>
      <xdr:row>63</xdr:row>
      <xdr:rowOff>163286</xdr:rowOff>
    </xdr:from>
    <xdr:to>
      <xdr:col>1</xdr:col>
      <xdr:colOff>983127</xdr:colOff>
      <xdr:row>63</xdr:row>
      <xdr:rowOff>890566</xdr:rowOff>
    </xdr:to>
    <xdr:pic>
      <xdr:nvPicPr>
        <xdr:cNvPr id="64" name="図 63" descr="ããã¼ã®ã«ã¨ã«ã®ã ãã¸ããã"/>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a:xfrm>
          <a:off x="344170" y="66166365"/>
          <a:ext cx="915035" cy="72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8497B"/>
      </a:dk2>
      <a:lt2>
        <a:srgbClr val="EFEFE7"/>
      </a:lt2>
      <a:accent1>
        <a:srgbClr val="4A82BD"/>
      </a:accent1>
      <a:accent2>
        <a:srgbClr val="C6514A"/>
      </a:accent2>
      <a:accent3>
        <a:srgbClr val="9CBA5A"/>
      </a:accent3>
      <a:accent4>
        <a:srgbClr val="8465A5"/>
      </a:accent4>
      <a:accent5>
        <a:srgbClr val="4AAEC6"/>
      </a:accent5>
      <a:accent6>
        <a:srgbClr val="F79642"/>
      </a:accent6>
      <a:hlink>
        <a:srgbClr val="180CBD"/>
      </a:hlink>
      <a:folHlink>
        <a:srgbClr val="63009C"/>
      </a:folHlink>
    </a:clrScheme>
    <a:fontScheme name="Office">
      <a:majorFont>
        <a:latin typeface="Cambria"/>
        <a:ea typeface=""/>
        <a:cs typeface=""/>
        <a:font script="Jpan" typeface="ＭＳ Ｐゴシック"/>
        <a:font script="Hang" typeface="맑은 고딕"/>
        <a:font script="Hans" typeface="宋体"/>
        <a:font script="Hant" typeface="微軟正黑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minorFont>
    </a:fontScheme>
    <a:fmtScheme name="Office">
      <a:fillStyleLst>
        <a:solidFill>
          <a:schemeClr val="phClr"/>
        </a:solidFill>
        <a:gradFill rotWithShape="1">
          <a:gsLst>
            <a:gs pos="0">
              <a:schemeClr val="phClr">
                <a:tint val="50000"/>
                <a:shade val="98000"/>
                <a:satMod val="300000"/>
              </a:schemeClr>
            </a:gs>
            <a:gs pos="25000">
              <a:schemeClr val="phClr">
                <a:tint val="37000"/>
                <a:shade val="98000"/>
                <a:satMod val="300000"/>
              </a:schemeClr>
            </a:gs>
            <a:gs pos="100000">
              <a:schemeClr val="phClr">
                <a:tint val="5000"/>
                <a:satMod val="350000"/>
              </a:schemeClr>
            </a:gs>
          </a:gsLst>
          <a:lin ang="16200000" scaled="1"/>
        </a:gradFill>
        <a:gradFill rotWithShape="1">
          <a:gsLst>
            <a:gs pos="0">
              <a:schemeClr val="phClr">
                <a:shade val="75000"/>
                <a:satMod val="160000"/>
              </a:schemeClr>
            </a:gs>
            <a:gs pos="62000">
              <a:schemeClr val="phClr">
                <a:satMod val="125000"/>
              </a:schemeClr>
            </a:gs>
            <a:gs pos="100000">
              <a:schemeClr val="phClr">
                <a:tint val="80000"/>
                <a:satMod val="140000"/>
              </a:schemeClr>
            </a:gs>
          </a:gsLst>
          <a:lin ang="16200000" scaled="0"/>
        </a:gradFill>
      </a:fillStyleLst>
      <a:lnStyleLst>
        <a:ln w="6350" cap="rnd" cmpd="sng" algn="ctr">
          <a:solidFill>
            <a:schemeClr val="phClr"/>
          </a:solidFill>
          <a:prstDash val="solid"/>
        </a:ln>
        <a:ln w="25400" cap="rnd" cmpd="sng" algn="ctr">
          <a:solidFill>
            <a:schemeClr val="phClr"/>
          </a:solidFill>
          <a:prstDash val="solid"/>
        </a:ln>
        <a:ln w="34925" cap="rnd" cmpd="sng" algn="ctr">
          <a:solidFill>
            <a:schemeClr val="phClr"/>
          </a:solidFill>
          <a:prstDash val="solid"/>
        </a:ln>
      </a:lnStyleLst>
      <a:effectStyleLst>
        <a:effectStyle>
          <a:effectLst>
            <a:outerShdw blurRad="63500" dist="25400" dir="5400000">
              <a:srgbClr val="000000">
                <a:alpha val="43137"/>
              </a:srgbClr>
            </a:outerShdw>
          </a:effectLst>
        </a:effectStyle>
        <a:effectStyle>
          <a:effectLst>
            <a:outerShdw blurRad="50800" dist="38100" dir="5400000">
              <a:srgbClr val="000000">
                <a:alpha val="45882"/>
              </a:srgbClr>
            </a:outerShdw>
          </a:effectLst>
          <a:scene3d>
            <a:camera prst="orthographicFront" fov="0">
              <a:rot lat="0" lon="0" rev="0"/>
            </a:camera>
            <a:lightRig rig="contrasting" dir="t">
              <a:rot lat="0" lon="0" rev="16500000"/>
            </a:lightRig>
          </a:scene3d>
          <a:sp3d contourW="12700" prstMaterial="powder">
            <a:bevelT h="50800"/>
            <a:contourClr>
              <a:schemeClr val="phClr"/>
            </a:contourClr>
          </a:sp3d>
        </a:effectStyle>
        <a:effectStyle>
          <a:effectLst>
            <a:reflection blurRad="12700" stA="25000" endPos="28000" dist="38100" dir="5400000" sy="-100000"/>
          </a:effectLst>
          <a:scene3d>
            <a:camera prst="orthographicFront" fov="0">
              <a:rot lat="0" lon="0" rev="0"/>
            </a:camera>
            <a:lightRig rig="threePt" dir="t">
              <a:rot lat="0" lon="0" rev="0"/>
            </a:lightRig>
          </a:scene3d>
          <a:sp3d>
            <a:bevelT w="139700" h="38100"/>
            <a:contourClr>
              <a:schemeClr val="phClr"/>
            </a:contourClr>
          </a:sp3d>
        </a:effectStyle>
      </a:effectStyleLst>
      <a:bgFillStyleLst>
        <a:solidFill>
          <a:schemeClr val="phClr"/>
        </a:solidFill>
        <a:gradFill rotWithShape="1">
          <a:gsLst>
            <a:gs pos="0">
              <a:schemeClr val="phClr">
                <a:shade val="75000"/>
                <a:satMod val="250000"/>
              </a:schemeClr>
            </a:gs>
            <a:gs pos="20000">
              <a:schemeClr val="phClr">
                <a:shade val="85000"/>
                <a:satMod val="175000"/>
              </a:schemeClr>
            </a:gs>
            <a:gs pos="100000">
              <a:schemeClr val="phClr">
                <a:tint val="5000"/>
                <a:satMod val="350000"/>
              </a:schemeClr>
            </a:gs>
          </a:gsLst>
          <a:lin ang="16200000" scaled="1"/>
        </a:gradFill>
        <a:gradFill rotWithShape="1">
          <a:gsLst>
            <a:gs pos="0">
              <a:schemeClr val="phClr">
                <a:shade val="50000"/>
                <a:satMod val="145000"/>
              </a:schemeClr>
            </a:gs>
            <a:gs pos="30000">
              <a:schemeClr val="phClr">
                <a:shade val="65000"/>
                <a:satMod val="155000"/>
              </a:schemeClr>
            </a:gs>
            <a:gs pos="100000">
              <a:schemeClr val="phClr">
                <a:tint val="60000"/>
                <a:satMod val="170000"/>
              </a:schemeClr>
            </a:gs>
          </a:gsLst>
          <a:lin ang="16200000" scaled="1"/>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poplar.co.jp/book/search/result/archive/7203001.html" TargetMode="External"/><Relationship Id="rId21" Type="http://schemas.openxmlformats.org/officeDocument/2006/relationships/hyperlink" Target="https://www.poplar.co.jp/book/search/result/archive/7147009.html" TargetMode="External"/><Relationship Id="rId42" Type="http://schemas.openxmlformats.org/officeDocument/2006/relationships/hyperlink" Target="https://www.poplar.co.jp/book/search/result/archive/8008238.html" TargetMode="External"/><Relationship Id="rId47" Type="http://schemas.openxmlformats.org/officeDocument/2006/relationships/hyperlink" Target="https://www.poplar.co.jp/book/search/result/archive/8111273.html" TargetMode="External"/><Relationship Id="rId63" Type="http://schemas.openxmlformats.org/officeDocument/2006/relationships/hyperlink" Target="https://www.poplar.co.jp/book/search/result/archive/2181013.html" TargetMode="External"/><Relationship Id="rId68" Type="http://schemas.openxmlformats.org/officeDocument/2006/relationships/hyperlink" Target="https://www.poplar.co.jp/book/search/result/archive/2181018.html" TargetMode="External"/><Relationship Id="rId84" Type="http://schemas.openxmlformats.org/officeDocument/2006/relationships/hyperlink" Target="https://www.poplar.co.jp/book/search/result/archive/2181026.html" TargetMode="External"/><Relationship Id="rId89" Type="http://schemas.openxmlformats.org/officeDocument/2006/relationships/hyperlink" Target="https://33.gigafile.nu/1103-caae4649f3218c79066ac54b324637c19" TargetMode="External"/><Relationship Id="rId7" Type="http://schemas.openxmlformats.org/officeDocument/2006/relationships/hyperlink" Target="https://www.poplar.co.jp/book/search/result/archive/2084017.html" TargetMode="External"/><Relationship Id="rId71" Type="http://schemas.openxmlformats.org/officeDocument/2006/relationships/hyperlink" Target="https://www.poplar.co.jp/book/search/result/archive/2181021.html" TargetMode="External"/><Relationship Id="rId92" Type="http://schemas.openxmlformats.org/officeDocument/2006/relationships/hyperlink" Target="https://33.gigafile.nu/1103-c2c074d923fd6bc000de61de351d62d2d" TargetMode="External"/><Relationship Id="rId2" Type="http://schemas.openxmlformats.org/officeDocument/2006/relationships/hyperlink" Target="https://www.poplar.co.jp/book/search/result/archive/7203006.html" TargetMode="External"/><Relationship Id="rId16" Type="http://schemas.openxmlformats.org/officeDocument/2006/relationships/hyperlink" Target="https://www.poplar.co.jp/book/search/result/archive/4112016.html" TargetMode="External"/><Relationship Id="rId29" Type="http://schemas.openxmlformats.org/officeDocument/2006/relationships/hyperlink" Target="https://www.poplar.co.jp/book/search/result/archive/7203003.html" TargetMode="External"/><Relationship Id="rId107" Type="http://schemas.openxmlformats.org/officeDocument/2006/relationships/drawing" Target="../drawings/drawing1.xml"/><Relationship Id="rId11" Type="http://schemas.openxmlformats.org/officeDocument/2006/relationships/hyperlink" Target="https://www.poplar.co.jp/book/search/result/archive/2900367.html" TargetMode="External"/><Relationship Id="rId24" Type="http://schemas.openxmlformats.org/officeDocument/2006/relationships/hyperlink" Target="https://www.poplar.co.jp/book/search/result/archive/7201003.html" TargetMode="External"/><Relationship Id="rId32" Type="http://schemas.openxmlformats.org/officeDocument/2006/relationships/hyperlink" Target="https://www.poplar.co.jp/book/search/result/archive/7203006.html" TargetMode="External"/><Relationship Id="rId37" Type="http://schemas.openxmlformats.org/officeDocument/2006/relationships/hyperlink" Target="https://www.poplar.co.jp/book/search/result/archive/7204004.html" TargetMode="External"/><Relationship Id="rId40" Type="http://schemas.openxmlformats.org/officeDocument/2006/relationships/hyperlink" Target="https://www.poplar.co.jp/book/search/result/archive/8008225.html" TargetMode="External"/><Relationship Id="rId45" Type="http://schemas.openxmlformats.org/officeDocument/2006/relationships/hyperlink" Target="https://www.poplar.co.jp/book/search/result/archive/8101379.html" TargetMode="External"/><Relationship Id="rId53" Type="http://schemas.openxmlformats.org/officeDocument/2006/relationships/hyperlink" Target="https://www.poplar.co.jp/book/search/result/archive/2181003.html" TargetMode="External"/><Relationship Id="rId58" Type="http://schemas.openxmlformats.org/officeDocument/2006/relationships/hyperlink" Target="https://www.poplar.co.jp/book/search/result/archive/2181008.html" TargetMode="External"/><Relationship Id="rId66" Type="http://schemas.openxmlformats.org/officeDocument/2006/relationships/hyperlink" Target="https://www.poplar.co.jp/book/search/result/archive/2181016.html" TargetMode="External"/><Relationship Id="rId74" Type="http://schemas.openxmlformats.org/officeDocument/2006/relationships/hyperlink" Target="https://www.poplar.co.jp/book/search/result/archive/2181024.html" TargetMode="External"/><Relationship Id="rId79" Type="http://schemas.openxmlformats.org/officeDocument/2006/relationships/hyperlink" Target="https://www.poplar.co.jp/book/search/result/archive/2181030.html" TargetMode="External"/><Relationship Id="rId87" Type="http://schemas.openxmlformats.org/officeDocument/2006/relationships/hyperlink" Target="https://33.gigafile.nu/1103-bcb568177ec5d557c4ddd3524eedb4af2" TargetMode="External"/><Relationship Id="rId102" Type="http://schemas.openxmlformats.org/officeDocument/2006/relationships/hyperlink" Target="https://33.gigafile.nu/1103-h329a3861716729955925dd497b95377e" TargetMode="External"/><Relationship Id="rId5" Type="http://schemas.openxmlformats.org/officeDocument/2006/relationships/hyperlink" Target="https://www.poplar.co.jp/book/search/result/archive/2083064.html" TargetMode="External"/><Relationship Id="rId61" Type="http://schemas.openxmlformats.org/officeDocument/2006/relationships/hyperlink" Target="https://www.poplar.co.jp/book/search/result/archive/2181011.html" TargetMode="External"/><Relationship Id="rId82" Type="http://schemas.openxmlformats.org/officeDocument/2006/relationships/hyperlink" Target="https://www.poplar.co.jp/book/search/result/archive/2181028.html" TargetMode="External"/><Relationship Id="rId90" Type="http://schemas.openxmlformats.org/officeDocument/2006/relationships/hyperlink" Target="https://33.gigafile.nu/1103-bc84f3089afa17967a494975a981ca627" TargetMode="External"/><Relationship Id="rId95" Type="http://schemas.openxmlformats.org/officeDocument/2006/relationships/hyperlink" Target="https://33.gigafile.nu/1103-b47e7d1e81b32c38d41e74f35551e7282" TargetMode="External"/><Relationship Id="rId19" Type="http://schemas.openxmlformats.org/officeDocument/2006/relationships/hyperlink" Target="https://www.poplar.co.jp/book/search/result/archive/6029016.html" TargetMode="External"/><Relationship Id="rId14" Type="http://schemas.openxmlformats.org/officeDocument/2006/relationships/hyperlink" Target="https://www.poplar.co.jp/book/search/result/archive/2181036.html" TargetMode="External"/><Relationship Id="rId22" Type="http://schemas.openxmlformats.org/officeDocument/2006/relationships/hyperlink" Target="https://www.poplar.co.jp/book/search/result/archive/7201001.html" TargetMode="External"/><Relationship Id="rId27" Type="http://schemas.openxmlformats.org/officeDocument/2006/relationships/hyperlink" Target="https://www.poplar.co.jp/book/search/result/archive/7201005.html" TargetMode="External"/><Relationship Id="rId30" Type="http://schemas.openxmlformats.org/officeDocument/2006/relationships/hyperlink" Target="https://www.poplar.co.jp/book/search/result/archive/7203004.html" TargetMode="External"/><Relationship Id="rId35" Type="http://schemas.openxmlformats.org/officeDocument/2006/relationships/hyperlink" Target="https://www.poplar.co.jp/book/search/result/archive/7204003.html" TargetMode="External"/><Relationship Id="rId43" Type="http://schemas.openxmlformats.org/officeDocument/2006/relationships/hyperlink" Target="https://www.poplar.co.jp/book/search/result/archive/8008240.html" TargetMode="External"/><Relationship Id="rId48" Type="http://schemas.openxmlformats.org/officeDocument/2006/relationships/hyperlink" Target="https://www.poplar.co.jp/book/search/result/archive/8201166.html" TargetMode="External"/><Relationship Id="rId56" Type="http://schemas.openxmlformats.org/officeDocument/2006/relationships/hyperlink" Target="https://www.poplar.co.jp/book/search/result/archive/2181006.html" TargetMode="External"/><Relationship Id="rId64" Type="http://schemas.openxmlformats.org/officeDocument/2006/relationships/hyperlink" Target="https://www.poplar.co.jp/book/search/result/archive/2181014.html" TargetMode="External"/><Relationship Id="rId69" Type="http://schemas.openxmlformats.org/officeDocument/2006/relationships/hyperlink" Target="https://www.poplar.co.jp/book/search/result/archive/2181019.html" TargetMode="External"/><Relationship Id="rId77" Type="http://schemas.openxmlformats.org/officeDocument/2006/relationships/hyperlink" Target="https://www.poplar.co.jp/book/search/result/archive/2181033.html" TargetMode="External"/><Relationship Id="rId100" Type="http://schemas.openxmlformats.org/officeDocument/2006/relationships/hyperlink" Target="https://33.gigafile.nu/1103-c57bf35d3fd0639b15b6ef307488b17a5" TargetMode="External"/><Relationship Id="rId105" Type="http://schemas.openxmlformats.org/officeDocument/2006/relationships/hyperlink" Target="https://2.gigafile.nu/1105-d5a96bac8de58f88569d56d1013f7f4f1" TargetMode="External"/><Relationship Id="rId8" Type="http://schemas.openxmlformats.org/officeDocument/2006/relationships/hyperlink" Target="https://www.poplar.co.jp/book/search/result/archive/2850020.html" TargetMode="External"/><Relationship Id="rId51" Type="http://schemas.openxmlformats.org/officeDocument/2006/relationships/hyperlink" Target="https://www.poplar.co.jp/book/search/result/archive/2181001.html" TargetMode="External"/><Relationship Id="rId72" Type="http://schemas.openxmlformats.org/officeDocument/2006/relationships/hyperlink" Target="https://www.poplar.co.jp/book/search/result/archive/2181022.html" TargetMode="External"/><Relationship Id="rId80" Type="http://schemas.openxmlformats.org/officeDocument/2006/relationships/hyperlink" Target="https://www.poplar.co.jp/book/search/result/archive/2181031.html" TargetMode="External"/><Relationship Id="rId85" Type="http://schemas.openxmlformats.org/officeDocument/2006/relationships/hyperlink" Target="https://www.poplar.co.jp/book/search/result/archive/2181025.html" TargetMode="External"/><Relationship Id="rId93" Type="http://schemas.openxmlformats.org/officeDocument/2006/relationships/hyperlink" Target="https://33.gigafile.nu/1103-c1276b28e8ece1543874f08e6aff5c1cc" TargetMode="External"/><Relationship Id="rId98" Type="http://schemas.openxmlformats.org/officeDocument/2006/relationships/hyperlink" Target="https://33.gigafile.nu/1103-def2784d21e0099c4033e71c83845286e" TargetMode="External"/><Relationship Id="rId3" Type="http://schemas.openxmlformats.org/officeDocument/2006/relationships/hyperlink" Target="https://www.poplar.co.jp/book/search/result/archive/7203006.html" TargetMode="External"/><Relationship Id="rId12" Type="http://schemas.openxmlformats.org/officeDocument/2006/relationships/hyperlink" Target="https://www.poplar.co.jp/book/search/result/archive/2900369.html" TargetMode="External"/><Relationship Id="rId17" Type="http://schemas.openxmlformats.org/officeDocument/2006/relationships/hyperlink" Target="https://www.poplar.co.jp/book/search/result/archive/4112017.html" TargetMode="External"/><Relationship Id="rId25" Type="http://schemas.openxmlformats.org/officeDocument/2006/relationships/hyperlink" Target="https://www.poplar.co.jp/book/search/result/archive/7201004.html" TargetMode="External"/><Relationship Id="rId33" Type="http://schemas.openxmlformats.org/officeDocument/2006/relationships/hyperlink" Target="https://www.poplar.co.jp/book/search/result/archive/7204001.html" TargetMode="External"/><Relationship Id="rId38" Type="http://schemas.openxmlformats.org/officeDocument/2006/relationships/hyperlink" Target="https://www.poplar.co.jp/book/search/result/archive/8008135.html" TargetMode="External"/><Relationship Id="rId46" Type="http://schemas.openxmlformats.org/officeDocument/2006/relationships/hyperlink" Target="https://www.poplar.co.jp/book/search/result/archive/8101380.html" TargetMode="External"/><Relationship Id="rId59" Type="http://schemas.openxmlformats.org/officeDocument/2006/relationships/hyperlink" Target="https://www.poplar.co.jp/book/search/result/archive/2181009.html" TargetMode="External"/><Relationship Id="rId67" Type="http://schemas.openxmlformats.org/officeDocument/2006/relationships/hyperlink" Target="https://www.poplar.co.jp/book/search/result/archive/2181017.html" TargetMode="External"/><Relationship Id="rId103" Type="http://schemas.openxmlformats.org/officeDocument/2006/relationships/hyperlink" Target="https://33.gigafile.nu/1103-b86449298c811bb316945b37c1e8da686" TargetMode="External"/><Relationship Id="rId20" Type="http://schemas.openxmlformats.org/officeDocument/2006/relationships/hyperlink" Target="https://www.poplar.co.jp/book/search/result/archive/6032009.html" TargetMode="External"/><Relationship Id="rId41" Type="http://schemas.openxmlformats.org/officeDocument/2006/relationships/hyperlink" Target="https://www.poplar.co.jp/book/search/result/archive/8008227.html" TargetMode="External"/><Relationship Id="rId54" Type="http://schemas.openxmlformats.org/officeDocument/2006/relationships/hyperlink" Target="https://www.poplar.co.jp/book/search/result/archive/2181004.html" TargetMode="External"/><Relationship Id="rId62" Type="http://schemas.openxmlformats.org/officeDocument/2006/relationships/hyperlink" Target="https://www.poplar.co.jp/book/search/result/archive/2181012.html" TargetMode="External"/><Relationship Id="rId70" Type="http://schemas.openxmlformats.org/officeDocument/2006/relationships/hyperlink" Target="https://www.poplar.co.jp/book/search/result/archive/2181020.html" TargetMode="External"/><Relationship Id="rId75" Type="http://schemas.openxmlformats.org/officeDocument/2006/relationships/hyperlink" Target="https://www.poplar.co.jp/book/search/result/archive/2181035.html" TargetMode="External"/><Relationship Id="rId83" Type="http://schemas.openxmlformats.org/officeDocument/2006/relationships/hyperlink" Target="https://www.poplar.co.jp/book/search/result/archive/2181027.html" TargetMode="External"/><Relationship Id="rId88" Type="http://schemas.openxmlformats.org/officeDocument/2006/relationships/hyperlink" Target="https://33.gigafile.nu/1103-ba8f33df4a952b823131b1404948db71c" TargetMode="External"/><Relationship Id="rId91" Type="http://schemas.openxmlformats.org/officeDocument/2006/relationships/hyperlink" Target="https://33.gigafile.nu/1103-c0a59a48a463e29d645b4825b06d19cef" TargetMode="External"/><Relationship Id="rId96" Type="http://schemas.openxmlformats.org/officeDocument/2006/relationships/hyperlink" Target="https://33.gigafile.nu/1103-d091f753aecb5a4951a28272b72a6a214" TargetMode="External"/><Relationship Id="rId1" Type="http://schemas.openxmlformats.org/officeDocument/2006/relationships/hyperlink" Target="https://www.poplar.co.jp/book/search/result/archive/7203006.html" TargetMode="External"/><Relationship Id="rId6" Type="http://schemas.openxmlformats.org/officeDocument/2006/relationships/hyperlink" Target="https://www.poplar.co.jp/book/search/result/archive/2083065.html" TargetMode="External"/><Relationship Id="rId15" Type="http://schemas.openxmlformats.org/officeDocument/2006/relationships/hyperlink" Target="https://www.poplar.co.jp/book/search/result/archive/2900374.html" TargetMode="External"/><Relationship Id="rId23" Type="http://schemas.openxmlformats.org/officeDocument/2006/relationships/hyperlink" Target="https://www.poplar.co.jp/book/search/result/archive/7201002.html" TargetMode="External"/><Relationship Id="rId28" Type="http://schemas.openxmlformats.org/officeDocument/2006/relationships/hyperlink" Target="https://www.poplar.co.jp/book/search/result/archive/7203002.html" TargetMode="External"/><Relationship Id="rId36" Type="http://schemas.openxmlformats.org/officeDocument/2006/relationships/hyperlink" Target="https://www.poplar.co.jp/book/search/result/archive/7204005.html" TargetMode="External"/><Relationship Id="rId49" Type="http://schemas.openxmlformats.org/officeDocument/2006/relationships/hyperlink" Target="https://www.poplar.co.jp/book/search/result/archive/8201169.html" TargetMode="External"/><Relationship Id="rId57" Type="http://schemas.openxmlformats.org/officeDocument/2006/relationships/hyperlink" Target="https://www.poplar.co.jp/book/search/result/archive/2181007.html" TargetMode="External"/><Relationship Id="rId106" Type="http://schemas.openxmlformats.org/officeDocument/2006/relationships/hyperlink" Target="https://36.gigafile.nu/1105-d5b7afc00942388566ebcd069b9bce1b2" TargetMode="External"/><Relationship Id="rId10" Type="http://schemas.openxmlformats.org/officeDocument/2006/relationships/hyperlink" Target="https://www.poplar.co.jp/book/search/result/archive/2900366.html" TargetMode="External"/><Relationship Id="rId31" Type="http://schemas.openxmlformats.org/officeDocument/2006/relationships/hyperlink" Target="https://www.poplar.co.jp/book/search/result/archive/7203005.html" TargetMode="External"/><Relationship Id="rId44" Type="http://schemas.openxmlformats.org/officeDocument/2006/relationships/hyperlink" Target="https://www.poplar.co.jp/book/search/result/archive/8101378.html" TargetMode="External"/><Relationship Id="rId52" Type="http://schemas.openxmlformats.org/officeDocument/2006/relationships/hyperlink" Target="https://www.poplar.co.jp/book/search/result/archive/2181002.html" TargetMode="External"/><Relationship Id="rId60" Type="http://schemas.openxmlformats.org/officeDocument/2006/relationships/hyperlink" Target="https://www.poplar.co.jp/book/search/result/archive/2181010.html" TargetMode="External"/><Relationship Id="rId65" Type="http://schemas.openxmlformats.org/officeDocument/2006/relationships/hyperlink" Target="https://www.poplar.co.jp/book/search/result/archive/2181015.html" TargetMode="External"/><Relationship Id="rId73" Type="http://schemas.openxmlformats.org/officeDocument/2006/relationships/hyperlink" Target="https://www.poplar.co.jp/book/search/result/archive/2181023.html" TargetMode="External"/><Relationship Id="rId78" Type="http://schemas.openxmlformats.org/officeDocument/2006/relationships/hyperlink" Target="https://www.poplar.co.jp/book/search/result/archive/2181032.html" TargetMode="External"/><Relationship Id="rId81" Type="http://schemas.openxmlformats.org/officeDocument/2006/relationships/hyperlink" Target="https://www.poplar.co.jp/book/search/result/archive/2181029.html" TargetMode="External"/><Relationship Id="rId86" Type="http://schemas.openxmlformats.org/officeDocument/2006/relationships/hyperlink" Target="https://www.poplar.co.jp/book/search/result/archive/2181.13.html" TargetMode="External"/><Relationship Id="rId94" Type="http://schemas.openxmlformats.org/officeDocument/2006/relationships/hyperlink" Target="https://33.gigafile.nu/1103-dacf7ed9bbf54204d1e12a4455bd155b2" TargetMode="External"/><Relationship Id="rId99" Type="http://schemas.openxmlformats.org/officeDocument/2006/relationships/hyperlink" Target="https://33.gigafile.nu/1103-d1f7a920d42c30ddca124dbdcdeccd559" TargetMode="External"/><Relationship Id="rId101" Type="http://schemas.openxmlformats.org/officeDocument/2006/relationships/hyperlink" Target="https://33.gigafile.nu/1103-o8938eb9543a53fb3ef4f5b48e6466418" TargetMode="External"/><Relationship Id="rId4" Type="http://schemas.openxmlformats.org/officeDocument/2006/relationships/hyperlink" Target="https://www.poplar.co.jp/book/search/result/archive/2083062.html" TargetMode="External"/><Relationship Id="rId9" Type="http://schemas.openxmlformats.org/officeDocument/2006/relationships/hyperlink" Target="https://www.poplar.co.jp/book/search/result/archive/2900356.html" TargetMode="External"/><Relationship Id="rId13" Type="http://schemas.openxmlformats.org/officeDocument/2006/relationships/hyperlink" Target="https://www.poplar.co.jp/book/search/result/archive/2181037.html" TargetMode="External"/><Relationship Id="rId18" Type="http://schemas.openxmlformats.org/officeDocument/2006/relationships/hyperlink" Target="https://www.poplar.co.jp/book/search/result/archive/4900234.html" TargetMode="External"/><Relationship Id="rId39" Type="http://schemas.openxmlformats.org/officeDocument/2006/relationships/hyperlink" Target="https://www.poplar.co.jp/book/search/result/archive/8008207.html" TargetMode="External"/><Relationship Id="rId34" Type="http://schemas.openxmlformats.org/officeDocument/2006/relationships/hyperlink" Target="https://www.poplar.co.jp/book/search/result/archive/7204002.html" TargetMode="External"/><Relationship Id="rId50" Type="http://schemas.openxmlformats.org/officeDocument/2006/relationships/hyperlink" Target="https://www.poplar.co.jp/book/search/result/archive/8201173.html" TargetMode="External"/><Relationship Id="rId55" Type="http://schemas.openxmlformats.org/officeDocument/2006/relationships/hyperlink" Target="https://www.poplar.co.jp/book/search/result/archive/2181005.html" TargetMode="External"/><Relationship Id="rId76" Type="http://schemas.openxmlformats.org/officeDocument/2006/relationships/hyperlink" Target="https://www.poplar.co.jp/book/search/result/archive/2181034.html" TargetMode="External"/><Relationship Id="rId97" Type="http://schemas.openxmlformats.org/officeDocument/2006/relationships/hyperlink" Target="https://33.gigafile.nu/1103-dcf834a032f276da220e5e75fb7aa79fd" TargetMode="External"/><Relationship Id="rId104" Type="http://schemas.openxmlformats.org/officeDocument/2006/relationships/hyperlink" Target="https://33.gigafile.nu/1103-be1254679415618ed020b844737ea30b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poplar.co.jp/book/search/result/archive/7168006.html" TargetMode="External"/><Relationship Id="rId21" Type="http://schemas.openxmlformats.org/officeDocument/2006/relationships/hyperlink" Target="https://www.poplar.co.jp/book/search/result/archive/7145003.html" TargetMode="External"/><Relationship Id="rId34" Type="http://schemas.openxmlformats.org/officeDocument/2006/relationships/hyperlink" Target="https://www.poplar.co.jp/book/search/result/archive/7183001.html" TargetMode="External"/><Relationship Id="rId42" Type="http://schemas.openxmlformats.org/officeDocument/2006/relationships/hyperlink" Target="https://www.poplar.co.jp/book/search/result/archive/6032007.html" TargetMode="External"/><Relationship Id="rId47" Type="http://schemas.openxmlformats.org/officeDocument/2006/relationships/hyperlink" Target="https://www.poplar.co.jp/book/search/result/archive/6032002.html" TargetMode="External"/><Relationship Id="rId50" Type="http://schemas.openxmlformats.org/officeDocument/2006/relationships/hyperlink" Target="https://www.poplar.co.jp/book/search/result/archive/7205005.html" TargetMode="External"/><Relationship Id="rId55" Type="http://schemas.openxmlformats.org/officeDocument/2006/relationships/hyperlink" Target="https://www.poplar.co.jp/book/search/result/archive/4900238.html" TargetMode="External"/><Relationship Id="rId63" Type="http://schemas.openxmlformats.org/officeDocument/2006/relationships/hyperlink" Target="https://www.poplar.co.jp/book/search/result/archive/2900306.html" TargetMode="External"/><Relationship Id="rId68" Type="http://schemas.openxmlformats.org/officeDocument/2006/relationships/hyperlink" Target="https://www.poplar.co.jp/book/search/result/archive/8111275.html" TargetMode="External"/><Relationship Id="rId76" Type="http://schemas.openxmlformats.org/officeDocument/2006/relationships/hyperlink" Target="https://www.poplar.co.jp/book/search/result/archive/7206002.html" TargetMode="External"/><Relationship Id="rId84" Type="http://schemas.openxmlformats.org/officeDocument/2006/relationships/hyperlink" Target="https://21.gigafile.nu/1103-d7e28ddbc6a12236c3141d06bb79b779f" TargetMode="External"/><Relationship Id="rId89" Type="http://schemas.openxmlformats.org/officeDocument/2006/relationships/hyperlink" Target="https://21.gigafile.nu/1103-d36a347e1041f7775723ac5561d64d8fb" TargetMode="External"/><Relationship Id="rId97" Type="http://schemas.openxmlformats.org/officeDocument/2006/relationships/hyperlink" Target="https://21.gigafile.nu/1103-ba3e80fdbf0b60c0940ce803d615fd23c" TargetMode="External"/><Relationship Id="rId7" Type="http://schemas.openxmlformats.org/officeDocument/2006/relationships/hyperlink" Target="https://www.poplar.co.jp/book/search/result/archive/7102005.html" TargetMode="External"/><Relationship Id="rId71" Type="http://schemas.openxmlformats.org/officeDocument/2006/relationships/hyperlink" Target="https://www.poplar.co.jp/book/search/result/archive/8008244.html" TargetMode="External"/><Relationship Id="rId92" Type="http://schemas.openxmlformats.org/officeDocument/2006/relationships/hyperlink" Target="https://21.gigafile.nu/1103-c1326bc6d542535dae91e2d2e7a87ec49" TargetMode="External"/><Relationship Id="rId2" Type="http://schemas.openxmlformats.org/officeDocument/2006/relationships/hyperlink" Target="https://www.poplar.co.jp/book/search/result/archive/7068005.html" TargetMode="External"/><Relationship Id="rId16" Type="http://schemas.openxmlformats.org/officeDocument/2006/relationships/hyperlink" Target="https://www.poplar.co.jp/book/search/result/archive/7103001.html" TargetMode="External"/><Relationship Id="rId29" Type="http://schemas.openxmlformats.org/officeDocument/2006/relationships/hyperlink" Target="https://www.poplar.co.jp/book/search/result/archive/7168003.html" TargetMode="External"/><Relationship Id="rId11" Type="http://schemas.openxmlformats.org/officeDocument/2006/relationships/hyperlink" Target="https://www.poplar.co.jp/book/search/result/archive/7102001.html" TargetMode="External"/><Relationship Id="rId24" Type="http://schemas.openxmlformats.org/officeDocument/2006/relationships/hyperlink" Target="https://www.poplar.co.jp/book/search/result/archive/7168008.html" TargetMode="External"/><Relationship Id="rId32" Type="http://schemas.openxmlformats.org/officeDocument/2006/relationships/hyperlink" Target="https://www.poplar.co.jp/book/search/result/archive/7183003.html" TargetMode="External"/><Relationship Id="rId37" Type="http://schemas.openxmlformats.org/officeDocument/2006/relationships/hyperlink" Target="https://www.poplar.co.jp/book/search/result/archive/7179001.html" TargetMode="External"/><Relationship Id="rId40" Type="http://schemas.openxmlformats.org/officeDocument/2006/relationships/hyperlink" Target="https://www.poplar.co.jp/book/search/result/archive/7193001.html" TargetMode="External"/><Relationship Id="rId45" Type="http://schemas.openxmlformats.org/officeDocument/2006/relationships/hyperlink" Target="https://www.poplar.co.jp/book/search/result/archive/6032004.html" TargetMode="External"/><Relationship Id="rId53" Type="http://schemas.openxmlformats.org/officeDocument/2006/relationships/hyperlink" Target="https://www.poplar.co.jp/book/search/result/archive/7205002.html" TargetMode="External"/><Relationship Id="rId58" Type="http://schemas.openxmlformats.org/officeDocument/2006/relationships/hyperlink" Target="https://www.poplar.co.jp/book/search/result/archive/8101202.html" TargetMode="External"/><Relationship Id="rId66" Type="http://schemas.openxmlformats.org/officeDocument/2006/relationships/hyperlink" Target="https://www.poplar.co.jp/book/search/result/archive/2116001.html" TargetMode="External"/><Relationship Id="rId74" Type="http://schemas.openxmlformats.org/officeDocument/2006/relationships/hyperlink" Target="https://www.poplar.co.jp/book/search/result/archive/2083066.html" TargetMode="External"/><Relationship Id="rId79" Type="http://schemas.openxmlformats.org/officeDocument/2006/relationships/hyperlink" Target="https://www.poplar.co.jp/book/search/result/archive/7206005.html" TargetMode="External"/><Relationship Id="rId87" Type="http://schemas.openxmlformats.org/officeDocument/2006/relationships/hyperlink" Target="https://21.gigafile.nu/1103-dfbccbc77abb321a06e94cec378ac3a2c" TargetMode="External"/><Relationship Id="rId5" Type="http://schemas.openxmlformats.org/officeDocument/2006/relationships/hyperlink" Target="https://www.poplar.co.jp/book/search/result/archive/7068002.html" TargetMode="External"/><Relationship Id="rId61" Type="http://schemas.openxmlformats.org/officeDocument/2006/relationships/hyperlink" Target="https://www.poplar.co.jp/book/search/result/archive/2900154.html" TargetMode="External"/><Relationship Id="rId82" Type="http://schemas.openxmlformats.org/officeDocument/2006/relationships/hyperlink" Target="https://33.gigafile.nu/1103-d5e2d8675f8933822c984104b734c2b65" TargetMode="External"/><Relationship Id="rId90" Type="http://schemas.openxmlformats.org/officeDocument/2006/relationships/hyperlink" Target="https://21.gigafile.nu/1103-cdccc931909e32db07684f6048f3973a8" TargetMode="External"/><Relationship Id="rId95" Type="http://schemas.openxmlformats.org/officeDocument/2006/relationships/hyperlink" Target="https://21.gigafile.nu/1103-c7a78f2c1dc09a69820082291d45cda1f" TargetMode="External"/><Relationship Id="rId19" Type="http://schemas.openxmlformats.org/officeDocument/2006/relationships/hyperlink" Target="https://www.poplar.co.jp/book/search/result/archive/7145005.html" TargetMode="External"/><Relationship Id="rId14" Type="http://schemas.openxmlformats.org/officeDocument/2006/relationships/hyperlink" Target="https://www.poplar.co.jp/book/search/result/archive/7103003.html" TargetMode="External"/><Relationship Id="rId22" Type="http://schemas.openxmlformats.org/officeDocument/2006/relationships/hyperlink" Target="https://www.poplar.co.jp/book/search/result/archive/7145002.html" TargetMode="External"/><Relationship Id="rId27" Type="http://schemas.openxmlformats.org/officeDocument/2006/relationships/hyperlink" Target="https://www.poplar.co.jp/book/search/result/archive/7168005.html" TargetMode="External"/><Relationship Id="rId30" Type="http://schemas.openxmlformats.org/officeDocument/2006/relationships/hyperlink" Target="https://www.poplar.co.jp/book/search/result/archive/7168002.html" TargetMode="External"/><Relationship Id="rId35" Type="http://schemas.openxmlformats.org/officeDocument/2006/relationships/hyperlink" Target="https://www.poplar.co.jp/book/search/result/archive/7179003.html" TargetMode="External"/><Relationship Id="rId43" Type="http://schemas.openxmlformats.org/officeDocument/2006/relationships/hyperlink" Target="https://www.poplar.co.jp/book/search/result/archive/6032006.html" TargetMode="External"/><Relationship Id="rId48" Type="http://schemas.openxmlformats.org/officeDocument/2006/relationships/hyperlink" Target="https://www.poplar.co.jp/book/search/result/archive/6032001.html" TargetMode="External"/><Relationship Id="rId56" Type="http://schemas.openxmlformats.org/officeDocument/2006/relationships/hyperlink" Target="https://www.poplar.co.jp/book/search/result/archive/4900233.html" TargetMode="External"/><Relationship Id="rId64" Type="http://schemas.openxmlformats.org/officeDocument/2006/relationships/hyperlink" Target="https://www.poplar.co.jp/book/search/result/archive/3210017.html" TargetMode="External"/><Relationship Id="rId69" Type="http://schemas.openxmlformats.org/officeDocument/2006/relationships/hyperlink" Target="https://www.poplar.co.jp/book/search/result/archive/8101383.html" TargetMode="External"/><Relationship Id="rId77" Type="http://schemas.openxmlformats.org/officeDocument/2006/relationships/hyperlink" Target="https://www.poplar.co.jp/book/search/result/archive/7206003.html" TargetMode="External"/><Relationship Id="rId8" Type="http://schemas.openxmlformats.org/officeDocument/2006/relationships/hyperlink" Target="https://www.poplar.co.jp/book/search/result/archive/7102004.html" TargetMode="External"/><Relationship Id="rId51" Type="http://schemas.openxmlformats.org/officeDocument/2006/relationships/hyperlink" Target="https://www.poplar.co.jp/book/search/result/archive/7205004.html" TargetMode="External"/><Relationship Id="rId72" Type="http://schemas.openxmlformats.org/officeDocument/2006/relationships/hyperlink" Target="https://www.poplar.co.jp/book/search/result/archive/8008243.html" TargetMode="External"/><Relationship Id="rId80" Type="http://schemas.openxmlformats.org/officeDocument/2006/relationships/hyperlink" Target="http://www.soensha.co.jp/book/detail.php?bookcode=00900170" TargetMode="External"/><Relationship Id="rId85" Type="http://schemas.openxmlformats.org/officeDocument/2006/relationships/hyperlink" Target="https://21.gigafile.nu/1103-d51a1be7ecab946fed54ee3b26682eb30" TargetMode="External"/><Relationship Id="rId93" Type="http://schemas.openxmlformats.org/officeDocument/2006/relationships/hyperlink" Target="https://21.gigafile.nu/1103-b5ba573778dd3020efe0c518b114cc44f" TargetMode="External"/><Relationship Id="rId98" Type="http://schemas.openxmlformats.org/officeDocument/2006/relationships/printerSettings" Target="../printerSettings/printerSettings1.bin"/><Relationship Id="rId3" Type="http://schemas.openxmlformats.org/officeDocument/2006/relationships/hyperlink" Target="https://www.poplar.co.jp/book/search/result/archive/7068004.html" TargetMode="External"/><Relationship Id="rId12" Type="http://schemas.openxmlformats.org/officeDocument/2006/relationships/hyperlink" Target="https://www.poplar.co.jp/book/search/result/archive/7103005.html" TargetMode="External"/><Relationship Id="rId17" Type="http://schemas.openxmlformats.org/officeDocument/2006/relationships/hyperlink" Target="https://www.poplar.co.jp/book/search/result/archive/7145007.html" TargetMode="External"/><Relationship Id="rId25" Type="http://schemas.openxmlformats.org/officeDocument/2006/relationships/hyperlink" Target="https://www.poplar.co.jp/book/search/result/archive/7168007.html" TargetMode="External"/><Relationship Id="rId33" Type="http://schemas.openxmlformats.org/officeDocument/2006/relationships/hyperlink" Target="https://www.poplar.co.jp/book/search/result/archive/7183002.html" TargetMode="External"/><Relationship Id="rId38" Type="http://schemas.openxmlformats.org/officeDocument/2006/relationships/hyperlink" Target="https://www.poplar.co.jp/book/search/result/archive/7193003.html" TargetMode="External"/><Relationship Id="rId46" Type="http://schemas.openxmlformats.org/officeDocument/2006/relationships/hyperlink" Target="https://www.poplar.co.jp/book/search/result/archive/6032003.html" TargetMode="External"/><Relationship Id="rId59" Type="http://schemas.openxmlformats.org/officeDocument/2006/relationships/hyperlink" Target="https://www.poplar.co.jp/book/search/result/archive/8101233.html" TargetMode="External"/><Relationship Id="rId67" Type="http://schemas.openxmlformats.org/officeDocument/2006/relationships/hyperlink" Target="https://www.poplar.co.jp/book/search/result/archive/8111276.html" TargetMode="External"/><Relationship Id="rId20" Type="http://schemas.openxmlformats.org/officeDocument/2006/relationships/hyperlink" Target="https://www.poplar.co.jp/book/search/result/archive/7145004.html" TargetMode="External"/><Relationship Id="rId41" Type="http://schemas.openxmlformats.org/officeDocument/2006/relationships/hyperlink" Target="https://www.poplar.co.jp/book/search/result/archive/6032008.html" TargetMode="External"/><Relationship Id="rId54" Type="http://schemas.openxmlformats.org/officeDocument/2006/relationships/hyperlink" Target="https://www.poplar.co.jp/book/search/result/archive/7205001.html" TargetMode="External"/><Relationship Id="rId62" Type="http://schemas.openxmlformats.org/officeDocument/2006/relationships/hyperlink" Target="https://www.poplar.co.jp/book/search/result/archive/2083033.html" TargetMode="External"/><Relationship Id="rId70" Type="http://schemas.openxmlformats.org/officeDocument/2006/relationships/hyperlink" Target="https://www.poplar.co.jp/book/search/result/archive/8101382.html" TargetMode="External"/><Relationship Id="rId75" Type="http://schemas.openxmlformats.org/officeDocument/2006/relationships/hyperlink" Target="https://www.poplar.co.jp/book/search/result/archive/7206001.html" TargetMode="External"/><Relationship Id="rId83" Type="http://schemas.openxmlformats.org/officeDocument/2006/relationships/hyperlink" Target="https://21.gigafile.nu/1103-dc36195d1da387a073b21d6c293102989" TargetMode="External"/><Relationship Id="rId88" Type="http://schemas.openxmlformats.org/officeDocument/2006/relationships/hyperlink" Target="https://21.gigafile.nu/1103-d47056c408c93d139918f5b0b1c3eaf5c" TargetMode="External"/><Relationship Id="rId91" Type="http://schemas.openxmlformats.org/officeDocument/2006/relationships/hyperlink" Target="https://21.gigafile.nu/1103-baf7119695995cc3784b66dd4345274ff" TargetMode="External"/><Relationship Id="rId96" Type="http://schemas.openxmlformats.org/officeDocument/2006/relationships/hyperlink" Target="https://21.gigafile.nu/1103-b14098c35b256c9a74aee7e9400461a8a" TargetMode="External"/><Relationship Id="rId1" Type="http://schemas.openxmlformats.org/officeDocument/2006/relationships/hyperlink" Target="https://www.poplar.co.jp/book/search/result/archive/7068006.html" TargetMode="External"/><Relationship Id="rId6" Type="http://schemas.openxmlformats.org/officeDocument/2006/relationships/hyperlink" Target="https://www.poplar.co.jp/book/search/result/archive/7068001.html" TargetMode="External"/><Relationship Id="rId15" Type="http://schemas.openxmlformats.org/officeDocument/2006/relationships/hyperlink" Target="https://www.poplar.co.jp/book/search/result/archive/7103002.html" TargetMode="External"/><Relationship Id="rId23" Type="http://schemas.openxmlformats.org/officeDocument/2006/relationships/hyperlink" Target="https://www.poplar.co.jp/book/search/result/archive/7145001.html" TargetMode="External"/><Relationship Id="rId28" Type="http://schemas.openxmlformats.org/officeDocument/2006/relationships/hyperlink" Target="https://www.poplar.co.jp/book/search/result/archive/7168004.html" TargetMode="External"/><Relationship Id="rId36" Type="http://schemas.openxmlformats.org/officeDocument/2006/relationships/hyperlink" Target="https://www.poplar.co.jp/book/search/result/archive/7179002.html" TargetMode="External"/><Relationship Id="rId49" Type="http://schemas.openxmlformats.org/officeDocument/2006/relationships/hyperlink" Target="https://www.poplar.co.jp/book/search/result/archive/7205006.html" TargetMode="External"/><Relationship Id="rId57" Type="http://schemas.openxmlformats.org/officeDocument/2006/relationships/hyperlink" Target="https://www.poplar.co.jp/book/search/result/archive/4900232.html" TargetMode="External"/><Relationship Id="rId10" Type="http://schemas.openxmlformats.org/officeDocument/2006/relationships/hyperlink" Target="https://www.poplar.co.jp/book/search/result/archive/7102002.html" TargetMode="External"/><Relationship Id="rId31" Type="http://schemas.openxmlformats.org/officeDocument/2006/relationships/hyperlink" Target="https://www.poplar.co.jp/book/search/result/archive/7168001.html" TargetMode="External"/><Relationship Id="rId44" Type="http://schemas.openxmlformats.org/officeDocument/2006/relationships/hyperlink" Target="https://www.poplar.co.jp/book/search/result/archive/6032005.html" TargetMode="External"/><Relationship Id="rId52" Type="http://schemas.openxmlformats.org/officeDocument/2006/relationships/hyperlink" Target="https://www.poplar.co.jp/book/search/result/archive/7205003.html" TargetMode="External"/><Relationship Id="rId60" Type="http://schemas.openxmlformats.org/officeDocument/2006/relationships/hyperlink" Target="https://www.poplar.co.jp/book/search/result/archive/2083041.html" TargetMode="External"/><Relationship Id="rId65" Type="http://schemas.openxmlformats.org/officeDocument/2006/relationships/hyperlink" Target="https://www.poplar.co.jp/book/search/result/archive/2116002.html" TargetMode="External"/><Relationship Id="rId73" Type="http://schemas.openxmlformats.org/officeDocument/2006/relationships/hyperlink" Target="https://www.poplar.co.jp/book/search/result/archive/2900375.html" TargetMode="External"/><Relationship Id="rId78" Type="http://schemas.openxmlformats.org/officeDocument/2006/relationships/hyperlink" Target="https://www.poplar.co.jp/book/search/result/archive/7206004.html" TargetMode="External"/><Relationship Id="rId81" Type="http://schemas.openxmlformats.org/officeDocument/2006/relationships/hyperlink" Target="https://33.gigafile.nu/1103-d810e0212f0a5b2ebfc031ee3d8bcf5a0" TargetMode="External"/><Relationship Id="rId86" Type="http://schemas.openxmlformats.org/officeDocument/2006/relationships/hyperlink" Target="https://21.gigafile.nu/1103-b39718ecccaab47162a08a67dc6c7cec8" TargetMode="External"/><Relationship Id="rId94" Type="http://schemas.openxmlformats.org/officeDocument/2006/relationships/hyperlink" Target="https://21.gigafile.nu/1103-c05caae78d7c639fe693fe52e7ced9c0e" TargetMode="External"/><Relationship Id="rId99" Type="http://schemas.openxmlformats.org/officeDocument/2006/relationships/drawing" Target="../drawings/drawing2.xml"/><Relationship Id="rId4" Type="http://schemas.openxmlformats.org/officeDocument/2006/relationships/hyperlink" Target="https://www.poplar.co.jp/book/search/result/archive/7068003.html" TargetMode="External"/><Relationship Id="rId9" Type="http://schemas.openxmlformats.org/officeDocument/2006/relationships/hyperlink" Target="https://www.poplar.co.jp/book/search/result/archive/7102003.html" TargetMode="External"/><Relationship Id="rId13" Type="http://schemas.openxmlformats.org/officeDocument/2006/relationships/hyperlink" Target="https://www.poplar.co.jp/book/search/result/archive/7103004.html" TargetMode="External"/><Relationship Id="rId18" Type="http://schemas.openxmlformats.org/officeDocument/2006/relationships/hyperlink" Target="https://www.poplar.co.jp/book/search/result/archive/7145006.html" TargetMode="External"/><Relationship Id="rId39" Type="http://schemas.openxmlformats.org/officeDocument/2006/relationships/hyperlink" Target="https://www.poplar.co.jp/book/search/result/archive/7193002.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poplar.co.jp/book/search/result/archive/7103004.html" TargetMode="External"/><Relationship Id="rId18" Type="http://schemas.openxmlformats.org/officeDocument/2006/relationships/hyperlink" Target="https://www.poplar.co.jp/book/search/result/archive/7145006.html" TargetMode="External"/><Relationship Id="rId26" Type="http://schemas.openxmlformats.org/officeDocument/2006/relationships/hyperlink" Target="https://www.poplar.co.jp/book/search/result/archive/7168006.html" TargetMode="External"/><Relationship Id="rId39" Type="http://schemas.openxmlformats.org/officeDocument/2006/relationships/hyperlink" Target="https://www.poplar.co.jp/book/search/result/archive/7193002.html" TargetMode="External"/><Relationship Id="rId21" Type="http://schemas.openxmlformats.org/officeDocument/2006/relationships/hyperlink" Target="https://www.poplar.co.jp/book/search/result/archive/7145003.html" TargetMode="External"/><Relationship Id="rId34" Type="http://schemas.openxmlformats.org/officeDocument/2006/relationships/hyperlink" Target="https://www.poplar.co.jp/book/search/result/archive/7183001.html" TargetMode="External"/><Relationship Id="rId42" Type="http://schemas.openxmlformats.org/officeDocument/2006/relationships/hyperlink" Target="https://www.poplar.co.jp/book/search/result/archive/6032007.html" TargetMode="External"/><Relationship Id="rId47" Type="http://schemas.openxmlformats.org/officeDocument/2006/relationships/hyperlink" Target="https://www.poplar.co.jp/book/search/result/archive/6032002.html" TargetMode="External"/><Relationship Id="rId50" Type="http://schemas.openxmlformats.org/officeDocument/2006/relationships/hyperlink" Target="https://www.poplar.co.jp/book/search/result/archive/7205005.html" TargetMode="External"/><Relationship Id="rId55" Type="http://schemas.openxmlformats.org/officeDocument/2006/relationships/hyperlink" Target="https://www.poplar.co.jp/book/search/result/archive/4900238.html" TargetMode="External"/><Relationship Id="rId63" Type="http://schemas.openxmlformats.org/officeDocument/2006/relationships/hyperlink" Target="https://www.poplar.co.jp/book/search/result/archive/2900306.html" TargetMode="External"/><Relationship Id="rId68" Type="http://schemas.openxmlformats.org/officeDocument/2006/relationships/hyperlink" Target="https://www.poplar.co.jp/book/search/result/archive/8111275.html" TargetMode="External"/><Relationship Id="rId76" Type="http://schemas.openxmlformats.org/officeDocument/2006/relationships/hyperlink" Target="https://www.poplar.co.jp/book/search/result/archive/7206002.html" TargetMode="External"/><Relationship Id="rId7" Type="http://schemas.openxmlformats.org/officeDocument/2006/relationships/hyperlink" Target="https://www.poplar.co.jp/book/search/result/archive/7102005.html" TargetMode="External"/><Relationship Id="rId71" Type="http://schemas.openxmlformats.org/officeDocument/2006/relationships/hyperlink" Target="https://www.poplar.co.jp/book/search/result/archive/8008244.html" TargetMode="External"/><Relationship Id="rId2" Type="http://schemas.openxmlformats.org/officeDocument/2006/relationships/hyperlink" Target="https://www.poplar.co.jp/book/search/result/archive/7068005.html" TargetMode="External"/><Relationship Id="rId16" Type="http://schemas.openxmlformats.org/officeDocument/2006/relationships/hyperlink" Target="https://www.poplar.co.jp/book/search/result/archive/7103001.html" TargetMode="External"/><Relationship Id="rId29" Type="http://schemas.openxmlformats.org/officeDocument/2006/relationships/hyperlink" Target="https://www.poplar.co.jp/book/search/result/archive/7168003.html" TargetMode="External"/><Relationship Id="rId11" Type="http://schemas.openxmlformats.org/officeDocument/2006/relationships/hyperlink" Target="https://www.poplar.co.jp/book/search/result/archive/7102001.html" TargetMode="External"/><Relationship Id="rId24" Type="http://schemas.openxmlformats.org/officeDocument/2006/relationships/hyperlink" Target="https://www.poplar.co.jp/book/search/result/archive/7168008.html" TargetMode="External"/><Relationship Id="rId32" Type="http://schemas.openxmlformats.org/officeDocument/2006/relationships/hyperlink" Target="https://www.poplar.co.jp/book/search/result/archive/7183003.html" TargetMode="External"/><Relationship Id="rId37" Type="http://schemas.openxmlformats.org/officeDocument/2006/relationships/hyperlink" Target="https://www.poplar.co.jp/book/search/result/archive/7179001.html" TargetMode="External"/><Relationship Id="rId40" Type="http://schemas.openxmlformats.org/officeDocument/2006/relationships/hyperlink" Target="https://www.poplar.co.jp/book/search/result/archive/7193001.html" TargetMode="External"/><Relationship Id="rId45" Type="http://schemas.openxmlformats.org/officeDocument/2006/relationships/hyperlink" Target="https://www.poplar.co.jp/book/search/result/archive/6032004.html" TargetMode="External"/><Relationship Id="rId53" Type="http://schemas.openxmlformats.org/officeDocument/2006/relationships/hyperlink" Target="https://www.poplar.co.jp/book/search/result/archive/7205002.html" TargetMode="External"/><Relationship Id="rId58" Type="http://schemas.openxmlformats.org/officeDocument/2006/relationships/hyperlink" Target="https://www.poplar.co.jp/book/search/result/archive/8101202.html" TargetMode="External"/><Relationship Id="rId66" Type="http://schemas.openxmlformats.org/officeDocument/2006/relationships/hyperlink" Target="https://www.poplar.co.jp/book/search/result/archive/2116001.html" TargetMode="External"/><Relationship Id="rId74" Type="http://schemas.openxmlformats.org/officeDocument/2006/relationships/hyperlink" Target="https://www.poplar.co.jp/book/search/result/archive/2083066.html" TargetMode="External"/><Relationship Id="rId79" Type="http://schemas.openxmlformats.org/officeDocument/2006/relationships/hyperlink" Target="https://www.poplar.co.jp/book/search/result/archive/7206005.html" TargetMode="External"/><Relationship Id="rId5" Type="http://schemas.openxmlformats.org/officeDocument/2006/relationships/hyperlink" Target="https://www.poplar.co.jp/book/search/result/archive/7068002.html" TargetMode="External"/><Relationship Id="rId61" Type="http://schemas.openxmlformats.org/officeDocument/2006/relationships/hyperlink" Target="https://www.poplar.co.jp/book/search/result/archive/2900154.html" TargetMode="External"/><Relationship Id="rId10" Type="http://schemas.openxmlformats.org/officeDocument/2006/relationships/hyperlink" Target="https://www.poplar.co.jp/book/search/result/archive/7102002.html" TargetMode="External"/><Relationship Id="rId19" Type="http://schemas.openxmlformats.org/officeDocument/2006/relationships/hyperlink" Target="https://www.poplar.co.jp/book/search/result/archive/7145005.html" TargetMode="External"/><Relationship Id="rId31" Type="http://schemas.openxmlformats.org/officeDocument/2006/relationships/hyperlink" Target="https://www.poplar.co.jp/book/search/result/archive/7168001.html" TargetMode="External"/><Relationship Id="rId44" Type="http://schemas.openxmlformats.org/officeDocument/2006/relationships/hyperlink" Target="https://www.poplar.co.jp/book/search/result/archive/6032005.html" TargetMode="External"/><Relationship Id="rId52" Type="http://schemas.openxmlformats.org/officeDocument/2006/relationships/hyperlink" Target="https://www.poplar.co.jp/book/search/result/archive/7205003.html" TargetMode="External"/><Relationship Id="rId60" Type="http://schemas.openxmlformats.org/officeDocument/2006/relationships/hyperlink" Target="https://www.poplar.co.jp/book/search/result/archive/2083041.html" TargetMode="External"/><Relationship Id="rId65" Type="http://schemas.openxmlformats.org/officeDocument/2006/relationships/hyperlink" Target="https://www.poplar.co.jp/book/search/result/archive/2116002.html" TargetMode="External"/><Relationship Id="rId73" Type="http://schemas.openxmlformats.org/officeDocument/2006/relationships/hyperlink" Target="https://www.poplar.co.jp/book/search/result/archive/2900375.html" TargetMode="External"/><Relationship Id="rId78" Type="http://schemas.openxmlformats.org/officeDocument/2006/relationships/hyperlink" Target="https://www.poplar.co.jp/book/search/result/archive/7206004.html" TargetMode="External"/><Relationship Id="rId81" Type="http://schemas.openxmlformats.org/officeDocument/2006/relationships/drawing" Target="../drawings/drawing3.xml"/><Relationship Id="rId4" Type="http://schemas.openxmlformats.org/officeDocument/2006/relationships/hyperlink" Target="https://www.poplar.co.jp/book/search/result/archive/7068003.html" TargetMode="External"/><Relationship Id="rId9" Type="http://schemas.openxmlformats.org/officeDocument/2006/relationships/hyperlink" Target="https://www.poplar.co.jp/book/search/result/archive/7102003.html" TargetMode="External"/><Relationship Id="rId14" Type="http://schemas.openxmlformats.org/officeDocument/2006/relationships/hyperlink" Target="https://www.poplar.co.jp/book/search/result/archive/7103003.html" TargetMode="External"/><Relationship Id="rId22" Type="http://schemas.openxmlformats.org/officeDocument/2006/relationships/hyperlink" Target="https://www.poplar.co.jp/book/search/result/archive/7145002.html" TargetMode="External"/><Relationship Id="rId27" Type="http://schemas.openxmlformats.org/officeDocument/2006/relationships/hyperlink" Target="https://www.poplar.co.jp/book/search/result/archive/7168005.html" TargetMode="External"/><Relationship Id="rId30" Type="http://schemas.openxmlformats.org/officeDocument/2006/relationships/hyperlink" Target="https://www.poplar.co.jp/book/search/result/archive/7168002.html" TargetMode="External"/><Relationship Id="rId35" Type="http://schemas.openxmlformats.org/officeDocument/2006/relationships/hyperlink" Target="https://www.poplar.co.jp/book/search/result/archive/7179003.html" TargetMode="External"/><Relationship Id="rId43" Type="http://schemas.openxmlformats.org/officeDocument/2006/relationships/hyperlink" Target="https://www.poplar.co.jp/book/search/result/archive/6032006.html" TargetMode="External"/><Relationship Id="rId48" Type="http://schemas.openxmlformats.org/officeDocument/2006/relationships/hyperlink" Target="https://www.poplar.co.jp/book/search/result/archive/6032001.html" TargetMode="External"/><Relationship Id="rId56" Type="http://schemas.openxmlformats.org/officeDocument/2006/relationships/hyperlink" Target="https://www.poplar.co.jp/book/search/result/archive/4900233.html" TargetMode="External"/><Relationship Id="rId64" Type="http://schemas.openxmlformats.org/officeDocument/2006/relationships/hyperlink" Target="https://www.poplar.co.jp/book/search/result/archive/3210017.html" TargetMode="External"/><Relationship Id="rId69" Type="http://schemas.openxmlformats.org/officeDocument/2006/relationships/hyperlink" Target="https://www.poplar.co.jp/book/search/result/archive/8101383.html" TargetMode="External"/><Relationship Id="rId77" Type="http://schemas.openxmlformats.org/officeDocument/2006/relationships/hyperlink" Target="https://www.poplar.co.jp/book/search/result/archive/7206003.html" TargetMode="External"/><Relationship Id="rId8" Type="http://schemas.openxmlformats.org/officeDocument/2006/relationships/hyperlink" Target="https://www.poplar.co.jp/book/search/result/archive/7102004.html" TargetMode="External"/><Relationship Id="rId51" Type="http://schemas.openxmlformats.org/officeDocument/2006/relationships/hyperlink" Target="https://www.poplar.co.jp/book/search/result/archive/7205004.html" TargetMode="External"/><Relationship Id="rId72" Type="http://schemas.openxmlformats.org/officeDocument/2006/relationships/hyperlink" Target="https://www.poplar.co.jp/book/search/result/archive/8008243.html" TargetMode="External"/><Relationship Id="rId80" Type="http://schemas.openxmlformats.org/officeDocument/2006/relationships/hyperlink" Target="http://www.soensha.co.jp/book/detail.php?bookcode=00900170" TargetMode="External"/><Relationship Id="rId3" Type="http://schemas.openxmlformats.org/officeDocument/2006/relationships/hyperlink" Target="https://www.poplar.co.jp/book/search/result/archive/7068004.html" TargetMode="External"/><Relationship Id="rId12" Type="http://schemas.openxmlformats.org/officeDocument/2006/relationships/hyperlink" Target="https://www.poplar.co.jp/book/search/result/archive/7103005.html" TargetMode="External"/><Relationship Id="rId17" Type="http://schemas.openxmlformats.org/officeDocument/2006/relationships/hyperlink" Target="https://www.poplar.co.jp/book/search/result/archive/7145007.html" TargetMode="External"/><Relationship Id="rId25" Type="http://schemas.openxmlformats.org/officeDocument/2006/relationships/hyperlink" Target="https://www.poplar.co.jp/book/search/result/archive/7168007.html" TargetMode="External"/><Relationship Id="rId33" Type="http://schemas.openxmlformats.org/officeDocument/2006/relationships/hyperlink" Target="https://www.poplar.co.jp/book/search/result/archive/7183002.html" TargetMode="External"/><Relationship Id="rId38" Type="http://schemas.openxmlformats.org/officeDocument/2006/relationships/hyperlink" Target="https://www.poplar.co.jp/book/search/result/archive/7193003.html" TargetMode="External"/><Relationship Id="rId46" Type="http://schemas.openxmlformats.org/officeDocument/2006/relationships/hyperlink" Target="https://www.poplar.co.jp/book/search/result/archive/6032003.html" TargetMode="External"/><Relationship Id="rId59" Type="http://schemas.openxmlformats.org/officeDocument/2006/relationships/hyperlink" Target="https://www.poplar.co.jp/book/search/result/archive/8101233.html" TargetMode="External"/><Relationship Id="rId67" Type="http://schemas.openxmlformats.org/officeDocument/2006/relationships/hyperlink" Target="https://www.poplar.co.jp/book/search/result/archive/8111276.html" TargetMode="External"/><Relationship Id="rId20" Type="http://schemas.openxmlformats.org/officeDocument/2006/relationships/hyperlink" Target="https://www.poplar.co.jp/book/search/result/archive/7145004.html" TargetMode="External"/><Relationship Id="rId41" Type="http://schemas.openxmlformats.org/officeDocument/2006/relationships/hyperlink" Target="https://www.poplar.co.jp/book/search/result/archive/6032008.html" TargetMode="External"/><Relationship Id="rId54" Type="http://schemas.openxmlformats.org/officeDocument/2006/relationships/hyperlink" Target="https://www.poplar.co.jp/book/search/result/archive/7205001.html" TargetMode="External"/><Relationship Id="rId62" Type="http://schemas.openxmlformats.org/officeDocument/2006/relationships/hyperlink" Target="https://www.poplar.co.jp/book/search/result/archive/2083033.html" TargetMode="External"/><Relationship Id="rId70" Type="http://schemas.openxmlformats.org/officeDocument/2006/relationships/hyperlink" Target="https://www.poplar.co.jp/book/search/result/archive/8101382.html" TargetMode="External"/><Relationship Id="rId75" Type="http://schemas.openxmlformats.org/officeDocument/2006/relationships/hyperlink" Target="https://www.poplar.co.jp/book/search/result/archive/7206001.html" TargetMode="External"/><Relationship Id="rId1" Type="http://schemas.openxmlformats.org/officeDocument/2006/relationships/hyperlink" Target="https://www.poplar.co.jp/book/search/result/archive/7068006.html" TargetMode="External"/><Relationship Id="rId6" Type="http://schemas.openxmlformats.org/officeDocument/2006/relationships/hyperlink" Target="https://www.poplar.co.jp/book/search/result/archive/7068001.html" TargetMode="External"/><Relationship Id="rId15" Type="http://schemas.openxmlformats.org/officeDocument/2006/relationships/hyperlink" Target="https://www.poplar.co.jp/book/search/result/archive/7103002.html" TargetMode="External"/><Relationship Id="rId23" Type="http://schemas.openxmlformats.org/officeDocument/2006/relationships/hyperlink" Target="https://www.poplar.co.jp/book/search/result/archive/7145001.html" TargetMode="External"/><Relationship Id="rId28" Type="http://schemas.openxmlformats.org/officeDocument/2006/relationships/hyperlink" Target="https://www.poplar.co.jp/book/search/result/archive/7168004.html" TargetMode="External"/><Relationship Id="rId36" Type="http://schemas.openxmlformats.org/officeDocument/2006/relationships/hyperlink" Target="https://www.poplar.co.jp/book/search/result/archive/7179002.html" TargetMode="External"/><Relationship Id="rId49" Type="http://schemas.openxmlformats.org/officeDocument/2006/relationships/hyperlink" Target="https://www.poplar.co.jp/book/search/result/archive/7205006.html" TargetMode="External"/><Relationship Id="rId57" Type="http://schemas.openxmlformats.org/officeDocument/2006/relationships/hyperlink" Target="https://www.poplar.co.jp/book/search/result/archive/4900232.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poplar.co.jp/book/search/result/archive/2181037.html" TargetMode="External"/><Relationship Id="rId18" Type="http://schemas.openxmlformats.org/officeDocument/2006/relationships/hyperlink" Target="https://www.poplar.co.jp/book/search/result/archive/4900234.html" TargetMode="External"/><Relationship Id="rId26" Type="http://schemas.openxmlformats.org/officeDocument/2006/relationships/hyperlink" Target="https://www.poplar.co.jp/book/search/result/archive/7203001.html" TargetMode="External"/><Relationship Id="rId39" Type="http://schemas.openxmlformats.org/officeDocument/2006/relationships/hyperlink" Target="https://www.poplar.co.jp/book/search/result/archive/8008207.html" TargetMode="External"/><Relationship Id="rId21" Type="http://schemas.openxmlformats.org/officeDocument/2006/relationships/hyperlink" Target="https://www.poplar.co.jp/book/search/result/archive/7147009.html" TargetMode="External"/><Relationship Id="rId34" Type="http://schemas.openxmlformats.org/officeDocument/2006/relationships/hyperlink" Target="https://www.poplar.co.jp/book/search/result/archive/7204002.html" TargetMode="External"/><Relationship Id="rId42" Type="http://schemas.openxmlformats.org/officeDocument/2006/relationships/hyperlink" Target="https://www.poplar.co.jp/book/search/result/archive/8008238.html" TargetMode="External"/><Relationship Id="rId47" Type="http://schemas.openxmlformats.org/officeDocument/2006/relationships/hyperlink" Target="https://www.poplar.co.jp/book/search/result/archive/8111273.html" TargetMode="External"/><Relationship Id="rId50" Type="http://schemas.openxmlformats.org/officeDocument/2006/relationships/hyperlink" Target="https://www.poplar.co.jp/book/search/result/archive/8201173.html" TargetMode="External"/><Relationship Id="rId55" Type="http://schemas.openxmlformats.org/officeDocument/2006/relationships/hyperlink" Target="https://www.poplar.co.jp/book/search/result/archive/2181005.html" TargetMode="External"/><Relationship Id="rId63" Type="http://schemas.openxmlformats.org/officeDocument/2006/relationships/hyperlink" Target="https://www.poplar.co.jp/book/search/result/archive/2181013.html" TargetMode="External"/><Relationship Id="rId68" Type="http://schemas.openxmlformats.org/officeDocument/2006/relationships/hyperlink" Target="https://www.poplar.co.jp/book/search/result/archive/2181018.html" TargetMode="External"/><Relationship Id="rId76" Type="http://schemas.openxmlformats.org/officeDocument/2006/relationships/hyperlink" Target="https://www.poplar.co.jp/book/search/result/archive/2181034.html" TargetMode="External"/><Relationship Id="rId84" Type="http://schemas.openxmlformats.org/officeDocument/2006/relationships/hyperlink" Target="https://www.poplar.co.jp/book/search/result/archive/2181026.html" TargetMode="External"/><Relationship Id="rId7" Type="http://schemas.openxmlformats.org/officeDocument/2006/relationships/hyperlink" Target="https://www.poplar.co.jp/book/search/result/archive/2084017.html" TargetMode="External"/><Relationship Id="rId71" Type="http://schemas.openxmlformats.org/officeDocument/2006/relationships/hyperlink" Target="https://www.poplar.co.jp/book/search/result/archive/2181021.html" TargetMode="External"/><Relationship Id="rId2" Type="http://schemas.openxmlformats.org/officeDocument/2006/relationships/hyperlink" Target="https://www.poplar.co.jp/book/search/result/archive/7203006.html" TargetMode="External"/><Relationship Id="rId16" Type="http://schemas.openxmlformats.org/officeDocument/2006/relationships/hyperlink" Target="https://www.poplar.co.jp/book/search/result/archive/4112016.html" TargetMode="External"/><Relationship Id="rId29" Type="http://schemas.openxmlformats.org/officeDocument/2006/relationships/hyperlink" Target="https://www.poplar.co.jp/book/search/result/archive/7203003.html" TargetMode="External"/><Relationship Id="rId11" Type="http://schemas.openxmlformats.org/officeDocument/2006/relationships/hyperlink" Target="https://www.poplar.co.jp/book/search/result/archive/2900367.html" TargetMode="External"/><Relationship Id="rId24" Type="http://schemas.openxmlformats.org/officeDocument/2006/relationships/hyperlink" Target="https://www.poplar.co.jp/book/search/result/archive/7201003.html" TargetMode="External"/><Relationship Id="rId32" Type="http://schemas.openxmlformats.org/officeDocument/2006/relationships/hyperlink" Target="https://www.poplar.co.jp/book/search/result/archive/7203006.html" TargetMode="External"/><Relationship Id="rId37" Type="http://schemas.openxmlformats.org/officeDocument/2006/relationships/hyperlink" Target="https://www.poplar.co.jp/book/search/result/archive/7204004.html" TargetMode="External"/><Relationship Id="rId40" Type="http://schemas.openxmlformats.org/officeDocument/2006/relationships/hyperlink" Target="https://www.poplar.co.jp/book/search/result/archive/8008225.html" TargetMode="External"/><Relationship Id="rId45" Type="http://schemas.openxmlformats.org/officeDocument/2006/relationships/hyperlink" Target="https://www.poplar.co.jp/book/search/result/archive/8101379.html" TargetMode="External"/><Relationship Id="rId53" Type="http://schemas.openxmlformats.org/officeDocument/2006/relationships/hyperlink" Target="https://www.poplar.co.jp/book/search/result/archive/2181003.html" TargetMode="External"/><Relationship Id="rId58" Type="http://schemas.openxmlformats.org/officeDocument/2006/relationships/hyperlink" Target="https://www.poplar.co.jp/book/search/result/archive/2181008.html" TargetMode="External"/><Relationship Id="rId66" Type="http://schemas.openxmlformats.org/officeDocument/2006/relationships/hyperlink" Target="https://www.poplar.co.jp/book/search/result/archive/2181016.html" TargetMode="External"/><Relationship Id="rId74" Type="http://schemas.openxmlformats.org/officeDocument/2006/relationships/hyperlink" Target="https://www.poplar.co.jp/book/search/result/archive/2181024.html" TargetMode="External"/><Relationship Id="rId79" Type="http://schemas.openxmlformats.org/officeDocument/2006/relationships/hyperlink" Target="https://www.poplar.co.jp/book/search/result/archive/2181030.html" TargetMode="External"/><Relationship Id="rId87" Type="http://schemas.openxmlformats.org/officeDocument/2006/relationships/drawing" Target="../drawings/drawing4.xml"/><Relationship Id="rId5" Type="http://schemas.openxmlformats.org/officeDocument/2006/relationships/hyperlink" Target="https://www.poplar.co.jp/book/search/result/archive/2083064.html" TargetMode="External"/><Relationship Id="rId61" Type="http://schemas.openxmlformats.org/officeDocument/2006/relationships/hyperlink" Target="https://www.poplar.co.jp/book/search/result/archive/2181011.html" TargetMode="External"/><Relationship Id="rId82" Type="http://schemas.openxmlformats.org/officeDocument/2006/relationships/hyperlink" Target="https://www.poplar.co.jp/book/search/result/archive/2181028.html" TargetMode="External"/><Relationship Id="rId19" Type="http://schemas.openxmlformats.org/officeDocument/2006/relationships/hyperlink" Target="https://www.poplar.co.jp/book/search/result/archive/6029016.html" TargetMode="External"/><Relationship Id="rId4" Type="http://schemas.openxmlformats.org/officeDocument/2006/relationships/hyperlink" Target="https://www.poplar.co.jp/book/search/result/archive/2083062.html" TargetMode="External"/><Relationship Id="rId9" Type="http://schemas.openxmlformats.org/officeDocument/2006/relationships/hyperlink" Target="https://www.poplar.co.jp/book/search/result/archive/2900356.html" TargetMode="External"/><Relationship Id="rId14" Type="http://schemas.openxmlformats.org/officeDocument/2006/relationships/hyperlink" Target="https://www.poplar.co.jp/book/search/result/archive/2181036.html" TargetMode="External"/><Relationship Id="rId22" Type="http://schemas.openxmlformats.org/officeDocument/2006/relationships/hyperlink" Target="https://www.poplar.co.jp/book/search/result/archive/7201001.html" TargetMode="External"/><Relationship Id="rId27" Type="http://schemas.openxmlformats.org/officeDocument/2006/relationships/hyperlink" Target="https://www.poplar.co.jp/book/search/result/archive/7201005.html" TargetMode="External"/><Relationship Id="rId30" Type="http://schemas.openxmlformats.org/officeDocument/2006/relationships/hyperlink" Target="https://www.poplar.co.jp/book/search/result/archive/7203004.html" TargetMode="External"/><Relationship Id="rId35" Type="http://schemas.openxmlformats.org/officeDocument/2006/relationships/hyperlink" Target="https://www.poplar.co.jp/book/search/result/archive/7204003.html" TargetMode="External"/><Relationship Id="rId43" Type="http://schemas.openxmlformats.org/officeDocument/2006/relationships/hyperlink" Target="https://www.poplar.co.jp/book/search/result/archive/8008240.html" TargetMode="External"/><Relationship Id="rId48" Type="http://schemas.openxmlformats.org/officeDocument/2006/relationships/hyperlink" Target="https://www.poplar.co.jp/book/search/result/archive/8201166.html" TargetMode="External"/><Relationship Id="rId56" Type="http://schemas.openxmlformats.org/officeDocument/2006/relationships/hyperlink" Target="https://www.poplar.co.jp/book/search/result/archive/2181006.html" TargetMode="External"/><Relationship Id="rId64" Type="http://schemas.openxmlformats.org/officeDocument/2006/relationships/hyperlink" Target="https://www.poplar.co.jp/book/search/result/archive/2181014.html" TargetMode="External"/><Relationship Id="rId69" Type="http://schemas.openxmlformats.org/officeDocument/2006/relationships/hyperlink" Target="https://www.poplar.co.jp/book/search/result/archive/2181019.html" TargetMode="External"/><Relationship Id="rId77" Type="http://schemas.openxmlformats.org/officeDocument/2006/relationships/hyperlink" Target="https://www.poplar.co.jp/book/search/result/archive/2181033.html" TargetMode="External"/><Relationship Id="rId8" Type="http://schemas.openxmlformats.org/officeDocument/2006/relationships/hyperlink" Target="https://www.poplar.co.jp/book/search/result/archive/2850020.html" TargetMode="External"/><Relationship Id="rId51" Type="http://schemas.openxmlformats.org/officeDocument/2006/relationships/hyperlink" Target="https://www.poplar.co.jp/book/search/result/archive/2181001.html" TargetMode="External"/><Relationship Id="rId72" Type="http://schemas.openxmlformats.org/officeDocument/2006/relationships/hyperlink" Target="https://www.poplar.co.jp/book/search/result/archive/2181022.html" TargetMode="External"/><Relationship Id="rId80" Type="http://schemas.openxmlformats.org/officeDocument/2006/relationships/hyperlink" Target="https://www.poplar.co.jp/book/search/result/archive/2181031.html" TargetMode="External"/><Relationship Id="rId85" Type="http://schemas.openxmlformats.org/officeDocument/2006/relationships/hyperlink" Target="https://www.poplar.co.jp/book/search/result/archive/2181025.html" TargetMode="External"/><Relationship Id="rId3" Type="http://schemas.openxmlformats.org/officeDocument/2006/relationships/hyperlink" Target="https://www.poplar.co.jp/book/search/result/archive/7203006.html" TargetMode="External"/><Relationship Id="rId12" Type="http://schemas.openxmlformats.org/officeDocument/2006/relationships/hyperlink" Target="https://www.poplar.co.jp/book/search/result/archive/2900369.html" TargetMode="External"/><Relationship Id="rId17" Type="http://schemas.openxmlformats.org/officeDocument/2006/relationships/hyperlink" Target="https://www.poplar.co.jp/book/search/result/archive/4112017.html" TargetMode="External"/><Relationship Id="rId25" Type="http://schemas.openxmlformats.org/officeDocument/2006/relationships/hyperlink" Target="https://www.poplar.co.jp/book/search/result/archive/7201004.html" TargetMode="External"/><Relationship Id="rId33" Type="http://schemas.openxmlformats.org/officeDocument/2006/relationships/hyperlink" Target="https://www.poplar.co.jp/book/search/result/archive/7204001.html" TargetMode="External"/><Relationship Id="rId38" Type="http://schemas.openxmlformats.org/officeDocument/2006/relationships/hyperlink" Target="https://www.poplar.co.jp/book/search/result/archive/8008135.html" TargetMode="External"/><Relationship Id="rId46" Type="http://schemas.openxmlformats.org/officeDocument/2006/relationships/hyperlink" Target="https://www.poplar.co.jp/book/search/result/archive/8101380.html" TargetMode="External"/><Relationship Id="rId59" Type="http://schemas.openxmlformats.org/officeDocument/2006/relationships/hyperlink" Target="https://www.poplar.co.jp/book/search/result/archive/2181009.html" TargetMode="External"/><Relationship Id="rId67" Type="http://schemas.openxmlformats.org/officeDocument/2006/relationships/hyperlink" Target="https://www.poplar.co.jp/book/search/result/archive/2181017.html" TargetMode="External"/><Relationship Id="rId20" Type="http://schemas.openxmlformats.org/officeDocument/2006/relationships/hyperlink" Target="https://www.poplar.co.jp/book/search/result/archive/6032009.html" TargetMode="External"/><Relationship Id="rId41" Type="http://schemas.openxmlformats.org/officeDocument/2006/relationships/hyperlink" Target="https://www.poplar.co.jp/book/search/result/archive/8008227.html" TargetMode="External"/><Relationship Id="rId54" Type="http://schemas.openxmlformats.org/officeDocument/2006/relationships/hyperlink" Target="https://www.poplar.co.jp/book/search/result/archive/2181004.html" TargetMode="External"/><Relationship Id="rId62" Type="http://schemas.openxmlformats.org/officeDocument/2006/relationships/hyperlink" Target="https://www.poplar.co.jp/book/search/result/archive/2181012.html" TargetMode="External"/><Relationship Id="rId70" Type="http://schemas.openxmlformats.org/officeDocument/2006/relationships/hyperlink" Target="https://www.poplar.co.jp/book/search/result/archive/2181020.html" TargetMode="External"/><Relationship Id="rId75" Type="http://schemas.openxmlformats.org/officeDocument/2006/relationships/hyperlink" Target="https://www.poplar.co.jp/book/search/result/archive/2181035.html" TargetMode="External"/><Relationship Id="rId83" Type="http://schemas.openxmlformats.org/officeDocument/2006/relationships/hyperlink" Target="https://www.poplar.co.jp/book/search/result/archive/2181027.html" TargetMode="External"/><Relationship Id="rId1" Type="http://schemas.openxmlformats.org/officeDocument/2006/relationships/hyperlink" Target="https://www.poplar.co.jp/book/search/result/archive/7203006.html" TargetMode="External"/><Relationship Id="rId6" Type="http://schemas.openxmlformats.org/officeDocument/2006/relationships/hyperlink" Target="https://www.poplar.co.jp/book/search/result/archive/2083065.html" TargetMode="External"/><Relationship Id="rId15" Type="http://schemas.openxmlformats.org/officeDocument/2006/relationships/hyperlink" Target="https://www.poplar.co.jp/book/search/result/archive/2900374.html" TargetMode="External"/><Relationship Id="rId23" Type="http://schemas.openxmlformats.org/officeDocument/2006/relationships/hyperlink" Target="https://www.poplar.co.jp/book/search/result/archive/7201002.html" TargetMode="External"/><Relationship Id="rId28" Type="http://schemas.openxmlformats.org/officeDocument/2006/relationships/hyperlink" Target="https://www.poplar.co.jp/book/search/result/archive/7203002.html" TargetMode="External"/><Relationship Id="rId36" Type="http://schemas.openxmlformats.org/officeDocument/2006/relationships/hyperlink" Target="https://www.poplar.co.jp/book/search/result/archive/7204005.html" TargetMode="External"/><Relationship Id="rId49" Type="http://schemas.openxmlformats.org/officeDocument/2006/relationships/hyperlink" Target="https://www.poplar.co.jp/book/search/result/archive/8201169.html" TargetMode="External"/><Relationship Id="rId57" Type="http://schemas.openxmlformats.org/officeDocument/2006/relationships/hyperlink" Target="https://www.poplar.co.jp/book/search/result/archive/2181007.html" TargetMode="External"/><Relationship Id="rId10" Type="http://schemas.openxmlformats.org/officeDocument/2006/relationships/hyperlink" Target="https://www.poplar.co.jp/book/search/result/archive/2900366.html" TargetMode="External"/><Relationship Id="rId31" Type="http://schemas.openxmlformats.org/officeDocument/2006/relationships/hyperlink" Target="https://www.poplar.co.jp/book/search/result/archive/7203005.html" TargetMode="External"/><Relationship Id="rId44" Type="http://schemas.openxmlformats.org/officeDocument/2006/relationships/hyperlink" Target="https://www.poplar.co.jp/book/search/result/archive/8101378.html" TargetMode="External"/><Relationship Id="rId52" Type="http://schemas.openxmlformats.org/officeDocument/2006/relationships/hyperlink" Target="https://www.poplar.co.jp/book/search/result/archive/2181002.html" TargetMode="External"/><Relationship Id="rId60" Type="http://schemas.openxmlformats.org/officeDocument/2006/relationships/hyperlink" Target="https://www.poplar.co.jp/book/search/result/archive/2181010.html" TargetMode="External"/><Relationship Id="rId65" Type="http://schemas.openxmlformats.org/officeDocument/2006/relationships/hyperlink" Target="https://www.poplar.co.jp/book/search/result/archive/2181015.html" TargetMode="External"/><Relationship Id="rId73" Type="http://schemas.openxmlformats.org/officeDocument/2006/relationships/hyperlink" Target="https://www.poplar.co.jp/book/search/result/archive/2181023.html" TargetMode="External"/><Relationship Id="rId78" Type="http://schemas.openxmlformats.org/officeDocument/2006/relationships/hyperlink" Target="https://www.poplar.co.jp/book/search/result/archive/2181032.html" TargetMode="External"/><Relationship Id="rId81" Type="http://schemas.openxmlformats.org/officeDocument/2006/relationships/hyperlink" Target="https://www.poplar.co.jp/book/search/result/archive/2181029.html" TargetMode="External"/><Relationship Id="rId86" Type="http://schemas.openxmlformats.org/officeDocument/2006/relationships/hyperlink" Target="https://www.poplar.co.jp/book/search/result/archive/2181.1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pageSetUpPr fitToPage="1"/>
  </sheetPr>
  <dimension ref="A1:AD97"/>
  <sheetViews>
    <sheetView zoomScale="70" zoomScaleNormal="70" workbookViewId="0">
      <pane xSplit="4" ySplit="3" topLeftCell="W4" activePane="bottomRight" state="frozen"/>
      <selection pane="topRight"/>
      <selection pane="bottomLeft"/>
      <selection pane="bottomRight" activeCell="AC1" sqref="AC1"/>
    </sheetView>
  </sheetViews>
  <sheetFormatPr defaultColWidth="8.75" defaultRowHeight="18" outlineLevelCol="1"/>
  <cols>
    <col min="1" max="1" width="3.625" style="4" customWidth="1"/>
    <col min="2" max="2" width="13.625" style="5" customWidth="1"/>
    <col min="3" max="3" width="14.875" style="531" customWidth="1"/>
    <col min="4" max="4" width="16.625" style="5" customWidth="1"/>
    <col min="5" max="5" width="4.75" style="6" hidden="1" customWidth="1" outlineLevel="1"/>
    <col min="6" max="6" width="10.625" style="5" hidden="1" customWidth="1" outlineLevel="1"/>
    <col min="7" max="7" width="4.75" style="6" hidden="1" customWidth="1" outlineLevel="1"/>
    <col min="8" max="8" width="10.625" style="5" hidden="1" customWidth="1" outlineLevel="1"/>
    <col min="9" max="9" width="4.75" style="6" hidden="1" customWidth="1" outlineLevel="1"/>
    <col min="10" max="10" width="10.625" style="5" hidden="1" customWidth="1" outlineLevel="1"/>
    <col min="11" max="13" width="7.625" style="7" hidden="1" customWidth="1" outlineLevel="1"/>
    <col min="14" max="14" width="7.625" style="8" hidden="1" customWidth="1" outlineLevel="1"/>
    <col min="15" max="15" width="8.625" style="9" hidden="1" customWidth="1" outlineLevel="1"/>
    <col min="16" max="19" width="5.75" style="10" hidden="1" customWidth="1" outlineLevel="1"/>
    <col min="20" max="20" width="108.25" style="5" hidden="1" customWidth="1" outlineLevel="1"/>
    <col min="21" max="21" width="12.625" style="11" hidden="1" customWidth="1" outlineLevel="1"/>
    <col min="22" max="22" width="8.5" style="12" hidden="1" customWidth="1" outlineLevel="1"/>
    <col min="23" max="23" width="17.5" style="5" customWidth="1" collapsed="1"/>
    <col min="24" max="26" width="17.5" style="5" customWidth="1"/>
    <col min="27" max="27" width="21.625" style="532" customWidth="1"/>
    <col min="28" max="28" width="17.5" style="5" customWidth="1"/>
    <col min="29" max="29" width="85.375" style="5" customWidth="1"/>
    <col min="30" max="16384" width="8.75" style="5"/>
  </cols>
  <sheetData>
    <row r="1" spans="1:30" s="1" customFormat="1" ht="78.75" customHeight="1">
      <c r="A1" s="13" t="s">
        <v>0</v>
      </c>
      <c r="C1" s="533"/>
      <c r="E1" s="15"/>
      <c r="G1" s="15"/>
      <c r="I1" s="15"/>
      <c r="K1" s="75"/>
      <c r="L1" s="75"/>
      <c r="M1" s="75"/>
      <c r="N1" s="76"/>
      <c r="O1" s="77"/>
      <c r="P1" s="78"/>
      <c r="Q1" s="78"/>
      <c r="R1" s="78"/>
      <c r="S1" s="78"/>
      <c r="T1" s="150">
        <v>43682</v>
      </c>
      <c r="U1" s="150"/>
      <c r="V1" s="151"/>
      <c r="AA1" s="532"/>
      <c r="AC1" s="1" t="s">
        <v>1033</v>
      </c>
    </row>
    <row r="2" spans="1:30" s="2" customFormat="1">
      <c r="A2" s="16"/>
      <c r="B2" s="17"/>
      <c r="C2" s="534">
        <v>2</v>
      </c>
      <c r="D2" s="17">
        <v>14</v>
      </c>
      <c r="E2" s="17">
        <v>61</v>
      </c>
      <c r="F2" s="17">
        <v>62</v>
      </c>
      <c r="G2" s="17">
        <v>64</v>
      </c>
      <c r="H2" s="17">
        <v>65</v>
      </c>
      <c r="I2" s="17">
        <v>67</v>
      </c>
      <c r="J2" s="17">
        <v>68</v>
      </c>
      <c r="K2" s="79">
        <v>103</v>
      </c>
      <c r="L2" s="79">
        <v>100</v>
      </c>
      <c r="M2" s="79">
        <v>101</v>
      </c>
      <c r="N2" s="79">
        <v>167</v>
      </c>
      <c r="O2" s="80">
        <v>25</v>
      </c>
      <c r="P2" s="81">
        <v>51</v>
      </c>
      <c r="Q2" s="81">
        <v>52</v>
      </c>
      <c r="R2" s="81">
        <v>53</v>
      </c>
      <c r="S2" s="81">
        <v>54</v>
      </c>
      <c r="T2" s="17">
        <v>59</v>
      </c>
      <c r="U2" s="17"/>
      <c r="V2" s="152"/>
      <c r="AA2" s="692"/>
    </row>
    <row r="3" spans="1:30" s="528" customFormat="1" ht="63" customHeight="1">
      <c r="A3" s="535" t="s">
        <v>1</v>
      </c>
      <c r="B3" s="536" t="s">
        <v>2</v>
      </c>
      <c r="C3" s="537" t="s">
        <v>3</v>
      </c>
      <c r="D3" s="536" t="s">
        <v>4</v>
      </c>
      <c r="E3" s="732" t="s">
        <v>5</v>
      </c>
      <c r="F3" s="733"/>
      <c r="G3" s="733"/>
      <c r="H3" s="733"/>
      <c r="I3" s="733"/>
      <c r="J3" s="734"/>
      <c r="K3" s="583" t="s">
        <v>6</v>
      </c>
      <c r="L3" s="735" t="s">
        <v>7</v>
      </c>
      <c r="M3" s="736"/>
      <c r="N3" s="584" t="s">
        <v>8</v>
      </c>
      <c r="O3" s="585" t="s">
        <v>9</v>
      </c>
      <c r="P3" s="586" t="s">
        <v>10</v>
      </c>
      <c r="Q3" s="650" t="s">
        <v>11</v>
      </c>
      <c r="R3" s="651" t="s">
        <v>12</v>
      </c>
      <c r="S3" s="652" t="s">
        <v>13</v>
      </c>
      <c r="T3" s="653" t="s">
        <v>14</v>
      </c>
      <c r="U3" s="654" t="s">
        <v>15</v>
      </c>
      <c r="V3" s="655" t="s">
        <v>16</v>
      </c>
      <c r="W3" s="503" t="s">
        <v>17</v>
      </c>
      <c r="X3" s="503" t="s">
        <v>18</v>
      </c>
      <c r="Y3" s="503" t="s">
        <v>19</v>
      </c>
      <c r="Z3" s="503" t="s">
        <v>20</v>
      </c>
      <c r="AA3" s="503" t="s">
        <v>21</v>
      </c>
      <c r="AB3" s="503" t="s">
        <v>22</v>
      </c>
      <c r="AC3" s="503" t="s">
        <v>23</v>
      </c>
    </row>
    <row r="4" spans="1:30" ht="108" hidden="1">
      <c r="A4" s="21" t="s">
        <v>24</v>
      </c>
      <c r="B4" s="22"/>
      <c r="C4" s="538" t="s">
        <v>25</v>
      </c>
      <c r="D4" s="539" t="s">
        <v>26</v>
      </c>
      <c r="E4" s="540" t="s">
        <v>27</v>
      </c>
      <c r="F4" s="541" t="s">
        <v>28</v>
      </c>
      <c r="G4" s="542" t="s">
        <v>29</v>
      </c>
      <c r="H4" s="541" t="s">
        <v>30</v>
      </c>
      <c r="I4" s="542"/>
      <c r="J4" s="587"/>
      <c r="K4" s="588" t="s">
        <v>31</v>
      </c>
      <c r="L4" s="589" t="s">
        <v>32</v>
      </c>
      <c r="M4" s="590" t="s">
        <v>33</v>
      </c>
      <c r="N4" s="591" t="s">
        <v>34</v>
      </c>
      <c r="O4" s="592">
        <v>43496</v>
      </c>
      <c r="P4" s="593">
        <v>221</v>
      </c>
      <c r="Q4" s="656">
        <v>205</v>
      </c>
      <c r="R4" s="657">
        <v>8</v>
      </c>
      <c r="S4" s="658">
        <v>32</v>
      </c>
      <c r="T4" s="659" t="s">
        <v>35</v>
      </c>
      <c r="U4" s="161" t="s">
        <v>36</v>
      </c>
      <c r="V4" s="162" t="str">
        <f>"https://www.poplar.co.jp/book/search/result/archive/"&amp;C4&amp;".html"</f>
        <v>https://www.poplar.co.jp/book/search/result/archive/2083062.html</v>
      </c>
      <c r="W4" s="541"/>
      <c r="X4" s="541"/>
      <c r="Y4" s="541"/>
      <c r="Z4" s="541"/>
      <c r="AA4" s="693">
        <f>COUNT(W4:Z4)</f>
        <v>0</v>
      </c>
      <c r="AB4" s="541"/>
    </row>
    <row r="5" spans="1:30" ht="67.5" hidden="1">
      <c r="A5" s="27">
        <f>A4+1</f>
        <v>2</v>
      </c>
      <c r="B5" s="28"/>
      <c r="C5" s="543" t="s">
        <v>37</v>
      </c>
      <c r="D5" s="544" t="s">
        <v>38</v>
      </c>
      <c r="E5" s="545" t="s">
        <v>39</v>
      </c>
      <c r="F5" s="546" t="s">
        <v>40</v>
      </c>
      <c r="G5" s="547"/>
      <c r="H5" s="546"/>
      <c r="I5" s="547"/>
      <c r="J5" s="594"/>
      <c r="K5" s="595" t="s">
        <v>31</v>
      </c>
      <c r="L5" s="596" t="s">
        <v>32</v>
      </c>
      <c r="M5" s="597" t="s">
        <v>33</v>
      </c>
      <c r="N5" s="598" t="s">
        <v>41</v>
      </c>
      <c r="O5" s="599">
        <v>43585</v>
      </c>
      <c r="P5" s="600">
        <v>258</v>
      </c>
      <c r="Q5" s="660">
        <v>193</v>
      </c>
      <c r="R5" s="661">
        <v>9</v>
      </c>
      <c r="S5" s="662">
        <v>32</v>
      </c>
      <c r="T5" s="663" t="s">
        <v>42</v>
      </c>
      <c r="U5" s="167" t="s">
        <v>43</v>
      </c>
      <c r="V5" s="162" t="str">
        <f t="shared" ref="V5:V28" si="0">"https://www.poplar.co.jp/book/search/result/archive/"&amp;C5&amp;".html"</f>
        <v>https://www.poplar.co.jp/book/search/result/archive/2083064.html</v>
      </c>
      <c r="W5" s="541"/>
      <c r="X5" s="541"/>
      <c r="Y5" s="541"/>
      <c r="Z5" s="541"/>
      <c r="AA5" s="694">
        <f t="shared" ref="AA5:AA68" si="1">COUNT(W5:Z5)</f>
        <v>0</v>
      </c>
      <c r="AB5" s="541"/>
    </row>
    <row r="6" spans="1:30" ht="90" hidden="1">
      <c r="A6" s="27">
        <f t="shared" ref="A6:A48" si="2">A5+1</f>
        <v>3</v>
      </c>
      <c r="B6" s="30"/>
      <c r="C6" s="543" t="s">
        <v>44</v>
      </c>
      <c r="D6" s="544" t="s">
        <v>45</v>
      </c>
      <c r="E6" s="545" t="s">
        <v>39</v>
      </c>
      <c r="F6" s="546" t="s">
        <v>46</v>
      </c>
      <c r="G6" s="547" t="s">
        <v>29</v>
      </c>
      <c r="H6" s="546" t="s">
        <v>47</v>
      </c>
      <c r="I6" s="547"/>
      <c r="J6" s="594"/>
      <c r="K6" s="595" t="s">
        <v>31</v>
      </c>
      <c r="L6" s="596" t="s">
        <v>32</v>
      </c>
      <c r="M6" s="597" t="s">
        <v>33</v>
      </c>
      <c r="N6" s="598" t="s">
        <v>48</v>
      </c>
      <c r="O6" s="599">
        <v>43616</v>
      </c>
      <c r="P6" s="600">
        <v>243</v>
      </c>
      <c r="Q6" s="660">
        <v>211</v>
      </c>
      <c r="R6" s="661">
        <v>9</v>
      </c>
      <c r="S6" s="662">
        <v>32</v>
      </c>
      <c r="T6" s="663" t="s">
        <v>49</v>
      </c>
      <c r="U6" s="167" t="s">
        <v>50</v>
      </c>
      <c r="V6" s="162" t="str">
        <f t="shared" si="0"/>
        <v>https://www.poplar.co.jp/book/search/result/archive/2083065.html</v>
      </c>
      <c r="W6" s="541"/>
      <c r="X6" s="541"/>
      <c r="Y6" s="541"/>
      <c r="Z6" s="541"/>
      <c r="AA6" s="694">
        <f t="shared" si="1"/>
        <v>0</v>
      </c>
      <c r="AB6" s="541"/>
    </row>
    <row r="7" spans="1:30" ht="90" hidden="1">
      <c r="A7" s="27">
        <f t="shared" si="2"/>
        <v>4</v>
      </c>
      <c r="B7" s="30"/>
      <c r="C7" s="543" t="s">
        <v>51</v>
      </c>
      <c r="D7" s="544" t="s">
        <v>52</v>
      </c>
      <c r="E7" s="545" t="s">
        <v>39</v>
      </c>
      <c r="F7" s="546" t="s">
        <v>53</v>
      </c>
      <c r="G7" s="547" t="s">
        <v>29</v>
      </c>
      <c r="H7" s="546" t="s">
        <v>53</v>
      </c>
      <c r="I7" s="547"/>
      <c r="J7" s="594"/>
      <c r="K7" s="595" t="s">
        <v>31</v>
      </c>
      <c r="L7" s="596" t="s">
        <v>54</v>
      </c>
      <c r="M7" s="597" t="s">
        <v>33</v>
      </c>
      <c r="N7" s="598" t="s">
        <v>55</v>
      </c>
      <c r="O7" s="599">
        <v>43585</v>
      </c>
      <c r="P7" s="600">
        <v>186</v>
      </c>
      <c r="Q7" s="660">
        <v>185</v>
      </c>
      <c r="R7" s="661">
        <v>10</v>
      </c>
      <c r="S7" s="662">
        <v>34</v>
      </c>
      <c r="T7" s="663" t="s">
        <v>56</v>
      </c>
      <c r="U7" s="167" t="s">
        <v>57</v>
      </c>
      <c r="V7" s="162" t="str">
        <f t="shared" si="0"/>
        <v>https://www.poplar.co.jp/book/search/result/archive/2084017.html</v>
      </c>
      <c r="W7" s="541"/>
      <c r="X7" s="541"/>
      <c r="Y7" s="541"/>
      <c r="Z7" s="541"/>
      <c r="AA7" s="694">
        <f t="shared" si="1"/>
        <v>0</v>
      </c>
      <c r="AB7" s="541"/>
    </row>
    <row r="8" spans="1:30" ht="72" hidden="1">
      <c r="A8" s="27">
        <f t="shared" si="2"/>
        <v>5</v>
      </c>
      <c r="B8" s="30"/>
      <c r="C8" s="543" t="s">
        <v>58</v>
      </c>
      <c r="D8" s="544" t="s">
        <v>59</v>
      </c>
      <c r="E8" s="545" t="s">
        <v>60</v>
      </c>
      <c r="F8" s="546" t="s">
        <v>61</v>
      </c>
      <c r="G8" s="547" t="s">
        <v>27</v>
      </c>
      <c r="H8" s="546" t="s">
        <v>61</v>
      </c>
      <c r="I8" s="547"/>
      <c r="J8" s="594"/>
      <c r="K8" s="595" t="s">
        <v>31</v>
      </c>
      <c r="L8" s="596" t="s">
        <v>32</v>
      </c>
      <c r="M8" s="597" t="s">
        <v>62</v>
      </c>
      <c r="N8" s="598" t="s">
        <v>63</v>
      </c>
      <c r="O8" s="599">
        <v>43616</v>
      </c>
      <c r="P8" s="600">
        <v>263</v>
      </c>
      <c r="Q8" s="660">
        <v>216</v>
      </c>
      <c r="R8" s="661">
        <v>12</v>
      </c>
      <c r="S8" s="662">
        <v>71</v>
      </c>
      <c r="T8" s="663" t="s">
        <v>64</v>
      </c>
      <c r="U8" s="167" t="s">
        <v>65</v>
      </c>
      <c r="V8" s="162" t="str">
        <f t="shared" si="0"/>
        <v>https://www.poplar.co.jp/book/search/result/archive/2850020.html</v>
      </c>
      <c r="W8" s="541"/>
      <c r="X8" s="541"/>
      <c r="Y8" s="541"/>
      <c r="Z8" s="541"/>
      <c r="AA8" s="694">
        <f t="shared" si="1"/>
        <v>0</v>
      </c>
      <c r="AB8" s="541"/>
    </row>
    <row r="9" spans="1:30" ht="90" hidden="1">
      <c r="A9" s="27">
        <f t="shared" si="2"/>
        <v>6</v>
      </c>
      <c r="B9" s="30"/>
      <c r="C9" s="543" t="s">
        <v>66</v>
      </c>
      <c r="D9" s="544" t="s">
        <v>67</v>
      </c>
      <c r="E9" s="545" t="s">
        <v>39</v>
      </c>
      <c r="F9" s="546" t="s">
        <v>68</v>
      </c>
      <c r="G9" s="547"/>
      <c r="H9" s="546"/>
      <c r="I9" s="547"/>
      <c r="J9" s="594"/>
      <c r="K9" s="595" t="s">
        <v>31</v>
      </c>
      <c r="L9" s="596" t="s">
        <v>32</v>
      </c>
      <c r="M9" s="597" t="s">
        <v>33</v>
      </c>
      <c r="N9" s="598" t="s">
        <v>69</v>
      </c>
      <c r="O9" s="599">
        <v>43524</v>
      </c>
      <c r="P9" s="600">
        <v>303</v>
      </c>
      <c r="Q9" s="660">
        <v>215</v>
      </c>
      <c r="R9" s="661">
        <v>0</v>
      </c>
      <c r="S9" s="662">
        <v>36</v>
      </c>
      <c r="T9" s="663" t="s">
        <v>70</v>
      </c>
      <c r="U9" s="167" t="s">
        <v>71</v>
      </c>
      <c r="V9" s="162" t="str">
        <f t="shared" si="0"/>
        <v>https://www.poplar.co.jp/book/search/result/archive/2900356.html</v>
      </c>
      <c r="W9" s="541"/>
      <c r="X9" s="541"/>
      <c r="Y9" s="541"/>
      <c r="Z9" s="541"/>
      <c r="AA9" s="694">
        <f t="shared" si="1"/>
        <v>0</v>
      </c>
      <c r="AB9" s="541"/>
    </row>
    <row r="10" spans="1:30" ht="108">
      <c r="A10" s="27">
        <f t="shared" si="2"/>
        <v>7</v>
      </c>
      <c r="B10" s="30"/>
      <c r="C10" s="543" t="s">
        <v>72</v>
      </c>
      <c r="D10" s="544" t="s">
        <v>73</v>
      </c>
      <c r="E10" s="545"/>
      <c r="F10" s="546"/>
      <c r="G10" s="547"/>
      <c r="H10" s="546"/>
      <c r="I10" s="547"/>
      <c r="J10" s="594"/>
      <c r="K10" s="595" t="s">
        <v>31</v>
      </c>
      <c r="L10" s="596" t="s">
        <v>54</v>
      </c>
      <c r="M10" s="597" t="s">
        <v>33</v>
      </c>
      <c r="N10" s="598" t="s">
        <v>74</v>
      </c>
      <c r="O10" s="599">
        <v>43555</v>
      </c>
      <c r="P10" s="600">
        <v>183</v>
      </c>
      <c r="Q10" s="660">
        <v>183</v>
      </c>
      <c r="R10" s="661">
        <v>17</v>
      </c>
      <c r="S10" s="662">
        <v>175</v>
      </c>
      <c r="T10" s="663" t="s">
        <v>75</v>
      </c>
      <c r="U10" s="167" t="s">
        <v>76</v>
      </c>
      <c r="V10" s="162" t="str">
        <f t="shared" si="0"/>
        <v>https://www.poplar.co.jp/book/search/result/archive/2900366.html</v>
      </c>
      <c r="W10" s="541">
        <v>1</v>
      </c>
      <c r="X10" s="541"/>
      <c r="Y10" s="541"/>
      <c r="Z10" s="541"/>
      <c r="AA10" s="694">
        <f t="shared" si="1"/>
        <v>1</v>
      </c>
      <c r="AB10" s="541"/>
      <c r="AC10" s="508" t="s">
        <v>77</v>
      </c>
      <c r="AD10" s="731">
        <v>1</v>
      </c>
    </row>
    <row r="11" spans="1:30" ht="126">
      <c r="A11" s="27">
        <f t="shared" si="2"/>
        <v>8</v>
      </c>
      <c r="B11" s="30"/>
      <c r="C11" s="543" t="s">
        <v>78</v>
      </c>
      <c r="D11" s="544" t="s">
        <v>79</v>
      </c>
      <c r="E11" s="545"/>
      <c r="F11" s="546"/>
      <c r="G11" s="547"/>
      <c r="H11" s="546"/>
      <c r="I11" s="547"/>
      <c r="J11" s="594"/>
      <c r="K11" s="595" t="s">
        <v>31</v>
      </c>
      <c r="L11" s="596" t="s">
        <v>54</v>
      </c>
      <c r="M11" s="597" t="s">
        <v>33</v>
      </c>
      <c r="N11" s="598" t="s">
        <v>80</v>
      </c>
      <c r="O11" s="599">
        <v>43555</v>
      </c>
      <c r="P11" s="600">
        <v>183</v>
      </c>
      <c r="Q11" s="660">
        <v>183</v>
      </c>
      <c r="R11" s="661">
        <v>18</v>
      </c>
      <c r="S11" s="662">
        <v>191</v>
      </c>
      <c r="T11" s="663" t="s">
        <v>81</v>
      </c>
      <c r="U11" s="167" t="s">
        <v>82</v>
      </c>
      <c r="V11" s="162" t="str">
        <f t="shared" si="0"/>
        <v>https://www.poplar.co.jp/book/search/result/archive/2900367.html</v>
      </c>
      <c r="W11" s="541">
        <v>1</v>
      </c>
      <c r="X11" s="541"/>
      <c r="Y11" s="541"/>
      <c r="Z11" s="541"/>
      <c r="AA11" s="694">
        <f t="shared" si="1"/>
        <v>1</v>
      </c>
      <c r="AB11" s="541"/>
      <c r="AC11" s="508" t="s">
        <v>83</v>
      </c>
      <c r="AD11" s="731"/>
    </row>
    <row r="12" spans="1:30" ht="90" hidden="1">
      <c r="A12" s="27">
        <f t="shared" si="2"/>
        <v>9</v>
      </c>
      <c r="B12" s="30"/>
      <c r="C12" s="543" t="s">
        <v>84</v>
      </c>
      <c r="D12" s="544" t="s">
        <v>85</v>
      </c>
      <c r="E12" s="545" t="s">
        <v>39</v>
      </c>
      <c r="F12" s="546" t="s">
        <v>86</v>
      </c>
      <c r="G12" s="547" t="s">
        <v>29</v>
      </c>
      <c r="H12" s="546" t="s">
        <v>86</v>
      </c>
      <c r="I12" s="547"/>
      <c r="J12" s="594"/>
      <c r="K12" s="595" t="s">
        <v>31</v>
      </c>
      <c r="L12" s="596" t="s">
        <v>32</v>
      </c>
      <c r="M12" s="597" t="s">
        <v>33</v>
      </c>
      <c r="N12" s="598" t="s">
        <v>87</v>
      </c>
      <c r="O12" s="599">
        <v>43555</v>
      </c>
      <c r="P12" s="600">
        <v>243</v>
      </c>
      <c r="Q12" s="660">
        <v>255</v>
      </c>
      <c r="R12" s="661">
        <v>10</v>
      </c>
      <c r="S12" s="662">
        <v>44</v>
      </c>
      <c r="T12" s="663" t="s">
        <v>88</v>
      </c>
      <c r="U12" s="167" t="s">
        <v>89</v>
      </c>
      <c r="V12" s="162" t="str">
        <f t="shared" si="0"/>
        <v>https://www.poplar.co.jp/book/search/result/archive/2900369.html</v>
      </c>
      <c r="W12" s="541"/>
      <c r="X12" s="541"/>
      <c r="Y12" s="541"/>
      <c r="Z12" s="541"/>
      <c r="AA12" s="694">
        <f t="shared" si="1"/>
        <v>0</v>
      </c>
      <c r="AB12" s="541"/>
    </row>
    <row r="13" spans="1:30" ht="90" hidden="1">
      <c r="A13" s="27">
        <f t="shared" si="2"/>
        <v>10</v>
      </c>
      <c r="B13" s="30"/>
      <c r="C13" s="543" t="s">
        <v>90</v>
      </c>
      <c r="D13" s="544" t="s">
        <v>91</v>
      </c>
      <c r="E13" s="545" t="s">
        <v>29</v>
      </c>
      <c r="F13" s="546" t="s">
        <v>92</v>
      </c>
      <c r="G13" s="547" t="s">
        <v>27</v>
      </c>
      <c r="H13" s="546" t="s">
        <v>92</v>
      </c>
      <c r="I13" s="547"/>
      <c r="J13" s="594"/>
      <c r="K13" s="595" t="s">
        <v>31</v>
      </c>
      <c r="L13" s="596" t="s">
        <v>54</v>
      </c>
      <c r="M13" s="597" t="s">
        <v>33</v>
      </c>
      <c r="N13" s="598" t="s">
        <v>93</v>
      </c>
      <c r="O13" s="599">
        <v>43616</v>
      </c>
      <c r="P13" s="600">
        <v>196</v>
      </c>
      <c r="Q13" s="660">
        <v>255</v>
      </c>
      <c r="R13" s="661">
        <v>9</v>
      </c>
      <c r="S13" s="662">
        <v>31</v>
      </c>
      <c r="T13" s="663" t="s">
        <v>94</v>
      </c>
      <c r="U13" s="167" t="s">
        <v>95</v>
      </c>
      <c r="V13" s="162" t="str">
        <f t="shared" si="0"/>
        <v>https://www.poplar.co.jp/book/search/result/archive/2900374.html</v>
      </c>
      <c r="W13" s="541"/>
      <c r="X13" s="541"/>
      <c r="Y13" s="541"/>
      <c r="Z13" s="541"/>
      <c r="AA13" s="694">
        <f t="shared" si="1"/>
        <v>0</v>
      </c>
      <c r="AB13" s="541"/>
    </row>
    <row r="14" spans="1:30" ht="72" hidden="1">
      <c r="A14" s="27">
        <f t="shared" si="2"/>
        <v>11</v>
      </c>
      <c r="B14" s="30"/>
      <c r="C14" s="543" t="s">
        <v>96</v>
      </c>
      <c r="D14" s="544" t="s">
        <v>97</v>
      </c>
      <c r="E14" s="545" t="s">
        <v>39</v>
      </c>
      <c r="F14" s="546" t="s">
        <v>98</v>
      </c>
      <c r="G14" s="547" t="s">
        <v>29</v>
      </c>
      <c r="H14" s="546" t="s">
        <v>99</v>
      </c>
      <c r="I14" s="547"/>
      <c r="J14" s="594"/>
      <c r="K14" s="595" t="s">
        <v>31</v>
      </c>
      <c r="L14" s="596" t="s">
        <v>100</v>
      </c>
      <c r="M14" s="597" t="s">
        <v>33</v>
      </c>
      <c r="N14" s="598" t="s">
        <v>101</v>
      </c>
      <c r="O14" s="599">
        <v>43616</v>
      </c>
      <c r="P14" s="600">
        <v>199</v>
      </c>
      <c r="Q14" s="660">
        <v>153</v>
      </c>
      <c r="R14" s="661">
        <v>14</v>
      </c>
      <c r="S14" s="662">
        <v>71</v>
      </c>
      <c r="T14" s="663" t="s">
        <v>102</v>
      </c>
      <c r="U14" s="167" t="s">
        <v>103</v>
      </c>
      <c r="V14" s="162" t="str">
        <f t="shared" si="0"/>
        <v>https://www.poplar.co.jp/book/search/result/archive/4112016.html</v>
      </c>
      <c r="W14" s="541"/>
      <c r="X14" s="541"/>
      <c r="Y14" s="541"/>
      <c r="Z14" s="541"/>
      <c r="AA14" s="694">
        <f t="shared" si="1"/>
        <v>0</v>
      </c>
      <c r="AB14" s="541"/>
    </row>
    <row r="15" spans="1:30" ht="90" hidden="1">
      <c r="A15" s="27">
        <f t="shared" si="2"/>
        <v>12</v>
      </c>
      <c r="B15" s="30"/>
      <c r="C15" s="543" t="s">
        <v>104</v>
      </c>
      <c r="D15" s="544" t="s">
        <v>105</v>
      </c>
      <c r="E15" s="545" t="s">
        <v>39</v>
      </c>
      <c r="F15" s="546" t="s">
        <v>98</v>
      </c>
      <c r="G15" s="547" t="s">
        <v>29</v>
      </c>
      <c r="H15" s="546" t="s">
        <v>99</v>
      </c>
      <c r="I15" s="547"/>
      <c r="J15" s="594"/>
      <c r="K15" s="595" t="s">
        <v>31</v>
      </c>
      <c r="L15" s="596" t="s">
        <v>100</v>
      </c>
      <c r="M15" s="597" t="s">
        <v>33</v>
      </c>
      <c r="N15" s="598" t="s">
        <v>101</v>
      </c>
      <c r="O15" s="599">
        <v>43616</v>
      </c>
      <c r="P15" s="600">
        <v>199</v>
      </c>
      <c r="Q15" s="660">
        <v>153</v>
      </c>
      <c r="R15" s="661">
        <v>14</v>
      </c>
      <c r="S15" s="662">
        <v>80</v>
      </c>
      <c r="T15" s="663" t="s">
        <v>106</v>
      </c>
      <c r="U15" s="167" t="s">
        <v>107</v>
      </c>
      <c r="V15" s="162" t="str">
        <f t="shared" si="0"/>
        <v>https://www.poplar.co.jp/book/search/result/archive/4112017.html</v>
      </c>
      <c r="W15" s="541"/>
      <c r="X15" s="541"/>
      <c r="Y15" s="541"/>
      <c r="Z15" s="541"/>
      <c r="AA15" s="694">
        <f t="shared" si="1"/>
        <v>0</v>
      </c>
      <c r="AB15" s="541"/>
    </row>
    <row r="16" spans="1:30" ht="90" hidden="1">
      <c r="A16" s="27">
        <f t="shared" si="2"/>
        <v>13</v>
      </c>
      <c r="B16" s="30"/>
      <c r="C16" s="543" t="s">
        <v>108</v>
      </c>
      <c r="D16" s="544" t="s">
        <v>109</v>
      </c>
      <c r="E16" s="545" t="s">
        <v>27</v>
      </c>
      <c r="F16" s="546" t="s">
        <v>110</v>
      </c>
      <c r="G16" s="547" t="s">
        <v>29</v>
      </c>
      <c r="H16" s="546" t="s">
        <v>111</v>
      </c>
      <c r="I16" s="547"/>
      <c r="J16" s="594"/>
      <c r="K16" s="595" t="s">
        <v>31</v>
      </c>
      <c r="L16" s="596" t="s">
        <v>112</v>
      </c>
      <c r="M16" s="597" t="s">
        <v>33</v>
      </c>
      <c r="N16" s="598" t="s">
        <v>113</v>
      </c>
      <c r="O16" s="599">
        <v>43496</v>
      </c>
      <c r="P16" s="600">
        <v>223</v>
      </c>
      <c r="Q16" s="660">
        <v>178</v>
      </c>
      <c r="R16" s="661">
        <v>22</v>
      </c>
      <c r="S16" s="662">
        <v>133</v>
      </c>
      <c r="T16" s="663" t="s">
        <v>114</v>
      </c>
      <c r="U16" s="167" t="s">
        <v>115</v>
      </c>
      <c r="V16" s="162" t="str">
        <f t="shared" si="0"/>
        <v>https://www.poplar.co.jp/book/search/result/archive/4900234.html</v>
      </c>
      <c r="W16" s="541"/>
      <c r="X16" s="541"/>
      <c r="Y16" s="541"/>
      <c r="Z16" s="541"/>
      <c r="AA16" s="694">
        <f t="shared" si="1"/>
        <v>0</v>
      </c>
      <c r="AB16" s="541"/>
    </row>
    <row r="17" spans="1:30" ht="90">
      <c r="A17" s="27">
        <f t="shared" si="2"/>
        <v>14</v>
      </c>
      <c r="B17" s="30"/>
      <c r="C17" s="543" t="s">
        <v>116</v>
      </c>
      <c r="D17" s="544" t="s">
        <v>117</v>
      </c>
      <c r="E17" s="545" t="s">
        <v>118</v>
      </c>
      <c r="F17" s="546" t="s">
        <v>119</v>
      </c>
      <c r="G17" s="547" t="s">
        <v>120</v>
      </c>
      <c r="H17" s="546" t="s">
        <v>121</v>
      </c>
      <c r="I17" s="547"/>
      <c r="J17" s="594"/>
      <c r="K17" s="595" t="s">
        <v>31</v>
      </c>
      <c r="L17" s="596" t="s">
        <v>122</v>
      </c>
      <c r="M17" s="597" t="s">
        <v>123</v>
      </c>
      <c r="N17" s="598" t="s">
        <v>63</v>
      </c>
      <c r="O17" s="599">
        <v>43555</v>
      </c>
      <c r="P17" s="600">
        <v>172</v>
      </c>
      <c r="Q17" s="660">
        <v>122</v>
      </c>
      <c r="R17" s="661">
        <v>16</v>
      </c>
      <c r="S17" s="662">
        <v>191</v>
      </c>
      <c r="T17" s="663" t="s">
        <v>124</v>
      </c>
      <c r="U17" s="167" t="s">
        <v>125</v>
      </c>
      <c r="V17" s="162" t="str">
        <f t="shared" si="0"/>
        <v>https://www.poplar.co.jp/book/search/result/archive/6029016.html</v>
      </c>
      <c r="W17" s="541"/>
      <c r="X17" s="541">
        <v>1</v>
      </c>
      <c r="Y17" s="541"/>
      <c r="Z17" s="541"/>
      <c r="AA17" s="694">
        <f t="shared" si="1"/>
        <v>1</v>
      </c>
      <c r="AB17" s="541"/>
      <c r="AC17" s="508" t="s">
        <v>126</v>
      </c>
      <c r="AD17" s="731"/>
    </row>
    <row r="18" spans="1:30" ht="72" hidden="1">
      <c r="A18" s="27">
        <f t="shared" si="2"/>
        <v>15</v>
      </c>
      <c r="B18" s="30"/>
      <c r="C18" s="543" t="s">
        <v>127</v>
      </c>
      <c r="D18" s="544" t="s">
        <v>128</v>
      </c>
      <c r="E18" s="545" t="s">
        <v>118</v>
      </c>
      <c r="F18" s="546" t="s">
        <v>129</v>
      </c>
      <c r="G18" s="547"/>
      <c r="H18" s="546"/>
      <c r="I18" s="547"/>
      <c r="J18" s="594"/>
      <c r="K18" s="595" t="s">
        <v>31</v>
      </c>
      <c r="L18" s="596" t="s">
        <v>122</v>
      </c>
      <c r="M18" s="597" t="s">
        <v>123</v>
      </c>
      <c r="N18" s="598" t="s">
        <v>130</v>
      </c>
      <c r="O18" s="599">
        <v>43585</v>
      </c>
      <c r="P18" s="600">
        <v>264</v>
      </c>
      <c r="Q18" s="660">
        <v>216</v>
      </c>
      <c r="R18" s="661">
        <v>11</v>
      </c>
      <c r="S18" s="662">
        <v>68</v>
      </c>
      <c r="T18" s="663" t="s">
        <v>131</v>
      </c>
      <c r="U18" s="167" t="s">
        <v>132</v>
      </c>
      <c r="V18" s="162" t="str">
        <f t="shared" si="0"/>
        <v>https://www.poplar.co.jp/book/search/result/archive/6032009.html</v>
      </c>
      <c r="W18" s="541"/>
      <c r="X18" s="541"/>
      <c r="Y18" s="541"/>
      <c r="Z18" s="541"/>
      <c r="AA18" s="694">
        <f t="shared" si="1"/>
        <v>0</v>
      </c>
      <c r="AB18" s="541"/>
    </row>
    <row r="19" spans="1:30" ht="108" hidden="1">
      <c r="A19" s="34">
        <f t="shared" si="2"/>
        <v>16</v>
      </c>
      <c r="B19" s="35"/>
      <c r="C19" s="548" t="s">
        <v>133</v>
      </c>
      <c r="D19" s="549" t="s">
        <v>134</v>
      </c>
      <c r="E19" s="550" t="s">
        <v>120</v>
      </c>
      <c r="F19" s="551" t="s">
        <v>135</v>
      </c>
      <c r="G19" s="552" t="s">
        <v>27</v>
      </c>
      <c r="H19" s="551" t="s">
        <v>136</v>
      </c>
      <c r="I19" s="552" t="s">
        <v>27</v>
      </c>
      <c r="J19" s="601" t="s">
        <v>137</v>
      </c>
      <c r="K19" s="602" t="s">
        <v>31</v>
      </c>
      <c r="L19" s="603" t="s">
        <v>138</v>
      </c>
      <c r="M19" s="604" t="s">
        <v>123</v>
      </c>
      <c r="N19" s="605" t="s">
        <v>139</v>
      </c>
      <c r="O19" s="606">
        <v>43585</v>
      </c>
      <c r="P19" s="607">
        <v>286</v>
      </c>
      <c r="Q19" s="664">
        <v>216</v>
      </c>
      <c r="R19" s="665">
        <v>10</v>
      </c>
      <c r="S19" s="666">
        <v>39</v>
      </c>
      <c r="T19" s="667" t="s">
        <v>140</v>
      </c>
      <c r="U19" s="172" t="s">
        <v>141</v>
      </c>
      <c r="V19" s="162" t="str">
        <f t="shared" si="0"/>
        <v>https://www.poplar.co.jp/book/search/result/archive/7147009.html</v>
      </c>
      <c r="W19" s="541" t="s">
        <v>142</v>
      </c>
      <c r="X19" s="541"/>
      <c r="Y19" s="541"/>
      <c r="Z19" s="541"/>
      <c r="AA19" s="694">
        <f t="shared" si="1"/>
        <v>0</v>
      </c>
      <c r="AB19" s="541"/>
    </row>
    <row r="20" spans="1:30" ht="72" hidden="1">
      <c r="A20" s="27">
        <f t="shared" si="2"/>
        <v>17</v>
      </c>
      <c r="B20" s="30"/>
      <c r="C20" s="543" t="s">
        <v>143</v>
      </c>
      <c r="D20" s="544" t="s">
        <v>144</v>
      </c>
      <c r="E20" s="545" t="s">
        <v>120</v>
      </c>
      <c r="F20" s="546" t="s">
        <v>145</v>
      </c>
      <c r="G20" s="547"/>
      <c r="H20" s="546"/>
      <c r="I20" s="547"/>
      <c r="J20" s="594"/>
      <c r="K20" s="595" t="s">
        <v>31</v>
      </c>
      <c r="L20" s="608" t="s">
        <v>138</v>
      </c>
      <c r="M20" s="597" t="s">
        <v>146</v>
      </c>
      <c r="N20" s="598" t="s">
        <v>63</v>
      </c>
      <c r="O20" s="599">
        <v>43585</v>
      </c>
      <c r="P20" s="600">
        <v>264</v>
      </c>
      <c r="Q20" s="660">
        <v>215</v>
      </c>
      <c r="R20" s="661">
        <v>9</v>
      </c>
      <c r="S20" s="662">
        <v>39</v>
      </c>
      <c r="T20" s="663" t="s">
        <v>147</v>
      </c>
      <c r="U20" s="167" t="s">
        <v>148</v>
      </c>
      <c r="V20" s="162" t="str">
        <f t="shared" si="0"/>
        <v>https://www.poplar.co.jp/book/search/result/archive/7201001.html</v>
      </c>
      <c r="W20" s="541"/>
      <c r="X20" s="541"/>
      <c r="Y20" s="541"/>
      <c r="Z20" s="541"/>
      <c r="AA20" s="694">
        <f t="shared" si="1"/>
        <v>0</v>
      </c>
      <c r="AB20" s="541"/>
    </row>
    <row r="21" spans="1:30" ht="72" hidden="1">
      <c r="A21" s="27">
        <f t="shared" si="2"/>
        <v>18</v>
      </c>
      <c r="B21" s="30"/>
      <c r="C21" s="543" t="s">
        <v>149</v>
      </c>
      <c r="D21" s="544" t="s">
        <v>150</v>
      </c>
      <c r="E21" s="545" t="s">
        <v>120</v>
      </c>
      <c r="F21" s="546" t="s">
        <v>145</v>
      </c>
      <c r="G21" s="547"/>
      <c r="H21" s="546"/>
      <c r="I21" s="547"/>
      <c r="J21" s="594"/>
      <c r="K21" s="595" t="s">
        <v>31</v>
      </c>
      <c r="L21" s="608" t="s">
        <v>138</v>
      </c>
      <c r="M21" s="597" t="s">
        <v>146</v>
      </c>
      <c r="N21" s="598" t="s">
        <v>63</v>
      </c>
      <c r="O21" s="599">
        <v>43585</v>
      </c>
      <c r="P21" s="600">
        <v>264</v>
      </c>
      <c r="Q21" s="660">
        <v>215</v>
      </c>
      <c r="R21" s="661">
        <v>9</v>
      </c>
      <c r="S21" s="662">
        <v>39</v>
      </c>
      <c r="T21" s="663" t="s">
        <v>151</v>
      </c>
      <c r="U21" s="167" t="s">
        <v>152</v>
      </c>
      <c r="V21" s="162" t="str">
        <f t="shared" si="0"/>
        <v>https://www.poplar.co.jp/book/search/result/archive/7201002.html</v>
      </c>
      <c r="W21" s="541"/>
      <c r="X21" s="541"/>
      <c r="Y21" s="541"/>
      <c r="Z21" s="541"/>
      <c r="AA21" s="694">
        <f t="shared" si="1"/>
        <v>0</v>
      </c>
      <c r="AB21" s="541"/>
    </row>
    <row r="22" spans="1:30" ht="72" hidden="1">
      <c r="A22" s="27">
        <f t="shared" si="2"/>
        <v>19</v>
      </c>
      <c r="B22" s="30"/>
      <c r="C22" s="543" t="s">
        <v>153</v>
      </c>
      <c r="D22" s="544" t="s">
        <v>154</v>
      </c>
      <c r="E22" s="545" t="s">
        <v>120</v>
      </c>
      <c r="F22" s="546" t="s">
        <v>145</v>
      </c>
      <c r="G22" s="547"/>
      <c r="H22" s="546"/>
      <c r="I22" s="547"/>
      <c r="J22" s="594"/>
      <c r="K22" s="595" t="s">
        <v>31</v>
      </c>
      <c r="L22" s="608" t="s">
        <v>138</v>
      </c>
      <c r="M22" s="597" t="s">
        <v>146</v>
      </c>
      <c r="N22" s="598" t="s">
        <v>63</v>
      </c>
      <c r="O22" s="599">
        <v>43585</v>
      </c>
      <c r="P22" s="600">
        <v>264</v>
      </c>
      <c r="Q22" s="660">
        <v>215</v>
      </c>
      <c r="R22" s="661">
        <v>9</v>
      </c>
      <c r="S22" s="662">
        <v>39</v>
      </c>
      <c r="T22" s="663" t="s">
        <v>155</v>
      </c>
      <c r="U22" s="167" t="s">
        <v>156</v>
      </c>
      <c r="V22" s="162" t="str">
        <f t="shared" si="0"/>
        <v>https://www.poplar.co.jp/book/search/result/archive/7201003.html</v>
      </c>
      <c r="W22" s="541"/>
      <c r="X22" s="541"/>
      <c r="Y22" s="541"/>
      <c r="Z22" s="541"/>
      <c r="AA22" s="694">
        <f t="shared" si="1"/>
        <v>0</v>
      </c>
      <c r="AB22" s="541"/>
    </row>
    <row r="23" spans="1:30" ht="72" hidden="1">
      <c r="A23" s="27">
        <f t="shared" si="2"/>
        <v>20</v>
      </c>
      <c r="B23" s="30"/>
      <c r="C23" s="543" t="s">
        <v>157</v>
      </c>
      <c r="D23" s="544" t="s">
        <v>158</v>
      </c>
      <c r="E23" s="545" t="s">
        <v>120</v>
      </c>
      <c r="F23" s="546" t="s">
        <v>145</v>
      </c>
      <c r="G23" s="547"/>
      <c r="H23" s="546"/>
      <c r="I23" s="547"/>
      <c r="J23" s="594"/>
      <c r="K23" s="595" t="s">
        <v>31</v>
      </c>
      <c r="L23" s="608" t="s">
        <v>138</v>
      </c>
      <c r="M23" s="597" t="s">
        <v>146</v>
      </c>
      <c r="N23" s="598" t="s">
        <v>63</v>
      </c>
      <c r="O23" s="599">
        <v>43585</v>
      </c>
      <c r="P23" s="600">
        <v>264</v>
      </c>
      <c r="Q23" s="660">
        <v>215</v>
      </c>
      <c r="R23" s="661">
        <v>9</v>
      </c>
      <c r="S23" s="662">
        <v>39</v>
      </c>
      <c r="T23" s="663" t="s">
        <v>159</v>
      </c>
      <c r="U23" s="167" t="s">
        <v>160</v>
      </c>
      <c r="V23" s="162" t="str">
        <f t="shared" si="0"/>
        <v>https://www.poplar.co.jp/book/search/result/archive/7201004.html</v>
      </c>
      <c r="W23" s="541"/>
      <c r="X23" s="541"/>
      <c r="Y23" s="541"/>
      <c r="Z23" s="541"/>
      <c r="AA23" s="694">
        <f t="shared" si="1"/>
        <v>0</v>
      </c>
      <c r="AB23" s="541"/>
    </row>
    <row r="24" spans="1:30" ht="72" hidden="1">
      <c r="A24" s="27">
        <f t="shared" si="2"/>
        <v>21</v>
      </c>
      <c r="B24" s="30"/>
      <c r="C24" s="543" t="s">
        <v>161</v>
      </c>
      <c r="D24" s="544" t="s">
        <v>162</v>
      </c>
      <c r="E24" s="545" t="s">
        <v>120</v>
      </c>
      <c r="F24" s="546" t="s">
        <v>145</v>
      </c>
      <c r="G24" s="547"/>
      <c r="H24" s="546"/>
      <c r="I24" s="547"/>
      <c r="J24" s="594"/>
      <c r="K24" s="595" t="s">
        <v>31</v>
      </c>
      <c r="L24" s="608" t="s">
        <v>138</v>
      </c>
      <c r="M24" s="597" t="s">
        <v>146</v>
      </c>
      <c r="N24" s="598" t="s">
        <v>63</v>
      </c>
      <c r="O24" s="599">
        <v>43585</v>
      </c>
      <c r="P24" s="600">
        <v>264</v>
      </c>
      <c r="Q24" s="660">
        <v>215</v>
      </c>
      <c r="R24" s="661">
        <v>9</v>
      </c>
      <c r="S24" s="662">
        <v>39</v>
      </c>
      <c r="T24" s="663" t="s">
        <v>163</v>
      </c>
      <c r="U24" s="167" t="s">
        <v>164</v>
      </c>
      <c r="V24" s="162" t="str">
        <f t="shared" si="0"/>
        <v>https://www.poplar.co.jp/book/search/result/archive/7201005.html</v>
      </c>
      <c r="W24" s="541"/>
      <c r="X24" s="541"/>
      <c r="Y24" s="541"/>
      <c r="Z24" s="541"/>
      <c r="AA24" s="694">
        <f t="shared" si="1"/>
        <v>0</v>
      </c>
      <c r="AB24" s="541"/>
    </row>
    <row r="25" spans="1:30" ht="90">
      <c r="A25" s="27">
        <f t="shared" si="2"/>
        <v>22</v>
      </c>
      <c r="B25" s="30"/>
      <c r="C25" s="543" t="s">
        <v>165</v>
      </c>
      <c r="D25" s="544" t="s">
        <v>166</v>
      </c>
      <c r="E25" s="545" t="s">
        <v>118</v>
      </c>
      <c r="F25" s="546" t="s">
        <v>167</v>
      </c>
      <c r="G25" s="547" t="s">
        <v>168</v>
      </c>
      <c r="H25" s="546" t="s">
        <v>169</v>
      </c>
      <c r="I25" s="547"/>
      <c r="J25" s="594"/>
      <c r="K25" s="595" t="s">
        <v>31</v>
      </c>
      <c r="L25" s="608" t="s">
        <v>138</v>
      </c>
      <c r="M25" s="597" t="s">
        <v>123</v>
      </c>
      <c r="N25" s="598" t="s">
        <v>101</v>
      </c>
      <c r="O25" s="599">
        <v>43585</v>
      </c>
      <c r="P25" s="600">
        <v>246</v>
      </c>
      <c r="Q25" s="660">
        <v>215</v>
      </c>
      <c r="R25" s="661">
        <v>10</v>
      </c>
      <c r="S25" s="662">
        <v>47</v>
      </c>
      <c r="T25" s="663" t="s">
        <v>170</v>
      </c>
      <c r="U25" s="167" t="s">
        <v>171</v>
      </c>
      <c r="V25" s="162" t="str">
        <f t="shared" si="0"/>
        <v>https://www.poplar.co.jp/book/search/result/archive/7203001.html</v>
      </c>
      <c r="W25" s="541">
        <v>1</v>
      </c>
      <c r="X25" s="541"/>
      <c r="Y25" s="541">
        <v>1</v>
      </c>
      <c r="Z25" s="541"/>
      <c r="AA25" s="694">
        <f t="shared" si="1"/>
        <v>2</v>
      </c>
      <c r="AB25" s="541"/>
      <c r="AC25" s="508" t="s">
        <v>172</v>
      </c>
      <c r="AD25" s="731"/>
    </row>
    <row r="26" spans="1:30" ht="90">
      <c r="A26" s="27">
        <f t="shared" si="2"/>
        <v>23</v>
      </c>
      <c r="B26" s="30"/>
      <c r="C26" s="543" t="s">
        <v>173</v>
      </c>
      <c r="D26" s="544" t="s">
        <v>174</v>
      </c>
      <c r="E26" s="545" t="s">
        <v>118</v>
      </c>
      <c r="F26" s="546" t="s">
        <v>167</v>
      </c>
      <c r="G26" s="547" t="s">
        <v>168</v>
      </c>
      <c r="H26" s="546" t="s">
        <v>169</v>
      </c>
      <c r="I26" s="547"/>
      <c r="J26" s="594"/>
      <c r="K26" s="595" t="s">
        <v>31</v>
      </c>
      <c r="L26" s="608" t="s">
        <v>138</v>
      </c>
      <c r="M26" s="597" t="s">
        <v>123</v>
      </c>
      <c r="N26" s="598" t="s">
        <v>101</v>
      </c>
      <c r="O26" s="599">
        <v>43585</v>
      </c>
      <c r="P26" s="600">
        <v>246</v>
      </c>
      <c r="Q26" s="660">
        <v>215</v>
      </c>
      <c r="R26" s="661">
        <v>10</v>
      </c>
      <c r="S26" s="662">
        <v>47</v>
      </c>
      <c r="T26" s="663" t="s">
        <v>175</v>
      </c>
      <c r="U26" s="167" t="s">
        <v>176</v>
      </c>
      <c r="V26" s="162" t="str">
        <f t="shared" si="0"/>
        <v>https://www.poplar.co.jp/book/search/result/archive/7203002.html</v>
      </c>
      <c r="W26" s="541">
        <v>1</v>
      </c>
      <c r="X26" s="541"/>
      <c r="Y26" s="541">
        <v>1</v>
      </c>
      <c r="Z26" s="541"/>
      <c r="AA26" s="694">
        <f t="shared" si="1"/>
        <v>2</v>
      </c>
      <c r="AB26" s="541"/>
      <c r="AC26" s="508" t="s">
        <v>177</v>
      </c>
      <c r="AD26" s="731"/>
    </row>
    <row r="27" spans="1:30" ht="90">
      <c r="A27" s="27">
        <f t="shared" si="2"/>
        <v>24</v>
      </c>
      <c r="B27" s="30"/>
      <c r="C27" s="543" t="s">
        <v>178</v>
      </c>
      <c r="D27" s="544" t="s">
        <v>179</v>
      </c>
      <c r="E27" s="545" t="s">
        <v>118</v>
      </c>
      <c r="F27" s="546" t="s">
        <v>167</v>
      </c>
      <c r="G27" s="547" t="s">
        <v>168</v>
      </c>
      <c r="H27" s="546" t="s">
        <v>169</v>
      </c>
      <c r="I27" s="547"/>
      <c r="J27" s="594"/>
      <c r="K27" s="595" t="s">
        <v>31</v>
      </c>
      <c r="L27" s="608" t="s">
        <v>138</v>
      </c>
      <c r="M27" s="597" t="s">
        <v>123</v>
      </c>
      <c r="N27" s="598" t="s">
        <v>101</v>
      </c>
      <c r="O27" s="599">
        <v>43585</v>
      </c>
      <c r="P27" s="600">
        <v>246</v>
      </c>
      <c r="Q27" s="660">
        <v>215</v>
      </c>
      <c r="R27" s="661">
        <v>10</v>
      </c>
      <c r="S27" s="662">
        <v>47</v>
      </c>
      <c r="T27" s="663" t="s">
        <v>180</v>
      </c>
      <c r="U27" s="167" t="s">
        <v>181</v>
      </c>
      <c r="V27" s="162" t="str">
        <f t="shared" si="0"/>
        <v>https://www.poplar.co.jp/book/search/result/archive/7203003.html</v>
      </c>
      <c r="W27" s="541">
        <v>1</v>
      </c>
      <c r="X27" s="541"/>
      <c r="Y27" s="541">
        <v>1</v>
      </c>
      <c r="Z27" s="541"/>
      <c r="AA27" s="694">
        <f t="shared" si="1"/>
        <v>2</v>
      </c>
      <c r="AB27" s="541"/>
      <c r="AC27" s="508" t="s">
        <v>182</v>
      </c>
      <c r="AD27" s="731"/>
    </row>
    <row r="28" spans="1:30" ht="90">
      <c r="A28" s="27">
        <f t="shared" si="2"/>
        <v>25</v>
      </c>
      <c r="B28" s="30"/>
      <c r="C28" s="543" t="s">
        <v>183</v>
      </c>
      <c r="D28" s="544" t="s">
        <v>184</v>
      </c>
      <c r="E28" s="545" t="s">
        <v>118</v>
      </c>
      <c r="F28" s="546" t="s">
        <v>167</v>
      </c>
      <c r="G28" s="547" t="s">
        <v>168</v>
      </c>
      <c r="H28" s="546" t="s">
        <v>169</v>
      </c>
      <c r="I28" s="547"/>
      <c r="J28" s="594"/>
      <c r="K28" s="595" t="s">
        <v>31</v>
      </c>
      <c r="L28" s="608" t="s">
        <v>138</v>
      </c>
      <c r="M28" s="597" t="s">
        <v>123</v>
      </c>
      <c r="N28" s="598" t="s">
        <v>101</v>
      </c>
      <c r="O28" s="599">
        <v>43585</v>
      </c>
      <c r="P28" s="600">
        <v>246</v>
      </c>
      <c r="Q28" s="660">
        <v>215</v>
      </c>
      <c r="R28" s="661">
        <v>10</v>
      </c>
      <c r="S28" s="662">
        <v>47</v>
      </c>
      <c r="T28" s="663" t="s">
        <v>185</v>
      </c>
      <c r="U28" s="167" t="s">
        <v>186</v>
      </c>
      <c r="V28" s="162" t="str">
        <f t="shared" si="0"/>
        <v>https://www.poplar.co.jp/book/search/result/archive/7203004.html</v>
      </c>
      <c r="W28" s="541">
        <v>1</v>
      </c>
      <c r="X28" s="541"/>
      <c r="Y28" s="541">
        <v>1</v>
      </c>
      <c r="Z28" s="541"/>
      <c r="AA28" s="694">
        <f t="shared" si="1"/>
        <v>2</v>
      </c>
      <c r="AB28" s="541"/>
      <c r="AC28" s="508" t="s">
        <v>1032</v>
      </c>
    </row>
    <row r="29" spans="1:30" ht="90">
      <c r="A29" s="27">
        <f t="shared" si="2"/>
        <v>26</v>
      </c>
      <c r="B29" s="30"/>
      <c r="C29" s="543" t="s">
        <v>187</v>
      </c>
      <c r="D29" s="544" t="s">
        <v>188</v>
      </c>
      <c r="E29" s="545" t="s">
        <v>118</v>
      </c>
      <c r="F29" s="546" t="s">
        <v>167</v>
      </c>
      <c r="G29" s="547" t="s">
        <v>168</v>
      </c>
      <c r="H29" s="546" t="s">
        <v>169</v>
      </c>
      <c r="I29" s="547"/>
      <c r="J29" s="594"/>
      <c r="K29" s="595" t="s">
        <v>31</v>
      </c>
      <c r="L29" s="608" t="s">
        <v>138</v>
      </c>
      <c r="M29" s="597" t="s">
        <v>123</v>
      </c>
      <c r="N29" s="598" t="s">
        <v>101</v>
      </c>
      <c r="O29" s="599">
        <v>43585</v>
      </c>
      <c r="P29" s="600">
        <v>246</v>
      </c>
      <c r="Q29" s="660">
        <v>215</v>
      </c>
      <c r="R29" s="661">
        <v>10</v>
      </c>
      <c r="S29" s="662">
        <v>47</v>
      </c>
      <c r="T29" s="663" t="s">
        <v>189</v>
      </c>
      <c r="U29" s="167" t="s">
        <v>190</v>
      </c>
      <c r="V29" s="162" t="str">
        <f t="shared" ref="V29:V86" si="3">"https://www.poplar.co.jp/book/search/result/archive/"&amp;C29&amp;".html"</f>
        <v>https://www.poplar.co.jp/book/search/result/archive/7203005.html</v>
      </c>
      <c r="W29" s="541">
        <v>1</v>
      </c>
      <c r="X29" s="541"/>
      <c r="Y29" s="541">
        <v>1</v>
      </c>
      <c r="Z29" s="541"/>
      <c r="AA29" s="694">
        <f t="shared" si="1"/>
        <v>2</v>
      </c>
      <c r="AB29" s="541"/>
      <c r="AC29" s="508" t="s">
        <v>191</v>
      </c>
    </row>
    <row r="30" spans="1:30" ht="90">
      <c r="A30" s="27">
        <f t="shared" si="2"/>
        <v>27</v>
      </c>
      <c r="B30" s="30"/>
      <c r="C30" s="543" t="s">
        <v>192</v>
      </c>
      <c r="D30" s="544" t="s">
        <v>193</v>
      </c>
      <c r="E30" s="545" t="s">
        <v>118</v>
      </c>
      <c r="F30" s="546" t="s">
        <v>167</v>
      </c>
      <c r="G30" s="547" t="s">
        <v>168</v>
      </c>
      <c r="H30" s="546" t="s">
        <v>169</v>
      </c>
      <c r="I30" s="547"/>
      <c r="J30" s="594"/>
      <c r="K30" s="595" t="s">
        <v>31</v>
      </c>
      <c r="L30" s="608" t="s">
        <v>138</v>
      </c>
      <c r="M30" s="597" t="s">
        <v>123</v>
      </c>
      <c r="N30" s="598" t="s">
        <v>101</v>
      </c>
      <c r="O30" s="599">
        <v>43585</v>
      </c>
      <c r="P30" s="600">
        <v>246</v>
      </c>
      <c r="Q30" s="660">
        <v>215</v>
      </c>
      <c r="R30" s="661">
        <v>10</v>
      </c>
      <c r="S30" s="662">
        <v>47</v>
      </c>
      <c r="T30" s="663" t="s">
        <v>194</v>
      </c>
      <c r="U30" s="167" t="s">
        <v>195</v>
      </c>
      <c r="V30" s="162" t="str">
        <f t="shared" si="3"/>
        <v>https://www.poplar.co.jp/book/search/result/archive/7203006.html</v>
      </c>
      <c r="W30" s="541">
        <v>1</v>
      </c>
      <c r="X30" s="541"/>
      <c r="Y30" s="541">
        <v>1</v>
      </c>
      <c r="Z30" s="541"/>
      <c r="AA30" s="694">
        <f t="shared" si="1"/>
        <v>2</v>
      </c>
      <c r="AB30" s="541"/>
      <c r="AC30" s="508" t="s">
        <v>196</v>
      </c>
    </row>
    <row r="31" spans="1:30" ht="108">
      <c r="A31" s="27">
        <f t="shared" si="2"/>
        <v>28</v>
      </c>
      <c r="B31" s="30"/>
      <c r="C31" s="543" t="s">
        <v>197</v>
      </c>
      <c r="D31" s="544" t="s">
        <v>198</v>
      </c>
      <c r="E31" s="545" t="s">
        <v>120</v>
      </c>
      <c r="F31" s="546" t="s">
        <v>199</v>
      </c>
      <c r="G31" s="547" t="s">
        <v>29</v>
      </c>
      <c r="H31" s="546" t="s">
        <v>200</v>
      </c>
      <c r="I31" s="547"/>
      <c r="J31" s="594"/>
      <c r="K31" s="595" t="s">
        <v>31</v>
      </c>
      <c r="L31" s="608" t="s">
        <v>138</v>
      </c>
      <c r="M31" s="597" t="s">
        <v>123</v>
      </c>
      <c r="N31" s="598" t="s">
        <v>101</v>
      </c>
      <c r="O31" s="599">
        <v>43585</v>
      </c>
      <c r="P31" s="600">
        <v>257</v>
      </c>
      <c r="Q31" s="660">
        <v>259</v>
      </c>
      <c r="R31" s="661">
        <v>9</v>
      </c>
      <c r="S31" s="662">
        <v>31</v>
      </c>
      <c r="T31" s="663" t="s">
        <v>201</v>
      </c>
      <c r="U31" s="167" t="s">
        <v>202</v>
      </c>
      <c r="V31" s="162" t="str">
        <f t="shared" si="3"/>
        <v>https://www.poplar.co.jp/book/search/result/archive/7204001.html</v>
      </c>
      <c r="W31" s="541">
        <v>1</v>
      </c>
      <c r="X31" s="541"/>
      <c r="Y31" s="541">
        <v>1</v>
      </c>
      <c r="Z31" s="541">
        <v>1</v>
      </c>
      <c r="AA31" s="694">
        <f t="shared" si="1"/>
        <v>3</v>
      </c>
      <c r="AB31" s="541"/>
      <c r="AC31" s="508" t="s">
        <v>203</v>
      </c>
    </row>
    <row r="32" spans="1:30" ht="108">
      <c r="A32" s="27">
        <f t="shared" si="2"/>
        <v>29</v>
      </c>
      <c r="B32" s="30"/>
      <c r="C32" s="543" t="s">
        <v>204</v>
      </c>
      <c r="D32" s="544" t="s">
        <v>205</v>
      </c>
      <c r="E32" s="545" t="s">
        <v>120</v>
      </c>
      <c r="F32" s="546" t="s">
        <v>199</v>
      </c>
      <c r="G32" s="547" t="s">
        <v>29</v>
      </c>
      <c r="H32" s="546" t="s">
        <v>206</v>
      </c>
      <c r="I32" s="547"/>
      <c r="J32" s="594"/>
      <c r="K32" s="595" t="s">
        <v>31</v>
      </c>
      <c r="L32" s="608" t="s">
        <v>138</v>
      </c>
      <c r="M32" s="597" t="s">
        <v>123</v>
      </c>
      <c r="N32" s="598" t="s">
        <v>101</v>
      </c>
      <c r="O32" s="599">
        <v>43585</v>
      </c>
      <c r="P32" s="600">
        <v>257</v>
      </c>
      <c r="Q32" s="660">
        <v>259</v>
      </c>
      <c r="R32" s="661">
        <v>9</v>
      </c>
      <c r="S32" s="662">
        <v>31</v>
      </c>
      <c r="T32" s="663" t="s">
        <v>207</v>
      </c>
      <c r="U32" s="167" t="s">
        <v>208</v>
      </c>
      <c r="V32" s="162" t="str">
        <f t="shared" si="3"/>
        <v>https://www.poplar.co.jp/book/search/result/archive/7204002.html</v>
      </c>
      <c r="W32" s="541">
        <v>1</v>
      </c>
      <c r="X32" s="541"/>
      <c r="Y32" s="541">
        <v>1</v>
      </c>
      <c r="Z32" s="541">
        <v>1</v>
      </c>
      <c r="AA32" s="694">
        <f t="shared" si="1"/>
        <v>3</v>
      </c>
      <c r="AB32" s="541"/>
      <c r="AC32" s="508" t="s">
        <v>209</v>
      </c>
    </row>
    <row r="33" spans="1:29" ht="108">
      <c r="A33" s="27">
        <f t="shared" si="2"/>
        <v>30</v>
      </c>
      <c r="B33" s="30"/>
      <c r="C33" s="543" t="s">
        <v>210</v>
      </c>
      <c r="D33" s="544" t="s">
        <v>211</v>
      </c>
      <c r="E33" s="545" t="s">
        <v>120</v>
      </c>
      <c r="F33" s="546" t="s">
        <v>199</v>
      </c>
      <c r="G33" s="547" t="s">
        <v>29</v>
      </c>
      <c r="H33" s="546" t="s">
        <v>212</v>
      </c>
      <c r="I33" s="547"/>
      <c r="J33" s="594"/>
      <c r="K33" s="595" t="s">
        <v>31</v>
      </c>
      <c r="L33" s="608" t="s">
        <v>138</v>
      </c>
      <c r="M33" s="597" t="s">
        <v>123</v>
      </c>
      <c r="N33" s="598" t="s">
        <v>101</v>
      </c>
      <c r="O33" s="599">
        <v>43585</v>
      </c>
      <c r="P33" s="600">
        <v>257</v>
      </c>
      <c r="Q33" s="660">
        <v>259</v>
      </c>
      <c r="R33" s="661">
        <v>9</v>
      </c>
      <c r="S33" s="662">
        <v>31</v>
      </c>
      <c r="T33" s="663" t="s">
        <v>213</v>
      </c>
      <c r="U33" s="167" t="s">
        <v>214</v>
      </c>
      <c r="V33" s="162" t="str">
        <f t="shared" si="3"/>
        <v>https://www.poplar.co.jp/book/search/result/archive/7204003.html</v>
      </c>
      <c r="W33" s="541">
        <v>1</v>
      </c>
      <c r="X33" s="541"/>
      <c r="Y33" s="541">
        <v>1</v>
      </c>
      <c r="Z33" s="541">
        <v>1</v>
      </c>
      <c r="AA33" s="694">
        <f t="shared" si="1"/>
        <v>3</v>
      </c>
      <c r="AB33" s="541"/>
      <c r="AC33" s="508" t="s">
        <v>215</v>
      </c>
    </row>
    <row r="34" spans="1:29" ht="108">
      <c r="A34" s="27">
        <f t="shared" si="2"/>
        <v>31</v>
      </c>
      <c r="B34" s="30"/>
      <c r="C34" s="543" t="s">
        <v>216</v>
      </c>
      <c r="D34" s="544" t="s">
        <v>217</v>
      </c>
      <c r="E34" s="545" t="s">
        <v>120</v>
      </c>
      <c r="F34" s="546" t="s">
        <v>199</v>
      </c>
      <c r="G34" s="547" t="s">
        <v>29</v>
      </c>
      <c r="H34" s="546" t="s">
        <v>218</v>
      </c>
      <c r="I34" s="547"/>
      <c r="J34" s="594"/>
      <c r="K34" s="595" t="s">
        <v>31</v>
      </c>
      <c r="L34" s="608" t="s">
        <v>138</v>
      </c>
      <c r="M34" s="597" t="s">
        <v>123</v>
      </c>
      <c r="N34" s="598" t="s">
        <v>101</v>
      </c>
      <c r="O34" s="599">
        <v>43585</v>
      </c>
      <c r="P34" s="600">
        <v>257</v>
      </c>
      <c r="Q34" s="660">
        <v>259</v>
      </c>
      <c r="R34" s="661">
        <v>9</v>
      </c>
      <c r="S34" s="662">
        <v>31</v>
      </c>
      <c r="T34" s="663" t="s">
        <v>219</v>
      </c>
      <c r="U34" s="167" t="s">
        <v>220</v>
      </c>
      <c r="V34" s="162" t="str">
        <f t="shared" si="3"/>
        <v>https://www.poplar.co.jp/book/search/result/archive/7204004.html</v>
      </c>
      <c r="W34" s="541">
        <v>1</v>
      </c>
      <c r="X34" s="541"/>
      <c r="Y34" s="541">
        <v>1</v>
      </c>
      <c r="Z34" s="541">
        <v>1</v>
      </c>
      <c r="AA34" s="694">
        <f t="shared" si="1"/>
        <v>3</v>
      </c>
      <c r="AB34" s="541"/>
      <c r="AC34" s="508" t="s">
        <v>221</v>
      </c>
    </row>
    <row r="35" spans="1:29" ht="108">
      <c r="A35" s="40">
        <f t="shared" si="2"/>
        <v>32</v>
      </c>
      <c r="B35" s="41"/>
      <c r="C35" s="553" t="s">
        <v>222</v>
      </c>
      <c r="D35" s="554" t="s">
        <v>223</v>
      </c>
      <c r="E35" s="555" t="s">
        <v>120</v>
      </c>
      <c r="F35" s="556" t="s">
        <v>199</v>
      </c>
      <c r="G35" s="557" t="s">
        <v>29</v>
      </c>
      <c r="H35" s="556" t="s">
        <v>224</v>
      </c>
      <c r="I35" s="557"/>
      <c r="J35" s="609"/>
      <c r="K35" s="610" t="s">
        <v>31</v>
      </c>
      <c r="L35" s="611" t="s">
        <v>138</v>
      </c>
      <c r="M35" s="612" t="s">
        <v>123</v>
      </c>
      <c r="N35" s="613" t="s">
        <v>101</v>
      </c>
      <c r="O35" s="614">
        <v>43585</v>
      </c>
      <c r="P35" s="615">
        <v>257</v>
      </c>
      <c r="Q35" s="668">
        <v>259</v>
      </c>
      <c r="R35" s="669">
        <v>9</v>
      </c>
      <c r="S35" s="670">
        <v>31</v>
      </c>
      <c r="T35" s="671" t="s">
        <v>225</v>
      </c>
      <c r="U35" s="167" t="s">
        <v>226</v>
      </c>
      <c r="V35" s="162" t="str">
        <f t="shared" si="3"/>
        <v>https://www.poplar.co.jp/book/search/result/archive/7204005.html</v>
      </c>
      <c r="W35" s="541">
        <v>1</v>
      </c>
      <c r="X35" s="541"/>
      <c r="Y35" s="541">
        <v>1</v>
      </c>
      <c r="Z35" s="541">
        <v>1</v>
      </c>
      <c r="AA35" s="694">
        <f t="shared" si="1"/>
        <v>3</v>
      </c>
      <c r="AB35" s="541"/>
      <c r="AC35" s="508" t="s">
        <v>227</v>
      </c>
    </row>
    <row r="36" spans="1:29" ht="90" hidden="1">
      <c r="A36" s="46">
        <f t="shared" si="2"/>
        <v>33</v>
      </c>
      <c r="B36" s="47"/>
      <c r="C36" s="558" t="s">
        <v>228</v>
      </c>
      <c r="D36" s="559" t="s">
        <v>229</v>
      </c>
      <c r="E36" s="560" t="s">
        <v>118</v>
      </c>
      <c r="F36" s="561" t="s">
        <v>230</v>
      </c>
      <c r="G36" s="562"/>
      <c r="H36" s="561"/>
      <c r="I36" s="562"/>
      <c r="J36" s="616"/>
      <c r="K36" s="617" t="s">
        <v>231</v>
      </c>
      <c r="L36" s="618" t="s">
        <v>231</v>
      </c>
      <c r="M36" s="619" t="s">
        <v>232</v>
      </c>
      <c r="N36" s="620" t="s">
        <v>233</v>
      </c>
      <c r="O36" s="621">
        <v>43496</v>
      </c>
      <c r="P36" s="622">
        <v>195</v>
      </c>
      <c r="Q36" s="672">
        <v>135</v>
      </c>
      <c r="R36" s="673">
        <v>24</v>
      </c>
      <c r="S36" s="674">
        <v>254</v>
      </c>
      <c r="T36" s="675" t="s">
        <v>234</v>
      </c>
      <c r="U36" s="172" t="s">
        <v>235</v>
      </c>
      <c r="V36" s="162" t="str">
        <f t="shared" si="3"/>
        <v>https://www.poplar.co.jp/book/search/result/archive/8008135.html</v>
      </c>
      <c r="W36" s="541" t="s">
        <v>236</v>
      </c>
      <c r="X36" s="541"/>
      <c r="Y36" s="541"/>
      <c r="Z36" s="541"/>
      <c r="AA36" s="694">
        <f t="shared" si="1"/>
        <v>0</v>
      </c>
      <c r="AB36" s="541"/>
    </row>
    <row r="37" spans="1:29" ht="108" hidden="1">
      <c r="A37" s="27">
        <f t="shared" si="2"/>
        <v>34</v>
      </c>
      <c r="B37" s="30"/>
      <c r="C37" s="543" t="s">
        <v>237</v>
      </c>
      <c r="D37" s="544" t="s">
        <v>238</v>
      </c>
      <c r="E37" s="545" t="s">
        <v>118</v>
      </c>
      <c r="F37" s="546" t="s">
        <v>239</v>
      </c>
      <c r="G37" s="547"/>
      <c r="H37" s="546"/>
      <c r="I37" s="547"/>
      <c r="J37" s="594"/>
      <c r="K37" s="623" t="s">
        <v>231</v>
      </c>
      <c r="L37" s="596" t="s">
        <v>231</v>
      </c>
      <c r="M37" s="597" t="s">
        <v>240</v>
      </c>
      <c r="N37" s="598" t="s">
        <v>241</v>
      </c>
      <c r="O37" s="599">
        <v>43555</v>
      </c>
      <c r="P37" s="600">
        <v>188</v>
      </c>
      <c r="Q37" s="660">
        <v>130</v>
      </c>
      <c r="R37" s="661">
        <v>20</v>
      </c>
      <c r="S37" s="662">
        <v>271</v>
      </c>
      <c r="T37" s="663" t="s">
        <v>242</v>
      </c>
      <c r="U37" s="167" t="s">
        <v>243</v>
      </c>
      <c r="V37" s="162" t="str">
        <f t="shared" si="3"/>
        <v>https://www.poplar.co.jp/book/search/result/archive/8008207.html</v>
      </c>
      <c r="W37" s="541"/>
      <c r="X37" s="541"/>
      <c r="Y37" s="541"/>
      <c r="Z37" s="541"/>
      <c r="AA37" s="694">
        <f t="shared" si="1"/>
        <v>0</v>
      </c>
      <c r="AB37" s="541"/>
    </row>
    <row r="38" spans="1:29" ht="72" hidden="1">
      <c r="A38" s="27">
        <f t="shared" si="2"/>
        <v>35</v>
      </c>
      <c r="B38" s="30"/>
      <c r="C38" s="543" t="s">
        <v>244</v>
      </c>
      <c r="D38" s="544" t="s">
        <v>245</v>
      </c>
      <c r="E38" s="545" t="s">
        <v>118</v>
      </c>
      <c r="F38" s="546" t="s">
        <v>246</v>
      </c>
      <c r="G38" s="547"/>
      <c r="H38" s="546"/>
      <c r="I38" s="547"/>
      <c r="J38" s="594"/>
      <c r="K38" s="623" t="s">
        <v>231</v>
      </c>
      <c r="L38" s="596" t="s">
        <v>231</v>
      </c>
      <c r="M38" s="597" t="s">
        <v>146</v>
      </c>
      <c r="N38" s="598" t="s">
        <v>241</v>
      </c>
      <c r="O38" s="599">
        <v>43616</v>
      </c>
      <c r="P38" s="600">
        <v>188</v>
      </c>
      <c r="Q38" s="660">
        <v>128</v>
      </c>
      <c r="R38" s="661">
        <v>15</v>
      </c>
      <c r="S38" s="662">
        <v>215</v>
      </c>
      <c r="T38" s="663" t="s">
        <v>247</v>
      </c>
      <c r="U38" s="167" t="s">
        <v>248</v>
      </c>
      <c r="V38" s="162" t="str">
        <f t="shared" si="3"/>
        <v>https://www.poplar.co.jp/book/search/result/archive/8008225.html</v>
      </c>
      <c r="W38" s="541"/>
      <c r="X38" s="541"/>
      <c r="Y38" s="541"/>
      <c r="Z38" s="541"/>
      <c r="AA38" s="694">
        <f t="shared" si="1"/>
        <v>0</v>
      </c>
      <c r="AB38" s="541"/>
    </row>
    <row r="39" spans="1:29" ht="162" hidden="1">
      <c r="A39" s="27">
        <f t="shared" si="2"/>
        <v>36</v>
      </c>
      <c r="B39" s="30"/>
      <c r="C39" s="543" t="s">
        <v>249</v>
      </c>
      <c r="D39" s="544" t="s">
        <v>250</v>
      </c>
      <c r="E39" s="545" t="s">
        <v>118</v>
      </c>
      <c r="F39" s="546" t="s">
        <v>251</v>
      </c>
      <c r="G39" s="547" t="s">
        <v>29</v>
      </c>
      <c r="H39" s="546" t="s">
        <v>252</v>
      </c>
      <c r="I39" s="547"/>
      <c r="J39" s="594"/>
      <c r="K39" s="623" t="s">
        <v>231</v>
      </c>
      <c r="L39" s="596" t="s">
        <v>231</v>
      </c>
      <c r="M39" s="597" t="s">
        <v>253</v>
      </c>
      <c r="N39" s="598" t="s">
        <v>254</v>
      </c>
      <c r="O39" s="599">
        <v>43585</v>
      </c>
      <c r="P39" s="600">
        <v>173</v>
      </c>
      <c r="Q39" s="660">
        <v>115</v>
      </c>
      <c r="R39" s="661">
        <v>15</v>
      </c>
      <c r="S39" s="662">
        <v>254</v>
      </c>
      <c r="T39" s="663" t="s">
        <v>255</v>
      </c>
      <c r="U39" s="167" t="s">
        <v>256</v>
      </c>
      <c r="V39" s="162" t="str">
        <f t="shared" si="3"/>
        <v>https://www.poplar.co.jp/book/search/result/archive/8008227.html</v>
      </c>
      <c r="W39" s="541"/>
      <c r="X39" s="541"/>
      <c r="Y39" s="541"/>
      <c r="Z39" s="541"/>
      <c r="AA39" s="694">
        <f t="shared" si="1"/>
        <v>0</v>
      </c>
      <c r="AB39" s="541"/>
    </row>
    <row r="40" spans="1:29" ht="108" hidden="1">
      <c r="A40" s="27">
        <f t="shared" si="2"/>
        <v>37</v>
      </c>
      <c r="B40" s="30"/>
      <c r="C40" s="543" t="s">
        <v>257</v>
      </c>
      <c r="D40" s="544" t="s">
        <v>258</v>
      </c>
      <c r="E40" s="545" t="s">
        <v>118</v>
      </c>
      <c r="F40" s="546" t="s">
        <v>259</v>
      </c>
      <c r="G40" s="547"/>
      <c r="H40" s="546"/>
      <c r="I40" s="547"/>
      <c r="J40" s="594"/>
      <c r="K40" s="623" t="s">
        <v>231</v>
      </c>
      <c r="L40" s="596" t="s">
        <v>231</v>
      </c>
      <c r="M40" s="597" t="s">
        <v>62</v>
      </c>
      <c r="N40" s="598" t="s">
        <v>260</v>
      </c>
      <c r="O40" s="599">
        <v>43585</v>
      </c>
      <c r="P40" s="600">
        <v>188</v>
      </c>
      <c r="Q40" s="660">
        <v>128</v>
      </c>
      <c r="R40" s="661">
        <v>0</v>
      </c>
      <c r="S40" s="662">
        <v>211</v>
      </c>
      <c r="T40" s="663" t="s">
        <v>261</v>
      </c>
      <c r="U40" s="167" t="s">
        <v>262</v>
      </c>
      <c r="V40" s="162" t="str">
        <f t="shared" si="3"/>
        <v>https://www.poplar.co.jp/book/search/result/archive/8008238.html</v>
      </c>
      <c r="W40" s="541"/>
      <c r="X40" s="541"/>
      <c r="Y40" s="541"/>
      <c r="Z40" s="541"/>
      <c r="AA40" s="694">
        <f t="shared" si="1"/>
        <v>0</v>
      </c>
      <c r="AB40" s="541"/>
    </row>
    <row r="41" spans="1:29" ht="90" hidden="1">
      <c r="A41" s="27">
        <f t="shared" si="2"/>
        <v>38</v>
      </c>
      <c r="B41" s="30"/>
      <c r="C41" s="543" t="s">
        <v>263</v>
      </c>
      <c r="D41" s="544" t="s">
        <v>264</v>
      </c>
      <c r="E41" s="545" t="s">
        <v>118</v>
      </c>
      <c r="F41" s="546" t="s">
        <v>265</v>
      </c>
      <c r="G41" s="547"/>
      <c r="H41" s="546"/>
      <c r="I41" s="547"/>
      <c r="J41" s="594"/>
      <c r="K41" s="623" t="s">
        <v>231</v>
      </c>
      <c r="L41" s="596" t="s">
        <v>231</v>
      </c>
      <c r="M41" s="597" t="s">
        <v>232</v>
      </c>
      <c r="N41" s="598" t="s">
        <v>233</v>
      </c>
      <c r="O41" s="599">
        <v>43616</v>
      </c>
      <c r="P41" s="600">
        <v>194</v>
      </c>
      <c r="Q41" s="660">
        <v>133</v>
      </c>
      <c r="R41" s="661">
        <v>26</v>
      </c>
      <c r="S41" s="662">
        <v>286</v>
      </c>
      <c r="T41" s="663" t="s">
        <v>266</v>
      </c>
      <c r="U41" s="167" t="s">
        <v>267</v>
      </c>
      <c r="V41" s="162" t="str">
        <f t="shared" si="3"/>
        <v>https://www.poplar.co.jp/book/search/result/archive/8008240.html</v>
      </c>
      <c r="W41" s="541"/>
      <c r="X41" s="541"/>
      <c r="Y41" s="541"/>
      <c r="Z41" s="541"/>
      <c r="AA41" s="694">
        <f t="shared" si="1"/>
        <v>0</v>
      </c>
      <c r="AB41" s="541"/>
    </row>
    <row r="42" spans="1:29" ht="90" hidden="1">
      <c r="A42" s="27">
        <f t="shared" si="2"/>
        <v>39</v>
      </c>
      <c r="B42" s="30"/>
      <c r="C42" s="543" t="s">
        <v>268</v>
      </c>
      <c r="D42" s="544" t="s">
        <v>269</v>
      </c>
      <c r="E42" s="545" t="s">
        <v>118</v>
      </c>
      <c r="F42" s="546" t="s">
        <v>270</v>
      </c>
      <c r="G42" s="547"/>
      <c r="H42" s="546"/>
      <c r="I42" s="547"/>
      <c r="J42" s="594"/>
      <c r="K42" s="623" t="s">
        <v>231</v>
      </c>
      <c r="L42" s="596" t="s">
        <v>271</v>
      </c>
      <c r="M42" s="597" t="s">
        <v>146</v>
      </c>
      <c r="N42" s="598" t="s">
        <v>272</v>
      </c>
      <c r="O42" s="599">
        <v>43585</v>
      </c>
      <c r="P42" s="600">
        <v>151</v>
      </c>
      <c r="Q42" s="660">
        <v>105</v>
      </c>
      <c r="R42" s="661">
        <v>14</v>
      </c>
      <c r="S42" s="662">
        <v>281</v>
      </c>
      <c r="T42" s="663" t="s">
        <v>273</v>
      </c>
      <c r="U42" s="167" t="s">
        <v>274</v>
      </c>
      <c r="V42" s="162" t="str">
        <f t="shared" si="3"/>
        <v>https://www.poplar.co.jp/book/search/result/archive/8101378.html</v>
      </c>
      <c r="W42" s="541"/>
      <c r="X42" s="541"/>
      <c r="Y42" s="541"/>
      <c r="Z42" s="541"/>
      <c r="AA42" s="694">
        <f t="shared" si="1"/>
        <v>0</v>
      </c>
      <c r="AB42" s="541"/>
    </row>
    <row r="43" spans="1:29" ht="90" hidden="1">
      <c r="A43" s="34">
        <f t="shared" si="2"/>
        <v>40</v>
      </c>
      <c r="B43" s="35"/>
      <c r="C43" s="548" t="s">
        <v>275</v>
      </c>
      <c r="D43" s="549" t="s">
        <v>276</v>
      </c>
      <c r="E43" s="550" t="s">
        <v>277</v>
      </c>
      <c r="F43" s="551" t="s">
        <v>278</v>
      </c>
      <c r="G43" s="552" t="s">
        <v>277</v>
      </c>
      <c r="H43" s="551" t="s">
        <v>279</v>
      </c>
      <c r="I43" s="552"/>
      <c r="J43" s="601"/>
      <c r="K43" s="624" t="s">
        <v>231</v>
      </c>
      <c r="L43" s="625" t="s">
        <v>271</v>
      </c>
      <c r="M43" s="604" t="s">
        <v>146</v>
      </c>
      <c r="N43" s="605" t="s">
        <v>272</v>
      </c>
      <c r="O43" s="606">
        <v>43616</v>
      </c>
      <c r="P43" s="607">
        <v>151</v>
      </c>
      <c r="Q43" s="664">
        <v>105</v>
      </c>
      <c r="R43" s="665">
        <v>15</v>
      </c>
      <c r="S43" s="666">
        <v>299</v>
      </c>
      <c r="T43" s="667" t="s">
        <v>280</v>
      </c>
      <c r="U43" s="172" t="s">
        <v>281</v>
      </c>
      <c r="V43" s="162" t="str">
        <f t="shared" si="3"/>
        <v>https://www.poplar.co.jp/book/search/result/archive/8101379.html</v>
      </c>
      <c r="W43" s="541" t="s">
        <v>236</v>
      </c>
      <c r="X43" s="541"/>
      <c r="Y43" s="541"/>
      <c r="Z43" s="541"/>
      <c r="AA43" s="694">
        <f t="shared" si="1"/>
        <v>0</v>
      </c>
      <c r="AB43" s="541"/>
    </row>
    <row r="44" spans="1:29" ht="72" hidden="1">
      <c r="A44" s="27">
        <f t="shared" si="2"/>
        <v>41</v>
      </c>
      <c r="B44" s="30"/>
      <c r="C44" s="543" t="s">
        <v>282</v>
      </c>
      <c r="D44" s="544" t="s">
        <v>283</v>
      </c>
      <c r="E44" s="545" t="s">
        <v>118</v>
      </c>
      <c r="F44" s="546" t="s">
        <v>284</v>
      </c>
      <c r="G44" s="547"/>
      <c r="H44" s="546"/>
      <c r="I44" s="547"/>
      <c r="J44" s="594"/>
      <c r="K44" s="623" t="s">
        <v>231</v>
      </c>
      <c r="L44" s="596" t="s">
        <v>271</v>
      </c>
      <c r="M44" s="597" t="s">
        <v>146</v>
      </c>
      <c r="N44" s="598" t="s">
        <v>260</v>
      </c>
      <c r="O44" s="599">
        <v>43616</v>
      </c>
      <c r="P44" s="600">
        <v>151</v>
      </c>
      <c r="Q44" s="660">
        <v>105</v>
      </c>
      <c r="R44" s="661">
        <v>10</v>
      </c>
      <c r="S44" s="662">
        <v>207</v>
      </c>
      <c r="T44" s="663" t="s">
        <v>285</v>
      </c>
      <c r="U44" s="167" t="s">
        <v>286</v>
      </c>
      <c r="V44" s="162" t="str">
        <f t="shared" si="3"/>
        <v>https://www.poplar.co.jp/book/search/result/archive/8101380.html</v>
      </c>
      <c r="W44" s="541" t="s">
        <v>287</v>
      </c>
      <c r="X44" s="541"/>
      <c r="Y44" s="541"/>
      <c r="Z44" s="541"/>
      <c r="AA44" s="694">
        <f t="shared" si="1"/>
        <v>0</v>
      </c>
      <c r="AB44" s="541"/>
    </row>
    <row r="45" spans="1:29" ht="90" hidden="1">
      <c r="A45" s="27">
        <f t="shared" si="2"/>
        <v>42</v>
      </c>
      <c r="B45" s="30"/>
      <c r="C45" s="543" t="s">
        <v>288</v>
      </c>
      <c r="D45" s="544" t="s">
        <v>289</v>
      </c>
      <c r="E45" s="545" t="s">
        <v>118</v>
      </c>
      <c r="F45" s="546" t="s">
        <v>290</v>
      </c>
      <c r="G45" s="547"/>
      <c r="H45" s="546"/>
      <c r="I45" s="547"/>
      <c r="J45" s="594"/>
      <c r="K45" s="623" t="s">
        <v>231</v>
      </c>
      <c r="L45" s="596" t="s">
        <v>271</v>
      </c>
      <c r="M45" s="597" t="s">
        <v>291</v>
      </c>
      <c r="N45" s="598" t="s">
        <v>272</v>
      </c>
      <c r="O45" s="599">
        <v>43585</v>
      </c>
      <c r="P45" s="600">
        <v>148</v>
      </c>
      <c r="Q45" s="660">
        <v>105</v>
      </c>
      <c r="R45" s="661">
        <v>14</v>
      </c>
      <c r="S45" s="662">
        <v>300</v>
      </c>
      <c r="T45" s="663" t="s">
        <v>292</v>
      </c>
      <c r="U45" s="167" t="s">
        <v>293</v>
      </c>
      <c r="V45" s="162" t="str">
        <f t="shared" si="3"/>
        <v>https://www.poplar.co.jp/book/search/result/archive/8111273.html</v>
      </c>
      <c r="W45" s="541"/>
      <c r="X45" s="541"/>
      <c r="Y45" s="541"/>
      <c r="Z45" s="541"/>
      <c r="AA45" s="694">
        <f t="shared" si="1"/>
        <v>0</v>
      </c>
      <c r="AB45" s="541"/>
    </row>
    <row r="46" spans="1:29" ht="90" hidden="1">
      <c r="A46" s="27">
        <f t="shared" si="2"/>
        <v>43</v>
      </c>
      <c r="B46" s="30"/>
      <c r="C46" s="543" t="s">
        <v>294</v>
      </c>
      <c r="D46" s="544" t="s">
        <v>295</v>
      </c>
      <c r="E46" s="545" t="s">
        <v>118</v>
      </c>
      <c r="F46" s="546" t="s">
        <v>296</v>
      </c>
      <c r="G46" s="547"/>
      <c r="H46" s="546"/>
      <c r="I46" s="547"/>
      <c r="J46" s="594"/>
      <c r="K46" s="623" t="s">
        <v>231</v>
      </c>
      <c r="L46" s="596" t="s">
        <v>297</v>
      </c>
      <c r="M46" s="597" t="s">
        <v>146</v>
      </c>
      <c r="N46" s="598" t="s">
        <v>233</v>
      </c>
      <c r="O46" s="599">
        <v>43524</v>
      </c>
      <c r="P46" s="600">
        <v>173</v>
      </c>
      <c r="Q46" s="660">
        <v>109</v>
      </c>
      <c r="R46" s="661">
        <v>12</v>
      </c>
      <c r="S46" s="662">
        <v>254</v>
      </c>
      <c r="T46" s="663" t="s">
        <v>298</v>
      </c>
      <c r="U46" s="167" t="s">
        <v>299</v>
      </c>
      <c r="V46" s="162" t="str">
        <f t="shared" si="3"/>
        <v>https://www.poplar.co.jp/book/search/result/archive/8201166.html</v>
      </c>
      <c r="W46" s="541"/>
      <c r="X46" s="541"/>
      <c r="Y46" s="541"/>
      <c r="Z46" s="541"/>
      <c r="AA46" s="694">
        <f t="shared" si="1"/>
        <v>0</v>
      </c>
      <c r="AB46" s="541"/>
    </row>
    <row r="47" spans="1:29" ht="90" hidden="1">
      <c r="A47" s="27">
        <f t="shared" si="2"/>
        <v>44</v>
      </c>
      <c r="B47" s="30"/>
      <c r="C47" s="543" t="s">
        <v>300</v>
      </c>
      <c r="D47" s="544" t="s">
        <v>301</v>
      </c>
      <c r="E47" s="545" t="s">
        <v>118</v>
      </c>
      <c r="F47" s="546" t="s">
        <v>302</v>
      </c>
      <c r="G47" s="547"/>
      <c r="H47" s="546"/>
      <c r="I47" s="547"/>
      <c r="J47" s="594"/>
      <c r="K47" s="623" t="s">
        <v>231</v>
      </c>
      <c r="L47" s="596" t="s">
        <v>297</v>
      </c>
      <c r="M47" s="597" t="s">
        <v>146</v>
      </c>
      <c r="N47" s="598" t="s">
        <v>233</v>
      </c>
      <c r="O47" s="599">
        <v>43555</v>
      </c>
      <c r="P47" s="600">
        <v>173</v>
      </c>
      <c r="Q47" s="660">
        <v>109</v>
      </c>
      <c r="R47" s="661">
        <v>10</v>
      </c>
      <c r="S47" s="662">
        <v>206</v>
      </c>
      <c r="T47" s="663" t="s">
        <v>303</v>
      </c>
      <c r="U47" s="167" t="s">
        <v>304</v>
      </c>
      <c r="V47" s="162" t="str">
        <f t="shared" si="3"/>
        <v>https://www.poplar.co.jp/book/search/result/archive/8201169.html</v>
      </c>
      <c r="W47" s="541"/>
      <c r="X47" s="541"/>
      <c r="Y47" s="541"/>
      <c r="Z47" s="541"/>
      <c r="AA47" s="694">
        <f t="shared" si="1"/>
        <v>0</v>
      </c>
      <c r="AB47" s="541"/>
    </row>
    <row r="48" spans="1:29" ht="114.95" hidden="1" customHeight="1">
      <c r="A48" s="52">
        <f t="shared" si="2"/>
        <v>45</v>
      </c>
      <c r="B48" s="53"/>
      <c r="C48" s="563" t="s">
        <v>305</v>
      </c>
      <c r="D48" s="564" t="s">
        <v>306</v>
      </c>
      <c r="E48" s="565" t="s">
        <v>118</v>
      </c>
      <c r="F48" s="566" t="s">
        <v>307</v>
      </c>
      <c r="G48" s="567"/>
      <c r="H48" s="566"/>
      <c r="I48" s="567"/>
      <c r="J48" s="626"/>
      <c r="K48" s="627" t="s">
        <v>231</v>
      </c>
      <c r="L48" s="628" t="s">
        <v>297</v>
      </c>
      <c r="M48" s="629" t="s">
        <v>146</v>
      </c>
      <c r="N48" s="630" t="s">
        <v>254</v>
      </c>
      <c r="O48" s="631">
        <v>43616</v>
      </c>
      <c r="P48" s="632">
        <v>173</v>
      </c>
      <c r="Q48" s="676">
        <v>109</v>
      </c>
      <c r="R48" s="677">
        <v>11</v>
      </c>
      <c r="S48" s="678">
        <v>190</v>
      </c>
      <c r="T48" s="679" t="s">
        <v>308</v>
      </c>
      <c r="U48" s="185" t="s">
        <v>309</v>
      </c>
      <c r="V48" s="162" t="str">
        <f t="shared" si="3"/>
        <v>https://www.poplar.co.jp/book/search/result/archive/8201173.html</v>
      </c>
      <c r="W48" s="541"/>
      <c r="X48" s="541"/>
      <c r="Y48" s="541"/>
      <c r="Z48" s="541"/>
      <c r="AA48" s="694">
        <f t="shared" si="1"/>
        <v>0</v>
      </c>
      <c r="AB48" s="541"/>
    </row>
    <row r="49" spans="1:28" ht="40.5" hidden="1" customHeight="1">
      <c r="A49" s="58" t="s">
        <v>1</v>
      </c>
      <c r="B49" s="59" t="s">
        <v>2</v>
      </c>
      <c r="C49" s="568" t="s">
        <v>3</v>
      </c>
      <c r="D49" s="569" t="s">
        <v>310</v>
      </c>
      <c r="E49" s="570"/>
      <c r="F49" s="571"/>
      <c r="G49" s="572"/>
      <c r="H49" s="571"/>
      <c r="I49" s="572"/>
      <c r="J49" s="633"/>
      <c r="K49" s="634" t="s">
        <v>31</v>
      </c>
      <c r="L49" s="635" t="s">
        <v>32</v>
      </c>
      <c r="M49" s="636" t="s">
        <v>311</v>
      </c>
      <c r="N49" s="637" t="s">
        <v>312</v>
      </c>
      <c r="O49" s="638">
        <v>43585</v>
      </c>
      <c r="P49" s="639">
        <v>221</v>
      </c>
      <c r="Q49" s="680">
        <v>274</v>
      </c>
      <c r="R49" s="681">
        <v>378</v>
      </c>
      <c r="S49" s="682"/>
      <c r="T49" s="683"/>
      <c r="U49" s="190" t="s">
        <v>313</v>
      </c>
      <c r="V49" s="162" t="str">
        <f t="shared" si="3"/>
        <v>https://www.poplar.co.jp/book/search/result/archive/code.html</v>
      </c>
      <c r="W49" s="541"/>
      <c r="X49" s="541"/>
      <c r="Y49" s="541"/>
      <c r="Z49" s="541"/>
      <c r="AA49" s="694">
        <f t="shared" si="1"/>
        <v>0</v>
      </c>
      <c r="AB49" s="541"/>
    </row>
    <row r="50" spans="1:28" ht="80.099999999999994" hidden="1" customHeight="1">
      <c r="A50" s="21">
        <f>A48+1</f>
        <v>46</v>
      </c>
      <c r="B50" s="65"/>
      <c r="C50" s="573" t="s">
        <v>314</v>
      </c>
      <c r="D50" s="574" t="s">
        <v>315</v>
      </c>
      <c r="E50" s="575" t="s">
        <v>60</v>
      </c>
      <c r="F50" s="576" t="s">
        <v>316</v>
      </c>
      <c r="G50" s="577" t="s">
        <v>27</v>
      </c>
      <c r="H50" s="576" t="s">
        <v>316</v>
      </c>
      <c r="I50" s="577"/>
      <c r="J50" s="640"/>
      <c r="K50" s="641" t="s">
        <v>31</v>
      </c>
      <c r="L50" s="642" t="s">
        <v>32</v>
      </c>
      <c r="M50" s="643" t="s">
        <v>311</v>
      </c>
      <c r="N50" s="591" t="s">
        <v>312</v>
      </c>
      <c r="O50" s="592">
        <v>37468</v>
      </c>
      <c r="P50" s="644">
        <v>208</v>
      </c>
      <c r="Q50" s="684">
        <v>261</v>
      </c>
      <c r="R50" s="685">
        <v>9</v>
      </c>
      <c r="S50" s="686">
        <v>35</v>
      </c>
      <c r="T50" s="687" t="s">
        <v>317</v>
      </c>
      <c r="U50" s="195" t="s">
        <v>318</v>
      </c>
      <c r="V50" s="162" t="str">
        <f t="shared" si="3"/>
        <v>https://www.poplar.co.jp/book/search/result/archive/2181001.html</v>
      </c>
      <c r="W50" s="541"/>
      <c r="X50" s="541"/>
      <c r="Y50" s="541"/>
      <c r="Z50" s="541"/>
      <c r="AA50" s="694">
        <f t="shared" si="1"/>
        <v>0</v>
      </c>
      <c r="AB50" s="541"/>
    </row>
    <row r="51" spans="1:28" ht="80.099999999999994" hidden="1" customHeight="1">
      <c r="A51" s="27">
        <f>A50+1</f>
        <v>47</v>
      </c>
      <c r="B51" s="70"/>
      <c r="C51" s="578" t="s">
        <v>319</v>
      </c>
      <c r="D51" s="579" t="s">
        <v>320</v>
      </c>
      <c r="E51" s="580" t="s">
        <v>277</v>
      </c>
      <c r="F51" s="581" t="s">
        <v>321</v>
      </c>
      <c r="G51" s="582" t="s">
        <v>277</v>
      </c>
      <c r="H51" s="581" t="s">
        <v>322</v>
      </c>
      <c r="I51" s="582" t="s">
        <v>277</v>
      </c>
      <c r="J51" s="645" t="s">
        <v>323</v>
      </c>
      <c r="K51" s="646" t="s">
        <v>31</v>
      </c>
      <c r="L51" s="647" t="s">
        <v>32</v>
      </c>
      <c r="M51" s="648" t="s">
        <v>311</v>
      </c>
      <c r="N51" s="598" t="s">
        <v>312</v>
      </c>
      <c r="O51" s="599">
        <v>37955</v>
      </c>
      <c r="P51" s="649">
        <v>208</v>
      </c>
      <c r="Q51" s="688">
        <v>261</v>
      </c>
      <c r="R51" s="689">
        <v>9</v>
      </c>
      <c r="S51" s="690">
        <v>36</v>
      </c>
      <c r="T51" s="691" t="s">
        <v>324</v>
      </c>
      <c r="U51" s="200" t="s">
        <v>325</v>
      </c>
      <c r="V51" s="162" t="str">
        <f t="shared" si="3"/>
        <v>https://www.poplar.co.jp/book/search/result/archive/2181002.html</v>
      </c>
      <c r="W51" s="541"/>
      <c r="X51" s="541"/>
      <c r="Y51" s="541"/>
      <c r="Z51" s="541"/>
      <c r="AA51" s="694">
        <f t="shared" si="1"/>
        <v>0</v>
      </c>
      <c r="AB51" s="541"/>
    </row>
    <row r="52" spans="1:28" ht="80.099999999999994" hidden="1" customHeight="1">
      <c r="A52" s="27">
        <f t="shared" ref="A52:A86" si="4">A51+1</f>
        <v>48</v>
      </c>
      <c r="B52" s="70"/>
      <c r="C52" s="578" t="s">
        <v>326</v>
      </c>
      <c r="D52" s="579" t="s">
        <v>327</v>
      </c>
      <c r="E52" s="580" t="s">
        <v>60</v>
      </c>
      <c r="F52" s="581" t="s">
        <v>316</v>
      </c>
      <c r="G52" s="582" t="s">
        <v>27</v>
      </c>
      <c r="H52" s="581" t="s">
        <v>316</v>
      </c>
      <c r="I52" s="582"/>
      <c r="J52" s="645"/>
      <c r="K52" s="646" t="s">
        <v>31</v>
      </c>
      <c r="L52" s="647" t="s">
        <v>32</v>
      </c>
      <c r="M52" s="648" t="s">
        <v>311</v>
      </c>
      <c r="N52" s="598" t="s">
        <v>312</v>
      </c>
      <c r="O52" s="599">
        <v>38168</v>
      </c>
      <c r="P52" s="649">
        <v>208</v>
      </c>
      <c r="Q52" s="688">
        <v>261</v>
      </c>
      <c r="R52" s="689">
        <v>9</v>
      </c>
      <c r="S52" s="690">
        <v>35</v>
      </c>
      <c r="T52" s="691" t="s">
        <v>328</v>
      </c>
      <c r="U52" s="200" t="s">
        <v>329</v>
      </c>
      <c r="V52" s="162" t="str">
        <f t="shared" si="3"/>
        <v>https://www.poplar.co.jp/book/search/result/archive/2181003.html</v>
      </c>
      <c r="W52" s="541"/>
      <c r="X52" s="541"/>
      <c r="Y52" s="541"/>
      <c r="Z52" s="541"/>
      <c r="AA52" s="694">
        <f t="shared" si="1"/>
        <v>0</v>
      </c>
      <c r="AB52" s="541"/>
    </row>
    <row r="53" spans="1:28" ht="80.099999999999994" hidden="1" customHeight="1">
      <c r="A53" s="27">
        <f t="shared" si="4"/>
        <v>49</v>
      </c>
      <c r="B53" s="70"/>
      <c r="C53" s="578" t="s">
        <v>330</v>
      </c>
      <c r="D53" s="579" t="s">
        <v>331</v>
      </c>
      <c r="E53" s="580" t="s">
        <v>277</v>
      </c>
      <c r="F53" s="581" t="s">
        <v>321</v>
      </c>
      <c r="G53" s="582" t="s">
        <v>277</v>
      </c>
      <c r="H53" s="581" t="s">
        <v>322</v>
      </c>
      <c r="I53" s="582"/>
      <c r="J53" s="645"/>
      <c r="K53" s="646" t="s">
        <v>31</v>
      </c>
      <c r="L53" s="647" t="s">
        <v>32</v>
      </c>
      <c r="M53" s="648" t="s">
        <v>311</v>
      </c>
      <c r="N53" s="598" t="s">
        <v>312</v>
      </c>
      <c r="O53" s="599">
        <v>38411</v>
      </c>
      <c r="P53" s="649">
        <v>208</v>
      </c>
      <c r="Q53" s="688">
        <v>261</v>
      </c>
      <c r="R53" s="689">
        <v>10</v>
      </c>
      <c r="S53" s="690">
        <v>36</v>
      </c>
      <c r="T53" s="691" t="s">
        <v>332</v>
      </c>
      <c r="U53" s="200" t="s">
        <v>333</v>
      </c>
      <c r="V53" s="162" t="str">
        <f t="shared" si="3"/>
        <v>https://www.poplar.co.jp/book/search/result/archive/2181004.html</v>
      </c>
      <c r="W53" s="541"/>
      <c r="X53" s="541"/>
      <c r="Y53" s="541"/>
      <c r="Z53" s="541"/>
      <c r="AA53" s="694">
        <f t="shared" si="1"/>
        <v>0</v>
      </c>
      <c r="AB53" s="541"/>
    </row>
    <row r="54" spans="1:28" ht="80.099999999999994" hidden="1" customHeight="1">
      <c r="A54" s="27">
        <f t="shared" si="4"/>
        <v>50</v>
      </c>
      <c r="B54" s="70"/>
      <c r="C54" s="578" t="s">
        <v>334</v>
      </c>
      <c r="D54" s="579" t="s">
        <v>335</v>
      </c>
      <c r="E54" s="580" t="s">
        <v>60</v>
      </c>
      <c r="F54" s="581" t="s">
        <v>336</v>
      </c>
      <c r="G54" s="582" t="s">
        <v>27</v>
      </c>
      <c r="H54" s="581" t="s">
        <v>337</v>
      </c>
      <c r="I54" s="582"/>
      <c r="J54" s="645"/>
      <c r="K54" s="646" t="s">
        <v>31</v>
      </c>
      <c r="L54" s="647" t="s">
        <v>32</v>
      </c>
      <c r="M54" s="648" t="s">
        <v>311</v>
      </c>
      <c r="N54" s="598" t="s">
        <v>312</v>
      </c>
      <c r="O54" s="599">
        <v>38929</v>
      </c>
      <c r="P54" s="649">
        <v>208</v>
      </c>
      <c r="Q54" s="688">
        <v>261</v>
      </c>
      <c r="R54" s="689">
        <v>9</v>
      </c>
      <c r="S54" s="690">
        <v>35</v>
      </c>
      <c r="T54" s="691" t="s">
        <v>338</v>
      </c>
      <c r="U54" s="200" t="s">
        <v>339</v>
      </c>
      <c r="V54" s="162" t="str">
        <f t="shared" si="3"/>
        <v>https://www.poplar.co.jp/book/search/result/archive/2181005.html</v>
      </c>
      <c r="W54" s="541"/>
      <c r="X54" s="541"/>
      <c r="Y54" s="541"/>
      <c r="Z54" s="541"/>
      <c r="AA54" s="694">
        <f t="shared" si="1"/>
        <v>0</v>
      </c>
      <c r="AB54" s="541"/>
    </row>
    <row r="55" spans="1:28" ht="80.099999999999994" hidden="1" customHeight="1">
      <c r="A55" s="27">
        <f t="shared" si="4"/>
        <v>51</v>
      </c>
      <c r="B55" s="70"/>
      <c r="C55" s="578" t="s">
        <v>340</v>
      </c>
      <c r="D55" s="579" t="s">
        <v>341</v>
      </c>
      <c r="E55" s="580" t="s">
        <v>60</v>
      </c>
      <c r="F55" s="581" t="s">
        <v>342</v>
      </c>
      <c r="G55" s="582" t="s">
        <v>27</v>
      </c>
      <c r="H55" s="581" t="s">
        <v>337</v>
      </c>
      <c r="I55" s="582"/>
      <c r="J55" s="645"/>
      <c r="K55" s="646" t="s">
        <v>31</v>
      </c>
      <c r="L55" s="647" t="s">
        <v>32</v>
      </c>
      <c r="M55" s="648" t="s">
        <v>311</v>
      </c>
      <c r="N55" s="598" t="s">
        <v>312</v>
      </c>
      <c r="O55" s="599">
        <v>39202</v>
      </c>
      <c r="P55" s="649">
        <v>208</v>
      </c>
      <c r="Q55" s="688">
        <v>261</v>
      </c>
      <c r="R55" s="689">
        <v>9</v>
      </c>
      <c r="S55" s="690">
        <v>35</v>
      </c>
      <c r="T55" s="691" t="s">
        <v>343</v>
      </c>
      <c r="U55" s="200" t="s">
        <v>344</v>
      </c>
      <c r="V55" s="162" t="str">
        <f t="shared" si="3"/>
        <v>https://www.poplar.co.jp/book/search/result/archive/2181006.html</v>
      </c>
      <c r="W55" s="541"/>
      <c r="X55" s="541"/>
      <c r="Y55" s="541"/>
      <c r="Z55" s="541"/>
      <c r="AA55" s="694">
        <f t="shared" si="1"/>
        <v>0</v>
      </c>
      <c r="AB55" s="541"/>
    </row>
    <row r="56" spans="1:28" ht="80.099999999999994" hidden="1" customHeight="1">
      <c r="A56" s="27">
        <f t="shared" si="4"/>
        <v>52</v>
      </c>
      <c r="B56" s="70"/>
      <c r="C56" s="578" t="s">
        <v>345</v>
      </c>
      <c r="D56" s="579" t="s">
        <v>346</v>
      </c>
      <c r="E56" s="580" t="s">
        <v>60</v>
      </c>
      <c r="F56" s="581" t="s">
        <v>347</v>
      </c>
      <c r="G56" s="582" t="s">
        <v>27</v>
      </c>
      <c r="H56" s="581" t="s">
        <v>347</v>
      </c>
      <c r="I56" s="582"/>
      <c r="J56" s="645"/>
      <c r="K56" s="646" t="s">
        <v>31</v>
      </c>
      <c r="L56" s="647" t="s">
        <v>32</v>
      </c>
      <c r="M56" s="648" t="s">
        <v>311</v>
      </c>
      <c r="N56" s="598" t="s">
        <v>312</v>
      </c>
      <c r="O56" s="599">
        <v>39233</v>
      </c>
      <c r="P56" s="649">
        <v>208</v>
      </c>
      <c r="Q56" s="688">
        <v>261</v>
      </c>
      <c r="R56" s="689">
        <v>9</v>
      </c>
      <c r="S56" s="690">
        <v>35</v>
      </c>
      <c r="T56" s="691" t="s">
        <v>348</v>
      </c>
      <c r="U56" s="200" t="s">
        <v>349</v>
      </c>
      <c r="V56" s="162" t="str">
        <f t="shared" si="3"/>
        <v>https://www.poplar.co.jp/book/search/result/archive/2181007.html</v>
      </c>
      <c r="W56" s="541"/>
      <c r="X56" s="541"/>
      <c r="Y56" s="541"/>
      <c r="Z56" s="541"/>
      <c r="AA56" s="694">
        <f t="shared" si="1"/>
        <v>0</v>
      </c>
      <c r="AB56" s="541"/>
    </row>
    <row r="57" spans="1:28" ht="80.099999999999994" hidden="1" customHeight="1">
      <c r="A57" s="27">
        <f t="shared" si="4"/>
        <v>53</v>
      </c>
      <c r="B57" s="70"/>
      <c r="C57" s="578" t="s">
        <v>350</v>
      </c>
      <c r="D57" s="579" t="s">
        <v>351</v>
      </c>
      <c r="E57" s="580" t="s">
        <v>60</v>
      </c>
      <c r="F57" s="581" t="s">
        <v>336</v>
      </c>
      <c r="G57" s="582" t="s">
        <v>27</v>
      </c>
      <c r="H57" s="581" t="s">
        <v>336</v>
      </c>
      <c r="I57" s="582"/>
      <c r="J57" s="645"/>
      <c r="K57" s="646" t="s">
        <v>31</v>
      </c>
      <c r="L57" s="647" t="s">
        <v>32</v>
      </c>
      <c r="M57" s="648" t="s">
        <v>311</v>
      </c>
      <c r="N57" s="598" t="s">
        <v>312</v>
      </c>
      <c r="O57" s="599">
        <v>39263</v>
      </c>
      <c r="P57" s="649">
        <v>208</v>
      </c>
      <c r="Q57" s="688">
        <v>261</v>
      </c>
      <c r="R57" s="689">
        <v>9</v>
      </c>
      <c r="S57" s="690">
        <v>35</v>
      </c>
      <c r="T57" s="691" t="s">
        <v>352</v>
      </c>
      <c r="U57" s="200" t="s">
        <v>353</v>
      </c>
      <c r="V57" s="162" t="str">
        <f t="shared" si="3"/>
        <v>https://www.poplar.co.jp/book/search/result/archive/2181008.html</v>
      </c>
      <c r="W57" s="541"/>
      <c r="X57" s="541"/>
      <c r="Y57" s="541"/>
      <c r="Z57" s="541"/>
      <c r="AA57" s="694">
        <f t="shared" si="1"/>
        <v>0</v>
      </c>
      <c r="AB57" s="541"/>
    </row>
    <row r="58" spans="1:28" ht="80.099999999999994" hidden="1" customHeight="1">
      <c r="A58" s="27">
        <f t="shared" si="4"/>
        <v>54</v>
      </c>
      <c r="B58" s="70"/>
      <c r="C58" s="578" t="s">
        <v>354</v>
      </c>
      <c r="D58" s="579" t="s">
        <v>355</v>
      </c>
      <c r="E58" s="580" t="s">
        <v>60</v>
      </c>
      <c r="F58" s="581" t="s">
        <v>356</v>
      </c>
      <c r="G58" s="582" t="s">
        <v>27</v>
      </c>
      <c r="H58" s="581" t="s">
        <v>337</v>
      </c>
      <c r="I58" s="582"/>
      <c r="J58" s="645"/>
      <c r="K58" s="646" t="s">
        <v>31</v>
      </c>
      <c r="L58" s="647" t="s">
        <v>32</v>
      </c>
      <c r="M58" s="648" t="s">
        <v>311</v>
      </c>
      <c r="N58" s="598" t="s">
        <v>312</v>
      </c>
      <c r="O58" s="599">
        <v>39478</v>
      </c>
      <c r="P58" s="649">
        <v>208</v>
      </c>
      <c r="Q58" s="688">
        <v>261</v>
      </c>
      <c r="R58" s="689">
        <v>9</v>
      </c>
      <c r="S58" s="690">
        <v>35</v>
      </c>
      <c r="T58" s="691" t="s">
        <v>357</v>
      </c>
      <c r="U58" s="200" t="s">
        <v>358</v>
      </c>
      <c r="V58" s="162" t="str">
        <f t="shared" si="3"/>
        <v>https://www.poplar.co.jp/book/search/result/archive/2181009.html</v>
      </c>
      <c r="W58" s="541"/>
      <c r="X58" s="541"/>
      <c r="Y58" s="541"/>
      <c r="Z58" s="541"/>
      <c r="AA58" s="694">
        <f t="shared" si="1"/>
        <v>0</v>
      </c>
      <c r="AB58" s="541"/>
    </row>
    <row r="59" spans="1:28" ht="80.099999999999994" hidden="1" customHeight="1">
      <c r="A59" s="27">
        <f t="shared" si="4"/>
        <v>55</v>
      </c>
      <c r="B59" s="70"/>
      <c r="C59" s="578" t="s">
        <v>359</v>
      </c>
      <c r="D59" s="579" t="s">
        <v>360</v>
      </c>
      <c r="E59" s="580" t="s">
        <v>60</v>
      </c>
      <c r="F59" s="581" t="s">
        <v>361</v>
      </c>
      <c r="G59" s="582" t="s">
        <v>27</v>
      </c>
      <c r="H59" s="581" t="s">
        <v>361</v>
      </c>
      <c r="I59" s="582"/>
      <c r="J59" s="645"/>
      <c r="K59" s="646" t="s">
        <v>31</v>
      </c>
      <c r="L59" s="647" t="s">
        <v>32</v>
      </c>
      <c r="M59" s="648" t="s">
        <v>311</v>
      </c>
      <c r="N59" s="598" t="s">
        <v>312</v>
      </c>
      <c r="O59" s="599">
        <v>39538</v>
      </c>
      <c r="P59" s="649">
        <v>208</v>
      </c>
      <c r="Q59" s="688">
        <v>261</v>
      </c>
      <c r="R59" s="689">
        <v>9</v>
      </c>
      <c r="S59" s="690">
        <v>35</v>
      </c>
      <c r="T59" s="691" t="s">
        <v>362</v>
      </c>
      <c r="U59" s="200" t="s">
        <v>363</v>
      </c>
      <c r="V59" s="162" t="str">
        <f t="shared" si="3"/>
        <v>https://www.poplar.co.jp/book/search/result/archive/2181010.html</v>
      </c>
      <c r="W59" s="541"/>
      <c r="X59" s="541"/>
      <c r="Y59" s="541"/>
      <c r="Z59" s="541"/>
      <c r="AA59" s="694">
        <f t="shared" si="1"/>
        <v>0</v>
      </c>
      <c r="AB59" s="541"/>
    </row>
    <row r="60" spans="1:28" ht="80.099999999999994" hidden="1" customHeight="1">
      <c r="A60" s="27">
        <f t="shared" si="4"/>
        <v>56</v>
      </c>
      <c r="B60" s="70"/>
      <c r="C60" s="578" t="s">
        <v>364</v>
      </c>
      <c r="D60" s="579" t="s">
        <v>365</v>
      </c>
      <c r="E60" s="580" t="s">
        <v>60</v>
      </c>
      <c r="F60" s="581" t="s">
        <v>316</v>
      </c>
      <c r="G60" s="582" t="s">
        <v>27</v>
      </c>
      <c r="H60" s="581" t="s">
        <v>316</v>
      </c>
      <c r="I60" s="582"/>
      <c r="J60" s="645"/>
      <c r="K60" s="646" t="s">
        <v>31</v>
      </c>
      <c r="L60" s="647" t="s">
        <v>32</v>
      </c>
      <c r="M60" s="648" t="s">
        <v>311</v>
      </c>
      <c r="N60" s="598" t="s">
        <v>312</v>
      </c>
      <c r="O60" s="599">
        <v>39599</v>
      </c>
      <c r="P60" s="649">
        <v>208</v>
      </c>
      <c r="Q60" s="688">
        <v>261</v>
      </c>
      <c r="R60" s="689">
        <v>9</v>
      </c>
      <c r="S60" s="690">
        <v>35</v>
      </c>
      <c r="T60" s="691" t="s">
        <v>366</v>
      </c>
      <c r="U60" s="200" t="s">
        <v>367</v>
      </c>
      <c r="V60" s="162" t="str">
        <f t="shared" si="3"/>
        <v>https://www.poplar.co.jp/book/search/result/archive/2181011.html</v>
      </c>
      <c r="W60" s="541"/>
      <c r="X60" s="541"/>
      <c r="Y60" s="541"/>
      <c r="Z60" s="541"/>
      <c r="AA60" s="694">
        <f t="shared" si="1"/>
        <v>0</v>
      </c>
      <c r="AB60" s="541"/>
    </row>
    <row r="61" spans="1:28" ht="80.099999999999994" hidden="1" customHeight="1">
      <c r="A61" s="27">
        <f t="shared" si="4"/>
        <v>57</v>
      </c>
      <c r="B61" s="70"/>
      <c r="C61" s="578" t="s">
        <v>368</v>
      </c>
      <c r="D61" s="579" t="s">
        <v>369</v>
      </c>
      <c r="E61" s="580" t="s">
        <v>60</v>
      </c>
      <c r="F61" s="581" t="s">
        <v>336</v>
      </c>
      <c r="G61" s="582" t="s">
        <v>27</v>
      </c>
      <c r="H61" s="581" t="s">
        <v>336</v>
      </c>
      <c r="I61" s="582"/>
      <c r="J61" s="645"/>
      <c r="K61" s="646" t="s">
        <v>31</v>
      </c>
      <c r="L61" s="647" t="s">
        <v>32</v>
      </c>
      <c r="M61" s="648" t="s">
        <v>311</v>
      </c>
      <c r="N61" s="598" t="s">
        <v>312</v>
      </c>
      <c r="O61" s="599">
        <v>39629</v>
      </c>
      <c r="P61" s="649">
        <v>208</v>
      </c>
      <c r="Q61" s="688">
        <v>261</v>
      </c>
      <c r="R61" s="689">
        <v>9</v>
      </c>
      <c r="S61" s="690">
        <v>35</v>
      </c>
      <c r="T61" s="691" t="s">
        <v>370</v>
      </c>
      <c r="U61" s="200" t="s">
        <v>371</v>
      </c>
      <c r="V61" s="162" t="str">
        <f t="shared" si="3"/>
        <v>https://www.poplar.co.jp/book/search/result/archive/2181012.html</v>
      </c>
      <c r="W61" s="541"/>
      <c r="X61" s="541"/>
      <c r="Y61" s="541"/>
      <c r="Z61" s="541"/>
      <c r="AA61" s="694">
        <f t="shared" si="1"/>
        <v>0</v>
      </c>
      <c r="AB61" s="541"/>
    </row>
    <row r="62" spans="1:28" ht="80.099999999999994" hidden="1" customHeight="1">
      <c r="A62" s="27">
        <f t="shared" si="4"/>
        <v>58</v>
      </c>
      <c r="B62" s="70"/>
      <c r="C62" s="578" t="s">
        <v>372</v>
      </c>
      <c r="D62" s="579" t="s">
        <v>373</v>
      </c>
      <c r="E62" s="580" t="s">
        <v>118</v>
      </c>
      <c r="F62" s="581" t="s">
        <v>321</v>
      </c>
      <c r="G62" s="582" t="s">
        <v>118</v>
      </c>
      <c r="H62" s="581" t="s">
        <v>322</v>
      </c>
      <c r="I62" s="582"/>
      <c r="J62" s="645"/>
      <c r="K62" s="646" t="s">
        <v>31</v>
      </c>
      <c r="L62" s="647" t="s">
        <v>32</v>
      </c>
      <c r="M62" s="648" t="s">
        <v>311</v>
      </c>
      <c r="N62" s="598" t="s">
        <v>312</v>
      </c>
      <c r="O62" s="599">
        <v>39782</v>
      </c>
      <c r="P62" s="649">
        <v>208</v>
      </c>
      <c r="Q62" s="688">
        <v>261</v>
      </c>
      <c r="R62" s="689">
        <v>10</v>
      </c>
      <c r="S62" s="690">
        <v>38</v>
      </c>
      <c r="T62" s="691" t="s">
        <v>374</v>
      </c>
      <c r="U62" s="200" t="s">
        <v>375</v>
      </c>
      <c r="V62" s="162" t="str">
        <f t="shared" si="3"/>
        <v>https://www.poplar.co.jp/book/search/result/archive/2181013.html</v>
      </c>
      <c r="W62" s="541"/>
      <c r="X62" s="541"/>
      <c r="Y62" s="541"/>
      <c r="Z62" s="541"/>
      <c r="AA62" s="694">
        <f t="shared" si="1"/>
        <v>0</v>
      </c>
      <c r="AB62" s="541"/>
    </row>
    <row r="63" spans="1:28" ht="80.099999999999994" hidden="1" customHeight="1">
      <c r="A63" s="27">
        <f t="shared" si="4"/>
        <v>59</v>
      </c>
      <c r="B63" s="70"/>
      <c r="C63" s="578" t="s">
        <v>376</v>
      </c>
      <c r="D63" s="579" t="s">
        <v>377</v>
      </c>
      <c r="E63" s="580" t="s">
        <v>60</v>
      </c>
      <c r="F63" s="581" t="s">
        <v>378</v>
      </c>
      <c r="G63" s="582" t="s">
        <v>27</v>
      </c>
      <c r="H63" s="581" t="s">
        <v>378</v>
      </c>
      <c r="I63" s="582"/>
      <c r="J63" s="645"/>
      <c r="K63" s="646" t="s">
        <v>31</v>
      </c>
      <c r="L63" s="647" t="s">
        <v>32</v>
      </c>
      <c r="M63" s="648" t="s">
        <v>311</v>
      </c>
      <c r="N63" s="598" t="s">
        <v>312</v>
      </c>
      <c r="O63" s="599">
        <v>39872</v>
      </c>
      <c r="P63" s="649">
        <v>208</v>
      </c>
      <c r="Q63" s="688">
        <v>261</v>
      </c>
      <c r="R63" s="689">
        <v>9</v>
      </c>
      <c r="S63" s="690">
        <v>36</v>
      </c>
      <c r="T63" s="691" t="s">
        <v>379</v>
      </c>
      <c r="U63" s="200" t="s">
        <v>380</v>
      </c>
      <c r="V63" s="162" t="str">
        <f t="shared" si="3"/>
        <v>https://www.poplar.co.jp/book/search/result/archive/2181014.html</v>
      </c>
      <c r="W63" s="541"/>
      <c r="X63" s="541"/>
      <c r="Y63" s="541"/>
      <c r="Z63" s="541"/>
      <c r="AA63" s="694">
        <f t="shared" si="1"/>
        <v>0</v>
      </c>
      <c r="AB63" s="541"/>
    </row>
    <row r="64" spans="1:28" ht="80.099999999999994" hidden="1" customHeight="1">
      <c r="A64" s="27">
        <f t="shared" si="4"/>
        <v>60</v>
      </c>
      <c r="B64" s="70"/>
      <c r="C64" s="578" t="s">
        <v>381</v>
      </c>
      <c r="D64" s="579" t="s">
        <v>382</v>
      </c>
      <c r="E64" s="580" t="s">
        <v>60</v>
      </c>
      <c r="F64" s="581" t="s">
        <v>378</v>
      </c>
      <c r="G64" s="582" t="s">
        <v>27</v>
      </c>
      <c r="H64" s="581" t="s">
        <v>378</v>
      </c>
      <c r="I64" s="582"/>
      <c r="J64" s="645"/>
      <c r="K64" s="646" t="s">
        <v>31</v>
      </c>
      <c r="L64" s="647" t="s">
        <v>32</v>
      </c>
      <c r="M64" s="648" t="s">
        <v>311</v>
      </c>
      <c r="N64" s="598" t="s">
        <v>312</v>
      </c>
      <c r="O64" s="599">
        <v>39903</v>
      </c>
      <c r="P64" s="649">
        <v>208</v>
      </c>
      <c r="Q64" s="688">
        <v>261</v>
      </c>
      <c r="R64" s="689">
        <v>9</v>
      </c>
      <c r="S64" s="690">
        <v>37</v>
      </c>
      <c r="T64" s="691" t="s">
        <v>383</v>
      </c>
      <c r="U64" s="200" t="s">
        <v>384</v>
      </c>
      <c r="V64" s="162" t="str">
        <f t="shared" si="3"/>
        <v>https://www.poplar.co.jp/book/search/result/archive/2181015.html</v>
      </c>
      <c r="W64" s="541"/>
      <c r="X64" s="541"/>
      <c r="Y64" s="541"/>
      <c r="Z64" s="541"/>
      <c r="AA64" s="694">
        <f t="shared" si="1"/>
        <v>0</v>
      </c>
      <c r="AB64" s="541"/>
    </row>
    <row r="65" spans="1:28" ht="80.099999999999994" hidden="1" customHeight="1">
      <c r="A65" s="27">
        <f t="shared" si="4"/>
        <v>61</v>
      </c>
      <c r="B65" s="70"/>
      <c r="C65" s="578" t="s">
        <v>385</v>
      </c>
      <c r="D65" s="579" t="s">
        <v>386</v>
      </c>
      <c r="E65" s="580" t="s">
        <v>60</v>
      </c>
      <c r="F65" s="581" t="s">
        <v>336</v>
      </c>
      <c r="G65" s="582" t="s">
        <v>27</v>
      </c>
      <c r="H65" s="581" t="s">
        <v>336</v>
      </c>
      <c r="I65" s="582"/>
      <c r="J65" s="645"/>
      <c r="K65" s="646" t="s">
        <v>31</v>
      </c>
      <c r="L65" s="647" t="s">
        <v>32</v>
      </c>
      <c r="M65" s="648" t="s">
        <v>311</v>
      </c>
      <c r="N65" s="598" t="s">
        <v>312</v>
      </c>
      <c r="O65" s="599">
        <v>39964</v>
      </c>
      <c r="P65" s="649">
        <v>208</v>
      </c>
      <c r="Q65" s="688">
        <v>261</v>
      </c>
      <c r="R65" s="689">
        <v>9</v>
      </c>
      <c r="S65" s="690">
        <v>35</v>
      </c>
      <c r="T65" s="691" t="s">
        <v>387</v>
      </c>
      <c r="U65" s="200" t="s">
        <v>388</v>
      </c>
      <c r="V65" s="162" t="str">
        <f t="shared" si="3"/>
        <v>https://www.poplar.co.jp/book/search/result/archive/2181016.html</v>
      </c>
      <c r="W65" s="541"/>
      <c r="X65" s="541"/>
      <c r="Y65" s="541"/>
      <c r="Z65" s="541"/>
      <c r="AA65" s="694">
        <f t="shared" si="1"/>
        <v>0</v>
      </c>
      <c r="AB65" s="541"/>
    </row>
    <row r="66" spans="1:28" ht="80.099999999999994" hidden="1" customHeight="1">
      <c r="A66" s="27">
        <f t="shared" si="4"/>
        <v>62</v>
      </c>
      <c r="B66" s="70"/>
      <c r="C66" s="578" t="s">
        <v>389</v>
      </c>
      <c r="D66" s="579" t="s">
        <v>390</v>
      </c>
      <c r="E66" s="580" t="s">
        <v>60</v>
      </c>
      <c r="F66" s="581" t="s">
        <v>336</v>
      </c>
      <c r="G66" s="582" t="s">
        <v>27</v>
      </c>
      <c r="H66" s="581" t="s">
        <v>336</v>
      </c>
      <c r="I66" s="582"/>
      <c r="J66" s="645"/>
      <c r="K66" s="646" t="s">
        <v>31</v>
      </c>
      <c r="L66" s="647" t="s">
        <v>32</v>
      </c>
      <c r="M66" s="648" t="s">
        <v>311</v>
      </c>
      <c r="N66" s="598" t="s">
        <v>312</v>
      </c>
      <c r="O66" s="599">
        <v>40390</v>
      </c>
      <c r="P66" s="649">
        <v>208</v>
      </c>
      <c r="Q66" s="688">
        <v>261</v>
      </c>
      <c r="R66" s="689">
        <v>9</v>
      </c>
      <c r="S66" s="690">
        <v>35</v>
      </c>
      <c r="T66" s="691" t="s">
        <v>391</v>
      </c>
      <c r="U66" s="200" t="s">
        <v>392</v>
      </c>
      <c r="V66" s="162" t="str">
        <f t="shared" si="3"/>
        <v>https://www.poplar.co.jp/book/search/result/archive/2181017.html</v>
      </c>
      <c r="W66" s="541"/>
      <c r="X66" s="541"/>
      <c r="Y66" s="541"/>
      <c r="Z66" s="541"/>
      <c r="AA66" s="694">
        <f t="shared" si="1"/>
        <v>0</v>
      </c>
      <c r="AB66" s="541"/>
    </row>
    <row r="67" spans="1:28" ht="80.099999999999994" hidden="1" customHeight="1">
      <c r="A67" s="27">
        <f t="shared" si="4"/>
        <v>63</v>
      </c>
      <c r="B67" s="70"/>
      <c r="C67" s="578" t="s">
        <v>393</v>
      </c>
      <c r="D67" s="579" t="s">
        <v>394</v>
      </c>
      <c r="E67" s="580" t="s">
        <v>60</v>
      </c>
      <c r="F67" s="581" t="s">
        <v>395</v>
      </c>
      <c r="G67" s="582" t="s">
        <v>27</v>
      </c>
      <c r="H67" s="581" t="s">
        <v>395</v>
      </c>
      <c r="I67" s="582"/>
      <c r="J67" s="645"/>
      <c r="K67" s="646" t="s">
        <v>31</v>
      </c>
      <c r="L67" s="647" t="s">
        <v>32</v>
      </c>
      <c r="M67" s="648" t="s">
        <v>62</v>
      </c>
      <c r="N67" s="598" t="s">
        <v>312</v>
      </c>
      <c r="O67" s="599">
        <v>40816</v>
      </c>
      <c r="P67" s="649">
        <v>208</v>
      </c>
      <c r="Q67" s="688">
        <v>263</v>
      </c>
      <c r="R67" s="689">
        <v>10</v>
      </c>
      <c r="S67" s="690">
        <v>35</v>
      </c>
      <c r="T67" s="691" t="s">
        <v>396</v>
      </c>
      <c r="U67" s="200" t="s">
        <v>397</v>
      </c>
      <c r="V67" s="162" t="str">
        <f t="shared" si="3"/>
        <v>https://www.poplar.co.jp/book/search/result/archive/2181018.html</v>
      </c>
      <c r="W67" s="541"/>
      <c r="X67" s="541"/>
      <c r="Y67" s="541"/>
      <c r="Z67" s="541"/>
      <c r="AA67" s="694">
        <f t="shared" si="1"/>
        <v>0</v>
      </c>
      <c r="AB67" s="541"/>
    </row>
    <row r="68" spans="1:28" ht="80.099999999999994" hidden="1" customHeight="1">
      <c r="A68" s="27">
        <f t="shared" si="4"/>
        <v>64</v>
      </c>
      <c r="B68" s="70"/>
      <c r="C68" s="578" t="s">
        <v>398</v>
      </c>
      <c r="D68" s="579" t="s">
        <v>399</v>
      </c>
      <c r="E68" s="580" t="s">
        <v>60</v>
      </c>
      <c r="F68" s="581" t="s">
        <v>336</v>
      </c>
      <c r="G68" s="582" t="s">
        <v>27</v>
      </c>
      <c r="H68" s="581" t="s">
        <v>336</v>
      </c>
      <c r="I68" s="582"/>
      <c r="J68" s="645"/>
      <c r="K68" s="646" t="s">
        <v>31</v>
      </c>
      <c r="L68" s="647" t="s">
        <v>32</v>
      </c>
      <c r="M68" s="648" t="s">
        <v>62</v>
      </c>
      <c r="N68" s="598" t="s">
        <v>312</v>
      </c>
      <c r="O68" s="599">
        <v>41090</v>
      </c>
      <c r="P68" s="649">
        <v>208</v>
      </c>
      <c r="Q68" s="688">
        <v>263</v>
      </c>
      <c r="R68" s="689">
        <v>10</v>
      </c>
      <c r="S68" s="690">
        <v>35</v>
      </c>
      <c r="T68" s="691" t="s">
        <v>400</v>
      </c>
      <c r="U68" s="200" t="s">
        <v>401</v>
      </c>
      <c r="V68" s="162" t="str">
        <f t="shared" si="3"/>
        <v>https://www.poplar.co.jp/book/search/result/archive/2181019.html</v>
      </c>
      <c r="W68" s="541"/>
      <c r="X68" s="541"/>
      <c r="Y68" s="541"/>
      <c r="Z68" s="541"/>
      <c r="AA68" s="694">
        <f t="shared" si="1"/>
        <v>0</v>
      </c>
      <c r="AB68" s="541"/>
    </row>
    <row r="69" spans="1:28" ht="101.25" hidden="1" customHeight="1">
      <c r="A69" s="27">
        <f t="shared" si="4"/>
        <v>65</v>
      </c>
      <c r="B69" s="70"/>
      <c r="C69" s="578" t="s">
        <v>402</v>
      </c>
      <c r="D69" s="579" t="s">
        <v>403</v>
      </c>
      <c r="E69" s="580" t="s">
        <v>60</v>
      </c>
      <c r="F69" s="581" t="s">
        <v>404</v>
      </c>
      <c r="G69" s="582" t="s">
        <v>27</v>
      </c>
      <c r="H69" s="581" t="s">
        <v>404</v>
      </c>
      <c r="I69" s="582"/>
      <c r="J69" s="645"/>
      <c r="K69" s="646" t="s">
        <v>31</v>
      </c>
      <c r="L69" s="647" t="s">
        <v>32</v>
      </c>
      <c r="M69" s="648" t="s">
        <v>311</v>
      </c>
      <c r="N69" s="598" t="s">
        <v>312</v>
      </c>
      <c r="O69" s="599">
        <v>41243</v>
      </c>
      <c r="P69" s="649">
        <v>208</v>
      </c>
      <c r="Q69" s="688">
        <v>263</v>
      </c>
      <c r="R69" s="689">
        <v>10</v>
      </c>
      <c r="S69" s="690">
        <v>36</v>
      </c>
      <c r="T69" s="691" t="s">
        <v>405</v>
      </c>
      <c r="U69" s="200" t="s">
        <v>406</v>
      </c>
      <c r="V69" s="162" t="str">
        <f t="shared" si="3"/>
        <v>https://www.poplar.co.jp/book/search/result/archive/2181020.html</v>
      </c>
      <c r="W69" s="541"/>
      <c r="X69" s="541"/>
      <c r="Y69" s="541"/>
      <c r="Z69" s="541"/>
      <c r="AA69" s="694">
        <f t="shared" ref="AA69:AA95" si="5">COUNT(W69:Z69)</f>
        <v>0</v>
      </c>
      <c r="AB69" s="541"/>
    </row>
    <row r="70" spans="1:28" ht="101.25" hidden="1" customHeight="1">
      <c r="A70" s="27">
        <f t="shared" si="4"/>
        <v>66</v>
      </c>
      <c r="B70" s="70"/>
      <c r="C70" s="578" t="s">
        <v>407</v>
      </c>
      <c r="D70" s="579" t="s">
        <v>408</v>
      </c>
      <c r="E70" s="580" t="s">
        <v>60</v>
      </c>
      <c r="F70" s="581" t="s">
        <v>361</v>
      </c>
      <c r="G70" s="582" t="s">
        <v>27</v>
      </c>
      <c r="H70" s="581" t="s">
        <v>361</v>
      </c>
      <c r="I70" s="582"/>
      <c r="J70" s="645"/>
      <c r="K70" s="646" t="s">
        <v>31</v>
      </c>
      <c r="L70" s="647" t="s">
        <v>32</v>
      </c>
      <c r="M70" s="648" t="s">
        <v>311</v>
      </c>
      <c r="N70" s="598" t="s">
        <v>312</v>
      </c>
      <c r="O70" s="599">
        <v>41364</v>
      </c>
      <c r="P70" s="649">
        <v>208</v>
      </c>
      <c r="Q70" s="688">
        <v>263</v>
      </c>
      <c r="R70" s="689">
        <v>10</v>
      </c>
      <c r="S70" s="690">
        <v>35</v>
      </c>
      <c r="T70" s="691" t="s">
        <v>409</v>
      </c>
      <c r="U70" s="200" t="s">
        <v>410</v>
      </c>
      <c r="V70" s="162" t="str">
        <f t="shared" si="3"/>
        <v>https://www.poplar.co.jp/book/search/result/archive/2181021.html</v>
      </c>
      <c r="W70" s="541"/>
      <c r="X70" s="541"/>
      <c r="Y70" s="541"/>
      <c r="Z70" s="541"/>
      <c r="AA70" s="694">
        <f t="shared" si="5"/>
        <v>0</v>
      </c>
      <c r="AB70" s="541"/>
    </row>
    <row r="71" spans="1:28" ht="101.25" hidden="1" customHeight="1">
      <c r="A71" s="27">
        <f t="shared" si="4"/>
        <v>67</v>
      </c>
      <c r="B71" s="70"/>
      <c r="C71" s="578" t="s">
        <v>411</v>
      </c>
      <c r="D71" s="579" t="s">
        <v>412</v>
      </c>
      <c r="E71" s="580" t="s">
        <v>60</v>
      </c>
      <c r="F71" s="581" t="s">
        <v>378</v>
      </c>
      <c r="G71" s="582" t="s">
        <v>27</v>
      </c>
      <c r="H71" s="581" t="s">
        <v>378</v>
      </c>
      <c r="I71" s="582"/>
      <c r="J71" s="645"/>
      <c r="K71" s="646" t="s">
        <v>31</v>
      </c>
      <c r="L71" s="647" t="s">
        <v>32</v>
      </c>
      <c r="M71" s="648" t="s">
        <v>311</v>
      </c>
      <c r="N71" s="598" t="s">
        <v>312</v>
      </c>
      <c r="O71" s="599">
        <v>41425</v>
      </c>
      <c r="P71" s="649">
        <v>208</v>
      </c>
      <c r="Q71" s="688">
        <v>263</v>
      </c>
      <c r="R71" s="689">
        <v>10</v>
      </c>
      <c r="S71" s="690">
        <v>36</v>
      </c>
      <c r="T71" s="691" t="s">
        <v>413</v>
      </c>
      <c r="U71" s="200" t="s">
        <v>414</v>
      </c>
      <c r="V71" s="162" t="str">
        <f t="shared" si="3"/>
        <v>https://www.poplar.co.jp/book/search/result/archive/2181022.html</v>
      </c>
      <c r="W71" s="541"/>
      <c r="X71" s="541"/>
      <c r="Y71" s="541"/>
      <c r="Z71" s="541"/>
      <c r="AA71" s="694">
        <f t="shared" si="5"/>
        <v>0</v>
      </c>
      <c r="AB71" s="541"/>
    </row>
    <row r="72" spans="1:28" ht="101.25" hidden="1" customHeight="1">
      <c r="A72" s="27">
        <f t="shared" si="4"/>
        <v>68</v>
      </c>
      <c r="B72" s="70"/>
      <c r="C72" s="578" t="s">
        <v>415</v>
      </c>
      <c r="D72" s="579" t="s">
        <v>416</v>
      </c>
      <c r="E72" s="580" t="s">
        <v>60</v>
      </c>
      <c r="F72" s="581" t="s">
        <v>336</v>
      </c>
      <c r="G72" s="582" t="s">
        <v>27</v>
      </c>
      <c r="H72" s="581" t="s">
        <v>336</v>
      </c>
      <c r="I72" s="582"/>
      <c r="J72" s="645"/>
      <c r="K72" s="646" t="s">
        <v>31</v>
      </c>
      <c r="L72" s="647" t="s">
        <v>32</v>
      </c>
      <c r="M72" s="648" t="s">
        <v>311</v>
      </c>
      <c r="N72" s="598" t="s">
        <v>312</v>
      </c>
      <c r="O72" s="599">
        <v>41455</v>
      </c>
      <c r="P72" s="649">
        <v>208</v>
      </c>
      <c r="Q72" s="688">
        <v>263</v>
      </c>
      <c r="R72" s="689">
        <v>10</v>
      </c>
      <c r="S72" s="690">
        <v>35</v>
      </c>
      <c r="T72" s="691" t="s">
        <v>417</v>
      </c>
      <c r="U72" s="200" t="s">
        <v>418</v>
      </c>
      <c r="V72" s="162" t="str">
        <f t="shared" si="3"/>
        <v>https://www.poplar.co.jp/book/search/result/archive/2181023.html</v>
      </c>
      <c r="W72" s="541"/>
      <c r="X72" s="541"/>
      <c r="Y72" s="541"/>
      <c r="Z72" s="541"/>
      <c r="AA72" s="694">
        <f t="shared" si="5"/>
        <v>0</v>
      </c>
      <c r="AB72" s="541"/>
    </row>
    <row r="73" spans="1:28" ht="101.25" hidden="1" customHeight="1">
      <c r="A73" s="27">
        <f t="shared" si="4"/>
        <v>69</v>
      </c>
      <c r="B73" s="70"/>
      <c r="C73" s="578" t="s">
        <v>419</v>
      </c>
      <c r="D73" s="579" t="s">
        <v>420</v>
      </c>
      <c r="E73" s="580" t="s">
        <v>60</v>
      </c>
      <c r="F73" s="581" t="s">
        <v>316</v>
      </c>
      <c r="G73" s="582" t="s">
        <v>27</v>
      </c>
      <c r="H73" s="581" t="s">
        <v>316</v>
      </c>
      <c r="I73" s="582"/>
      <c r="J73" s="645"/>
      <c r="K73" s="646" t="s">
        <v>31</v>
      </c>
      <c r="L73" s="647" t="s">
        <v>32</v>
      </c>
      <c r="M73" s="648" t="s">
        <v>311</v>
      </c>
      <c r="N73" s="598" t="s">
        <v>312</v>
      </c>
      <c r="O73" s="599">
        <v>41790</v>
      </c>
      <c r="P73" s="649">
        <v>208</v>
      </c>
      <c r="Q73" s="688">
        <v>263</v>
      </c>
      <c r="R73" s="689">
        <v>10</v>
      </c>
      <c r="S73" s="690">
        <v>36</v>
      </c>
      <c r="T73" s="691" t="s">
        <v>421</v>
      </c>
      <c r="U73" s="200" t="s">
        <v>422</v>
      </c>
      <c r="V73" s="162" t="str">
        <f t="shared" si="3"/>
        <v>https://www.poplar.co.jp/book/search/result/archive/2181024.html</v>
      </c>
      <c r="W73" s="541"/>
      <c r="X73" s="541"/>
      <c r="Y73" s="541"/>
      <c r="Z73" s="541"/>
      <c r="AA73" s="694">
        <f t="shared" si="5"/>
        <v>0</v>
      </c>
      <c r="AB73" s="541"/>
    </row>
    <row r="74" spans="1:28" ht="101.25" hidden="1" customHeight="1">
      <c r="A74" s="27">
        <f t="shared" si="4"/>
        <v>70</v>
      </c>
      <c r="B74" s="70"/>
      <c r="C74" s="578" t="s">
        <v>423</v>
      </c>
      <c r="D74" s="579" t="s">
        <v>424</v>
      </c>
      <c r="E74" s="580" t="s">
        <v>60</v>
      </c>
      <c r="F74" s="581" t="s">
        <v>336</v>
      </c>
      <c r="G74" s="582" t="s">
        <v>27</v>
      </c>
      <c r="H74" s="581" t="s">
        <v>336</v>
      </c>
      <c r="I74" s="582"/>
      <c r="J74" s="645"/>
      <c r="K74" s="646" t="s">
        <v>31</v>
      </c>
      <c r="L74" s="647" t="s">
        <v>32</v>
      </c>
      <c r="M74" s="648" t="s">
        <v>62</v>
      </c>
      <c r="N74" s="598" t="s">
        <v>312</v>
      </c>
      <c r="O74" s="599">
        <v>41851</v>
      </c>
      <c r="P74" s="649">
        <v>208</v>
      </c>
      <c r="Q74" s="688">
        <v>263</v>
      </c>
      <c r="R74" s="689">
        <v>10</v>
      </c>
      <c r="S74" s="690">
        <v>35</v>
      </c>
      <c r="T74" s="691" t="s">
        <v>425</v>
      </c>
      <c r="U74" s="200" t="s">
        <v>426</v>
      </c>
      <c r="V74" s="162" t="str">
        <f t="shared" si="3"/>
        <v>https://www.poplar.co.jp/book/search/result/archive/2181025.html</v>
      </c>
      <c r="W74" s="541"/>
      <c r="X74" s="541"/>
      <c r="Y74" s="541"/>
      <c r="Z74" s="541"/>
      <c r="AA74" s="694">
        <f t="shared" si="5"/>
        <v>0</v>
      </c>
      <c r="AB74" s="541"/>
    </row>
    <row r="75" spans="1:28" ht="101.25" hidden="1" customHeight="1">
      <c r="A75" s="27">
        <f t="shared" si="4"/>
        <v>71</v>
      </c>
      <c r="B75" s="70"/>
      <c r="C75" s="578" t="s">
        <v>427</v>
      </c>
      <c r="D75" s="579" t="s">
        <v>428</v>
      </c>
      <c r="E75" s="580" t="s">
        <v>60</v>
      </c>
      <c r="F75" s="581" t="s">
        <v>429</v>
      </c>
      <c r="G75" s="582" t="s">
        <v>27</v>
      </c>
      <c r="H75" s="581" t="s">
        <v>429</v>
      </c>
      <c r="I75" s="582"/>
      <c r="J75" s="645"/>
      <c r="K75" s="646" t="s">
        <v>31</v>
      </c>
      <c r="L75" s="647" t="s">
        <v>32</v>
      </c>
      <c r="M75" s="648" t="s">
        <v>311</v>
      </c>
      <c r="N75" s="598" t="s">
        <v>312</v>
      </c>
      <c r="O75" s="599">
        <v>42124</v>
      </c>
      <c r="P75" s="649">
        <v>207</v>
      </c>
      <c r="Q75" s="688">
        <v>261</v>
      </c>
      <c r="R75" s="689">
        <v>10</v>
      </c>
      <c r="S75" s="690">
        <v>36</v>
      </c>
      <c r="T75" s="691" t="s">
        <v>430</v>
      </c>
      <c r="U75" s="200" t="s">
        <v>431</v>
      </c>
      <c r="V75" s="162" t="str">
        <f t="shared" si="3"/>
        <v>https://www.poplar.co.jp/book/search/result/archive/2181026.html</v>
      </c>
      <c r="W75" s="541"/>
      <c r="X75" s="541"/>
      <c r="Y75" s="541"/>
      <c r="Z75" s="541"/>
      <c r="AA75" s="694">
        <f t="shared" si="5"/>
        <v>0</v>
      </c>
      <c r="AB75" s="541"/>
    </row>
    <row r="76" spans="1:28" ht="101.25" hidden="1" customHeight="1">
      <c r="A76" s="27">
        <f t="shared" si="4"/>
        <v>72</v>
      </c>
      <c r="B76" s="70"/>
      <c r="C76" s="578" t="s">
        <v>432</v>
      </c>
      <c r="D76" s="579" t="s">
        <v>433</v>
      </c>
      <c r="E76" s="580" t="s">
        <v>60</v>
      </c>
      <c r="F76" s="581" t="s">
        <v>434</v>
      </c>
      <c r="G76" s="582" t="s">
        <v>27</v>
      </c>
      <c r="H76" s="581" t="s">
        <v>434</v>
      </c>
      <c r="I76" s="582"/>
      <c r="J76" s="645"/>
      <c r="K76" s="646" t="s">
        <v>31</v>
      </c>
      <c r="L76" s="647" t="s">
        <v>32</v>
      </c>
      <c r="M76" s="648" t="s">
        <v>62</v>
      </c>
      <c r="N76" s="598" t="s">
        <v>312</v>
      </c>
      <c r="O76" s="599">
        <v>42185</v>
      </c>
      <c r="P76" s="649">
        <v>208</v>
      </c>
      <c r="Q76" s="688">
        <v>263</v>
      </c>
      <c r="R76" s="689">
        <v>10</v>
      </c>
      <c r="S76" s="690">
        <v>36</v>
      </c>
      <c r="T76" s="691" t="s">
        <v>435</v>
      </c>
      <c r="U76" s="200" t="s">
        <v>436</v>
      </c>
      <c r="V76" s="162" t="str">
        <f t="shared" si="3"/>
        <v>https://www.poplar.co.jp/book/search/result/archive/2181027.html</v>
      </c>
      <c r="W76" s="541"/>
      <c r="X76" s="541"/>
      <c r="Y76" s="541"/>
      <c r="Z76" s="541"/>
      <c r="AA76" s="694">
        <f t="shared" si="5"/>
        <v>0</v>
      </c>
      <c r="AB76" s="541"/>
    </row>
    <row r="77" spans="1:28" ht="101.25" hidden="1" customHeight="1">
      <c r="A77" s="27">
        <f t="shared" si="4"/>
        <v>73</v>
      </c>
      <c r="B77" s="70"/>
      <c r="C77" s="578" t="s">
        <v>437</v>
      </c>
      <c r="D77" s="579" t="s">
        <v>438</v>
      </c>
      <c r="E77" s="580" t="s">
        <v>60</v>
      </c>
      <c r="F77" s="581" t="s">
        <v>439</v>
      </c>
      <c r="G77" s="582" t="s">
        <v>27</v>
      </c>
      <c r="H77" s="581" t="s">
        <v>440</v>
      </c>
      <c r="I77" s="582"/>
      <c r="J77" s="645"/>
      <c r="K77" s="646" t="s">
        <v>31</v>
      </c>
      <c r="L77" s="647" t="s">
        <v>32</v>
      </c>
      <c r="M77" s="648" t="s">
        <v>62</v>
      </c>
      <c r="N77" s="598" t="s">
        <v>312</v>
      </c>
      <c r="O77" s="599">
        <v>42277</v>
      </c>
      <c r="P77" s="649">
        <v>208</v>
      </c>
      <c r="Q77" s="688">
        <v>263</v>
      </c>
      <c r="R77" s="689">
        <v>10</v>
      </c>
      <c r="S77" s="690">
        <v>40</v>
      </c>
      <c r="T77" s="691" t="s">
        <v>441</v>
      </c>
      <c r="U77" s="200" t="s">
        <v>442</v>
      </c>
      <c r="V77" s="162" t="str">
        <f t="shared" si="3"/>
        <v>https://www.poplar.co.jp/book/search/result/archive/2181028.html</v>
      </c>
      <c r="W77" s="541"/>
      <c r="X77" s="541"/>
      <c r="Y77" s="541"/>
      <c r="Z77" s="541"/>
      <c r="AA77" s="694">
        <f t="shared" si="5"/>
        <v>0</v>
      </c>
      <c r="AB77" s="541"/>
    </row>
    <row r="78" spans="1:28" ht="101.25" hidden="1" customHeight="1">
      <c r="A78" s="27">
        <f t="shared" si="4"/>
        <v>74</v>
      </c>
      <c r="B78" s="70"/>
      <c r="C78" s="578" t="s">
        <v>443</v>
      </c>
      <c r="D78" s="579" t="s">
        <v>444</v>
      </c>
      <c r="E78" s="580" t="s">
        <v>60</v>
      </c>
      <c r="F78" s="581" t="s">
        <v>395</v>
      </c>
      <c r="G78" s="582"/>
      <c r="H78" s="581"/>
      <c r="I78" s="582"/>
      <c r="J78" s="645"/>
      <c r="K78" s="646" t="s">
        <v>31</v>
      </c>
      <c r="L78" s="647" t="s">
        <v>32</v>
      </c>
      <c r="M78" s="648" t="s">
        <v>62</v>
      </c>
      <c r="N78" s="598" t="s">
        <v>312</v>
      </c>
      <c r="O78" s="599">
        <v>42521</v>
      </c>
      <c r="P78" s="649">
        <v>208</v>
      </c>
      <c r="Q78" s="688">
        <v>263</v>
      </c>
      <c r="R78" s="689">
        <v>10</v>
      </c>
      <c r="S78" s="690">
        <v>39</v>
      </c>
      <c r="T78" s="691" t="s">
        <v>445</v>
      </c>
      <c r="U78" s="200" t="s">
        <v>446</v>
      </c>
      <c r="V78" s="162" t="str">
        <f t="shared" si="3"/>
        <v>https://www.poplar.co.jp/book/search/result/archive/2181029.html</v>
      </c>
      <c r="W78" s="541"/>
      <c r="X78" s="541"/>
      <c r="Y78" s="541"/>
      <c r="Z78" s="541"/>
      <c r="AA78" s="694">
        <f t="shared" si="5"/>
        <v>0</v>
      </c>
      <c r="AB78" s="541"/>
    </row>
    <row r="79" spans="1:28" ht="101.25" hidden="1" customHeight="1">
      <c r="A79" s="27">
        <f t="shared" si="4"/>
        <v>75</v>
      </c>
      <c r="B79" s="70"/>
      <c r="C79" s="578" t="s">
        <v>447</v>
      </c>
      <c r="D79" s="579" t="s">
        <v>448</v>
      </c>
      <c r="E79" s="580" t="s">
        <v>27</v>
      </c>
      <c r="F79" s="581" t="s">
        <v>336</v>
      </c>
      <c r="G79" s="582" t="s">
        <v>60</v>
      </c>
      <c r="H79" s="581" t="s">
        <v>336</v>
      </c>
      <c r="I79" s="582"/>
      <c r="J79" s="645"/>
      <c r="K79" s="646" t="s">
        <v>31</v>
      </c>
      <c r="L79" s="647" t="s">
        <v>32</v>
      </c>
      <c r="M79" s="648" t="s">
        <v>311</v>
      </c>
      <c r="N79" s="598" t="s">
        <v>312</v>
      </c>
      <c r="O79" s="599">
        <v>42521</v>
      </c>
      <c r="P79" s="649">
        <v>208</v>
      </c>
      <c r="Q79" s="688">
        <v>262</v>
      </c>
      <c r="R79" s="689">
        <v>10</v>
      </c>
      <c r="S79" s="690">
        <v>35</v>
      </c>
      <c r="T79" s="691" t="s">
        <v>449</v>
      </c>
      <c r="U79" s="200" t="s">
        <v>450</v>
      </c>
      <c r="V79" s="162" t="str">
        <f t="shared" si="3"/>
        <v>https://www.poplar.co.jp/book/search/result/archive/2181030.html</v>
      </c>
      <c r="W79" s="541"/>
      <c r="X79" s="541"/>
      <c r="Y79" s="541"/>
      <c r="Z79" s="541"/>
      <c r="AA79" s="694">
        <f t="shared" si="5"/>
        <v>0</v>
      </c>
      <c r="AB79" s="541"/>
    </row>
    <row r="80" spans="1:28" ht="101.25" hidden="1" customHeight="1">
      <c r="A80" s="27">
        <f t="shared" si="4"/>
        <v>76</v>
      </c>
      <c r="B80" s="70"/>
      <c r="C80" s="578" t="s">
        <v>451</v>
      </c>
      <c r="D80" s="579" t="s">
        <v>452</v>
      </c>
      <c r="E80" s="580" t="s">
        <v>60</v>
      </c>
      <c r="F80" s="581" t="s">
        <v>378</v>
      </c>
      <c r="G80" s="582" t="s">
        <v>27</v>
      </c>
      <c r="H80" s="581" t="s">
        <v>378</v>
      </c>
      <c r="I80" s="582"/>
      <c r="J80" s="645"/>
      <c r="K80" s="646" t="s">
        <v>31</v>
      </c>
      <c r="L80" s="647" t="s">
        <v>32</v>
      </c>
      <c r="M80" s="648" t="s">
        <v>311</v>
      </c>
      <c r="N80" s="598" t="s">
        <v>312</v>
      </c>
      <c r="O80" s="599">
        <v>42947</v>
      </c>
      <c r="P80" s="649">
        <v>207</v>
      </c>
      <c r="Q80" s="688">
        <v>262</v>
      </c>
      <c r="R80" s="689">
        <v>10</v>
      </c>
      <c r="S80" s="690">
        <v>37</v>
      </c>
      <c r="T80" s="691" t="s">
        <v>453</v>
      </c>
      <c r="U80" s="200" t="s">
        <v>454</v>
      </c>
      <c r="V80" s="162" t="str">
        <f t="shared" si="3"/>
        <v>https://www.poplar.co.jp/book/search/result/archive/2181031.html</v>
      </c>
      <c r="W80" s="541"/>
      <c r="X80" s="541"/>
      <c r="Y80" s="541"/>
      <c r="Z80" s="541"/>
      <c r="AA80" s="694">
        <f t="shared" si="5"/>
        <v>0</v>
      </c>
      <c r="AB80" s="541"/>
    </row>
    <row r="81" spans="1:30" ht="101.25" hidden="1" customHeight="1">
      <c r="A81" s="27">
        <f t="shared" si="4"/>
        <v>77</v>
      </c>
      <c r="B81" s="70"/>
      <c r="C81" s="578">
        <v>2181032</v>
      </c>
      <c r="D81" s="579" t="s">
        <v>455</v>
      </c>
      <c r="E81" s="580" t="s">
        <v>60</v>
      </c>
      <c r="F81" s="581" t="s">
        <v>61</v>
      </c>
      <c r="G81" s="582" t="s">
        <v>27</v>
      </c>
      <c r="H81" s="581" t="s">
        <v>61</v>
      </c>
      <c r="I81" s="582"/>
      <c r="J81" s="645"/>
      <c r="K81" s="646" t="s">
        <v>31</v>
      </c>
      <c r="L81" s="647" t="s">
        <v>32</v>
      </c>
      <c r="M81" s="648" t="s">
        <v>62</v>
      </c>
      <c r="N81" s="598" t="s">
        <v>312</v>
      </c>
      <c r="O81" s="599">
        <v>43069</v>
      </c>
      <c r="P81" s="649">
        <v>207</v>
      </c>
      <c r="Q81" s="688">
        <v>262</v>
      </c>
      <c r="R81" s="689">
        <v>12</v>
      </c>
      <c r="S81" s="690">
        <v>47</v>
      </c>
      <c r="T81" s="691" t="s">
        <v>456</v>
      </c>
      <c r="U81" s="200" t="s">
        <v>457</v>
      </c>
      <c r="V81" s="162" t="str">
        <f t="shared" si="3"/>
        <v>https://www.poplar.co.jp/book/search/result/archive/2181032.html</v>
      </c>
      <c r="W81" s="541"/>
      <c r="X81" s="541"/>
      <c r="Y81" s="541"/>
      <c r="Z81" s="541"/>
      <c r="AA81" s="694">
        <f t="shared" si="5"/>
        <v>0</v>
      </c>
      <c r="AB81" s="541"/>
    </row>
    <row r="82" spans="1:30" ht="80.099999999999994" hidden="1" customHeight="1">
      <c r="A82" s="27">
        <f t="shared" si="4"/>
        <v>78</v>
      </c>
      <c r="B82" s="70"/>
      <c r="C82" s="578" t="s">
        <v>458</v>
      </c>
      <c r="D82" s="579" t="s">
        <v>459</v>
      </c>
      <c r="E82" s="580" t="s">
        <v>60</v>
      </c>
      <c r="F82" s="581" t="s">
        <v>460</v>
      </c>
      <c r="G82" s="582" t="s">
        <v>27</v>
      </c>
      <c r="H82" s="581" t="s">
        <v>460</v>
      </c>
      <c r="I82" s="582"/>
      <c r="J82" s="645"/>
      <c r="K82" s="646" t="s">
        <v>31</v>
      </c>
      <c r="L82" s="647" t="s">
        <v>122</v>
      </c>
      <c r="M82" s="648" t="s">
        <v>62</v>
      </c>
      <c r="N82" s="598" t="s">
        <v>312</v>
      </c>
      <c r="O82" s="599">
        <v>43251</v>
      </c>
      <c r="P82" s="649">
        <v>207</v>
      </c>
      <c r="Q82" s="688">
        <v>262</v>
      </c>
      <c r="R82" s="689">
        <v>10</v>
      </c>
      <c r="S82" s="690">
        <v>35</v>
      </c>
      <c r="T82" s="691" t="s">
        <v>461</v>
      </c>
      <c r="U82" s="200" t="s">
        <v>462</v>
      </c>
      <c r="V82" s="162" t="str">
        <f t="shared" si="3"/>
        <v>https://www.poplar.co.jp/book/search/result/archive/2181033.html</v>
      </c>
      <c r="W82" s="541"/>
      <c r="X82" s="541"/>
      <c r="Y82" s="541"/>
      <c r="Z82" s="541"/>
      <c r="AA82" s="694">
        <f t="shared" si="5"/>
        <v>0</v>
      </c>
      <c r="AB82" s="541"/>
    </row>
    <row r="83" spans="1:30" ht="80.099999999999994" hidden="1" customHeight="1">
      <c r="A83" s="27">
        <f t="shared" si="4"/>
        <v>79</v>
      </c>
      <c r="B83" s="70"/>
      <c r="C83" s="578" t="s">
        <v>463</v>
      </c>
      <c r="D83" s="579" t="s">
        <v>464</v>
      </c>
      <c r="E83" s="580" t="s">
        <v>60</v>
      </c>
      <c r="F83" s="581" t="s">
        <v>336</v>
      </c>
      <c r="G83" s="582" t="s">
        <v>27</v>
      </c>
      <c r="H83" s="581" t="s">
        <v>336</v>
      </c>
      <c r="I83" s="582"/>
      <c r="J83" s="645"/>
      <c r="K83" s="646" t="s">
        <v>31</v>
      </c>
      <c r="L83" s="647" t="s">
        <v>32</v>
      </c>
      <c r="M83" s="648" t="s">
        <v>62</v>
      </c>
      <c r="N83" s="598" t="s">
        <v>312</v>
      </c>
      <c r="O83" s="599">
        <v>43373</v>
      </c>
      <c r="P83" s="649">
        <v>207</v>
      </c>
      <c r="Q83" s="688">
        <v>262</v>
      </c>
      <c r="R83" s="689">
        <v>9</v>
      </c>
      <c r="S83" s="690">
        <v>35</v>
      </c>
      <c r="T83" s="691" t="s">
        <v>465</v>
      </c>
      <c r="U83" s="200" t="s">
        <v>466</v>
      </c>
      <c r="V83" s="162" t="str">
        <f t="shared" si="3"/>
        <v>https://www.poplar.co.jp/book/search/result/archive/2181034.html</v>
      </c>
      <c r="W83" s="541"/>
      <c r="X83" s="541"/>
      <c r="Y83" s="541"/>
      <c r="Z83" s="541"/>
      <c r="AA83" s="694">
        <f t="shared" si="5"/>
        <v>0</v>
      </c>
      <c r="AB83" s="541"/>
    </row>
    <row r="84" spans="1:30" ht="102.75" hidden="1" customHeight="1">
      <c r="A84" s="27">
        <f t="shared" si="4"/>
        <v>80</v>
      </c>
      <c r="B84" s="70"/>
      <c r="C84" s="578" t="s">
        <v>467</v>
      </c>
      <c r="D84" s="579" t="s">
        <v>468</v>
      </c>
      <c r="E84" s="580" t="s">
        <v>60</v>
      </c>
      <c r="F84" s="581" t="s">
        <v>316</v>
      </c>
      <c r="G84" s="582" t="s">
        <v>27</v>
      </c>
      <c r="H84" s="581" t="s">
        <v>316</v>
      </c>
      <c r="I84" s="582"/>
      <c r="J84" s="645"/>
      <c r="K84" s="646" t="s">
        <v>31</v>
      </c>
      <c r="L84" s="647" t="s">
        <v>32</v>
      </c>
      <c r="M84" s="648" t="s">
        <v>311</v>
      </c>
      <c r="N84" s="598" t="s">
        <v>312</v>
      </c>
      <c r="O84" s="599">
        <v>43434</v>
      </c>
      <c r="P84" s="649">
        <v>207</v>
      </c>
      <c r="Q84" s="688">
        <v>262</v>
      </c>
      <c r="R84" s="689">
        <v>10</v>
      </c>
      <c r="S84" s="690">
        <v>37</v>
      </c>
      <c r="T84" s="691" t="s">
        <v>469</v>
      </c>
      <c r="U84" s="200" t="s">
        <v>470</v>
      </c>
      <c r="V84" s="162" t="str">
        <f t="shared" si="3"/>
        <v>https://www.poplar.co.jp/book/search/result/archive/2181035.html</v>
      </c>
      <c r="W84" s="541"/>
      <c r="X84" s="541"/>
      <c r="Y84" s="541"/>
      <c r="Z84" s="541"/>
      <c r="AA84" s="694">
        <f t="shared" si="5"/>
        <v>0</v>
      </c>
      <c r="AB84" s="541"/>
    </row>
    <row r="85" spans="1:30" ht="102.75" hidden="1" customHeight="1">
      <c r="A85" s="27">
        <f t="shared" si="4"/>
        <v>81</v>
      </c>
      <c r="B85" s="70"/>
      <c r="C85" s="578" t="s">
        <v>471</v>
      </c>
      <c r="D85" s="579" t="s">
        <v>472</v>
      </c>
      <c r="E85" s="580" t="s">
        <v>60</v>
      </c>
      <c r="F85" s="581" t="s">
        <v>473</v>
      </c>
      <c r="G85" s="582" t="s">
        <v>27</v>
      </c>
      <c r="H85" s="581" t="s">
        <v>337</v>
      </c>
      <c r="I85" s="582"/>
      <c r="J85" s="645"/>
      <c r="K85" s="646" t="s">
        <v>31</v>
      </c>
      <c r="L85" s="647" t="s">
        <v>32</v>
      </c>
      <c r="M85" s="648" t="s">
        <v>311</v>
      </c>
      <c r="N85" s="598" t="s">
        <v>312</v>
      </c>
      <c r="O85" s="599">
        <v>43496</v>
      </c>
      <c r="P85" s="649">
        <v>207</v>
      </c>
      <c r="Q85" s="688">
        <v>262</v>
      </c>
      <c r="R85" s="689">
        <v>10</v>
      </c>
      <c r="S85" s="690">
        <v>36</v>
      </c>
      <c r="T85" s="691" t="s">
        <v>474</v>
      </c>
      <c r="U85" s="200" t="s">
        <v>475</v>
      </c>
      <c r="V85" s="162" t="str">
        <f t="shared" si="3"/>
        <v>https://www.poplar.co.jp/book/search/result/archive/2181036.html</v>
      </c>
      <c r="W85" s="541"/>
      <c r="X85" s="541"/>
      <c r="Y85" s="541"/>
      <c r="Z85" s="541"/>
      <c r="AA85" s="694">
        <f t="shared" si="5"/>
        <v>0</v>
      </c>
      <c r="AB85" s="541"/>
    </row>
    <row r="86" spans="1:30" ht="102.75" hidden="1" customHeight="1">
      <c r="A86" s="52">
        <f t="shared" si="4"/>
        <v>82</v>
      </c>
      <c r="B86" s="201"/>
      <c r="C86" s="695" t="s">
        <v>476</v>
      </c>
      <c r="D86" s="696" t="s">
        <v>477</v>
      </c>
      <c r="E86" s="697" t="s">
        <v>27</v>
      </c>
      <c r="F86" s="698" t="s">
        <v>478</v>
      </c>
      <c r="G86" s="699" t="s">
        <v>60</v>
      </c>
      <c r="H86" s="698" t="s">
        <v>478</v>
      </c>
      <c r="I86" s="699"/>
      <c r="J86" s="710"/>
      <c r="K86" s="711" t="s">
        <v>31</v>
      </c>
      <c r="L86" s="712" t="s">
        <v>32</v>
      </c>
      <c r="M86" s="713" t="s">
        <v>62</v>
      </c>
      <c r="N86" s="714" t="s">
        <v>312</v>
      </c>
      <c r="O86" s="631">
        <v>43646</v>
      </c>
      <c r="P86" s="715">
        <v>0</v>
      </c>
      <c r="Q86" s="721">
        <v>0</v>
      </c>
      <c r="R86" s="722">
        <v>0</v>
      </c>
      <c r="S86" s="723">
        <v>36</v>
      </c>
      <c r="T86" s="724" t="s">
        <v>479</v>
      </c>
      <c r="U86" s="216" t="s">
        <v>480</v>
      </c>
      <c r="V86" s="162" t="str">
        <f t="shared" si="3"/>
        <v>https://www.poplar.co.jp/book/search/result/archive/2181037.html</v>
      </c>
      <c r="W86" s="541"/>
      <c r="X86" s="541"/>
      <c r="Y86" s="541"/>
      <c r="Z86" s="541"/>
      <c r="AA86" s="694">
        <f t="shared" si="5"/>
        <v>0</v>
      </c>
      <c r="AB86" s="541"/>
    </row>
    <row r="87" spans="1:30" ht="102.75" customHeight="1">
      <c r="A87" s="27" t="s">
        <v>481</v>
      </c>
      <c r="B87" s="70"/>
      <c r="C87" s="578">
        <v>1160411</v>
      </c>
      <c r="D87" s="579" t="s">
        <v>482</v>
      </c>
      <c r="E87" s="580"/>
      <c r="F87" s="581"/>
      <c r="G87" s="582"/>
      <c r="H87" s="581"/>
      <c r="I87" s="582"/>
      <c r="J87" s="645"/>
      <c r="K87" s="646"/>
      <c r="L87" s="647"/>
      <c r="M87" s="648"/>
      <c r="N87" s="598"/>
      <c r="O87" s="599"/>
      <c r="P87" s="649"/>
      <c r="Q87" s="688"/>
      <c r="R87" s="689"/>
      <c r="S87" s="690"/>
      <c r="T87" s="691"/>
      <c r="U87" s="200"/>
      <c r="V87" s="162"/>
      <c r="W87" s="541">
        <v>1</v>
      </c>
      <c r="X87" s="541"/>
      <c r="Y87" s="541">
        <v>1</v>
      </c>
      <c r="Z87" s="541"/>
      <c r="AA87" s="694">
        <f t="shared" si="5"/>
        <v>2</v>
      </c>
      <c r="AB87" s="541"/>
      <c r="AC87" s="508" t="s">
        <v>483</v>
      </c>
    </row>
    <row r="88" spans="1:30" ht="102.75" customHeight="1">
      <c r="A88" s="27"/>
      <c r="B88" s="70"/>
      <c r="C88" s="578">
        <v>163474</v>
      </c>
      <c r="D88" s="579" t="s">
        <v>484</v>
      </c>
      <c r="E88" s="580"/>
      <c r="F88" s="581"/>
      <c r="G88" s="582"/>
      <c r="H88" s="581"/>
      <c r="I88" s="582"/>
      <c r="J88" s="645"/>
      <c r="K88" s="646"/>
      <c r="L88" s="647"/>
      <c r="M88" s="648"/>
      <c r="N88" s="598"/>
      <c r="O88" s="599"/>
      <c r="P88" s="649"/>
      <c r="Q88" s="688"/>
      <c r="R88" s="689"/>
      <c r="S88" s="690"/>
      <c r="T88" s="691"/>
      <c r="U88" s="200"/>
      <c r="V88" s="162"/>
      <c r="W88" s="541">
        <v>1</v>
      </c>
      <c r="X88" s="541"/>
      <c r="Y88" s="541">
        <v>1</v>
      </c>
      <c r="Z88" s="541"/>
      <c r="AA88" s="694">
        <f t="shared" si="5"/>
        <v>2</v>
      </c>
      <c r="AB88" s="541"/>
      <c r="AC88" s="508" t="s">
        <v>485</v>
      </c>
    </row>
    <row r="89" spans="1:30" s="529" customFormat="1" ht="102.75" customHeight="1">
      <c r="A89" s="404"/>
      <c r="B89" s="700"/>
      <c r="C89" s="701"/>
      <c r="D89" s="702" t="s">
        <v>486</v>
      </c>
      <c r="E89" s="580"/>
      <c r="F89" s="581"/>
      <c r="G89" s="582"/>
      <c r="H89" s="581"/>
      <c r="I89" s="582"/>
      <c r="J89" s="645"/>
      <c r="K89" s="646"/>
      <c r="L89" s="647"/>
      <c r="M89" s="648"/>
      <c r="N89" s="598"/>
      <c r="O89" s="599"/>
      <c r="P89" s="649"/>
      <c r="Q89" s="688"/>
      <c r="R89" s="689"/>
      <c r="S89" s="690"/>
      <c r="T89" s="691"/>
      <c r="U89" s="200"/>
      <c r="V89" s="162"/>
      <c r="W89" s="725"/>
      <c r="X89" s="725">
        <v>1</v>
      </c>
      <c r="Y89" s="725"/>
      <c r="Z89" s="725"/>
      <c r="AA89" s="727">
        <f t="shared" si="5"/>
        <v>1</v>
      </c>
      <c r="AB89" s="728" t="s">
        <v>487</v>
      </c>
      <c r="AC89" s="510" t="s">
        <v>488</v>
      </c>
      <c r="AD89" s="729" t="s">
        <v>489</v>
      </c>
    </row>
    <row r="90" spans="1:30" ht="102.75" hidden="1" customHeight="1">
      <c r="A90" s="27"/>
      <c r="B90" s="70"/>
      <c r="C90" s="578"/>
      <c r="D90" s="579" t="s">
        <v>490</v>
      </c>
      <c r="E90" s="580"/>
      <c r="F90" s="581"/>
      <c r="G90" s="582"/>
      <c r="H90" s="581"/>
      <c r="I90" s="582"/>
      <c r="J90" s="645"/>
      <c r="K90" s="646"/>
      <c r="L90" s="647"/>
      <c r="M90" s="648"/>
      <c r="N90" s="598"/>
      <c r="O90" s="599"/>
      <c r="P90" s="649"/>
      <c r="Q90" s="688"/>
      <c r="R90" s="689"/>
      <c r="S90" s="690"/>
      <c r="T90" s="691"/>
      <c r="U90" s="200"/>
      <c r="V90" s="162"/>
      <c r="W90" s="541"/>
      <c r="X90" s="541" t="s">
        <v>491</v>
      </c>
      <c r="Y90" s="541"/>
      <c r="Z90" s="541"/>
      <c r="AA90" s="694">
        <f t="shared" si="5"/>
        <v>0</v>
      </c>
      <c r="AB90" s="541"/>
    </row>
    <row r="91" spans="1:30" s="529" customFormat="1" ht="102.75" customHeight="1">
      <c r="A91" s="404"/>
      <c r="B91" s="700"/>
      <c r="C91" s="701"/>
      <c r="D91" s="702" t="s">
        <v>492</v>
      </c>
      <c r="E91" s="580"/>
      <c r="F91" s="581"/>
      <c r="G91" s="582"/>
      <c r="H91" s="581"/>
      <c r="I91" s="582"/>
      <c r="J91" s="645"/>
      <c r="K91" s="646"/>
      <c r="L91" s="647"/>
      <c r="M91" s="648"/>
      <c r="N91" s="598"/>
      <c r="O91" s="599"/>
      <c r="P91" s="649"/>
      <c r="Q91" s="688"/>
      <c r="R91" s="689"/>
      <c r="S91" s="690"/>
      <c r="T91" s="691"/>
      <c r="U91" s="200"/>
      <c r="V91" s="162"/>
      <c r="W91" s="725"/>
      <c r="X91" s="725">
        <v>1</v>
      </c>
      <c r="Y91" s="725"/>
      <c r="Z91" s="725"/>
      <c r="AA91" s="727">
        <f t="shared" si="5"/>
        <v>1</v>
      </c>
      <c r="AB91" s="728" t="s">
        <v>487</v>
      </c>
      <c r="AC91" s="510" t="s">
        <v>493</v>
      </c>
      <c r="AD91" s="729" t="s">
        <v>494</v>
      </c>
    </row>
    <row r="92" spans="1:30" ht="102.75" customHeight="1">
      <c r="A92" s="27"/>
      <c r="B92" s="70"/>
      <c r="C92" s="578"/>
      <c r="D92" s="579" t="s">
        <v>495</v>
      </c>
      <c r="E92" s="580"/>
      <c r="F92" s="581"/>
      <c r="G92" s="582"/>
      <c r="H92" s="581"/>
      <c r="I92" s="582"/>
      <c r="J92" s="645"/>
      <c r="K92" s="646"/>
      <c r="L92" s="647"/>
      <c r="M92" s="648"/>
      <c r="N92" s="598"/>
      <c r="O92" s="599"/>
      <c r="P92" s="649"/>
      <c r="Q92" s="688"/>
      <c r="R92" s="689"/>
      <c r="S92" s="690"/>
      <c r="T92" s="691"/>
      <c r="U92" s="200"/>
      <c r="V92" s="162"/>
      <c r="W92" s="541"/>
      <c r="X92" s="541"/>
      <c r="Y92" s="541"/>
      <c r="Z92" s="541">
        <v>1</v>
      </c>
      <c r="AA92" s="694">
        <f t="shared" si="5"/>
        <v>1</v>
      </c>
      <c r="AB92" s="541"/>
      <c r="AC92" s="508" t="s">
        <v>496</v>
      </c>
    </row>
    <row r="93" spans="1:30" ht="102.75" hidden="1" customHeight="1">
      <c r="A93" s="27"/>
      <c r="B93" s="70"/>
      <c r="C93" s="578"/>
      <c r="D93" s="579" t="s">
        <v>497</v>
      </c>
      <c r="E93" s="580"/>
      <c r="F93" s="581"/>
      <c r="G93" s="582"/>
      <c r="H93" s="581"/>
      <c r="I93" s="582"/>
      <c r="J93" s="645"/>
      <c r="K93" s="646"/>
      <c r="L93" s="647"/>
      <c r="M93" s="648"/>
      <c r="N93" s="598"/>
      <c r="O93" s="599"/>
      <c r="P93" s="649"/>
      <c r="Q93" s="688"/>
      <c r="R93" s="689"/>
      <c r="S93" s="690"/>
      <c r="T93" s="691"/>
      <c r="U93" s="200"/>
      <c r="V93" s="162"/>
      <c r="W93" s="541"/>
      <c r="X93" s="541"/>
      <c r="Y93" s="541"/>
      <c r="Z93" s="541" t="s">
        <v>498</v>
      </c>
      <c r="AA93" s="694">
        <f t="shared" si="5"/>
        <v>0</v>
      </c>
      <c r="AB93" s="541"/>
    </row>
    <row r="94" spans="1:30" ht="102.75" customHeight="1">
      <c r="A94" s="27"/>
      <c r="B94" s="70"/>
      <c r="C94" s="578"/>
      <c r="D94" s="702" t="s">
        <v>499</v>
      </c>
      <c r="E94" s="580"/>
      <c r="F94" s="581"/>
      <c r="G94" s="582"/>
      <c r="H94" s="581"/>
      <c r="I94" s="582"/>
      <c r="J94" s="645"/>
      <c r="K94" s="646"/>
      <c r="L94" s="647"/>
      <c r="M94" s="648"/>
      <c r="N94" s="598"/>
      <c r="O94" s="599"/>
      <c r="P94" s="649"/>
      <c r="Q94" s="688"/>
      <c r="R94" s="689"/>
      <c r="S94" s="690"/>
      <c r="T94" s="691"/>
      <c r="U94" s="200"/>
      <c r="V94" s="162"/>
      <c r="W94" s="541"/>
      <c r="X94" s="541"/>
      <c r="Y94" s="541"/>
      <c r="Z94" s="541">
        <v>1</v>
      </c>
      <c r="AA94" s="694">
        <f t="shared" si="5"/>
        <v>1</v>
      </c>
      <c r="AB94" s="541"/>
      <c r="AC94" s="5" t="s">
        <v>500</v>
      </c>
    </row>
    <row r="95" spans="1:30" ht="102.75" customHeight="1">
      <c r="A95" s="27"/>
      <c r="B95" s="70"/>
      <c r="C95" s="578"/>
      <c r="D95" s="579" t="s">
        <v>501</v>
      </c>
      <c r="E95" s="580"/>
      <c r="F95" s="581"/>
      <c r="G95" s="582"/>
      <c r="H95" s="581"/>
      <c r="I95" s="582"/>
      <c r="J95" s="645"/>
      <c r="K95" s="646"/>
      <c r="L95" s="647"/>
      <c r="M95" s="648"/>
      <c r="N95" s="598"/>
      <c r="O95" s="599"/>
      <c r="P95" s="649"/>
      <c r="Q95" s="688"/>
      <c r="R95" s="689"/>
      <c r="S95" s="690"/>
      <c r="T95" s="691"/>
      <c r="U95" s="200"/>
      <c r="V95" s="162"/>
      <c r="W95" s="541"/>
      <c r="X95" s="541"/>
      <c r="Y95" s="541"/>
      <c r="Z95" s="541">
        <v>1</v>
      </c>
      <c r="AA95" s="694">
        <f t="shared" si="5"/>
        <v>1</v>
      </c>
      <c r="AB95" s="541"/>
      <c r="AC95" s="508" t="s">
        <v>502</v>
      </c>
    </row>
    <row r="96" spans="1:30" s="530" customFormat="1" ht="102.75" hidden="1" customHeight="1">
      <c r="A96" s="703"/>
      <c r="B96" s="704"/>
      <c r="C96" s="705" t="s">
        <v>503</v>
      </c>
      <c r="D96" s="706" t="s">
        <v>21</v>
      </c>
      <c r="E96" s="707"/>
      <c r="F96" s="708"/>
      <c r="G96" s="709"/>
      <c r="H96" s="708"/>
      <c r="I96" s="709"/>
      <c r="J96" s="716"/>
      <c r="K96" s="717"/>
      <c r="L96" s="718"/>
      <c r="M96" s="719"/>
      <c r="N96" s="720"/>
      <c r="O96" s="599"/>
      <c r="P96" s="649"/>
      <c r="Q96" s="688"/>
      <c r="R96" s="689"/>
      <c r="S96" s="690"/>
      <c r="T96" s="691"/>
      <c r="U96" s="200"/>
      <c r="V96" s="162"/>
      <c r="W96" s="726">
        <f>COUNT(W10:W95)</f>
        <v>15</v>
      </c>
      <c r="X96" s="726">
        <f t="shared" ref="X96:Z96" si="6">COUNT(X10:X95)</f>
        <v>3</v>
      </c>
      <c r="Y96" s="726">
        <f t="shared" si="6"/>
        <v>13</v>
      </c>
      <c r="Z96" s="726">
        <f t="shared" si="6"/>
        <v>8</v>
      </c>
      <c r="AA96" s="730">
        <f>SUBTOTAL(9,AA4:AA95)</f>
        <v>39</v>
      </c>
      <c r="AB96" s="726"/>
    </row>
    <row r="97" spans="1:29" ht="102.75" customHeight="1">
      <c r="A97" s="27"/>
      <c r="B97" s="70"/>
      <c r="C97" s="578"/>
      <c r="D97" s="702" t="s">
        <v>490</v>
      </c>
      <c r="E97" s="580"/>
      <c r="F97" s="581"/>
      <c r="G97" s="582"/>
      <c r="H97" s="581"/>
      <c r="I97" s="582"/>
      <c r="J97" s="645"/>
      <c r="K97" s="646"/>
      <c r="L97" s="647"/>
      <c r="M97" s="648"/>
      <c r="N97" s="598"/>
      <c r="O97" s="599"/>
      <c r="P97" s="649"/>
      <c r="Q97" s="688"/>
      <c r="R97" s="689"/>
      <c r="S97" s="690"/>
      <c r="T97" s="691"/>
      <c r="U97" s="200"/>
      <c r="V97" s="162"/>
      <c r="W97" s="541"/>
      <c r="X97" s="541" t="s">
        <v>24</v>
      </c>
      <c r="Y97" s="541"/>
      <c r="Z97" s="541"/>
      <c r="AA97" s="694"/>
      <c r="AB97" s="541"/>
      <c r="AC97" s="5" t="s">
        <v>500</v>
      </c>
    </row>
  </sheetData>
  <autoFilter ref="A3:AD97">
    <filterColumn colId="28">
      <customFilters>
        <customFilter operator="notEqual" val=""/>
      </customFilters>
    </filterColumn>
  </autoFilter>
  <mergeCells count="2">
    <mergeCell ref="E3:J3"/>
    <mergeCell ref="L3:M3"/>
  </mergeCells>
  <phoneticPr fontId="37" type="noConversion"/>
  <hyperlinks>
    <hyperlink ref="V28" r:id="rId1" display="=&quot;https://www.poplar.co.jp/book/search/result/archive/&quot;&amp;C28&amp;&quot;.html&quot;"/>
    <hyperlink ref="V29:V86" r:id="rId2" display="=&quot;https://www.poplar.co.jp/book/search/result/archive/&quot;&amp;C29&amp;&quot;.html&quot;"/>
    <hyperlink ref="V4:V27" r:id="rId3" display="=&quot;https://www.poplar.co.jp/book/search/result/archive/&quot;&amp;C4&amp;&quot;.html&quot;"/>
    <hyperlink ref="U4" r:id="rId4"/>
    <hyperlink ref="U5" r:id="rId5"/>
    <hyperlink ref="U6" r:id="rId6"/>
    <hyperlink ref="U7" r:id="rId7"/>
    <hyperlink ref="U8" r:id="rId8"/>
    <hyperlink ref="U9" r:id="rId9"/>
    <hyperlink ref="U10" r:id="rId10"/>
    <hyperlink ref="U11" r:id="rId11"/>
    <hyperlink ref="U12" r:id="rId12"/>
    <hyperlink ref="U86" r:id="rId13"/>
    <hyperlink ref="U85" r:id="rId14"/>
    <hyperlink ref="U13" r:id="rId15"/>
    <hyperlink ref="U14" r:id="rId16"/>
    <hyperlink ref="U15" r:id="rId17"/>
    <hyperlink ref="U16" r:id="rId18"/>
    <hyperlink ref="U17" r:id="rId19"/>
    <hyperlink ref="U18" r:id="rId20"/>
    <hyperlink ref="U19" r:id="rId21"/>
    <hyperlink ref="U20" r:id="rId22"/>
    <hyperlink ref="U21" r:id="rId23"/>
    <hyperlink ref="U22" r:id="rId24"/>
    <hyperlink ref="U23" r:id="rId25"/>
    <hyperlink ref="U25" r:id="rId26"/>
    <hyperlink ref="U24" r:id="rId27"/>
    <hyperlink ref="U26" r:id="rId28"/>
    <hyperlink ref="U27" r:id="rId29"/>
    <hyperlink ref="U28" r:id="rId30"/>
    <hyperlink ref="U29" r:id="rId31"/>
    <hyperlink ref="U30" r:id="rId32"/>
    <hyperlink ref="U31" r:id="rId33"/>
    <hyperlink ref="U32" r:id="rId34"/>
    <hyperlink ref="U33" r:id="rId35"/>
    <hyperlink ref="U35" r:id="rId36"/>
    <hyperlink ref="U34" r:id="rId37"/>
    <hyperlink ref="U36" r:id="rId38"/>
    <hyperlink ref="U37" r:id="rId39"/>
    <hyperlink ref="U38" r:id="rId40"/>
    <hyperlink ref="U39" r:id="rId41"/>
    <hyperlink ref="U40" r:id="rId42"/>
    <hyperlink ref="U41" r:id="rId43"/>
    <hyperlink ref="U42" r:id="rId44"/>
    <hyperlink ref="U43" r:id="rId45"/>
    <hyperlink ref="U44" r:id="rId46"/>
    <hyperlink ref="U45" r:id="rId47"/>
    <hyperlink ref="U46" r:id="rId48"/>
    <hyperlink ref="U47" r:id="rId49"/>
    <hyperlink ref="U48" r:id="rId50"/>
    <hyperlink ref="U50" r:id="rId51"/>
    <hyperlink ref="U51" r:id="rId52"/>
    <hyperlink ref="U52" r:id="rId53"/>
    <hyperlink ref="U53" r:id="rId54"/>
    <hyperlink ref="U54" r:id="rId55"/>
    <hyperlink ref="U55" r:id="rId56"/>
    <hyperlink ref="U56" r:id="rId57"/>
    <hyperlink ref="U57" r:id="rId58"/>
    <hyperlink ref="U58" r:id="rId59"/>
    <hyperlink ref="U59" r:id="rId60"/>
    <hyperlink ref="U60" r:id="rId61"/>
    <hyperlink ref="U61" r:id="rId62"/>
    <hyperlink ref="U62" r:id="rId63"/>
    <hyperlink ref="U63" r:id="rId64"/>
    <hyperlink ref="U64" r:id="rId65"/>
    <hyperlink ref="U65" r:id="rId66"/>
    <hyperlink ref="U66" r:id="rId67"/>
    <hyperlink ref="U67" r:id="rId68"/>
    <hyperlink ref="U68" r:id="rId69"/>
    <hyperlink ref="U69" r:id="rId70"/>
    <hyperlink ref="U70" r:id="rId71"/>
    <hyperlink ref="U71" r:id="rId72"/>
    <hyperlink ref="U72" r:id="rId73"/>
    <hyperlink ref="U73" r:id="rId74"/>
    <hyperlink ref="U84" r:id="rId75"/>
    <hyperlink ref="U83" r:id="rId76"/>
    <hyperlink ref="U82" r:id="rId77"/>
    <hyperlink ref="U81" r:id="rId78"/>
    <hyperlink ref="U79" r:id="rId79"/>
    <hyperlink ref="U80" r:id="rId80"/>
    <hyperlink ref="U78" r:id="rId81"/>
    <hyperlink ref="U77" r:id="rId82"/>
    <hyperlink ref="U76" r:id="rId83"/>
    <hyperlink ref="U75" r:id="rId84"/>
    <hyperlink ref="U74" r:id="rId85"/>
    <hyperlink ref="U49" r:id="rId86"/>
    <hyperlink ref="AC10" r:id="rId87"/>
    <hyperlink ref="AC11" r:id="rId88"/>
    <hyperlink ref="AC17" r:id="rId89"/>
    <hyperlink ref="AC25" r:id="rId90"/>
    <hyperlink ref="AC26" r:id="rId91"/>
    <hyperlink ref="AC27" r:id="rId92"/>
    <hyperlink ref="AC28" r:id="rId93"/>
    <hyperlink ref="AC29" r:id="rId94"/>
    <hyperlink ref="AC30" r:id="rId95"/>
    <hyperlink ref="AC31" r:id="rId96"/>
    <hyperlink ref="AC32" r:id="rId97"/>
    <hyperlink ref="AC33" r:id="rId98"/>
    <hyperlink ref="AC34" r:id="rId99"/>
    <hyperlink ref="AC35" r:id="rId100"/>
    <hyperlink ref="AC87" r:id="rId101"/>
    <hyperlink ref="AC88" r:id="rId102"/>
    <hyperlink ref="AC92" r:id="rId103"/>
    <hyperlink ref="AC95" r:id="rId104"/>
    <hyperlink ref="AC89" r:id="rId105"/>
    <hyperlink ref="AC91" r:id="rId106"/>
  </hyperlinks>
  <printOptions horizontalCentered="1"/>
  <pageMargins left="0" right="0" top="0.196850393700787" bottom="0.31496062992126" header="0" footer="0"/>
  <pageSetup paperSize="8" scale="53" fitToHeight="0" orientation="portrait"/>
  <headerFooter>
    <oddFooter>&amp;C&amp;P&amp;R&amp;"Meiryo UI,標準"&amp;10&amp;F   &amp;A   &amp;P/&amp;N</oddFooter>
  </headerFooter>
  <rowBreaks count="1" manualBreakCount="1">
    <brk id="48" max="19" man="1"/>
  </rowBreaks>
  <drawing r:id="rId1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pageSetUpPr fitToPage="1"/>
  </sheetPr>
  <dimension ref="A1:XEL96"/>
  <sheetViews>
    <sheetView zoomScale="70" zoomScaleNormal="70" workbookViewId="0">
      <pane xSplit="4" ySplit="3" topLeftCell="AG4" activePane="bottomRight" state="frozen"/>
      <selection pane="topRight"/>
      <selection pane="bottomLeft"/>
      <selection pane="bottomRight" activeCell="AH1" sqref="AH1"/>
    </sheetView>
  </sheetViews>
  <sheetFormatPr defaultColWidth="8.75" defaultRowHeight="18" outlineLevelCol="3"/>
  <cols>
    <col min="1" max="1" width="3.625" style="4" customWidth="1"/>
    <col min="2" max="2" width="13.625" style="218" customWidth="1"/>
    <col min="3" max="3" width="17.75" style="218" customWidth="1"/>
    <col min="4" max="4" width="24.5" style="218" customWidth="1"/>
    <col min="5" max="5" width="9.625" style="219" hidden="1" customWidth="1" outlineLevel="2"/>
    <col min="6" max="6" width="16.375" style="218" hidden="1" customWidth="1" outlineLevel="2"/>
    <col min="7" max="7" width="4.75" style="219" hidden="1" customWidth="1" outlineLevel="2"/>
    <col min="8" max="8" width="15.125" style="218" hidden="1" customWidth="1" outlineLevel="2"/>
    <col min="9" max="9" width="4.75" style="219" hidden="1" customWidth="1" outlineLevel="2"/>
    <col min="10" max="10" width="19.25" style="218" hidden="1" customWidth="1" outlineLevel="2"/>
    <col min="11" max="11" width="17.125" style="220" hidden="1" customWidth="1" outlineLevel="2"/>
    <col min="12" max="13" width="7.625" style="220" hidden="1" customWidth="1" outlineLevel="3"/>
    <col min="14" max="14" width="7.625" style="221" hidden="1" customWidth="1" outlineLevel="3"/>
    <col min="15" max="15" width="8.625" style="222" hidden="1" customWidth="1" outlineLevel="2"/>
    <col min="16" max="19" width="5.75" style="223" hidden="1" customWidth="1" outlineLevel="2"/>
    <col min="20" max="20" width="96.125" style="218" hidden="1" customWidth="1" outlineLevel="1"/>
    <col min="21" max="21" width="15.875" style="224" hidden="1" customWidth="1" outlineLevel="1"/>
    <col min="22" max="22" width="12.625" style="225" hidden="1" customWidth="1" outlineLevel="1"/>
    <col min="23" max="23" width="8.5" style="226" hidden="1" customWidth="1" outlineLevel="2"/>
    <col min="24" max="24" width="12.625" style="227" hidden="1" customWidth="1" outlineLevel="2"/>
    <col min="25" max="25" width="12.625" style="228" hidden="1" customWidth="1" outlineLevel="1"/>
    <col min="26" max="26" width="16.625" style="218" hidden="1" customWidth="1" outlineLevel="1"/>
    <col min="27" max="27" width="15.125" style="218" customWidth="1" collapsed="1"/>
    <col min="28" max="28" width="25.5" style="218" customWidth="1"/>
    <col min="29" max="29" width="21" style="218" customWidth="1"/>
    <col min="30" max="31" width="15.125" style="218" customWidth="1"/>
    <col min="32" max="32" width="15.125" style="378" customWidth="1"/>
    <col min="33" max="33" width="15.125" style="218" customWidth="1"/>
    <col min="34" max="34" width="68.625" style="218" customWidth="1"/>
    <col min="35" max="16384" width="8.75" style="218"/>
  </cols>
  <sheetData>
    <row r="1" spans="1:34" s="374" customFormat="1" ht="71.25" customHeight="1">
      <c r="A1" s="13" t="s">
        <v>504</v>
      </c>
      <c r="C1" s="379"/>
      <c r="E1" s="380"/>
      <c r="G1" s="380"/>
      <c r="I1" s="380"/>
      <c r="K1" s="413"/>
      <c r="L1" s="413"/>
      <c r="M1" s="413"/>
      <c r="N1" s="414"/>
      <c r="O1" s="415"/>
      <c r="P1" s="416"/>
      <c r="Q1" s="416"/>
      <c r="R1" s="416"/>
      <c r="S1" s="416"/>
      <c r="T1" s="465">
        <v>43682</v>
      </c>
      <c r="U1" s="466"/>
      <c r="V1" s="465"/>
      <c r="W1" s="467"/>
      <c r="X1" s="467"/>
      <c r="Y1" s="499"/>
      <c r="AF1" s="378"/>
      <c r="AH1" s="374" t="s">
        <v>1033</v>
      </c>
    </row>
    <row r="2" spans="1:34" s="217" customFormat="1">
      <c r="A2" s="231"/>
      <c r="B2" s="232"/>
      <c r="C2" s="232">
        <v>2</v>
      </c>
      <c r="D2" s="232">
        <v>14</v>
      </c>
      <c r="E2" s="232">
        <v>61</v>
      </c>
      <c r="F2" s="232">
        <v>62</v>
      </c>
      <c r="G2" s="232">
        <v>64</v>
      </c>
      <c r="H2" s="232">
        <v>65</v>
      </c>
      <c r="I2" s="232">
        <v>67</v>
      </c>
      <c r="J2" s="232">
        <v>68</v>
      </c>
      <c r="K2" s="267">
        <v>103</v>
      </c>
      <c r="L2" s="267">
        <v>100</v>
      </c>
      <c r="M2" s="267">
        <v>101</v>
      </c>
      <c r="N2" s="267">
        <v>167</v>
      </c>
      <c r="O2" s="231">
        <v>25</v>
      </c>
      <c r="P2" s="268">
        <v>51</v>
      </c>
      <c r="Q2" s="268">
        <v>52</v>
      </c>
      <c r="R2" s="268">
        <v>53</v>
      </c>
      <c r="S2" s="268">
        <v>54</v>
      </c>
      <c r="T2" s="232">
        <v>59</v>
      </c>
      <c r="U2" s="320"/>
      <c r="V2" s="232"/>
      <c r="W2" s="321"/>
      <c r="X2" s="322"/>
      <c r="Y2" s="368"/>
      <c r="AF2" s="500"/>
    </row>
    <row r="3" spans="1:34" s="375" customFormat="1" ht="71.25" customHeight="1">
      <c r="A3" s="381" t="s">
        <v>1</v>
      </c>
      <c r="B3" s="382" t="s">
        <v>2</v>
      </c>
      <c r="C3" s="383" t="s">
        <v>3</v>
      </c>
      <c r="D3" s="382" t="s">
        <v>4</v>
      </c>
      <c r="E3" s="737" t="s">
        <v>5</v>
      </c>
      <c r="F3" s="738"/>
      <c r="G3" s="738"/>
      <c r="H3" s="738"/>
      <c r="I3" s="738"/>
      <c r="J3" s="739"/>
      <c r="K3" s="417" t="s">
        <v>6</v>
      </c>
      <c r="L3" s="740" t="s">
        <v>7</v>
      </c>
      <c r="M3" s="741"/>
      <c r="N3" s="420" t="s">
        <v>8</v>
      </c>
      <c r="O3" s="421" t="s">
        <v>9</v>
      </c>
      <c r="P3" s="417" t="s">
        <v>10</v>
      </c>
      <c r="Q3" s="418" t="s">
        <v>11</v>
      </c>
      <c r="R3" s="419" t="s">
        <v>12</v>
      </c>
      <c r="S3" s="468" t="s">
        <v>13</v>
      </c>
      <c r="T3" s="469" t="s">
        <v>14</v>
      </c>
      <c r="U3" s="470" t="s">
        <v>22</v>
      </c>
      <c r="V3" s="471" t="s">
        <v>15</v>
      </c>
      <c r="W3" s="472" t="s">
        <v>16</v>
      </c>
      <c r="X3" s="473" t="s">
        <v>505</v>
      </c>
      <c r="Y3" s="501"/>
      <c r="Z3" s="502"/>
      <c r="AA3" s="503" t="s">
        <v>506</v>
      </c>
      <c r="AB3" s="503" t="s">
        <v>507</v>
      </c>
      <c r="AC3" s="503" t="s">
        <v>508</v>
      </c>
      <c r="AD3" s="503" t="s">
        <v>509</v>
      </c>
      <c r="AE3" s="503" t="s">
        <v>20</v>
      </c>
      <c r="AF3" s="503" t="s">
        <v>21</v>
      </c>
      <c r="AG3" s="503" t="s">
        <v>22</v>
      </c>
      <c r="AH3" s="375" t="s">
        <v>510</v>
      </c>
    </row>
    <row r="4" spans="1:34" ht="161.25" customHeight="1">
      <c r="A4" s="236">
        <v>83</v>
      </c>
      <c r="B4" s="237"/>
      <c r="C4" s="384" t="s">
        <v>511</v>
      </c>
      <c r="D4" s="385" t="s">
        <v>512</v>
      </c>
      <c r="E4" s="386" t="s">
        <v>39</v>
      </c>
      <c r="F4" s="387" t="s">
        <v>513</v>
      </c>
      <c r="G4" s="388" t="s">
        <v>29</v>
      </c>
      <c r="H4" s="387" t="s">
        <v>514</v>
      </c>
      <c r="I4" s="388"/>
      <c r="J4" s="422"/>
      <c r="K4" s="423" t="s">
        <v>31</v>
      </c>
      <c r="L4" s="424" t="s">
        <v>32</v>
      </c>
      <c r="M4" s="425" t="s">
        <v>33</v>
      </c>
      <c r="N4" s="426" t="s">
        <v>69</v>
      </c>
      <c r="O4" s="427">
        <v>43646</v>
      </c>
      <c r="P4" s="428">
        <v>264</v>
      </c>
      <c r="Q4" s="474">
        <v>217</v>
      </c>
      <c r="R4" s="475">
        <v>9</v>
      </c>
      <c r="S4" s="476">
        <v>32</v>
      </c>
      <c r="T4" s="477" t="s">
        <v>515</v>
      </c>
      <c r="U4" s="478" t="s">
        <v>516</v>
      </c>
      <c r="V4" s="334" t="s">
        <v>517</v>
      </c>
      <c r="W4" s="335" t="str">
        <f>"https://www.poplar.co.jp/book/search/result/archive/"&amp;C4&amp;".html"</f>
        <v>https://www.poplar.co.jp/book/search/result/archive/2083066.html</v>
      </c>
      <c r="X4" s="336" t="s">
        <v>518</v>
      </c>
      <c r="Y4" s="369"/>
      <c r="Z4" s="370"/>
      <c r="AA4" s="390"/>
      <c r="AB4" s="390">
        <v>1</v>
      </c>
      <c r="AC4" s="390"/>
      <c r="AD4" s="390"/>
      <c r="AE4" s="390"/>
      <c r="AF4" s="504">
        <f>COUNTA(AA4:AE4)</f>
        <v>1</v>
      </c>
      <c r="AG4" s="390"/>
      <c r="AH4" s="508" t="s">
        <v>519</v>
      </c>
    </row>
    <row r="5" spans="1:34" ht="161.25" hidden="1" customHeight="1">
      <c r="A5" s="242">
        <f>A4+1</f>
        <v>84</v>
      </c>
      <c r="B5" s="243"/>
      <c r="C5" s="389" t="s">
        <v>520</v>
      </c>
      <c r="D5" s="390" t="s">
        <v>521</v>
      </c>
      <c r="E5" s="391" t="s">
        <v>39</v>
      </c>
      <c r="F5" s="392" t="s">
        <v>522</v>
      </c>
      <c r="G5" s="393" t="s">
        <v>29</v>
      </c>
      <c r="H5" s="392" t="s">
        <v>522</v>
      </c>
      <c r="I5" s="393" t="s">
        <v>277</v>
      </c>
      <c r="J5" s="429" t="s">
        <v>523</v>
      </c>
      <c r="K5" s="430" t="s">
        <v>31</v>
      </c>
      <c r="L5" s="431" t="s">
        <v>32</v>
      </c>
      <c r="M5" s="432" t="s">
        <v>33</v>
      </c>
      <c r="N5" s="433" t="s">
        <v>48</v>
      </c>
      <c r="O5" s="434">
        <v>43646</v>
      </c>
      <c r="P5" s="435">
        <v>206</v>
      </c>
      <c r="Q5" s="479">
        <v>205</v>
      </c>
      <c r="R5" s="480">
        <v>9</v>
      </c>
      <c r="S5" s="481">
        <v>32</v>
      </c>
      <c r="T5" s="482" t="s">
        <v>524</v>
      </c>
      <c r="U5" s="483" t="s">
        <v>516</v>
      </c>
      <c r="V5" s="342" t="s">
        <v>525</v>
      </c>
      <c r="W5" s="335" t="str">
        <f t="shared" ref="W5:W72" si="0">"https://www.poplar.co.jp/book/search/result/archive/"&amp;C5&amp;".html"</f>
        <v>https://www.poplar.co.jp/book/search/result/archive/2900375.html</v>
      </c>
      <c r="X5" s="336" t="s">
        <v>526</v>
      </c>
      <c r="Y5" s="369"/>
      <c r="Z5" s="370"/>
      <c r="AA5" s="390"/>
      <c r="AB5" s="390"/>
      <c r="AC5" s="390"/>
      <c r="AD5" s="390"/>
      <c r="AE5" s="390"/>
      <c r="AF5" s="505">
        <f t="shared" ref="AF5:AF68" si="1">COUNTA(AA5:AE5)</f>
        <v>0</v>
      </c>
      <c r="AG5" s="390"/>
    </row>
    <row r="6" spans="1:34" ht="161.25" hidden="1" customHeight="1">
      <c r="A6" s="242">
        <f t="shared" ref="A6:A69" si="2">A5+1</f>
        <v>85</v>
      </c>
      <c r="B6" s="243"/>
      <c r="C6" s="389" t="s">
        <v>527</v>
      </c>
      <c r="D6" s="390" t="s">
        <v>528</v>
      </c>
      <c r="E6" s="391" t="s">
        <v>118</v>
      </c>
      <c r="F6" s="392" t="s">
        <v>529</v>
      </c>
      <c r="G6" s="393"/>
      <c r="H6" s="392"/>
      <c r="I6" s="393"/>
      <c r="J6" s="429"/>
      <c r="K6" s="436" t="s">
        <v>231</v>
      </c>
      <c r="L6" s="431" t="s">
        <v>231</v>
      </c>
      <c r="M6" s="432" t="s">
        <v>232</v>
      </c>
      <c r="N6" s="433" t="s">
        <v>233</v>
      </c>
      <c r="O6" s="434">
        <v>43646</v>
      </c>
      <c r="P6" s="435">
        <v>194</v>
      </c>
      <c r="Q6" s="479">
        <v>135</v>
      </c>
      <c r="R6" s="480">
        <v>22</v>
      </c>
      <c r="S6" s="481">
        <v>315</v>
      </c>
      <c r="T6" s="482" t="s">
        <v>530</v>
      </c>
      <c r="U6" s="483" t="s">
        <v>516</v>
      </c>
      <c r="V6" s="342" t="s">
        <v>531</v>
      </c>
      <c r="W6" s="335" t="str">
        <f t="shared" si="0"/>
        <v>https://www.poplar.co.jp/book/search/result/archive/8008243.html</v>
      </c>
      <c r="X6" s="336" t="s">
        <v>231</v>
      </c>
      <c r="Y6" s="369"/>
      <c r="Z6" s="370"/>
      <c r="AA6" s="390"/>
      <c r="AB6" s="390"/>
      <c r="AC6" s="390"/>
      <c r="AD6" s="390"/>
      <c r="AE6" s="390"/>
      <c r="AF6" s="505">
        <f t="shared" si="1"/>
        <v>0</v>
      </c>
      <c r="AG6" s="390"/>
    </row>
    <row r="7" spans="1:34" ht="161.25" hidden="1" customHeight="1">
      <c r="A7" s="242">
        <f t="shared" si="2"/>
        <v>86</v>
      </c>
      <c r="B7" s="243"/>
      <c r="C7" s="389" t="s">
        <v>532</v>
      </c>
      <c r="D7" s="390" t="s">
        <v>533</v>
      </c>
      <c r="E7" s="391" t="s">
        <v>118</v>
      </c>
      <c r="F7" s="392" t="s">
        <v>534</v>
      </c>
      <c r="G7" s="393"/>
      <c r="H7" s="392"/>
      <c r="I7" s="393"/>
      <c r="J7" s="429"/>
      <c r="K7" s="436" t="s">
        <v>231</v>
      </c>
      <c r="L7" s="431" t="s">
        <v>231</v>
      </c>
      <c r="M7" s="432" t="s">
        <v>232</v>
      </c>
      <c r="N7" s="433" t="s">
        <v>233</v>
      </c>
      <c r="O7" s="434">
        <v>43646</v>
      </c>
      <c r="P7" s="435">
        <v>195</v>
      </c>
      <c r="Q7" s="479">
        <v>133</v>
      </c>
      <c r="R7" s="480">
        <v>20</v>
      </c>
      <c r="S7" s="481">
        <v>267</v>
      </c>
      <c r="T7" s="482" t="s">
        <v>535</v>
      </c>
      <c r="U7" s="483" t="s">
        <v>516</v>
      </c>
      <c r="V7" s="342" t="s">
        <v>536</v>
      </c>
      <c r="W7" s="335" t="str">
        <f t="shared" si="0"/>
        <v>https://www.poplar.co.jp/book/search/result/archive/8008244.html</v>
      </c>
      <c r="X7" s="336" t="s">
        <v>231</v>
      </c>
      <c r="Y7" s="369"/>
      <c r="Z7" s="370"/>
      <c r="AA7" s="390"/>
      <c r="AB7" s="390"/>
      <c r="AC7" s="390"/>
      <c r="AD7" s="390"/>
      <c r="AE7" s="390"/>
      <c r="AF7" s="505">
        <f t="shared" si="1"/>
        <v>0</v>
      </c>
      <c r="AG7" s="390"/>
    </row>
    <row r="8" spans="1:34" ht="161.25" hidden="1" customHeight="1">
      <c r="A8" s="242">
        <f t="shared" si="2"/>
        <v>87</v>
      </c>
      <c r="B8" s="243"/>
      <c r="C8" s="389" t="s">
        <v>537</v>
      </c>
      <c r="D8" s="390" t="s">
        <v>538</v>
      </c>
      <c r="E8" s="391" t="s">
        <v>118</v>
      </c>
      <c r="F8" s="392" t="s">
        <v>539</v>
      </c>
      <c r="G8" s="393"/>
      <c r="H8" s="392"/>
      <c r="I8" s="393"/>
      <c r="J8" s="429"/>
      <c r="K8" s="436" t="s">
        <v>231</v>
      </c>
      <c r="L8" s="431" t="s">
        <v>271</v>
      </c>
      <c r="M8" s="432" t="s">
        <v>146</v>
      </c>
      <c r="N8" s="433" t="s">
        <v>241</v>
      </c>
      <c r="O8" s="434">
        <v>43646</v>
      </c>
      <c r="P8" s="435">
        <v>151</v>
      </c>
      <c r="Q8" s="479">
        <v>105</v>
      </c>
      <c r="R8" s="480">
        <v>15</v>
      </c>
      <c r="S8" s="481">
        <v>335</v>
      </c>
      <c r="T8" s="482" t="s">
        <v>540</v>
      </c>
      <c r="U8" s="483" t="s">
        <v>516</v>
      </c>
      <c r="V8" s="342" t="s">
        <v>541</v>
      </c>
      <c r="W8" s="335" t="str">
        <f t="shared" si="0"/>
        <v>https://www.poplar.co.jp/book/search/result/archive/8101382.html</v>
      </c>
      <c r="X8" s="336" t="s">
        <v>542</v>
      </c>
      <c r="Y8" s="369"/>
      <c r="Z8" s="370"/>
      <c r="AA8" s="390"/>
      <c r="AB8" s="390"/>
      <c r="AC8" s="390"/>
      <c r="AD8" s="390"/>
      <c r="AE8" s="390"/>
      <c r="AF8" s="505">
        <f t="shared" si="1"/>
        <v>0</v>
      </c>
      <c r="AG8" s="390"/>
    </row>
    <row r="9" spans="1:34" ht="161.25" hidden="1" customHeight="1">
      <c r="A9" s="242">
        <f t="shared" si="2"/>
        <v>88</v>
      </c>
      <c r="B9" s="243"/>
      <c r="C9" s="389" t="s">
        <v>543</v>
      </c>
      <c r="D9" s="390" t="s">
        <v>544</v>
      </c>
      <c r="E9" s="391" t="s">
        <v>118</v>
      </c>
      <c r="F9" s="392" t="s">
        <v>265</v>
      </c>
      <c r="G9" s="393"/>
      <c r="H9" s="392"/>
      <c r="I9" s="393"/>
      <c r="J9" s="429"/>
      <c r="K9" s="436" t="s">
        <v>231</v>
      </c>
      <c r="L9" s="431" t="s">
        <v>271</v>
      </c>
      <c r="M9" s="432" t="s">
        <v>146</v>
      </c>
      <c r="N9" s="433"/>
      <c r="O9" s="434">
        <v>43646</v>
      </c>
      <c r="P9" s="435">
        <v>151</v>
      </c>
      <c r="Q9" s="479">
        <v>105</v>
      </c>
      <c r="R9" s="480">
        <v>20</v>
      </c>
      <c r="S9" s="481">
        <v>432</v>
      </c>
      <c r="T9" s="482" t="s">
        <v>545</v>
      </c>
      <c r="U9" s="483" t="s">
        <v>516</v>
      </c>
      <c r="V9" s="342" t="s">
        <v>546</v>
      </c>
      <c r="W9" s="335" t="str">
        <f t="shared" si="0"/>
        <v>https://www.poplar.co.jp/book/search/result/archive/8101383.html</v>
      </c>
      <c r="X9" s="336" t="s">
        <v>542</v>
      </c>
      <c r="Y9" s="369"/>
      <c r="Z9" s="370"/>
      <c r="AA9" s="390"/>
      <c r="AB9" s="390"/>
      <c r="AC9" s="390"/>
      <c r="AD9" s="390"/>
      <c r="AE9" s="390"/>
      <c r="AF9" s="505">
        <f t="shared" si="1"/>
        <v>0</v>
      </c>
      <c r="AG9" s="390"/>
    </row>
    <row r="10" spans="1:34" ht="161.25" hidden="1" customHeight="1">
      <c r="A10" s="242">
        <f t="shared" si="2"/>
        <v>89</v>
      </c>
      <c r="B10" s="243"/>
      <c r="C10" s="389" t="s">
        <v>547</v>
      </c>
      <c r="D10" s="390" t="s">
        <v>548</v>
      </c>
      <c r="E10" s="391" t="s">
        <v>118</v>
      </c>
      <c r="F10" s="392" t="s">
        <v>549</v>
      </c>
      <c r="G10" s="393"/>
      <c r="H10" s="392"/>
      <c r="I10" s="393"/>
      <c r="J10" s="429"/>
      <c r="K10" s="436" t="s">
        <v>231</v>
      </c>
      <c r="L10" s="431" t="s">
        <v>271</v>
      </c>
      <c r="M10" s="432" t="s">
        <v>291</v>
      </c>
      <c r="N10" s="433" t="s">
        <v>241</v>
      </c>
      <c r="O10" s="434">
        <v>43646</v>
      </c>
      <c r="P10" s="435">
        <v>148</v>
      </c>
      <c r="Q10" s="479">
        <v>105</v>
      </c>
      <c r="R10" s="480">
        <v>15</v>
      </c>
      <c r="S10" s="481">
        <v>311</v>
      </c>
      <c r="T10" s="482" t="s">
        <v>550</v>
      </c>
      <c r="U10" s="483" t="s">
        <v>516</v>
      </c>
      <c r="V10" s="342" t="s">
        <v>551</v>
      </c>
      <c r="W10" s="335" t="str">
        <f t="shared" si="0"/>
        <v>https://www.poplar.co.jp/book/search/result/archive/8111275.html</v>
      </c>
      <c r="X10" s="336" t="s">
        <v>552</v>
      </c>
      <c r="Y10" s="369"/>
      <c r="Z10" s="370"/>
      <c r="AA10" s="390"/>
      <c r="AB10" s="390"/>
      <c r="AC10" s="390"/>
      <c r="AD10" s="390"/>
      <c r="AE10" s="390"/>
      <c r="AF10" s="505">
        <f t="shared" si="1"/>
        <v>0</v>
      </c>
      <c r="AG10" s="390"/>
    </row>
    <row r="11" spans="1:34" ht="161.25" hidden="1" customHeight="1">
      <c r="A11" s="248">
        <f t="shared" si="2"/>
        <v>90</v>
      </c>
      <c r="B11" s="249"/>
      <c r="C11" s="394" t="s">
        <v>553</v>
      </c>
      <c r="D11" s="395" t="s">
        <v>554</v>
      </c>
      <c r="E11" s="396" t="s">
        <v>118</v>
      </c>
      <c r="F11" s="397" t="s">
        <v>555</v>
      </c>
      <c r="G11" s="398"/>
      <c r="H11" s="397"/>
      <c r="I11" s="398"/>
      <c r="J11" s="437"/>
      <c r="K11" s="438" t="s">
        <v>231</v>
      </c>
      <c r="L11" s="439" t="s">
        <v>271</v>
      </c>
      <c r="M11" s="440" t="s">
        <v>291</v>
      </c>
      <c r="N11" s="441" t="s">
        <v>260</v>
      </c>
      <c r="O11" s="442">
        <v>43646</v>
      </c>
      <c r="P11" s="443">
        <v>148</v>
      </c>
      <c r="Q11" s="484">
        <v>105</v>
      </c>
      <c r="R11" s="485">
        <v>15</v>
      </c>
      <c r="S11" s="486">
        <v>333</v>
      </c>
      <c r="T11" s="487" t="s">
        <v>556</v>
      </c>
      <c r="U11" s="488" t="s">
        <v>516</v>
      </c>
      <c r="V11" s="348" t="s">
        <v>557</v>
      </c>
      <c r="W11" s="335" t="str">
        <f t="shared" si="0"/>
        <v>https://www.poplar.co.jp/book/search/result/archive/8111276.html</v>
      </c>
      <c r="X11" s="336" t="s">
        <v>552</v>
      </c>
      <c r="Y11" s="369"/>
      <c r="Z11" s="370"/>
      <c r="AA11" s="390"/>
      <c r="AB11" s="390"/>
      <c r="AC11" s="390"/>
      <c r="AD11" s="390"/>
      <c r="AE11" s="390"/>
      <c r="AF11" s="505">
        <f t="shared" si="1"/>
        <v>0</v>
      </c>
      <c r="AG11" s="390"/>
    </row>
    <row r="12" spans="1:34" ht="161.25" hidden="1" customHeight="1">
      <c r="A12" s="254">
        <f t="shared" si="2"/>
        <v>91</v>
      </c>
      <c r="B12" s="255"/>
      <c r="C12" s="399" t="s">
        <v>558</v>
      </c>
      <c r="D12" s="400" t="s">
        <v>559</v>
      </c>
      <c r="E12" s="401" t="s">
        <v>120</v>
      </c>
      <c r="F12" s="402" t="s">
        <v>560</v>
      </c>
      <c r="G12" s="403" t="s">
        <v>277</v>
      </c>
      <c r="H12" s="402" t="s">
        <v>561</v>
      </c>
      <c r="I12" s="403"/>
      <c r="J12" s="444"/>
      <c r="K12" s="445" t="s">
        <v>31</v>
      </c>
      <c r="L12" s="446" t="s">
        <v>562</v>
      </c>
      <c r="M12" s="447" t="s">
        <v>146</v>
      </c>
      <c r="N12" s="448" t="s">
        <v>563</v>
      </c>
      <c r="O12" s="449">
        <v>42247</v>
      </c>
      <c r="P12" s="450">
        <v>140</v>
      </c>
      <c r="Q12" s="489">
        <v>140</v>
      </c>
      <c r="R12" s="490">
        <v>13</v>
      </c>
      <c r="S12" s="491">
        <v>20</v>
      </c>
      <c r="T12" s="492" t="s">
        <v>564</v>
      </c>
      <c r="U12" s="493" t="s">
        <v>565</v>
      </c>
      <c r="V12" s="354" t="s">
        <v>566</v>
      </c>
      <c r="W12" s="335" t="str">
        <f t="shared" si="0"/>
        <v>https://www.poplar.co.jp/book/search/result/archive/2116001.html</v>
      </c>
      <c r="X12" s="336" t="s">
        <v>567</v>
      </c>
      <c r="Y12" s="369"/>
      <c r="Z12" s="370"/>
      <c r="AA12" s="390"/>
      <c r="AB12" s="390"/>
      <c r="AC12" s="390"/>
      <c r="AD12" s="390"/>
      <c r="AE12" s="390"/>
      <c r="AF12" s="505">
        <f t="shared" si="1"/>
        <v>0</v>
      </c>
      <c r="AG12" s="390"/>
    </row>
    <row r="13" spans="1:34" ht="161.25" hidden="1" customHeight="1">
      <c r="A13" s="242">
        <f t="shared" si="2"/>
        <v>92</v>
      </c>
      <c r="B13" s="243"/>
      <c r="C13" s="389" t="s">
        <v>568</v>
      </c>
      <c r="D13" s="390" t="s">
        <v>569</v>
      </c>
      <c r="E13" s="391" t="s">
        <v>120</v>
      </c>
      <c r="F13" s="392" t="s">
        <v>570</v>
      </c>
      <c r="G13" s="393" t="s">
        <v>29</v>
      </c>
      <c r="H13" s="392" t="s">
        <v>561</v>
      </c>
      <c r="I13" s="393"/>
      <c r="J13" s="429"/>
      <c r="K13" s="430" t="s">
        <v>31</v>
      </c>
      <c r="L13" s="431" t="s">
        <v>562</v>
      </c>
      <c r="M13" s="432" t="s">
        <v>146</v>
      </c>
      <c r="N13" s="433" t="s">
        <v>87</v>
      </c>
      <c r="O13" s="434">
        <v>42429</v>
      </c>
      <c r="P13" s="435">
        <v>140</v>
      </c>
      <c r="Q13" s="479">
        <v>140</v>
      </c>
      <c r="R13" s="480">
        <v>13</v>
      </c>
      <c r="S13" s="481">
        <v>20</v>
      </c>
      <c r="T13" s="482" t="s">
        <v>571</v>
      </c>
      <c r="U13" s="483" t="s">
        <v>565</v>
      </c>
      <c r="V13" s="342" t="s">
        <v>572</v>
      </c>
      <c r="W13" s="335" t="str">
        <f t="shared" si="0"/>
        <v>https://www.poplar.co.jp/book/search/result/archive/2116002.html</v>
      </c>
      <c r="X13" s="336" t="s">
        <v>567</v>
      </c>
      <c r="Y13" s="369"/>
      <c r="Z13" s="370"/>
      <c r="AA13" s="390"/>
      <c r="AB13" s="390"/>
      <c r="AC13" s="390"/>
      <c r="AD13" s="390"/>
      <c r="AE13" s="390"/>
      <c r="AF13" s="505">
        <f t="shared" si="1"/>
        <v>0</v>
      </c>
      <c r="AG13" s="390"/>
    </row>
    <row r="14" spans="1:34" s="376" customFormat="1" ht="161.25" customHeight="1">
      <c r="A14" s="404">
        <f t="shared" si="2"/>
        <v>93</v>
      </c>
      <c r="B14" s="405"/>
      <c r="C14" s="406" t="s">
        <v>573</v>
      </c>
      <c r="D14" s="407" t="s">
        <v>574</v>
      </c>
      <c r="E14" s="391" t="s">
        <v>39</v>
      </c>
      <c r="F14" s="392" t="s">
        <v>575</v>
      </c>
      <c r="G14" s="393" t="s">
        <v>29</v>
      </c>
      <c r="H14" s="392" t="s">
        <v>575</v>
      </c>
      <c r="I14" s="393"/>
      <c r="J14" s="429"/>
      <c r="K14" s="430" t="s">
        <v>31</v>
      </c>
      <c r="L14" s="431" t="s">
        <v>32</v>
      </c>
      <c r="M14" s="432" t="s">
        <v>33</v>
      </c>
      <c r="N14" s="433" t="s">
        <v>87</v>
      </c>
      <c r="O14" s="434">
        <v>29828</v>
      </c>
      <c r="P14" s="435">
        <v>245</v>
      </c>
      <c r="Q14" s="479">
        <v>210</v>
      </c>
      <c r="R14" s="480">
        <v>10</v>
      </c>
      <c r="S14" s="481">
        <v>32</v>
      </c>
      <c r="T14" s="482" t="s">
        <v>576</v>
      </c>
      <c r="U14" s="483" t="s">
        <v>565</v>
      </c>
      <c r="V14" s="342" t="s">
        <v>577</v>
      </c>
      <c r="W14" s="335" t="str">
        <f t="shared" si="0"/>
        <v>https://www.poplar.co.jp/book/search/result/archive/3210017.html</v>
      </c>
      <c r="X14" s="336" t="s">
        <v>578</v>
      </c>
      <c r="Y14" s="369"/>
      <c r="Z14" s="370"/>
      <c r="AA14" s="506"/>
      <c r="AB14" s="506"/>
      <c r="AC14" s="506">
        <v>1</v>
      </c>
      <c r="AD14" s="506"/>
      <c r="AE14" s="506"/>
      <c r="AF14" s="507">
        <f t="shared" si="1"/>
        <v>1</v>
      </c>
      <c r="AG14" s="509" t="s">
        <v>579</v>
      </c>
      <c r="AH14" s="510" t="s">
        <v>580</v>
      </c>
    </row>
    <row r="15" spans="1:34" ht="161.25" hidden="1" customHeight="1">
      <c r="A15" s="242">
        <f t="shared" si="2"/>
        <v>94</v>
      </c>
      <c r="B15" s="243"/>
      <c r="C15" s="389" t="s">
        <v>581</v>
      </c>
      <c r="D15" s="390" t="s">
        <v>582</v>
      </c>
      <c r="E15" s="391" t="s">
        <v>118</v>
      </c>
      <c r="F15" s="392" t="s">
        <v>583</v>
      </c>
      <c r="G15" s="393" t="s">
        <v>118</v>
      </c>
      <c r="H15" s="392" t="s">
        <v>584</v>
      </c>
      <c r="I15" s="393"/>
      <c r="J15" s="429"/>
      <c r="K15" s="430" t="s">
        <v>31</v>
      </c>
      <c r="L15" s="431" t="s">
        <v>32</v>
      </c>
      <c r="M15" s="432" t="s">
        <v>33</v>
      </c>
      <c r="N15" s="433" t="s">
        <v>241</v>
      </c>
      <c r="O15" s="434">
        <v>42643</v>
      </c>
      <c r="P15" s="435">
        <v>194</v>
      </c>
      <c r="Q15" s="479">
        <v>154</v>
      </c>
      <c r="R15" s="480">
        <v>10</v>
      </c>
      <c r="S15" s="481">
        <v>31</v>
      </c>
      <c r="T15" s="482" t="s">
        <v>585</v>
      </c>
      <c r="U15" s="483" t="s">
        <v>565</v>
      </c>
      <c r="V15" s="342" t="s">
        <v>586</v>
      </c>
      <c r="W15" s="335" t="str">
        <f t="shared" si="0"/>
        <v>https://www.poplar.co.jp/book/search/result/archive/2900306.html</v>
      </c>
      <c r="X15" s="336" t="s">
        <v>526</v>
      </c>
      <c r="Y15" s="369"/>
      <c r="Z15" s="370"/>
      <c r="AA15" s="390"/>
      <c r="AB15" s="390"/>
      <c r="AC15" s="390"/>
      <c r="AD15" s="390"/>
      <c r="AE15" s="390"/>
      <c r="AF15" s="505">
        <f t="shared" si="1"/>
        <v>0</v>
      </c>
      <c r="AG15" s="390"/>
    </row>
    <row r="16" spans="1:34" ht="161.25" customHeight="1">
      <c r="A16" s="242">
        <f t="shared" si="2"/>
        <v>95</v>
      </c>
      <c r="B16" s="243"/>
      <c r="C16" s="389" t="s">
        <v>587</v>
      </c>
      <c r="D16" s="390" t="s">
        <v>588</v>
      </c>
      <c r="E16" s="391" t="s">
        <v>39</v>
      </c>
      <c r="F16" s="392" t="s">
        <v>589</v>
      </c>
      <c r="G16" s="393"/>
      <c r="H16" s="392"/>
      <c r="I16" s="393"/>
      <c r="J16" s="429"/>
      <c r="K16" s="430" t="s">
        <v>31</v>
      </c>
      <c r="L16" s="431" t="s">
        <v>32</v>
      </c>
      <c r="M16" s="432" t="s">
        <v>33</v>
      </c>
      <c r="N16" s="433" t="s">
        <v>87</v>
      </c>
      <c r="O16" s="434">
        <v>42247</v>
      </c>
      <c r="P16" s="435">
        <v>263</v>
      </c>
      <c r="Q16" s="479">
        <v>215</v>
      </c>
      <c r="R16" s="480">
        <v>10</v>
      </c>
      <c r="S16" s="481">
        <v>32</v>
      </c>
      <c r="T16" s="482" t="s">
        <v>590</v>
      </c>
      <c r="U16" s="483" t="s">
        <v>565</v>
      </c>
      <c r="V16" s="342" t="s">
        <v>591</v>
      </c>
      <c r="W16" s="335" t="str">
        <f t="shared" si="0"/>
        <v>https://www.poplar.co.jp/book/search/result/archive/2083033.html</v>
      </c>
      <c r="X16" s="336" t="s">
        <v>518</v>
      </c>
      <c r="Y16" s="369"/>
      <c r="Z16" s="370"/>
      <c r="AA16" s="390"/>
      <c r="AB16" s="390">
        <v>1</v>
      </c>
      <c r="AC16" s="390"/>
      <c r="AD16" s="390"/>
      <c r="AE16" s="390"/>
      <c r="AF16" s="505">
        <f t="shared" si="1"/>
        <v>1</v>
      </c>
      <c r="AG16" s="390"/>
      <c r="AH16" s="508" t="s">
        <v>592</v>
      </c>
    </row>
    <row r="17" spans="1:34" ht="161.25" hidden="1" customHeight="1">
      <c r="A17" s="242">
        <f t="shared" si="2"/>
        <v>96</v>
      </c>
      <c r="B17" s="243"/>
      <c r="C17" s="389" t="s">
        <v>593</v>
      </c>
      <c r="D17" s="390" t="s">
        <v>594</v>
      </c>
      <c r="E17" s="391" t="s">
        <v>39</v>
      </c>
      <c r="F17" s="392" t="s">
        <v>595</v>
      </c>
      <c r="G17" s="393"/>
      <c r="H17" s="392"/>
      <c r="I17" s="393"/>
      <c r="J17" s="429"/>
      <c r="K17" s="430" t="s">
        <v>31</v>
      </c>
      <c r="L17" s="431" t="s">
        <v>32</v>
      </c>
      <c r="M17" s="432" t="s">
        <v>33</v>
      </c>
      <c r="N17" s="433" t="s">
        <v>87</v>
      </c>
      <c r="O17" s="434">
        <v>40754</v>
      </c>
      <c r="P17" s="435">
        <v>197</v>
      </c>
      <c r="Q17" s="479">
        <v>210</v>
      </c>
      <c r="R17" s="480">
        <v>9</v>
      </c>
      <c r="S17" s="481">
        <v>39</v>
      </c>
      <c r="T17" s="482" t="s">
        <v>596</v>
      </c>
      <c r="U17" s="483" t="s">
        <v>565</v>
      </c>
      <c r="V17" s="342" t="s">
        <v>597</v>
      </c>
      <c r="W17" s="335" t="str">
        <f t="shared" si="0"/>
        <v>https://www.poplar.co.jp/book/search/result/archive/2900154.html</v>
      </c>
      <c r="X17" s="336" t="s">
        <v>526</v>
      </c>
      <c r="Y17" s="369"/>
      <c r="Z17" s="370"/>
      <c r="AA17" s="390"/>
      <c r="AB17" s="390"/>
      <c r="AC17" s="390"/>
      <c r="AD17" s="390"/>
      <c r="AE17" s="390"/>
      <c r="AF17" s="505">
        <f t="shared" si="1"/>
        <v>0</v>
      </c>
      <c r="AG17" s="390"/>
    </row>
    <row r="18" spans="1:34" ht="161.25" customHeight="1">
      <c r="A18" s="242">
        <f t="shared" si="2"/>
        <v>97</v>
      </c>
      <c r="B18" s="243"/>
      <c r="C18" s="389" t="s">
        <v>598</v>
      </c>
      <c r="D18" s="390" t="s">
        <v>599</v>
      </c>
      <c r="E18" s="391" t="s">
        <v>27</v>
      </c>
      <c r="F18" s="392" t="s">
        <v>600</v>
      </c>
      <c r="G18" s="393" t="s">
        <v>29</v>
      </c>
      <c r="H18" s="392" t="s">
        <v>589</v>
      </c>
      <c r="I18" s="393"/>
      <c r="J18" s="429"/>
      <c r="K18" s="430" t="s">
        <v>31</v>
      </c>
      <c r="L18" s="431" t="s">
        <v>32</v>
      </c>
      <c r="M18" s="432" t="s">
        <v>33</v>
      </c>
      <c r="N18" s="433" t="s">
        <v>101</v>
      </c>
      <c r="O18" s="434">
        <v>42886</v>
      </c>
      <c r="P18" s="435">
        <v>263</v>
      </c>
      <c r="Q18" s="479">
        <v>216</v>
      </c>
      <c r="R18" s="480">
        <v>10</v>
      </c>
      <c r="S18" s="481">
        <v>32</v>
      </c>
      <c r="T18" s="482" t="s">
        <v>601</v>
      </c>
      <c r="U18" s="483" t="s">
        <v>565</v>
      </c>
      <c r="V18" s="342" t="s">
        <v>602</v>
      </c>
      <c r="W18" s="335" t="str">
        <f t="shared" si="0"/>
        <v>https://www.poplar.co.jp/book/search/result/archive/2083041.html</v>
      </c>
      <c r="X18" s="336" t="s">
        <v>518</v>
      </c>
      <c r="Y18" s="369"/>
      <c r="Z18" s="370"/>
      <c r="AA18" s="390"/>
      <c r="AB18" s="390">
        <v>1</v>
      </c>
      <c r="AC18" s="390"/>
      <c r="AD18" s="390"/>
      <c r="AE18" s="390"/>
      <c r="AF18" s="505">
        <f t="shared" si="1"/>
        <v>1</v>
      </c>
      <c r="AG18" s="390"/>
      <c r="AH18" s="508" t="s">
        <v>603</v>
      </c>
    </row>
    <row r="19" spans="1:34" ht="161.25" hidden="1" customHeight="1">
      <c r="A19" s="248">
        <f t="shared" si="2"/>
        <v>98</v>
      </c>
      <c r="B19" s="249"/>
      <c r="C19" s="394" t="s">
        <v>604</v>
      </c>
      <c r="D19" s="395" t="s">
        <v>605</v>
      </c>
      <c r="E19" s="396" t="s">
        <v>39</v>
      </c>
      <c r="F19" s="397" t="s">
        <v>606</v>
      </c>
      <c r="G19" s="398" t="s">
        <v>29</v>
      </c>
      <c r="H19" s="397" t="s">
        <v>606</v>
      </c>
      <c r="I19" s="398"/>
      <c r="J19" s="437"/>
      <c r="K19" s="451" t="s">
        <v>607</v>
      </c>
      <c r="L19" s="439" t="s">
        <v>608</v>
      </c>
      <c r="M19" s="440" t="s">
        <v>609</v>
      </c>
      <c r="N19" s="441"/>
      <c r="O19" s="442">
        <v>40209</v>
      </c>
      <c r="P19" s="443">
        <v>245</v>
      </c>
      <c r="Q19" s="484">
        <v>187</v>
      </c>
      <c r="R19" s="485">
        <v>9</v>
      </c>
      <c r="S19" s="486">
        <v>31</v>
      </c>
      <c r="T19" s="487" t="s">
        <v>610</v>
      </c>
      <c r="U19" s="488" t="s">
        <v>565</v>
      </c>
      <c r="V19" s="348" t="s">
        <v>611</v>
      </c>
      <c r="W19" s="335"/>
      <c r="X19" s="355" t="s">
        <v>612</v>
      </c>
      <c r="Y19" s="369"/>
      <c r="Z19" s="371"/>
      <c r="AA19" s="390"/>
      <c r="AB19" s="390"/>
      <c r="AC19" s="390"/>
      <c r="AD19" s="390"/>
      <c r="AE19" s="390"/>
      <c r="AF19" s="505">
        <f t="shared" si="1"/>
        <v>0</v>
      </c>
      <c r="AG19" s="390"/>
    </row>
    <row r="20" spans="1:34" ht="161.25" hidden="1" customHeight="1">
      <c r="A20" s="254">
        <f t="shared" si="2"/>
        <v>99</v>
      </c>
      <c r="B20" s="255"/>
      <c r="C20" s="399" t="s">
        <v>613</v>
      </c>
      <c r="D20" s="400" t="s">
        <v>614</v>
      </c>
      <c r="E20" s="401" t="s">
        <v>118</v>
      </c>
      <c r="F20" s="402" t="s">
        <v>615</v>
      </c>
      <c r="G20" s="403"/>
      <c r="H20" s="402"/>
      <c r="I20" s="403"/>
      <c r="J20" s="444"/>
      <c r="K20" s="452" t="s">
        <v>231</v>
      </c>
      <c r="L20" s="446" t="s">
        <v>271</v>
      </c>
      <c r="M20" s="447" t="s">
        <v>146</v>
      </c>
      <c r="N20" s="448" t="s">
        <v>272</v>
      </c>
      <c r="O20" s="449">
        <v>41698</v>
      </c>
      <c r="P20" s="450">
        <v>151</v>
      </c>
      <c r="Q20" s="489">
        <v>105</v>
      </c>
      <c r="R20" s="490">
        <v>18</v>
      </c>
      <c r="S20" s="491">
        <v>391</v>
      </c>
      <c r="T20" s="492" t="s">
        <v>616</v>
      </c>
      <c r="U20" s="493" t="s">
        <v>617</v>
      </c>
      <c r="V20" s="354" t="s">
        <v>618</v>
      </c>
      <c r="W20" s="335" t="str">
        <f t="shared" si="0"/>
        <v>https://www.poplar.co.jp/book/search/result/archive/8101233.html</v>
      </c>
      <c r="X20" s="356" t="s">
        <v>542</v>
      </c>
      <c r="Y20" s="369"/>
      <c r="Z20" s="370"/>
      <c r="AA20" s="390"/>
      <c r="AB20" s="390"/>
      <c r="AC20" s="390"/>
      <c r="AD20" s="390"/>
      <c r="AE20" s="390"/>
      <c r="AF20" s="505">
        <f t="shared" si="1"/>
        <v>0</v>
      </c>
      <c r="AG20" s="390"/>
    </row>
    <row r="21" spans="1:34" ht="161.25" hidden="1" customHeight="1">
      <c r="A21" s="248">
        <f t="shared" si="2"/>
        <v>100</v>
      </c>
      <c r="B21" s="249"/>
      <c r="C21" s="394" t="s">
        <v>619</v>
      </c>
      <c r="D21" s="395" t="s">
        <v>620</v>
      </c>
      <c r="E21" s="396" t="s">
        <v>118</v>
      </c>
      <c r="F21" s="397" t="s">
        <v>621</v>
      </c>
      <c r="G21" s="398"/>
      <c r="H21" s="397"/>
      <c r="I21" s="398"/>
      <c r="J21" s="437"/>
      <c r="K21" s="438" t="s">
        <v>231</v>
      </c>
      <c r="L21" s="439" t="s">
        <v>271</v>
      </c>
      <c r="M21" s="440" t="s">
        <v>146</v>
      </c>
      <c r="N21" s="441" t="s">
        <v>233</v>
      </c>
      <c r="O21" s="442">
        <v>41213</v>
      </c>
      <c r="P21" s="443">
        <v>151</v>
      </c>
      <c r="Q21" s="484">
        <v>105</v>
      </c>
      <c r="R21" s="485">
        <v>22</v>
      </c>
      <c r="S21" s="486">
        <v>533</v>
      </c>
      <c r="T21" s="487" t="s">
        <v>622</v>
      </c>
      <c r="U21" s="488" t="s">
        <v>623</v>
      </c>
      <c r="V21" s="348" t="s">
        <v>624</v>
      </c>
      <c r="W21" s="335" t="str">
        <f t="shared" si="0"/>
        <v>https://www.poplar.co.jp/book/search/result/archive/8101202.html</v>
      </c>
      <c r="X21" s="356" t="s">
        <v>542</v>
      </c>
      <c r="Y21" s="369"/>
      <c r="Z21" s="371"/>
      <c r="AA21" s="390"/>
      <c r="AB21" s="390"/>
      <c r="AC21" s="390"/>
      <c r="AD21" s="390"/>
      <c r="AE21" s="390"/>
      <c r="AF21" s="505">
        <f t="shared" si="1"/>
        <v>0</v>
      </c>
      <c r="AG21" s="390"/>
    </row>
    <row r="22" spans="1:34" ht="161.25" hidden="1" customHeight="1">
      <c r="A22" s="260">
        <f t="shared" si="2"/>
        <v>101</v>
      </c>
      <c r="B22" s="261"/>
      <c r="C22" s="408" t="s">
        <v>625</v>
      </c>
      <c r="D22" s="409" t="s">
        <v>626</v>
      </c>
      <c r="E22" s="410" t="s">
        <v>120</v>
      </c>
      <c r="F22" s="411" t="s">
        <v>627</v>
      </c>
      <c r="G22" s="412"/>
      <c r="H22" s="411"/>
      <c r="I22" s="412"/>
      <c r="J22" s="453"/>
      <c r="K22" s="454" t="s">
        <v>31</v>
      </c>
      <c r="L22" s="455" t="s">
        <v>122</v>
      </c>
      <c r="M22" s="456" t="s">
        <v>253</v>
      </c>
      <c r="N22" s="457" t="s">
        <v>628</v>
      </c>
      <c r="O22" s="458">
        <v>43465</v>
      </c>
      <c r="P22" s="459">
        <v>210</v>
      </c>
      <c r="Q22" s="494">
        <v>148</v>
      </c>
      <c r="R22" s="495">
        <v>12</v>
      </c>
      <c r="S22" s="496">
        <v>127</v>
      </c>
      <c r="T22" s="497" t="s">
        <v>629</v>
      </c>
      <c r="U22" s="498" t="s">
        <v>630</v>
      </c>
      <c r="V22" s="362" t="s">
        <v>631</v>
      </c>
      <c r="W22" s="335" t="str">
        <f t="shared" si="0"/>
        <v>https://www.poplar.co.jp/book/search/result/archive/4900232.html</v>
      </c>
      <c r="X22" s="363" t="s">
        <v>526</v>
      </c>
      <c r="Y22" s="369"/>
      <c r="Z22" s="371"/>
      <c r="AA22" s="390"/>
      <c r="AB22" s="390"/>
      <c r="AC22" s="390"/>
      <c r="AD22" s="390"/>
      <c r="AE22" s="390"/>
      <c r="AF22" s="505">
        <f t="shared" si="1"/>
        <v>0</v>
      </c>
      <c r="AG22" s="390"/>
    </row>
    <row r="23" spans="1:34" ht="161.25" hidden="1" customHeight="1">
      <c r="A23" s="242">
        <f t="shared" si="2"/>
        <v>102</v>
      </c>
      <c r="B23" s="243"/>
      <c r="C23" s="389" t="s">
        <v>632</v>
      </c>
      <c r="D23" s="390" t="s">
        <v>633</v>
      </c>
      <c r="E23" s="391" t="s">
        <v>120</v>
      </c>
      <c r="F23" s="392" t="s">
        <v>634</v>
      </c>
      <c r="G23" s="393"/>
      <c r="H23" s="392"/>
      <c r="I23" s="393"/>
      <c r="J23" s="429"/>
      <c r="K23" s="430" t="s">
        <v>31</v>
      </c>
      <c r="L23" s="431" t="s">
        <v>122</v>
      </c>
      <c r="M23" s="432" t="s">
        <v>253</v>
      </c>
      <c r="N23" s="433" t="s">
        <v>628</v>
      </c>
      <c r="O23" s="434">
        <v>43465</v>
      </c>
      <c r="P23" s="435">
        <v>210</v>
      </c>
      <c r="Q23" s="479">
        <v>148</v>
      </c>
      <c r="R23" s="480">
        <v>11</v>
      </c>
      <c r="S23" s="481">
        <v>127</v>
      </c>
      <c r="T23" s="482" t="s">
        <v>635</v>
      </c>
      <c r="U23" s="483" t="s">
        <v>630</v>
      </c>
      <c r="V23" s="342" t="s">
        <v>636</v>
      </c>
      <c r="W23" s="335" t="str">
        <f t="shared" si="0"/>
        <v>https://www.poplar.co.jp/book/search/result/archive/4900233.html</v>
      </c>
      <c r="X23" s="363" t="s">
        <v>526</v>
      </c>
      <c r="Y23" s="369"/>
      <c r="Z23" s="370"/>
      <c r="AA23" s="390"/>
      <c r="AB23" s="390"/>
      <c r="AC23" s="390"/>
      <c r="AD23" s="390"/>
      <c r="AE23" s="390"/>
      <c r="AF23" s="505">
        <f t="shared" si="1"/>
        <v>0</v>
      </c>
      <c r="AG23" s="390"/>
    </row>
    <row r="24" spans="1:34" ht="161.25" hidden="1" customHeight="1">
      <c r="A24" s="248">
        <f t="shared" si="2"/>
        <v>103</v>
      </c>
      <c r="B24" s="249"/>
      <c r="C24" s="394" t="s">
        <v>637</v>
      </c>
      <c r="D24" s="395" t="s">
        <v>638</v>
      </c>
      <c r="E24" s="396" t="s">
        <v>120</v>
      </c>
      <c r="F24" s="397" t="s">
        <v>639</v>
      </c>
      <c r="G24" s="398"/>
      <c r="H24" s="397"/>
      <c r="I24" s="398"/>
      <c r="J24" s="437"/>
      <c r="K24" s="460" t="s">
        <v>31</v>
      </c>
      <c r="L24" s="439" t="s">
        <v>122</v>
      </c>
      <c r="M24" s="440" t="s">
        <v>253</v>
      </c>
      <c r="N24" s="441" t="s">
        <v>628</v>
      </c>
      <c r="O24" s="442">
        <v>43585</v>
      </c>
      <c r="P24" s="443">
        <v>210</v>
      </c>
      <c r="Q24" s="484">
        <v>148</v>
      </c>
      <c r="R24" s="485">
        <v>11</v>
      </c>
      <c r="S24" s="486">
        <v>127</v>
      </c>
      <c r="T24" s="487" t="s">
        <v>640</v>
      </c>
      <c r="U24" s="488" t="s">
        <v>630</v>
      </c>
      <c r="V24" s="348" t="s">
        <v>641</v>
      </c>
      <c r="W24" s="335" t="str">
        <f t="shared" si="0"/>
        <v>https://www.poplar.co.jp/book/search/result/archive/4900238.html</v>
      </c>
      <c r="X24" s="356" t="s">
        <v>526</v>
      </c>
      <c r="Y24" s="369"/>
      <c r="Z24" s="370"/>
      <c r="AA24" s="390"/>
      <c r="AB24" s="390"/>
      <c r="AC24" s="390"/>
      <c r="AD24" s="390"/>
      <c r="AE24" s="390"/>
      <c r="AF24" s="505">
        <f t="shared" si="1"/>
        <v>0</v>
      </c>
      <c r="AG24" s="390"/>
    </row>
    <row r="25" spans="1:34" ht="161.25" hidden="1" customHeight="1">
      <c r="A25" s="260">
        <f t="shared" si="2"/>
        <v>104</v>
      </c>
      <c r="B25" s="261"/>
      <c r="C25" s="408" t="s">
        <v>642</v>
      </c>
      <c r="D25" s="409" t="s">
        <v>643</v>
      </c>
      <c r="E25" s="410" t="s">
        <v>120</v>
      </c>
      <c r="F25" s="411" t="s">
        <v>644</v>
      </c>
      <c r="G25" s="412" t="s">
        <v>277</v>
      </c>
      <c r="H25" s="411" t="s">
        <v>645</v>
      </c>
      <c r="I25" s="412"/>
      <c r="J25" s="453"/>
      <c r="K25" s="454" t="s">
        <v>31</v>
      </c>
      <c r="L25" s="461" t="s">
        <v>138</v>
      </c>
      <c r="M25" s="456" t="s">
        <v>146</v>
      </c>
      <c r="N25" s="457" t="s">
        <v>646</v>
      </c>
      <c r="O25" s="458">
        <v>43585</v>
      </c>
      <c r="P25" s="459">
        <v>287</v>
      </c>
      <c r="Q25" s="494">
        <v>215</v>
      </c>
      <c r="R25" s="495">
        <v>11</v>
      </c>
      <c r="S25" s="496">
        <v>47</v>
      </c>
      <c r="T25" s="497" t="s">
        <v>647</v>
      </c>
      <c r="U25" s="498" t="s">
        <v>648</v>
      </c>
      <c r="V25" s="362" t="s">
        <v>649</v>
      </c>
      <c r="W25" s="162" t="str">
        <f t="shared" si="0"/>
        <v>https://www.poplar.co.jp/book/search/result/archive/7205001.html</v>
      </c>
      <c r="X25" s="364" t="s">
        <v>650</v>
      </c>
      <c r="Y25" s="228" t="s">
        <v>651</v>
      </c>
      <c r="Z25" s="372" t="str">
        <f>+X25&amp;"／"&amp;Y25</f>
        <v>学校でつくれる！　安全・安心クッキング／クッキングの基本</v>
      </c>
      <c r="AA25" s="390"/>
      <c r="AB25" s="390"/>
      <c r="AC25" s="390"/>
      <c r="AD25" s="390"/>
      <c r="AE25" s="390"/>
      <c r="AF25" s="505">
        <f t="shared" si="1"/>
        <v>0</v>
      </c>
      <c r="AG25" s="390"/>
    </row>
    <row r="26" spans="1:34" ht="161.25" hidden="1" customHeight="1">
      <c r="A26" s="242">
        <f t="shared" si="2"/>
        <v>105</v>
      </c>
      <c r="B26" s="243"/>
      <c r="C26" s="389" t="s">
        <v>652</v>
      </c>
      <c r="D26" s="390" t="s">
        <v>653</v>
      </c>
      <c r="E26" s="391" t="s">
        <v>120</v>
      </c>
      <c r="F26" s="392" t="s">
        <v>644</v>
      </c>
      <c r="G26" s="393" t="s">
        <v>277</v>
      </c>
      <c r="H26" s="392" t="s">
        <v>645</v>
      </c>
      <c r="I26" s="393"/>
      <c r="J26" s="429"/>
      <c r="K26" s="430" t="s">
        <v>31</v>
      </c>
      <c r="L26" s="462" t="s">
        <v>138</v>
      </c>
      <c r="M26" s="432" t="s">
        <v>146</v>
      </c>
      <c r="N26" s="433" t="s">
        <v>646</v>
      </c>
      <c r="O26" s="434">
        <v>43585</v>
      </c>
      <c r="P26" s="435">
        <v>287</v>
      </c>
      <c r="Q26" s="479">
        <v>215</v>
      </c>
      <c r="R26" s="480">
        <v>11</v>
      </c>
      <c r="S26" s="481">
        <v>47</v>
      </c>
      <c r="T26" s="482" t="s">
        <v>654</v>
      </c>
      <c r="U26" s="483" t="s">
        <v>655</v>
      </c>
      <c r="V26" s="342" t="s">
        <v>656</v>
      </c>
      <c r="W26" s="162" t="str">
        <f t="shared" si="0"/>
        <v>https://www.poplar.co.jp/book/search/result/archive/7205002.html</v>
      </c>
      <c r="X26" s="365" t="s">
        <v>650</v>
      </c>
      <c r="Y26" s="228" t="s">
        <v>657</v>
      </c>
      <c r="Z26" s="372" t="str">
        <f t="shared" ref="Z26:Z83" si="3">+X26&amp;"／"&amp;Y26</f>
        <v>学校でつくれる！　安全・安心クッキング／組み合わせてね！　小さなカラフルおかず</v>
      </c>
      <c r="AA26" s="390"/>
      <c r="AB26" s="390"/>
      <c r="AC26" s="390"/>
      <c r="AD26" s="390"/>
      <c r="AE26" s="390"/>
      <c r="AF26" s="505">
        <f t="shared" si="1"/>
        <v>0</v>
      </c>
      <c r="AG26" s="390"/>
    </row>
    <row r="27" spans="1:34" ht="161.25" hidden="1" customHeight="1">
      <c r="A27" s="242">
        <f t="shared" si="2"/>
        <v>106</v>
      </c>
      <c r="B27" s="243"/>
      <c r="C27" s="389" t="s">
        <v>658</v>
      </c>
      <c r="D27" s="390" t="s">
        <v>659</v>
      </c>
      <c r="E27" s="391" t="s">
        <v>120</v>
      </c>
      <c r="F27" s="392" t="s">
        <v>644</v>
      </c>
      <c r="G27" s="393" t="s">
        <v>277</v>
      </c>
      <c r="H27" s="392" t="s">
        <v>645</v>
      </c>
      <c r="I27" s="393"/>
      <c r="J27" s="429"/>
      <c r="K27" s="430" t="s">
        <v>31</v>
      </c>
      <c r="L27" s="462" t="s">
        <v>138</v>
      </c>
      <c r="M27" s="432" t="s">
        <v>146</v>
      </c>
      <c r="N27" s="433" t="s">
        <v>646</v>
      </c>
      <c r="O27" s="434">
        <v>43585</v>
      </c>
      <c r="P27" s="435">
        <v>287</v>
      </c>
      <c r="Q27" s="479">
        <v>215</v>
      </c>
      <c r="R27" s="480">
        <v>11</v>
      </c>
      <c r="S27" s="481">
        <v>47</v>
      </c>
      <c r="T27" s="482" t="s">
        <v>660</v>
      </c>
      <c r="U27" s="483" t="s">
        <v>655</v>
      </c>
      <c r="V27" s="342" t="s">
        <v>661</v>
      </c>
      <c r="W27" s="162" t="str">
        <f t="shared" si="0"/>
        <v>https://www.poplar.co.jp/book/search/result/archive/7205003.html</v>
      </c>
      <c r="X27" s="365" t="s">
        <v>650</v>
      </c>
      <c r="Y27" s="228" t="s">
        <v>662</v>
      </c>
      <c r="Z27" s="372" t="str">
        <f t="shared" si="3"/>
        <v>学校でつくれる！　安全・安心クッキング／おなかいっぱい！　ワンプレートごはん</v>
      </c>
      <c r="AA27" s="390"/>
      <c r="AB27" s="390"/>
      <c r="AC27" s="390"/>
      <c r="AD27" s="390"/>
      <c r="AE27" s="390"/>
      <c r="AF27" s="505">
        <f t="shared" si="1"/>
        <v>0</v>
      </c>
      <c r="AG27" s="390"/>
    </row>
    <row r="28" spans="1:34" ht="161.25" hidden="1" customHeight="1">
      <c r="A28" s="242">
        <f t="shared" si="2"/>
        <v>107</v>
      </c>
      <c r="B28" s="243"/>
      <c r="C28" s="389" t="s">
        <v>663</v>
      </c>
      <c r="D28" s="390" t="s">
        <v>664</v>
      </c>
      <c r="E28" s="391" t="s">
        <v>120</v>
      </c>
      <c r="F28" s="392" t="s">
        <v>644</v>
      </c>
      <c r="G28" s="393" t="s">
        <v>277</v>
      </c>
      <c r="H28" s="392" t="s">
        <v>645</v>
      </c>
      <c r="I28" s="393"/>
      <c r="J28" s="429"/>
      <c r="K28" s="430" t="s">
        <v>31</v>
      </c>
      <c r="L28" s="462" t="s">
        <v>138</v>
      </c>
      <c r="M28" s="432" t="s">
        <v>146</v>
      </c>
      <c r="N28" s="433" t="s">
        <v>646</v>
      </c>
      <c r="O28" s="434">
        <v>43585</v>
      </c>
      <c r="P28" s="435">
        <v>287</v>
      </c>
      <c r="Q28" s="479">
        <v>215</v>
      </c>
      <c r="R28" s="480">
        <v>11</v>
      </c>
      <c r="S28" s="481">
        <v>47</v>
      </c>
      <c r="T28" s="482" t="s">
        <v>665</v>
      </c>
      <c r="U28" s="483" t="s">
        <v>655</v>
      </c>
      <c r="V28" s="342" t="s">
        <v>666</v>
      </c>
      <c r="W28" s="162" t="str">
        <f t="shared" si="0"/>
        <v>https://www.poplar.co.jp/book/search/result/archive/7205004.html</v>
      </c>
      <c r="X28" s="365" t="s">
        <v>650</v>
      </c>
      <c r="Y28" s="228" t="s">
        <v>667</v>
      </c>
      <c r="Z28" s="372" t="str">
        <f t="shared" si="3"/>
        <v>学校でつくれる！　安全・安心クッキング／わくわく！　イベント＆ごちそうレシピ</v>
      </c>
      <c r="AA28" s="390"/>
      <c r="AB28" s="390"/>
      <c r="AC28" s="390"/>
      <c r="AD28" s="390"/>
      <c r="AE28" s="390"/>
      <c r="AF28" s="505">
        <f t="shared" si="1"/>
        <v>0</v>
      </c>
      <c r="AG28" s="390"/>
    </row>
    <row r="29" spans="1:34" ht="161.25" hidden="1" customHeight="1">
      <c r="A29" s="242">
        <f t="shared" si="2"/>
        <v>108</v>
      </c>
      <c r="B29" s="243"/>
      <c r="C29" s="389" t="s">
        <v>668</v>
      </c>
      <c r="D29" s="390" t="s">
        <v>669</v>
      </c>
      <c r="E29" s="391" t="s">
        <v>120</v>
      </c>
      <c r="F29" s="392" t="s">
        <v>644</v>
      </c>
      <c r="G29" s="393" t="s">
        <v>277</v>
      </c>
      <c r="H29" s="392" t="s">
        <v>645</v>
      </c>
      <c r="I29" s="393"/>
      <c r="J29" s="429"/>
      <c r="K29" s="430" t="s">
        <v>31</v>
      </c>
      <c r="L29" s="462" t="s">
        <v>138</v>
      </c>
      <c r="M29" s="432" t="s">
        <v>146</v>
      </c>
      <c r="N29" s="433" t="s">
        <v>646</v>
      </c>
      <c r="O29" s="434">
        <v>43585</v>
      </c>
      <c r="P29" s="435">
        <v>287</v>
      </c>
      <c r="Q29" s="479">
        <v>215</v>
      </c>
      <c r="R29" s="480">
        <v>11</v>
      </c>
      <c r="S29" s="481">
        <v>47</v>
      </c>
      <c r="T29" s="482" t="s">
        <v>670</v>
      </c>
      <c r="U29" s="483" t="s">
        <v>655</v>
      </c>
      <c r="V29" s="342" t="s">
        <v>671</v>
      </c>
      <c r="W29" s="162" t="str">
        <f t="shared" si="0"/>
        <v>https://www.poplar.co.jp/book/search/result/archive/7205005.html</v>
      </c>
      <c r="X29" s="365" t="s">
        <v>650</v>
      </c>
      <c r="Y29" s="228" t="s">
        <v>672</v>
      </c>
      <c r="Z29" s="372" t="str">
        <f t="shared" si="3"/>
        <v>学校でつくれる！　安全・安心クッキング／大好き！　おいしいスイーツ</v>
      </c>
      <c r="AA29" s="390"/>
      <c r="AB29" s="390"/>
      <c r="AC29" s="390"/>
      <c r="AD29" s="390"/>
      <c r="AE29" s="390"/>
      <c r="AF29" s="505">
        <f t="shared" si="1"/>
        <v>0</v>
      </c>
      <c r="AG29" s="390"/>
    </row>
    <row r="30" spans="1:34" ht="161.25" hidden="1" customHeight="1">
      <c r="A30" s="248">
        <f t="shared" si="2"/>
        <v>109</v>
      </c>
      <c r="B30" s="249"/>
      <c r="C30" s="394" t="s">
        <v>673</v>
      </c>
      <c r="D30" s="395" t="s">
        <v>674</v>
      </c>
      <c r="E30" s="396" t="s">
        <v>120</v>
      </c>
      <c r="F30" s="397" t="s">
        <v>644</v>
      </c>
      <c r="G30" s="398" t="s">
        <v>277</v>
      </c>
      <c r="H30" s="397" t="s">
        <v>645</v>
      </c>
      <c r="I30" s="398"/>
      <c r="J30" s="437"/>
      <c r="K30" s="460" t="s">
        <v>31</v>
      </c>
      <c r="L30" s="463" t="s">
        <v>138</v>
      </c>
      <c r="M30" s="440" t="s">
        <v>146</v>
      </c>
      <c r="N30" s="441" t="s">
        <v>646</v>
      </c>
      <c r="O30" s="442">
        <v>43585</v>
      </c>
      <c r="P30" s="443">
        <v>287</v>
      </c>
      <c r="Q30" s="484">
        <v>215</v>
      </c>
      <c r="R30" s="485">
        <v>10</v>
      </c>
      <c r="S30" s="486">
        <v>47</v>
      </c>
      <c r="T30" s="487" t="s">
        <v>675</v>
      </c>
      <c r="U30" s="488" t="s">
        <v>655</v>
      </c>
      <c r="V30" s="348" t="s">
        <v>676</v>
      </c>
      <c r="W30" s="162" t="str">
        <f t="shared" si="0"/>
        <v>https://www.poplar.co.jp/book/search/result/archive/7205006.html</v>
      </c>
      <c r="X30" s="365" t="s">
        <v>650</v>
      </c>
      <c r="Y30" s="228" t="s">
        <v>677</v>
      </c>
      <c r="Z30" s="372" t="str">
        <f t="shared" si="3"/>
        <v>学校でつくれる！　安全・安心クッキング／安全・安心クッキングに役立つ食材図鑑</v>
      </c>
      <c r="AA30" s="390"/>
      <c r="AB30" s="390"/>
      <c r="AC30" s="390"/>
      <c r="AD30" s="390"/>
      <c r="AE30" s="390"/>
      <c r="AF30" s="505">
        <f t="shared" si="1"/>
        <v>0</v>
      </c>
      <c r="AG30" s="390"/>
    </row>
    <row r="31" spans="1:34" ht="161.25" hidden="1" customHeight="1">
      <c r="A31" s="254">
        <f t="shared" si="2"/>
        <v>110</v>
      </c>
      <c r="B31" s="255"/>
      <c r="C31" s="399" t="s">
        <v>678</v>
      </c>
      <c r="D31" s="400" t="s">
        <v>679</v>
      </c>
      <c r="E31" s="401" t="s">
        <v>120</v>
      </c>
      <c r="F31" s="402" t="s">
        <v>680</v>
      </c>
      <c r="G31" s="403" t="s">
        <v>120</v>
      </c>
      <c r="H31" s="402" t="s">
        <v>681</v>
      </c>
      <c r="I31" s="403" t="s">
        <v>682</v>
      </c>
      <c r="J31" s="444" t="s">
        <v>683</v>
      </c>
      <c r="K31" s="445" t="s">
        <v>31</v>
      </c>
      <c r="L31" s="464" t="s">
        <v>138</v>
      </c>
      <c r="M31" s="447" t="s">
        <v>123</v>
      </c>
      <c r="N31" s="448" t="s">
        <v>684</v>
      </c>
      <c r="O31" s="449">
        <v>43585</v>
      </c>
      <c r="P31" s="450">
        <v>212</v>
      </c>
      <c r="Q31" s="489">
        <v>153</v>
      </c>
      <c r="R31" s="490">
        <v>14</v>
      </c>
      <c r="S31" s="491">
        <v>127</v>
      </c>
      <c r="T31" s="492" t="s">
        <v>685</v>
      </c>
      <c r="U31" s="493" t="s">
        <v>655</v>
      </c>
      <c r="V31" s="354" t="s">
        <v>686</v>
      </c>
      <c r="W31" s="162" t="str">
        <f t="shared" si="0"/>
        <v>https://www.poplar.co.jp/book/search/result/archive/7206001.html</v>
      </c>
      <c r="X31" s="365" t="s">
        <v>687</v>
      </c>
      <c r="Y31" s="228" t="s">
        <v>688</v>
      </c>
      <c r="Z31" s="372" t="str">
        <f t="shared" si="3"/>
        <v>マンガでわかる保健の本／生活習慣と健康　デビラあらわる！ 健康を守れ！！</v>
      </c>
      <c r="AA31" s="390"/>
      <c r="AB31" s="390"/>
      <c r="AC31" s="390"/>
      <c r="AD31" s="390"/>
      <c r="AE31" s="390"/>
      <c r="AF31" s="505">
        <f t="shared" si="1"/>
        <v>0</v>
      </c>
      <c r="AG31" s="390"/>
    </row>
    <row r="32" spans="1:34" ht="161.25" hidden="1" customHeight="1">
      <c r="A32" s="242">
        <f t="shared" si="2"/>
        <v>111</v>
      </c>
      <c r="B32" s="243"/>
      <c r="C32" s="389" t="s">
        <v>689</v>
      </c>
      <c r="D32" s="390" t="s">
        <v>690</v>
      </c>
      <c r="E32" s="391" t="s">
        <v>120</v>
      </c>
      <c r="F32" s="392" t="s">
        <v>680</v>
      </c>
      <c r="G32" s="393" t="s">
        <v>120</v>
      </c>
      <c r="H32" s="392" t="s">
        <v>681</v>
      </c>
      <c r="I32" s="393" t="s">
        <v>682</v>
      </c>
      <c r="J32" s="429" t="s">
        <v>691</v>
      </c>
      <c r="K32" s="430" t="s">
        <v>31</v>
      </c>
      <c r="L32" s="462" t="s">
        <v>138</v>
      </c>
      <c r="M32" s="432" t="s">
        <v>123</v>
      </c>
      <c r="N32" s="433" t="s">
        <v>684</v>
      </c>
      <c r="O32" s="434">
        <v>43585</v>
      </c>
      <c r="P32" s="435">
        <v>212</v>
      </c>
      <c r="Q32" s="479">
        <v>153</v>
      </c>
      <c r="R32" s="480">
        <v>14</v>
      </c>
      <c r="S32" s="481">
        <v>127</v>
      </c>
      <c r="T32" s="482" t="s">
        <v>692</v>
      </c>
      <c r="U32" s="483" t="s">
        <v>655</v>
      </c>
      <c r="V32" s="342" t="s">
        <v>693</v>
      </c>
      <c r="W32" s="162" t="str">
        <f t="shared" si="0"/>
        <v>https://www.poplar.co.jp/book/search/result/archive/7206002.html</v>
      </c>
      <c r="X32" s="365" t="s">
        <v>687</v>
      </c>
      <c r="Y32" s="228" t="s">
        <v>694</v>
      </c>
      <c r="Z32" s="372" t="str">
        <f t="shared" si="3"/>
        <v>マンガでわかる保健の本／体と心の成長　ナツミとユウタの大人への階段</v>
      </c>
      <c r="AA32" s="390"/>
      <c r="AB32" s="390"/>
      <c r="AC32" s="390"/>
      <c r="AD32" s="390"/>
      <c r="AE32" s="390"/>
      <c r="AF32" s="505">
        <f t="shared" si="1"/>
        <v>0</v>
      </c>
      <c r="AG32" s="390"/>
    </row>
    <row r="33" spans="1:34" ht="161.25" hidden="1" customHeight="1">
      <c r="A33" s="242">
        <f t="shared" si="2"/>
        <v>112</v>
      </c>
      <c r="B33" s="243"/>
      <c r="C33" s="389" t="s">
        <v>695</v>
      </c>
      <c r="D33" s="390" t="s">
        <v>696</v>
      </c>
      <c r="E33" s="391" t="s">
        <v>120</v>
      </c>
      <c r="F33" s="392" t="s">
        <v>680</v>
      </c>
      <c r="G33" s="393" t="s">
        <v>120</v>
      </c>
      <c r="H33" s="392" t="s">
        <v>681</v>
      </c>
      <c r="I33" s="393" t="s">
        <v>682</v>
      </c>
      <c r="J33" s="429" t="s">
        <v>691</v>
      </c>
      <c r="K33" s="430" t="s">
        <v>31</v>
      </c>
      <c r="L33" s="462" t="s">
        <v>138</v>
      </c>
      <c r="M33" s="432" t="s">
        <v>123</v>
      </c>
      <c r="N33" s="433" t="s">
        <v>684</v>
      </c>
      <c r="O33" s="434">
        <v>43585</v>
      </c>
      <c r="P33" s="435">
        <v>212</v>
      </c>
      <c r="Q33" s="479">
        <v>153</v>
      </c>
      <c r="R33" s="480">
        <v>14</v>
      </c>
      <c r="S33" s="481">
        <v>127</v>
      </c>
      <c r="T33" s="482" t="s">
        <v>697</v>
      </c>
      <c r="U33" s="483" t="s">
        <v>655</v>
      </c>
      <c r="V33" s="342" t="s">
        <v>698</v>
      </c>
      <c r="W33" s="162" t="str">
        <f t="shared" si="0"/>
        <v>https://www.poplar.co.jp/book/search/result/archive/7206003.html</v>
      </c>
      <c r="X33" s="365" t="s">
        <v>687</v>
      </c>
      <c r="Y33" s="228" t="s">
        <v>699</v>
      </c>
      <c r="Z33" s="372" t="str">
        <f t="shared" si="3"/>
        <v>マンガでわかる保健の本／心の発達と健康　自分らしさってなんだろう？</v>
      </c>
      <c r="AA33" s="390"/>
      <c r="AB33" s="390"/>
      <c r="AC33" s="390"/>
      <c r="AD33" s="390"/>
      <c r="AE33" s="390"/>
      <c r="AF33" s="505">
        <f t="shared" si="1"/>
        <v>0</v>
      </c>
      <c r="AG33" s="390"/>
    </row>
    <row r="34" spans="1:34" ht="161.25" hidden="1" customHeight="1">
      <c r="A34" s="242">
        <f t="shared" si="2"/>
        <v>113</v>
      </c>
      <c r="B34" s="243"/>
      <c r="C34" s="389" t="s">
        <v>700</v>
      </c>
      <c r="D34" s="390" t="s">
        <v>701</v>
      </c>
      <c r="E34" s="391" t="s">
        <v>120</v>
      </c>
      <c r="F34" s="392" t="s">
        <v>680</v>
      </c>
      <c r="G34" s="393" t="s">
        <v>120</v>
      </c>
      <c r="H34" s="392" t="s">
        <v>681</v>
      </c>
      <c r="I34" s="393" t="s">
        <v>682</v>
      </c>
      <c r="J34" s="429" t="s">
        <v>702</v>
      </c>
      <c r="K34" s="430" t="s">
        <v>31</v>
      </c>
      <c r="L34" s="462" t="s">
        <v>138</v>
      </c>
      <c r="M34" s="432" t="s">
        <v>123</v>
      </c>
      <c r="N34" s="433" t="s">
        <v>684</v>
      </c>
      <c r="O34" s="434">
        <v>43585</v>
      </c>
      <c r="P34" s="435">
        <v>212</v>
      </c>
      <c r="Q34" s="479">
        <v>153</v>
      </c>
      <c r="R34" s="480">
        <v>14</v>
      </c>
      <c r="S34" s="481">
        <v>127</v>
      </c>
      <c r="T34" s="482" t="s">
        <v>703</v>
      </c>
      <c r="U34" s="483" t="s">
        <v>655</v>
      </c>
      <c r="V34" s="342" t="s">
        <v>704</v>
      </c>
      <c r="W34" s="162" t="str">
        <f t="shared" si="0"/>
        <v>https://www.poplar.co.jp/book/search/result/archive/7206004.html</v>
      </c>
      <c r="X34" s="365" t="s">
        <v>687</v>
      </c>
      <c r="Y34" s="228" t="s">
        <v>705</v>
      </c>
      <c r="Z34" s="372" t="str">
        <f t="shared" si="3"/>
        <v>マンガでわかる保健の本／病気やけがをふせぐ　ドクター・ジンの診察室</v>
      </c>
      <c r="AA34" s="390"/>
      <c r="AB34" s="390"/>
      <c r="AC34" s="390"/>
      <c r="AD34" s="390"/>
      <c r="AE34" s="390"/>
      <c r="AF34" s="505">
        <f t="shared" si="1"/>
        <v>0</v>
      </c>
      <c r="AG34" s="390"/>
    </row>
    <row r="35" spans="1:34" ht="161.25" hidden="1" customHeight="1">
      <c r="A35" s="242">
        <f t="shared" si="2"/>
        <v>114</v>
      </c>
      <c r="B35" s="243"/>
      <c r="C35" s="389" t="s">
        <v>706</v>
      </c>
      <c r="D35" s="390" t="s">
        <v>707</v>
      </c>
      <c r="E35" s="391" t="s">
        <v>120</v>
      </c>
      <c r="F35" s="392" t="s">
        <v>680</v>
      </c>
      <c r="G35" s="393" t="s">
        <v>120</v>
      </c>
      <c r="H35" s="392" t="s">
        <v>681</v>
      </c>
      <c r="I35" s="393" t="s">
        <v>682</v>
      </c>
      <c r="J35" s="429" t="s">
        <v>708</v>
      </c>
      <c r="K35" s="430" t="s">
        <v>31</v>
      </c>
      <c r="L35" s="462" t="s">
        <v>138</v>
      </c>
      <c r="M35" s="432" t="s">
        <v>123</v>
      </c>
      <c r="N35" s="433" t="s">
        <v>684</v>
      </c>
      <c r="O35" s="434">
        <v>43585</v>
      </c>
      <c r="P35" s="435">
        <v>212</v>
      </c>
      <c r="Q35" s="479">
        <v>153</v>
      </c>
      <c r="R35" s="480">
        <v>14</v>
      </c>
      <c r="S35" s="481">
        <v>127</v>
      </c>
      <c r="T35" s="482" t="s">
        <v>709</v>
      </c>
      <c r="U35" s="483" t="s">
        <v>655</v>
      </c>
      <c r="V35" s="342" t="s">
        <v>710</v>
      </c>
      <c r="W35" s="162" t="str">
        <f t="shared" si="0"/>
        <v>https://www.poplar.co.jp/book/search/result/archive/7206005.html</v>
      </c>
      <c r="X35" s="365" t="s">
        <v>687</v>
      </c>
      <c r="Y35" s="228" t="s">
        <v>711</v>
      </c>
      <c r="Z35" s="372" t="str">
        <f t="shared" si="3"/>
        <v>マンガでわかる保健の本／健康を害するもの　ケンコウ探偵団対なぞの怪人</v>
      </c>
      <c r="AA35" s="390"/>
      <c r="AB35" s="390"/>
      <c r="AC35" s="390"/>
      <c r="AD35" s="390"/>
      <c r="AE35" s="390"/>
      <c r="AF35" s="505">
        <f t="shared" si="1"/>
        <v>0</v>
      </c>
      <c r="AG35" s="390"/>
    </row>
    <row r="36" spans="1:34" ht="161.25" hidden="1" customHeight="1">
      <c r="A36" s="254">
        <f t="shared" si="2"/>
        <v>115</v>
      </c>
      <c r="B36" s="255"/>
      <c r="C36" s="399" t="s">
        <v>712</v>
      </c>
      <c r="D36" s="400" t="s">
        <v>713</v>
      </c>
      <c r="E36" s="401" t="s">
        <v>118</v>
      </c>
      <c r="F36" s="402" t="s">
        <v>714</v>
      </c>
      <c r="G36" s="403" t="s">
        <v>120</v>
      </c>
      <c r="H36" s="402" t="s">
        <v>715</v>
      </c>
      <c r="I36" s="403"/>
      <c r="J36" s="444"/>
      <c r="K36" s="445" t="s">
        <v>31</v>
      </c>
      <c r="L36" s="446" t="s">
        <v>122</v>
      </c>
      <c r="M36" s="447" t="s">
        <v>146</v>
      </c>
      <c r="N36" s="448" t="s">
        <v>312</v>
      </c>
      <c r="O36" s="449">
        <v>41759</v>
      </c>
      <c r="P36" s="450">
        <v>264</v>
      </c>
      <c r="Q36" s="489">
        <v>216</v>
      </c>
      <c r="R36" s="490">
        <v>12</v>
      </c>
      <c r="S36" s="491">
        <v>68</v>
      </c>
      <c r="T36" s="492" t="s">
        <v>716</v>
      </c>
      <c r="U36" s="493" t="s">
        <v>717</v>
      </c>
      <c r="V36" s="354" t="s">
        <v>718</v>
      </c>
      <c r="W36" s="162" t="str">
        <f t="shared" si="0"/>
        <v>https://www.poplar.co.jp/book/search/result/archive/6032001.html</v>
      </c>
      <c r="X36" s="366" t="s">
        <v>719</v>
      </c>
      <c r="Y36" s="228" t="s">
        <v>720</v>
      </c>
      <c r="Z36" s="372" t="str">
        <f t="shared" si="3"/>
        <v>しぜんのひみつ写真館／ぜんぶわかる！　タンポポ</v>
      </c>
      <c r="AA36" s="390"/>
      <c r="AB36" s="390"/>
      <c r="AC36" s="390"/>
      <c r="AD36" s="390"/>
      <c r="AE36" s="390"/>
      <c r="AF36" s="505">
        <f t="shared" si="1"/>
        <v>0</v>
      </c>
      <c r="AG36" s="390"/>
    </row>
    <row r="37" spans="1:34" ht="161.25" hidden="1" customHeight="1">
      <c r="A37" s="242">
        <f t="shared" si="2"/>
        <v>116</v>
      </c>
      <c r="B37" s="243"/>
      <c r="C37" s="389" t="s">
        <v>721</v>
      </c>
      <c r="D37" s="390" t="s">
        <v>722</v>
      </c>
      <c r="E37" s="391" t="s">
        <v>118</v>
      </c>
      <c r="F37" s="392" t="s">
        <v>336</v>
      </c>
      <c r="G37" s="393" t="s">
        <v>120</v>
      </c>
      <c r="H37" s="392" t="s">
        <v>723</v>
      </c>
      <c r="I37" s="393"/>
      <c r="J37" s="429"/>
      <c r="K37" s="430" t="s">
        <v>31</v>
      </c>
      <c r="L37" s="431" t="s">
        <v>122</v>
      </c>
      <c r="M37" s="432" t="s">
        <v>146</v>
      </c>
      <c r="N37" s="433" t="s">
        <v>312</v>
      </c>
      <c r="O37" s="434">
        <v>41790</v>
      </c>
      <c r="P37" s="435">
        <v>264</v>
      </c>
      <c r="Q37" s="479">
        <v>216</v>
      </c>
      <c r="R37" s="480">
        <v>13</v>
      </c>
      <c r="S37" s="481">
        <v>68</v>
      </c>
      <c r="T37" s="482" t="s">
        <v>724</v>
      </c>
      <c r="U37" s="483" t="s">
        <v>717</v>
      </c>
      <c r="V37" s="342" t="s">
        <v>725</v>
      </c>
      <c r="W37" s="162" t="str">
        <f t="shared" si="0"/>
        <v>https://www.poplar.co.jp/book/search/result/archive/6032002.html</v>
      </c>
      <c r="X37" s="366" t="s">
        <v>719</v>
      </c>
      <c r="Y37" s="228" t="s">
        <v>726</v>
      </c>
      <c r="Z37" s="372" t="str">
        <f t="shared" si="3"/>
        <v>しぜんのひみつ写真館／ぜんぶわかる！　モンシロチョウ</v>
      </c>
      <c r="AA37" s="390"/>
      <c r="AB37" s="390"/>
      <c r="AC37" s="390"/>
      <c r="AD37" s="390"/>
      <c r="AE37" s="390"/>
      <c r="AF37" s="505">
        <f t="shared" si="1"/>
        <v>0</v>
      </c>
      <c r="AG37" s="390"/>
    </row>
    <row r="38" spans="1:34" ht="161.25" hidden="1" customHeight="1">
      <c r="A38" s="242">
        <f t="shared" si="2"/>
        <v>117</v>
      </c>
      <c r="B38" s="243"/>
      <c r="C38" s="389" t="s">
        <v>727</v>
      </c>
      <c r="D38" s="390" t="s">
        <v>728</v>
      </c>
      <c r="E38" s="391" t="s">
        <v>118</v>
      </c>
      <c r="F38" s="392" t="s">
        <v>378</v>
      </c>
      <c r="G38" s="393" t="s">
        <v>120</v>
      </c>
      <c r="H38" s="392" t="s">
        <v>729</v>
      </c>
      <c r="I38" s="393"/>
      <c r="J38" s="429"/>
      <c r="K38" s="430" t="s">
        <v>31</v>
      </c>
      <c r="L38" s="431" t="s">
        <v>122</v>
      </c>
      <c r="M38" s="432" t="s">
        <v>146</v>
      </c>
      <c r="N38" s="433" t="s">
        <v>312</v>
      </c>
      <c r="O38" s="434">
        <v>42094</v>
      </c>
      <c r="P38" s="435">
        <v>264</v>
      </c>
      <c r="Q38" s="479">
        <v>216</v>
      </c>
      <c r="R38" s="480">
        <v>13</v>
      </c>
      <c r="S38" s="481">
        <v>68</v>
      </c>
      <c r="T38" s="482" t="s">
        <v>730</v>
      </c>
      <c r="U38" s="483" t="s">
        <v>717</v>
      </c>
      <c r="V38" s="342" t="s">
        <v>731</v>
      </c>
      <c r="W38" s="162" t="str">
        <f t="shared" si="0"/>
        <v>https://www.poplar.co.jp/book/search/result/archive/6032003.html</v>
      </c>
      <c r="X38" s="366" t="s">
        <v>719</v>
      </c>
      <c r="Y38" s="228" t="s">
        <v>732</v>
      </c>
      <c r="Z38" s="372" t="str">
        <f t="shared" si="3"/>
        <v>しぜんのひみつ写真館／ぜんぶわかる！　メダカ</v>
      </c>
      <c r="AA38" s="390"/>
      <c r="AB38" s="390"/>
      <c r="AC38" s="390"/>
      <c r="AD38" s="390"/>
      <c r="AE38" s="390"/>
      <c r="AF38" s="505">
        <f t="shared" si="1"/>
        <v>0</v>
      </c>
      <c r="AG38" s="390"/>
    </row>
    <row r="39" spans="1:34" ht="161.25" hidden="1" customHeight="1">
      <c r="A39" s="242">
        <f t="shared" si="2"/>
        <v>118</v>
      </c>
      <c r="B39" s="243"/>
      <c r="C39" s="389" t="s">
        <v>733</v>
      </c>
      <c r="D39" s="390" t="s">
        <v>734</v>
      </c>
      <c r="E39" s="391" t="s">
        <v>118</v>
      </c>
      <c r="F39" s="392" t="s">
        <v>356</v>
      </c>
      <c r="G39" s="393" t="s">
        <v>120</v>
      </c>
      <c r="H39" s="392" t="s">
        <v>735</v>
      </c>
      <c r="I39" s="393"/>
      <c r="J39" s="429"/>
      <c r="K39" s="430" t="s">
        <v>31</v>
      </c>
      <c r="L39" s="431" t="s">
        <v>122</v>
      </c>
      <c r="M39" s="432" t="s">
        <v>123</v>
      </c>
      <c r="N39" s="433" t="s">
        <v>312</v>
      </c>
      <c r="O39" s="434">
        <v>42155</v>
      </c>
      <c r="P39" s="435">
        <v>264</v>
      </c>
      <c r="Q39" s="479">
        <v>216</v>
      </c>
      <c r="R39" s="480">
        <v>13</v>
      </c>
      <c r="S39" s="481">
        <v>68</v>
      </c>
      <c r="T39" s="482" t="s">
        <v>736</v>
      </c>
      <c r="U39" s="483" t="s">
        <v>717</v>
      </c>
      <c r="V39" s="342" t="s">
        <v>737</v>
      </c>
      <c r="W39" s="162" t="str">
        <f t="shared" si="0"/>
        <v>https://www.poplar.co.jp/book/search/result/archive/6032004.html</v>
      </c>
      <c r="X39" s="366" t="s">
        <v>719</v>
      </c>
      <c r="Y39" s="228" t="s">
        <v>738</v>
      </c>
      <c r="Z39" s="372" t="str">
        <f t="shared" si="3"/>
        <v>しぜんのひみつ写真館／ぜんぶわかる！　アサガオ</v>
      </c>
      <c r="AA39" s="390"/>
      <c r="AB39" s="390"/>
      <c r="AC39" s="390"/>
      <c r="AD39" s="390"/>
      <c r="AE39" s="390"/>
      <c r="AF39" s="505">
        <f t="shared" si="1"/>
        <v>0</v>
      </c>
      <c r="AG39" s="390"/>
    </row>
    <row r="40" spans="1:34" ht="161.25" hidden="1" customHeight="1">
      <c r="A40" s="242">
        <f t="shared" si="2"/>
        <v>119</v>
      </c>
      <c r="B40" s="243"/>
      <c r="C40" s="389" t="s">
        <v>739</v>
      </c>
      <c r="D40" s="390" t="s">
        <v>740</v>
      </c>
      <c r="E40" s="391" t="s">
        <v>118</v>
      </c>
      <c r="F40" s="392" t="s">
        <v>336</v>
      </c>
      <c r="G40" s="393" t="s">
        <v>120</v>
      </c>
      <c r="H40" s="392" t="s">
        <v>741</v>
      </c>
      <c r="I40" s="393"/>
      <c r="J40" s="429"/>
      <c r="K40" s="430" t="s">
        <v>31</v>
      </c>
      <c r="L40" s="431" t="s">
        <v>122</v>
      </c>
      <c r="M40" s="432" t="s">
        <v>123</v>
      </c>
      <c r="N40" s="433" t="s">
        <v>312</v>
      </c>
      <c r="O40" s="434">
        <v>42185</v>
      </c>
      <c r="P40" s="435">
        <v>264</v>
      </c>
      <c r="Q40" s="479">
        <v>216</v>
      </c>
      <c r="R40" s="480">
        <v>12</v>
      </c>
      <c r="S40" s="481">
        <v>68</v>
      </c>
      <c r="T40" s="482" t="s">
        <v>742</v>
      </c>
      <c r="U40" s="483" t="s">
        <v>717</v>
      </c>
      <c r="V40" s="342" t="s">
        <v>743</v>
      </c>
      <c r="W40" s="162" t="str">
        <f t="shared" si="0"/>
        <v>https://www.poplar.co.jp/book/search/result/archive/6032005.html</v>
      </c>
      <c r="X40" s="366" t="s">
        <v>719</v>
      </c>
      <c r="Y40" s="228" t="s">
        <v>744</v>
      </c>
      <c r="Z40" s="372" t="str">
        <f t="shared" si="3"/>
        <v>しぜんのひみつ写真館／ぜんぶわかる！　カイコ</v>
      </c>
      <c r="AA40" s="390"/>
      <c r="AB40" s="390"/>
      <c r="AC40" s="390"/>
      <c r="AD40" s="390"/>
      <c r="AE40" s="390"/>
      <c r="AF40" s="505">
        <f t="shared" si="1"/>
        <v>0</v>
      </c>
      <c r="AG40" s="390"/>
    </row>
    <row r="41" spans="1:34" ht="161.25" hidden="1" customHeight="1">
      <c r="A41" s="242">
        <f t="shared" si="2"/>
        <v>120</v>
      </c>
      <c r="B41" s="243"/>
      <c r="C41" s="389" t="s">
        <v>745</v>
      </c>
      <c r="D41" s="390" t="s">
        <v>746</v>
      </c>
      <c r="E41" s="391" t="s">
        <v>118</v>
      </c>
      <c r="F41" s="392" t="s">
        <v>378</v>
      </c>
      <c r="G41" s="393" t="s">
        <v>120</v>
      </c>
      <c r="H41" s="392" t="s">
        <v>747</v>
      </c>
      <c r="I41" s="393"/>
      <c r="J41" s="429"/>
      <c r="K41" s="430" t="s">
        <v>31</v>
      </c>
      <c r="L41" s="431" t="s">
        <v>122</v>
      </c>
      <c r="M41" s="432" t="s">
        <v>123</v>
      </c>
      <c r="N41" s="433" t="s">
        <v>312</v>
      </c>
      <c r="O41" s="434">
        <v>42490</v>
      </c>
      <c r="P41" s="435">
        <v>264</v>
      </c>
      <c r="Q41" s="479">
        <v>216</v>
      </c>
      <c r="R41" s="480">
        <v>13</v>
      </c>
      <c r="S41" s="481">
        <v>68</v>
      </c>
      <c r="T41" s="482" t="s">
        <v>748</v>
      </c>
      <c r="U41" s="483" t="s">
        <v>717</v>
      </c>
      <c r="V41" s="342" t="s">
        <v>749</v>
      </c>
      <c r="W41" s="162" t="str">
        <f t="shared" si="0"/>
        <v>https://www.poplar.co.jp/book/search/result/archive/6032006.html</v>
      </c>
      <c r="X41" s="366" t="s">
        <v>719</v>
      </c>
      <c r="Y41" s="228" t="s">
        <v>750</v>
      </c>
      <c r="Z41" s="372" t="str">
        <f t="shared" si="3"/>
        <v>しぜんのひみつ写真館／ぜんぶわかる！　イネ</v>
      </c>
      <c r="AA41" s="390"/>
      <c r="AB41" s="390"/>
      <c r="AC41" s="390"/>
      <c r="AD41" s="390"/>
      <c r="AE41" s="390"/>
      <c r="AF41" s="505">
        <f t="shared" si="1"/>
        <v>0</v>
      </c>
      <c r="AG41" s="390"/>
    </row>
    <row r="42" spans="1:34" ht="161.25" hidden="1" customHeight="1">
      <c r="A42" s="242">
        <f t="shared" si="2"/>
        <v>121</v>
      </c>
      <c r="B42" s="243"/>
      <c r="C42" s="389" t="s">
        <v>751</v>
      </c>
      <c r="D42" s="390" t="s">
        <v>752</v>
      </c>
      <c r="E42" s="391" t="s">
        <v>118</v>
      </c>
      <c r="F42" s="392" t="s">
        <v>753</v>
      </c>
      <c r="G42" s="393" t="s">
        <v>120</v>
      </c>
      <c r="H42" s="392" t="s">
        <v>754</v>
      </c>
      <c r="I42" s="393"/>
      <c r="J42" s="429"/>
      <c r="K42" s="430" t="s">
        <v>31</v>
      </c>
      <c r="L42" s="431" t="s">
        <v>122</v>
      </c>
      <c r="M42" s="432" t="s">
        <v>123</v>
      </c>
      <c r="N42" s="433" t="s">
        <v>63</v>
      </c>
      <c r="O42" s="434">
        <v>42551</v>
      </c>
      <c r="P42" s="435">
        <v>264</v>
      </c>
      <c r="Q42" s="479">
        <v>216</v>
      </c>
      <c r="R42" s="480">
        <v>13</v>
      </c>
      <c r="S42" s="481">
        <v>68</v>
      </c>
      <c r="T42" s="482" t="s">
        <v>755</v>
      </c>
      <c r="U42" s="483" t="s">
        <v>717</v>
      </c>
      <c r="V42" s="342" t="s">
        <v>756</v>
      </c>
      <c r="W42" s="162" t="str">
        <f t="shared" si="0"/>
        <v>https://www.poplar.co.jp/book/search/result/archive/6032007.html</v>
      </c>
      <c r="X42" s="366" t="s">
        <v>719</v>
      </c>
      <c r="Y42" s="228" t="s">
        <v>757</v>
      </c>
      <c r="Z42" s="372" t="str">
        <f t="shared" si="3"/>
        <v>しぜんのひみつ写真館／ぜんぶわかる！　トンボ</v>
      </c>
      <c r="AA42" s="390"/>
      <c r="AB42" s="390"/>
      <c r="AC42" s="390"/>
      <c r="AD42" s="390"/>
      <c r="AE42" s="390"/>
      <c r="AF42" s="505">
        <f t="shared" si="1"/>
        <v>0</v>
      </c>
      <c r="AG42" s="390"/>
    </row>
    <row r="43" spans="1:34" ht="161.25" hidden="1" customHeight="1">
      <c r="A43" s="248">
        <f t="shared" si="2"/>
        <v>122</v>
      </c>
      <c r="B43" s="249"/>
      <c r="C43" s="394" t="s">
        <v>758</v>
      </c>
      <c r="D43" s="395" t="s">
        <v>759</v>
      </c>
      <c r="E43" s="396" t="s">
        <v>118</v>
      </c>
      <c r="F43" s="397" t="s">
        <v>336</v>
      </c>
      <c r="G43" s="398" t="s">
        <v>120</v>
      </c>
      <c r="H43" s="397" t="s">
        <v>723</v>
      </c>
      <c r="I43" s="398"/>
      <c r="J43" s="437"/>
      <c r="K43" s="460" t="s">
        <v>31</v>
      </c>
      <c r="L43" s="439" t="s">
        <v>122</v>
      </c>
      <c r="M43" s="440" t="s">
        <v>123</v>
      </c>
      <c r="N43" s="441" t="s">
        <v>63</v>
      </c>
      <c r="O43" s="442">
        <v>42855</v>
      </c>
      <c r="P43" s="443">
        <v>264</v>
      </c>
      <c r="Q43" s="484">
        <v>216</v>
      </c>
      <c r="R43" s="485">
        <v>12</v>
      </c>
      <c r="S43" s="486">
        <v>68</v>
      </c>
      <c r="T43" s="487" t="s">
        <v>760</v>
      </c>
      <c r="U43" s="488" t="s">
        <v>717</v>
      </c>
      <c r="V43" s="348" t="s">
        <v>761</v>
      </c>
      <c r="W43" s="162" t="str">
        <f t="shared" si="0"/>
        <v>https://www.poplar.co.jp/book/search/result/archive/6032008.html</v>
      </c>
      <c r="X43" s="366" t="s">
        <v>719</v>
      </c>
      <c r="Y43" s="228" t="s">
        <v>762</v>
      </c>
      <c r="Z43" s="372" t="str">
        <f t="shared" si="3"/>
        <v>しぜんのひみつ写真館／ぜんぶわかる！　アゲハ</v>
      </c>
      <c r="AA43" s="390"/>
      <c r="AB43" s="390"/>
      <c r="AC43" s="390"/>
      <c r="AD43" s="390"/>
      <c r="AE43" s="390"/>
      <c r="AF43" s="505">
        <f t="shared" si="1"/>
        <v>0</v>
      </c>
      <c r="AG43" s="390"/>
    </row>
    <row r="44" spans="1:34" ht="161.25" hidden="1" customHeight="1">
      <c r="A44" s="254">
        <f t="shared" si="2"/>
        <v>123</v>
      </c>
      <c r="B44" s="255"/>
      <c r="C44" s="399" t="s">
        <v>763</v>
      </c>
      <c r="D44" s="400" t="s">
        <v>764</v>
      </c>
      <c r="E44" s="401" t="s">
        <v>118</v>
      </c>
      <c r="F44" s="402" t="s">
        <v>765</v>
      </c>
      <c r="G44" s="403"/>
      <c r="H44" s="402"/>
      <c r="I44" s="403"/>
      <c r="J44" s="444"/>
      <c r="K44" s="445" t="s">
        <v>31</v>
      </c>
      <c r="L44" s="464" t="s">
        <v>138</v>
      </c>
      <c r="M44" s="447" t="s">
        <v>123</v>
      </c>
      <c r="N44" s="448" t="s">
        <v>646</v>
      </c>
      <c r="O44" s="449">
        <v>43220</v>
      </c>
      <c r="P44" s="450">
        <v>287</v>
      </c>
      <c r="Q44" s="489">
        <v>245</v>
      </c>
      <c r="R44" s="490">
        <v>10</v>
      </c>
      <c r="S44" s="491">
        <v>50</v>
      </c>
      <c r="T44" s="492" t="s">
        <v>766</v>
      </c>
      <c r="U44" s="493" t="s">
        <v>717</v>
      </c>
      <c r="V44" s="354" t="s">
        <v>767</v>
      </c>
      <c r="W44" s="162" t="str">
        <f t="shared" si="0"/>
        <v>https://www.poplar.co.jp/book/search/result/archive/7193001.html</v>
      </c>
      <c r="X44" s="366" t="s">
        <v>768</v>
      </c>
      <c r="Y44" s="228" t="s">
        <v>769</v>
      </c>
      <c r="Z44" s="372" t="str">
        <f t="shared" si="3"/>
        <v>のぞいてびっくり！　顕微鏡／水のなかの小さな生きもの</v>
      </c>
      <c r="AA44" s="390"/>
      <c r="AB44" s="390"/>
      <c r="AC44" s="390"/>
      <c r="AD44" s="390"/>
      <c r="AE44" s="390"/>
      <c r="AF44" s="505">
        <f t="shared" si="1"/>
        <v>0</v>
      </c>
      <c r="AG44" s="390"/>
    </row>
    <row r="45" spans="1:34" ht="161.25" hidden="1" customHeight="1">
      <c r="A45" s="242">
        <f t="shared" si="2"/>
        <v>124</v>
      </c>
      <c r="B45" s="243"/>
      <c r="C45" s="389" t="s">
        <v>770</v>
      </c>
      <c r="D45" s="390" t="s">
        <v>771</v>
      </c>
      <c r="E45" s="391" t="s">
        <v>118</v>
      </c>
      <c r="F45" s="392" t="s">
        <v>765</v>
      </c>
      <c r="G45" s="393"/>
      <c r="H45" s="392"/>
      <c r="I45" s="393"/>
      <c r="J45" s="429"/>
      <c r="K45" s="430" t="s">
        <v>31</v>
      </c>
      <c r="L45" s="462" t="s">
        <v>138</v>
      </c>
      <c r="M45" s="432" t="s">
        <v>123</v>
      </c>
      <c r="N45" s="433" t="s">
        <v>646</v>
      </c>
      <c r="O45" s="434">
        <v>43220</v>
      </c>
      <c r="P45" s="435">
        <v>287</v>
      </c>
      <c r="Q45" s="479">
        <v>245</v>
      </c>
      <c r="R45" s="480">
        <v>10</v>
      </c>
      <c r="S45" s="481">
        <v>50</v>
      </c>
      <c r="T45" s="482" t="s">
        <v>772</v>
      </c>
      <c r="U45" s="483" t="s">
        <v>717</v>
      </c>
      <c r="V45" s="342" t="s">
        <v>773</v>
      </c>
      <c r="W45" s="162" t="str">
        <f t="shared" si="0"/>
        <v>https://www.poplar.co.jp/book/search/result/archive/7193002.html</v>
      </c>
      <c r="X45" s="366" t="s">
        <v>768</v>
      </c>
      <c r="Y45" s="228" t="s">
        <v>774</v>
      </c>
      <c r="Z45" s="372" t="str">
        <f t="shared" si="3"/>
        <v>のぞいてびっくり！　顕微鏡／身近な生きもの</v>
      </c>
      <c r="AA45" s="390"/>
      <c r="AB45" s="390"/>
      <c r="AC45" s="390"/>
      <c r="AD45" s="390"/>
      <c r="AE45" s="390"/>
      <c r="AF45" s="505">
        <f t="shared" si="1"/>
        <v>0</v>
      </c>
      <c r="AG45" s="390"/>
    </row>
    <row r="46" spans="1:34" ht="161.25" hidden="1" customHeight="1">
      <c r="A46" s="248">
        <f t="shared" si="2"/>
        <v>125</v>
      </c>
      <c r="B46" s="249"/>
      <c r="C46" s="394" t="s">
        <v>775</v>
      </c>
      <c r="D46" s="395" t="s">
        <v>776</v>
      </c>
      <c r="E46" s="396" t="s">
        <v>118</v>
      </c>
      <c r="F46" s="397" t="s">
        <v>765</v>
      </c>
      <c r="G46" s="398"/>
      <c r="H46" s="397"/>
      <c r="I46" s="398"/>
      <c r="J46" s="437"/>
      <c r="K46" s="460" t="s">
        <v>31</v>
      </c>
      <c r="L46" s="463" t="s">
        <v>138</v>
      </c>
      <c r="M46" s="440" t="s">
        <v>123</v>
      </c>
      <c r="N46" s="441" t="s">
        <v>646</v>
      </c>
      <c r="O46" s="442">
        <v>43220</v>
      </c>
      <c r="P46" s="443">
        <v>287</v>
      </c>
      <c r="Q46" s="484">
        <v>245</v>
      </c>
      <c r="R46" s="485">
        <v>10</v>
      </c>
      <c r="S46" s="486">
        <v>50</v>
      </c>
      <c r="T46" s="487" t="s">
        <v>777</v>
      </c>
      <c r="U46" s="488" t="s">
        <v>778</v>
      </c>
      <c r="V46" s="348" t="s">
        <v>779</v>
      </c>
      <c r="W46" s="162" t="str">
        <f t="shared" si="0"/>
        <v>https://www.poplar.co.jp/book/search/result/archive/7193003.html</v>
      </c>
      <c r="X46" s="367" t="s">
        <v>768</v>
      </c>
      <c r="Y46" s="228" t="s">
        <v>780</v>
      </c>
      <c r="Z46" s="372" t="str">
        <f t="shared" si="3"/>
        <v>のぞいてびっくり！　顕微鏡／身のまわりのもの</v>
      </c>
      <c r="AA46" s="390"/>
      <c r="AB46" s="390"/>
      <c r="AC46" s="390"/>
      <c r="AD46" s="390"/>
      <c r="AE46" s="390"/>
      <c r="AF46" s="505">
        <f t="shared" si="1"/>
        <v>0</v>
      </c>
      <c r="AG46" s="390"/>
    </row>
    <row r="47" spans="1:34" ht="161.25" customHeight="1">
      <c r="A47" s="254">
        <f t="shared" si="2"/>
        <v>126</v>
      </c>
      <c r="B47" s="255"/>
      <c r="C47" s="399" t="s">
        <v>781</v>
      </c>
      <c r="D47" s="400" t="s">
        <v>782</v>
      </c>
      <c r="E47" s="401" t="s">
        <v>120</v>
      </c>
      <c r="F47" s="402" t="s">
        <v>783</v>
      </c>
      <c r="G47" s="403"/>
      <c r="H47" s="402"/>
      <c r="I47" s="403"/>
      <c r="J47" s="444"/>
      <c r="K47" s="445" t="s">
        <v>31</v>
      </c>
      <c r="L47" s="446" t="s">
        <v>122</v>
      </c>
      <c r="M47" s="447" t="s">
        <v>146</v>
      </c>
      <c r="N47" s="448" t="s">
        <v>312</v>
      </c>
      <c r="O47" s="449">
        <v>42551</v>
      </c>
      <c r="P47" s="450">
        <v>220</v>
      </c>
      <c r="Q47" s="489">
        <v>220</v>
      </c>
      <c r="R47" s="490">
        <v>7</v>
      </c>
      <c r="S47" s="491">
        <v>62</v>
      </c>
      <c r="T47" s="492" t="s">
        <v>784</v>
      </c>
      <c r="U47" s="493" t="s">
        <v>785</v>
      </c>
      <c r="V47" s="354" t="s">
        <v>786</v>
      </c>
      <c r="W47" s="162" t="str">
        <f t="shared" si="0"/>
        <v>https://www.poplar.co.jp/book/search/result/archive/7179001.html</v>
      </c>
      <c r="X47" s="367" t="s">
        <v>787</v>
      </c>
      <c r="Y47" s="228" t="s">
        <v>788</v>
      </c>
      <c r="Z47" s="372" t="str">
        <f t="shared" si="3"/>
        <v>ＷＯＮＤＡ超はっけん大図鑑／カブトムシ・クワガタムシ</v>
      </c>
      <c r="AA47" s="390">
        <v>1</v>
      </c>
      <c r="AB47" s="390"/>
      <c r="AC47" s="390"/>
      <c r="AD47" s="390"/>
      <c r="AE47" s="390"/>
      <c r="AF47" s="505">
        <f t="shared" si="1"/>
        <v>1</v>
      </c>
      <c r="AG47" s="390"/>
      <c r="AH47" s="508" t="s">
        <v>789</v>
      </c>
    </row>
    <row r="48" spans="1:34" ht="161.25" customHeight="1">
      <c r="A48" s="242">
        <f t="shared" si="2"/>
        <v>127</v>
      </c>
      <c r="B48" s="243"/>
      <c r="C48" s="389" t="s">
        <v>790</v>
      </c>
      <c r="D48" s="390" t="s">
        <v>791</v>
      </c>
      <c r="E48" s="391" t="s">
        <v>120</v>
      </c>
      <c r="F48" s="392" t="s">
        <v>792</v>
      </c>
      <c r="G48" s="393"/>
      <c r="H48" s="392"/>
      <c r="I48" s="393"/>
      <c r="J48" s="429"/>
      <c r="K48" s="430" t="s">
        <v>31</v>
      </c>
      <c r="L48" s="431" t="s">
        <v>122</v>
      </c>
      <c r="M48" s="432" t="s">
        <v>146</v>
      </c>
      <c r="N48" s="433" t="s">
        <v>312</v>
      </c>
      <c r="O48" s="434">
        <v>42551</v>
      </c>
      <c r="P48" s="435">
        <v>220</v>
      </c>
      <c r="Q48" s="479">
        <v>220</v>
      </c>
      <c r="R48" s="480">
        <v>7</v>
      </c>
      <c r="S48" s="481">
        <v>62</v>
      </c>
      <c r="T48" s="482" t="s">
        <v>793</v>
      </c>
      <c r="U48" s="483" t="s">
        <v>785</v>
      </c>
      <c r="V48" s="342" t="s">
        <v>794</v>
      </c>
      <c r="W48" s="162" t="str">
        <f t="shared" si="0"/>
        <v>https://www.poplar.co.jp/book/search/result/archive/7179002.html</v>
      </c>
      <c r="X48" s="367" t="s">
        <v>787</v>
      </c>
      <c r="Y48" s="228" t="s">
        <v>795</v>
      </c>
      <c r="Z48" s="372" t="str">
        <f t="shared" si="3"/>
        <v>ＷＯＮＤＡ超はっけん大図鑑／星と星座</v>
      </c>
      <c r="AA48" s="390">
        <v>1</v>
      </c>
      <c r="AB48" s="390"/>
      <c r="AC48" s="390"/>
      <c r="AD48" s="390"/>
      <c r="AE48" s="390"/>
      <c r="AF48" s="505">
        <f t="shared" si="1"/>
        <v>1</v>
      </c>
      <c r="AG48" s="390"/>
      <c r="AH48" s="508" t="s">
        <v>796</v>
      </c>
    </row>
    <row r="49" spans="1:34" ht="161.25" customHeight="1">
      <c r="A49" s="242">
        <f t="shared" si="2"/>
        <v>128</v>
      </c>
      <c r="B49" s="243"/>
      <c r="C49" s="389" t="s">
        <v>797</v>
      </c>
      <c r="D49" s="390" t="s">
        <v>798</v>
      </c>
      <c r="E49" s="391" t="s">
        <v>120</v>
      </c>
      <c r="F49" s="392" t="s">
        <v>799</v>
      </c>
      <c r="G49" s="393"/>
      <c r="H49" s="392"/>
      <c r="I49" s="393"/>
      <c r="J49" s="429"/>
      <c r="K49" s="430" t="s">
        <v>31</v>
      </c>
      <c r="L49" s="431" t="s">
        <v>122</v>
      </c>
      <c r="M49" s="432" t="s">
        <v>146</v>
      </c>
      <c r="N49" s="433" t="s">
        <v>312</v>
      </c>
      <c r="O49" s="434">
        <v>42704</v>
      </c>
      <c r="P49" s="435">
        <v>220</v>
      </c>
      <c r="Q49" s="479">
        <v>220</v>
      </c>
      <c r="R49" s="480">
        <v>7</v>
      </c>
      <c r="S49" s="481">
        <v>62</v>
      </c>
      <c r="T49" s="482" t="s">
        <v>800</v>
      </c>
      <c r="U49" s="483" t="s">
        <v>785</v>
      </c>
      <c r="V49" s="342" t="s">
        <v>801</v>
      </c>
      <c r="W49" s="162" t="str">
        <f t="shared" si="0"/>
        <v>https://www.poplar.co.jp/book/search/result/archive/7179003.html</v>
      </c>
      <c r="X49" s="367" t="s">
        <v>787</v>
      </c>
      <c r="Y49" s="228" t="s">
        <v>802</v>
      </c>
      <c r="Z49" s="372" t="str">
        <f t="shared" si="3"/>
        <v>ＷＯＮＤＡ超はっけん大図鑑／雲と天気</v>
      </c>
      <c r="AA49" s="390">
        <v>1</v>
      </c>
      <c r="AB49" s="390"/>
      <c r="AC49" s="390"/>
      <c r="AD49" s="390"/>
      <c r="AE49" s="390"/>
      <c r="AF49" s="505">
        <f t="shared" si="1"/>
        <v>1</v>
      </c>
      <c r="AG49" s="390"/>
      <c r="AH49" s="508" t="s">
        <v>803</v>
      </c>
    </row>
    <row r="50" spans="1:34" ht="161.25" customHeight="1">
      <c r="A50" s="242">
        <f t="shared" si="2"/>
        <v>129</v>
      </c>
      <c r="B50" s="243"/>
      <c r="C50" s="389" t="s">
        <v>804</v>
      </c>
      <c r="D50" s="390" t="s">
        <v>805</v>
      </c>
      <c r="E50" s="391" t="s">
        <v>120</v>
      </c>
      <c r="F50" s="392" t="s">
        <v>806</v>
      </c>
      <c r="G50" s="393"/>
      <c r="H50" s="392"/>
      <c r="I50" s="393"/>
      <c r="J50" s="429"/>
      <c r="K50" s="430" t="s">
        <v>31</v>
      </c>
      <c r="L50" s="431" t="s">
        <v>122</v>
      </c>
      <c r="M50" s="432" t="s">
        <v>146</v>
      </c>
      <c r="N50" s="433" t="s">
        <v>312</v>
      </c>
      <c r="O50" s="434">
        <v>42582</v>
      </c>
      <c r="P50" s="435">
        <v>220</v>
      </c>
      <c r="Q50" s="479">
        <v>220</v>
      </c>
      <c r="R50" s="480">
        <v>8</v>
      </c>
      <c r="S50" s="481">
        <v>62</v>
      </c>
      <c r="T50" s="482" t="s">
        <v>807</v>
      </c>
      <c r="U50" s="483" t="s">
        <v>785</v>
      </c>
      <c r="V50" s="342" t="s">
        <v>808</v>
      </c>
      <c r="W50" s="162" t="str">
        <f t="shared" si="0"/>
        <v>https://www.poplar.co.jp/book/search/result/archive/7183001.html</v>
      </c>
      <c r="X50" s="367" t="s">
        <v>809</v>
      </c>
      <c r="Y50" s="228" t="s">
        <v>810</v>
      </c>
      <c r="Z50" s="372" t="str">
        <f t="shared" si="3"/>
        <v>ＷＯＮＤＡ超はっけんのりもの大図鑑／はたらく車</v>
      </c>
      <c r="AA50" s="390">
        <v>1</v>
      </c>
      <c r="AB50" s="390"/>
      <c r="AC50" s="390"/>
      <c r="AD50" s="390"/>
      <c r="AE50" s="390"/>
      <c r="AF50" s="505">
        <f t="shared" si="1"/>
        <v>1</v>
      </c>
      <c r="AG50" s="390"/>
      <c r="AH50" s="508" t="s">
        <v>811</v>
      </c>
    </row>
    <row r="51" spans="1:34" ht="161.25" customHeight="1">
      <c r="A51" s="242">
        <f t="shared" si="2"/>
        <v>130</v>
      </c>
      <c r="B51" s="243"/>
      <c r="C51" s="389" t="s">
        <v>812</v>
      </c>
      <c r="D51" s="390" t="s">
        <v>813</v>
      </c>
      <c r="E51" s="391" t="s">
        <v>120</v>
      </c>
      <c r="F51" s="392" t="s">
        <v>814</v>
      </c>
      <c r="G51" s="393"/>
      <c r="H51" s="392"/>
      <c r="I51" s="393"/>
      <c r="J51" s="429"/>
      <c r="K51" s="430" t="s">
        <v>31</v>
      </c>
      <c r="L51" s="431" t="s">
        <v>122</v>
      </c>
      <c r="M51" s="432" t="s">
        <v>146</v>
      </c>
      <c r="N51" s="433" t="s">
        <v>312</v>
      </c>
      <c r="O51" s="434">
        <v>42613</v>
      </c>
      <c r="P51" s="435">
        <v>220</v>
      </c>
      <c r="Q51" s="479">
        <v>220</v>
      </c>
      <c r="R51" s="480">
        <v>7</v>
      </c>
      <c r="S51" s="481">
        <v>62</v>
      </c>
      <c r="T51" s="482" t="s">
        <v>815</v>
      </c>
      <c r="U51" s="483" t="s">
        <v>785</v>
      </c>
      <c r="V51" s="342" t="s">
        <v>816</v>
      </c>
      <c r="W51" s="162" t="str">
        <f t="shared" si="0"/>
        <v>https://www.poplar.co.jp/book/search/result/archive/7183002.html</v>
      </c>
      <c r="X51" s="367" t="s">
        <v>809</v>
      </c>
      <c r="Y51" s="228" t="s">
        <v>817</v>
      </c>
      <c r="Z51" s="372" t="str">
        <f t="shared" si="3"/>
        <v>ＷＯＮＤＡ超はっけんのりもの大図鑑／新幹線</v>
      </c>
      <c r="AA51" s="390"/>
      <c r="AB51" s="390"/>
      <c r="AC51" s="390"/>
      <c r="AD51" s="390">
        <v>1</v>
      </c>
      <c r="AE51" s="390"/>
      <c r="AF51" s="505">
        <f t="shared" si="1"/>
        <v>1</v>
      </c>
      <c r="AG51" s="390"/>
      <c r="AH51" s="508" t="s">
        <v>818</v>
      </c>
    </row>
    <row r="52" spans="1:34" ht="161.25" customHeight="1">
      <c r="A52" s="248">
        <f t="shared" si="2"/>
        <v>131</v>
      </c>
      <c r="B52" s="249"/>
      <c r="C52" s="394" t="s">
        <v>819</v>
      </c>
      <c r="D52" s="395" t="s">
        <v>820</v>
      </c>
      <c r="E52" s="396" t="s">
        <v>120</v>
      </c>
      <c r="F52" s="397" t="s">
        <v>806</v>
      </c>
      <c r="G52" s="398"/>
      <c r="H52" s="397"/>
      <c r="I52" s="398"/>
      <c r="J52" s="437"/>
      <c r="K52" s="460" t="s">
        <v>31</v>
      </c>
      <c r="L52" s="439" t="s">
        <v>122</v>
      </c>
      <c r="M52" s="440" t="s">
        <v>146</v>
      </c>
      <c r="N52" s="441" t="s">
        <v>312</v>
      </c>
      <c r="O52" s="442">
        <v>42794</v>
      </c>
      <c r="P52" s="443">
        <v>220</v>
      </c>
      <c r="Q52" s="484">
        <v>220</v>
      </c>
      <c r="R52" s="485">
        <v>7</v>
      </c>
      <c r="S52" s="486">
        <v>62</v>
      </c>
      <c r="T52" s="487" t="s">
        <v>821</v>
      </c>
      <c r="U52" s="488" t="s">
        <v>785</v>
      </c>
      <c r="V52" s="348" t="s">
        <v>822</v>
      </c>
      <c r="W52" s="162" t="str">
        <f t="shared" si="0"/>
        <v>https://www.poplar.co.jp/book/search/result/archive/7183003.html</v>
      </c>
      <c r="X52" s="367" t="s">
        <v>809</v>
      </c>
      <c r="Y52" s="228" t="s">
        <v>823</v>
      </c>
      <c r="Z52" s="372" t="str">
        <f t="shared" si="3"/>
        <v>ＷＯＮＤＡ超はっけんのりもの大図鑑／サイレンカー</v>
      </c>
      <c r="AA52" s="390">
        <v>1</v>
      </c>
      <c r="AB52" s="390"/>
      <c r="AC52" s="390"/>
      <c r="AD52" s="390">
        <v>1</v>
      </c>
      <c r="AE52" s="390"/>
      <c r="AF52" s="505">
        <f t="shared" si="1"/>
        <v>2</v>
      </c>
      <c r="AG52" s="390"/>
      <c r="AH52" s="508" t="s">
        <v>824</v>
      </c>
    </row>
    <row r="53" spans="1:34" ht="67.5" hidden="1">
      <c r="A53" s="254">
        <f t="shared" si="2"/>
        <v>132</v>
      </c>
      <c r="B53" s="255"/>
      <c r="C53" s="399" t="s">
        <v>825</v>
      </c>
      <c r="D53" s="400" t="s">
        <v>826</v>
      </c>
      <c r="E53" s="401" t="s">
        <v>120</v>
      </c>
      <c r="F53" s="402" t="s">
        <v>827</v>
      </c>
      <c r="G53" s="403"/>
      <c r="H53" s="402"/>
      <c r="I53" s="403"/>
      <c r="J53" s="444"/>
      <c r="K53" s="445" t="s">
        <v>31</v>
      </c>
      <c r="L53" s="464" t="s">
        <v>138</v>
      </c>
      <c r="M53" s="447" t="s">
        <v>123</v>
      </c>
      <c r="N53" s="448" t="s">
        <v>312</v>
      </c>
      <c r="O53" s="449">
        <v>42490</v>
      </c>
      <c r="P53" s="450">
        <v>264</v>
      </c>
      <c r="Q53" s="489">
        <v>216</v>
      </c>
      <c r="R53" s="490">
        <v>9</v>
      </c>
      <c r="S53" s="491">
        <v>31</v>
      </c>
      <c r="T53" s="492" t="s">
        <v>828</v>
      </c>
      <c r="U53" s="493" t="s">
        <v>829</v>
      </c>
      <c r="V53" s="354" t="s">
        <v>830</v>
      </c>
      <c r="W53" s="162" t="str">
        <f t="shared" si="0"/>
        <v>https://www.poplar.co.jp/book/search/result/archive/7168001.html</v>
      </c>
      <c r="X53" s="366" t="s">
        <v>831</v>
      </c>
      <c r="Y53" s="228" t="s">
        <v>832</v>
      </c>
      <c r="Z53" s="372" t="str">
        <f t="shared" si="3"/>
        <v>やってみよう！　むかしのあそび／こままわし</v>
      </c>
      <c r="AA53" s="390"/>
      <c r="AB53" s="390"/>
      <c r="AC53" s="390"/>
      <c r="AD53" s="390"/>
      <c r="AE53" s="390"/>
      <c r="AF53" s="505">
        <f t="shared" si="1"/>
        <v>0</v>
      </c>
      <c r="AG53" s="390"/>
    </row>
    <row r="54" spans="1:34" ht="67.5" hidden="1">
      <c r="A54" s="242">
        <f t="shared" si="2"/>
        <v>133</v>
      </c>
      <c r="B54" s="243"/>
      <c r="C54" s="389" t="s">
        <v>833</v>
      </c>
      <c r="D54" s="390" t="s">
        <v>834</v>
      </c>
      <c r="E54" s="391" t="s">
        <v>120</v>
      </c>
      <c r="F54" s="392" t="s">
        <v>835</v>
      </c>
      <c r="G54" s="393"/>
      <c r="H54" s="392"/>
      <c r="I54" s="393"/>
      <c r="J54" s="429"/>
      <c r="K54" s="430" t="s">
        <v>31</v>
      </c>
      <c r="L54" s="462" t="s">
        <v>138</v>
      </c>
      <c r="M54" s="432" t="s">
        <v>123</v>
      </c>
      <c r="N54" s="433" t="s">
        <v>312</v>
      </c>
      <c r="O54" s="434">
        <v>42490</v>
      </c>
      <c r="P54" s="435">
        <v>264</v>
      </c>
      <c r="Q54" s="479">
        <v>216</v>
      </c>
      <c r="R54" s="480">
        <v>9</v>
      </c>
      <c r="S54" s="481">
        <v>31</v>
      </c>
      <c r="T54" s="482" t="s">
        <v>836</v>
      </c>
      <c r="U54" s="483" t="s">
        <v>829</v>
      </c>
      <c r="V54" s="342" t="s">
        <v>837</v>
      </c>
      <c r="W54" s="162" t="str">
        <f t="shared" si="0"/>
        <v>https://www.poplar.co.jp/book/search/result/archive/7168002.html</v>
      </c>
      <c r="X54" s="366" t="s">
        <v>831</v>
      </c>
      <c r="Y54" s="228" t="s">
        <v>838</v>
      </c>
      <c r="Z54" s="372" t="str">
        <f t="shared" si="3"/>
        <v>やってみよう！　むかしのあそび／けん玉</v>
      </c>
      <c r="AA54" s="390"/>
      <c r="AB54" s="390"/>
      <c r="AC54" s="390"/>
      <c r="AD54" s="390"/>
      <c r="AE54" s="390"/>
      <c r="AF54" s="505">
        <f t="shared" si="1"/>
        <v>0</v>
      </c>
      <c r="AG54" s="390"/>
    </row>
    <row r="55" spans="1:34" ht="67.5" hidden="1">
      <c r="A55" s="242">
        <f t="shared" si="2"/>
        <v>134</v>
      </c>
      <c r="B55" s="243"/>
      <c r="C55" s="389" t="s">
        <v>839</v>
      </c>
      <c r="D55" s="390" t="s">
        <v>840</v>
      </c>
      <c r="E55" s="391" t="s">
        <v>120</v>
      </c>
      <c r="F55" s="392" t="s">
        <v>841</v>
      </c>
      <c r="G55" s="393"/>
      <c r="H55" s="392"/>
      <c r="I55" s="393"/>
      <c r="J55" s="429"/>
      <c r="K55" s="430" t="s">
        <v>31</v>
      </c>
      <c r="L55" s="462" t="s">
        <v>138</v>
      </c>
      <c r="M55" s="432" t="s">
        <v>123</v>
      </c>
      <c r="N55" s="433" t="s">
        <v>312</v>
      </c>
      <c r="O55" s="434">
        <v>42490</v>
      </c>
      <c r="P55" s="435">
        <v>264</v>
      </c>
      <c r="Q55" s="479">
        <v>216</v>
      </c>
      <c r="R55" s="480">
        <v>9</v>
      </c>
      <c r="S55" s="481">
        <v>31</v>
      </c>
      <c r="T55" s="482" t="s">
        <v>842</v>
      </c>
      <c r="U55" s="483" t="s">
        <v>829</v>
      </c>
      <c r="V55" s="342" t="s">
        <v>843</v>
      </c>
      <c r="W55" s="162" t="str">
        <f t="shared" si="0"/>
        <v>https://www.poplar.co.jp/book/search/result/archive/7168003.html</v>
      </c>
      <c r="X55" s="366" t="s">
        <v>831</v>
      </c>
      <c r="Y55" s="228" t="s">
        <v>844</v>
      </c>
      <c r="Z55" s="372" t="str">
        <f t="shared" si="3"/>
        <v>やってみよう！　むかしのあそび／おはじき・ビー玉</v>
      </c>
      <c r="AA55" s="390"/>
      <c r="AB55" s="390"/>
      <c r="AC55" s="390"/>
      <c r="AD55" s="390"/>
      <c r="AE55" s="390"/>
      <c r="AF55" s="505">
        <f t="shared" si="1"/>
        <v>0</v>
      </c>
      <c r="AG55" s="390"/>
    </row>
    <row r="56" spans="1:34" ht="67.5" hidden="1">
      <c r="A56" s="242">
        <f t="shared" si="2"/>
        <v>135</v>
      </c>
      <c r="B56" s="243"/>
      <c r="C56" s="389" t="s">
        <v>845</v>
      </c>
      <c r="D56" s="390" t="s">
        <v>846</v>
      </c>
      <c r="E56" s="391" t="s">
        <v>120</v>
      </c>
      <c r="F56" s="392" t="s">
        <v>847</v>
      </c>
      <c r="G56" s="393"/>
      <c r="H56" s="392"/>
      <c r="I56" s="393"/>
      <c r="J56" s="429"/>
      <c r="K56" s="430" t="s">
        <v>31</v>
      </c>
      <c r="L56" s="462" t="s">
        <v>138</v>
      </c>
      <c r="M56" s="432" t="s">
        <v>123</v>
      </c>
      <c r="N56" s="433" t="s">
        <v>312</v>
      </c>
      <c r="O56" s="434">
        <v>42490</v>
      </c>
      <c r="P56" s="435">
        <v>264</v>
      </c>
      <c r="Q56" s="479">
        <v>216</v>
      </c>
      <c r="R56" s="480">
        <v>9</v>
      </c>
      <c r="S56" s="481">
        <v>31</v>
      </c>
      <c r="T56" s="482" t="s">
        <v>848</v>
      </c>
      <c r="U56" s="483" t="s">
        <v>849</v>
      </c>
      <c r="V56" s="342" t="s">
        <v>850</v>
      </c>
      <c r="W56" s="162" t="str">
        <f t="shared" si="0"/>
        <v>https://www.poplar.co.jp/book/search/result/archive/7168004.html</v>
      </c>
      <c r="X56" s="367" t="s">
        <v>831</v>
      </c>
      <c r="Y56" s="228" t="s">
        <v>851</v>
      </c>
      <c r="Z56" s="372" t="str">
        <f t="shared" si="3"/>
        <v>やってみよう！　むかしのあそび／たこあげ</v>
      </c>
      <c r="AA56" s="390"/>
      <c r="AB56" s="390"/>
      <c r="AC56" s="390"/>
      <c r="AD56" s="390"/>
      <c r="AE56" s="390"/>
      <c r="AF56" s="505">
        <f t="shared" si="1"/>
        <v>0</v>
      </c>
      <c r="AG56" s="390"/>
    </row>
    <row r="57" spans="1:34" ht="67.5" hidden="1">
      <c r="A57" s="242">
        <f t="shared" si="2"/>
        <v>136</v>
      </c>
      <c r="B57" s="243"/>
      <c r="C57" s="389" t="s">
        <v>852</v>
      </c>
      <c r="D57" s="390" t="s">
        <v>853</v>
      </c>
      <c r="E57" s="391" t="s">
        <v>120</v>
      </c>
      <c r="F57" s="392" t="s">
        <v>854</v>
      </c>
      <c r="G57" s="393"/>
      <c r="H57" s="392"/>
      <c r="I57" s="393"/>
      <c r="J57" s="429"/>
      <c r="K57" s="430" t="s">
        <v>31</v>
      </c>
      <c r="L57" s="462" t="s">
        <v>138</v>
      </c>
      <c r="M57" s="432" t="s">
        <v>123</v>
      </c>
      <c r="N57" s="433" t="s">
        <v>312</v>
      </c>
      <c r="O57" s="434">
        <v>42490</v>
      </c>
      <c r="P57" s="435">
        <v>264</v>
      </c>
      <c r="Q57" s="479">
        <v>216</v>
      </c>
      <c r="R57" s="480">
        <v>9</v>
      </c>
      <c r="S57" s="481">
        <v>31</v>
      </c>
      <c r="T57" s="482" t="s">
        <v>855</v>
      </c>
      <c r="U57" s="483" t="s">
        <v>829</v>
      </c>
      <c r="V57" s="342" t="s">
        <v>856</v>
      </c>
      <c r="W57" s="162" t="str">
        <f t="shared" si="0"/>
        <v>https://www.poplar.co.jp/book/search/result/archive/7168005.html</v>
      </c>
      <c r="X57" s="366" t="s">
        <v>831</v>
      </c>
      <c r="Y57" s="228" t="s">
        <v>857</v>
      </c>
      <c r="Z57" s="372" t="str">
        <f t="shared" si="3"/>
        <v>やってみよう！　むかしのあそび／あやとり</v>
      </c>
      <c r="AA57" s="390"/>
      <c r="AB57" s="390"/>
      <c r="AC57" s="390"/>
      <c r="AD57" s="390"/>
      <c r="AE57" s="390"/>
      <c r="AF57" s="505">
        <f t="shared" si="1"/>
        <v>0</v>
      </c>
      <c r="AG57" s="390"/>
    </row>
    <row r="58" spans="1:34" ht="67.5" hidden="1">
      <c r="A58" s="242">
        <f t="shared" si="2"/>
        <v>137</v>
      </c>
      <c r="B58" s="243"/>
      <c r="C58" s="389" t="s">
        <v>858</v>
      </c>
      <c r="D58" s="390" t="s">
        <v>859</v>
      </c>
      <c r="E58" s="391" t="s">
        <v>120</v>
      </c>
      <c r="F58" s="392" t="s">
        <v>860</v>
      </c>
      <c r="G58" s="393"/>
      <c r="H58" s="392"/>
      <c r="I58" s="393"/>
      <c r="J58" s="429"/>
      <c r="K58" s="430" t="s">
        <v>31</v>
      </c>
      <c r="L58" s="462" t="s">
        <v>138</v>
      </c>
      <c r="M58" s="432" t="s">
        <v>123</v>
      </c>
      <c r="N58" s="433" t="s">
        <v>312</v>
      </c>
      <c r="O58" s="434">
        <v>42490</v>
      </c>
      <c r="P58" s="435">
        <v>264</v>
      </c>
      <c r="Q58" s="479">
        <v>216</v>
      </c>
      <c r="R58" s="480">
        <v>9</v>
      </c>
      <c r="S58" s="481">
        <v>31</v>
      </c>
      <c r="T58" s="482" t="s">
        <v>861</v>
      </c>
      <c r="U58" s="483" t="s">
        <v>829</v>
      </c>
      <c r="V58" s="342" t="s">
        <v>862</v>
      </c>
      <c r="W58" s="162" t="str">
        <f t="shared" si="0"/>
        <v>https://www.poplar.co.jp/book/search/result/archive/7168006.html</v>
      </c>
      <c r="X58" s="366" t="s">
        <v>831</v>
      </c>
      <c r="Y58" s="228" t="s">
        <v>863</v>
      </c>
      <c r="Z58" s="372" t="str">
        <f t="shared" si="3"/>
        <v>やってみよう！　むかしのあそび／おりがみ</v>
      </c>
      <c r="AA58" s="390"/>
      <c r="AB58" s="390"/>
      <c r="AC58" s="390"/>
      <c r="AD58" s="390"/>
      <c r="AE58" s="390"/>
      <c r="AF58" s="505">
        <f t="shared" si="1"/>
        <v>0</v>
      </c>
      <c r="AG58" s="390"/>
    </row>
    <row r="59" spans="1:34" ht="67.5" hidden="1">
      <c r="A59" s="242">
        <f t="shared" si="2"/>
        <v>138</v>
      </c>
      <c r="B59" s="243"/>
      <c r="C59" s="389" t="s">
        <v>864</v>
      </c>
      <c r="D59" s="390" t="s">
        <v>865</v>
      </c>
      <c r="E59" s="391" t="s">
        <v>120</v>
      </c>
      <c r="F59" s="392" t="s">
        <v>866</v>
      </c>
      <c r="G59" s="393"/>
      <c r="H59" s="392"/>
      <c r="I59" s="393"/>
      <c r="J59" s="429"/>
      <c r="K59" s="430" t="s">
        <v>31</v>
      </c>
      <c r="L59" s="462" t="s">
        <v>138</v>
      </c>
      <c r="M59" s="432" t="s">
        <v>123</v>
      </c>
      <c r="N59" s="433" t="s">
        <v>312</v>
      </c>
      <c r="O59" s="434">
        <v>42490</v>
      </c>
      <c r="P59" s="435">
        <v>264</v>
      </c>
      <c r="Q59" s="479">
        <v>216</v>
      </c>
      <c r="R59" s="480">
        <v>9</v>
      </c>
      <c r="S59" s="481">
        <v>31</v>
      </c>
      <c r="T59" s="482" t="s">
        <v>867</v>
      </c>
      <c r="U59" s="483" t="s">
        <v>829</v>
      </c>
      <c r="V59" s="342" t="s">
        <v>868</v>
      </c>
      <c r="W59" s="162" t="str">
        <f t="shared" si="0"/>
        <v>https://www.poplar.co.jp/book/search/result/archive/7168007.html</v>
      </c>
      <c r="X59" s="366" t="s">
        <v>831</v>
      </c>
      <c r="Y59" s="228" t="s">
        <v>869</v>
      </c>
      <c r="Z59" s="372" t="str">
        <f t="shared" si="3"/>
        <v>やってみよう！　むかしのあそび／お手玉</v>
      </c>
      <c r="AA59" s="390"/>
      <c r="AB59" s="390"/>
      <c r="AC59" s="390"/>
      <c r="AD59" s="390"/>
      <c r="AE59" s="390"/>
      <c r="AF59" s="505">
        <f t="shared" si="1"/>
        <v>0</v>
      </c>
      <c r="AG59" s="390"/>
    </row>
    <row r="60" spans="1:34" ht="67.5" hidden="1">
      <c r="A60" s="248">
        <f t="shared" si="2"/>
        <v>139</v>
      </c>
      <c r="B60" s="249"/>
      <c r="C60" s="394" t="s">
        <v>870</v>
      </c>
      <c r="D60" s="395" t="s">
        <v>871</v>
      </c>
      <c r="E60" s="396" t="s">
        <v>120</v>
      </c>
      <c r="F60" s="397" t="s">
        <v>841</v>
      </c>
      <c r="G60" s="398"/>
      <c r="H60" s="397"/>
      <c r="I60" s="398"/>
      <c r="J60" s="437"/>
      <c r="K60" s="460" t="s">
        <v>31</v>
      </c>
      <c r="L60" s="463" t="s">
        <v>138</v>
      </c>
      <c r="M60" s="440" t="s">
        <v>123</v>
      </c>
      <c r="N60" s="441" t="s">
        <v>312</v>
      </c>
      <c r="O60" s="442">
        <v>42490</v>
      </c>
      <c r="P60" s="443">
        <v>264</v>
      </c>
      <c r="Q60" s="484">
        <v>216</v>
      </c>
      <c r="R60" s="485">
        <v>9</v>
      </c>
      <c r="S60" s="486">
        <v>31</v>
      </c>
      <c r="T60" s="487" t="s">
        <v>872</v>
      </c>
      <c r="U60" s="488" t="s">
        <v>829</v>
      </c>
      <c r="V60" s="348" t="s">
        <v>873</v>
      </c>
      <c r="W60" s="162" t="str">
        <f t="shared" si="0"/>
        <v>https://www.poplar.co.jp/book/search/result/archive/7168008.html</v>
      </c>
      <c r="X60" s="366" t="s">
        <v>831</v>
      </c>
      <c r="Y60" s="228" t="s">
        <v>874</v>
      </c>
      <c r="Z60" s="372" t="str">
        <f t="shared" si="3"/>
        <v>やってみよう！　むかしのあそび／竹うま・竹とんぼ</v>
      </c>
      <c r="AA60" s="390"/>
      <c r="AB60" s="390"/>
      <c r="AC60" s="390"/>
      <c r="AD60" s="390"/>
      <c r="AE60" s="390"/>
      <c r="AF60" s="505">
        <f t="shared" si="1"/>
        <v>0</v>
      </c>
      <c r="AG60" s="390"/>
    </row>
    <row r="61" spans="1:34" ht="72" hidden="1">
      <c r="A61" s="254">
        <f t="shared" si="2"/>
        <v>140</v>
      </c>
      <c r="B61" s="255"/>
      <c r="C61" s="399" t="s">
        <v>875</v>
      </c>
      <c r="D61" s="400" t="s">
        <v>876</v>
      </c>
      <c r="E61" s="401" t="s">
        <v>39</v>
      </c>
      <c r="F61" s="402" t="s">
        <v>877</v>
      </c>
      <c r="G61" s="403"/>
      <c r="H61" s="402"/>
      <c r="I61" s="403"/>
      <c r="J61" s="444"/>
      <c r="K61" s="445" t="s">
        <v>31</v>
      </c>
      <c r="L61" s="464" t="s">
        <v>138</v>
      </c>
      <c r="M61" s="447" t="s">
        <v>146</v>
      </c>
      <c r="N61" s="448" t="s">
        <v>312</v>
      </c>
      <c r="O61" s="449">
        <v>41759</v>
      </c>
      <c r="P61" s="450">
        <v>263</v>
      </c>
      <c r="Q61" s="489">
        <v>216</v>
      </c>
      <c r="R61" s="490">
        <v>10</v>
      </c>
      <c r="S61" s="491">
        <v>47</v>
      </c>
      <c r="T61" s="492" t="s">
        <v>878</v>
      </c>
      <c r="U61" s="493" t="s">
        <v>879</v>
      </c>
      <c r="V61" s="354" t="s">
        <v>880</v>
      </c>
      <c r="W61" s="162" t="str">
        <f t="shared" si="0"/>
        <v>https://www.poplar.co.jp/book/search/result/archive/7145001.html</v>
      </c>
      <c r="X61" s="367" t="s">
        <v>881</v>
      </c>
      <c r="Y61" s="228" t="s">
        <v>882</v>
      </c>
      <c r="Z61" s="372" t="str">
        <f t="shared" si="3"/>
        <v>リサイクル工作であそぼう！　手づくりおもちゃ２００／うごかす</v>
      </c>
      <c r="AA61" s="390"/>
      <c r="AB61" s="390"/>
      <c r="AC61" s="390"/>
      <c r="AD61" s="390"/>
      <c r="AE61" s="390"/>
      <c r="AF61" s="505">
        <f t="shared" si="1"/>
        <v>0</v>
      </c>
      <c r="AG61" s="390"/>
    </row>
    <row r="62" spans="1:34" ht="72" hidden="1">
      <c r="A62" s="242">
        <f t="shared" si="2"/>
        <v>141</v>
      </c>
      <c r="B62" s="243"/>
      <c r="C62" s="389" t="s">
        <v>883</v>
      </c>
      <c r="D62" s="390" t="s">
        <v>884</v>
      </c>
      <c r="E62" s="391" t="s">
        <v>39</v>
      </c>
      <c r="F62" s="392" t="s">
        <v>885</v>
      </c>
      <c r="G62" s="393"/>
      <c r="H62" s="392"/>
      <c r="I62" s="393"/>
      <c r="J62" s="429"/>
      <c r="K62" s="430" t="s">
        <v>31</v>
      </c>
      <c r="L62" s="462" t="s">
        <v>138</v>
      </c>
      <c r="M62" s="432" t="s">
        <v>146</v>
      </c>
      <c r="N62" s="433" t="s">
        <v>312</v>
      </c>
      <c r="O62" s="434">
        <v>41759</v>
      </c>
      <c r="P62" s="435">
        <v>263</v>
      </c>
      <c r="Q62" s="479">
        <v>216</v>
      </c>
      <c r="R62" s="480">
        <v>10</v>
      </c>
      <c r="S62" s="481">
        <v>47</v>
      </c>
      <c r="T62" s="482" t="s">
        <v>886</v>
      </c>
      <c r="U62" s="483" t="s">
        <v>887</v>
      </c>
      <c r="V62" s="342" t="s">
        <v>888</v>
      </c>
      <c r="W62" s="162" t="str">
        <f t="shared" si="0"/>
        <v>https://www.poplar.co.jp/book/search/result/archive/7145002.html</v>
      </c>
      <c r="X62" s="366" t="s">
        <v>881</v>
      </c>
      <c r="Y62" s="228" t="s">
        <v>889</v>
      </c>
      <c r="Z62" s="372" t="str">
        <f t="shared" si="3"/>
        <v>リサイクル工作であそぼう！　手づくりおもちゃ２００／まわす</v>
      </c>
      <c r="AA62" s="390"/>
      <c r="AB62" s="390"/>
      <c r="AC62" s="390"/>
      <c r="AD62" s="390"/>
      <c r="AE62" s="390"/>
      <c r="AF62" s="505">
        <f t="shared" si="1"/>
        <v>0</v>
      </c>
      <c r="AG62" s="390"/>
    </row>
    <row r="63" spans="1:34" ht="72" hidden="1">
      <c r="A63" s="242">
        <f t="shared" si="2"/>
        <v>142</v>
      </c>
      <c r="B63" s="243"/>
      <c r="C63" s="389" t="s">
        <v>890</v>
      </c>
      <c r="D63" s="390" t="s">
        <v>891</v>
      </c>
      <c r="E63" s="391" t="s">
        <v>39</v>
      </c>
      <c r="F63" s="392" t="s">
        <v>169</v>
      </c>
      <c r="G63" s="393"/>
      <c r="H63" s="392"/>
      <c r="I63" s="393"/>
      <c r="J63" s="429"/>
      <c r="K63" s="430" t="s">
        <v>31</v>
      </c>
      <c r="L63" s="462" t="s">
        <v>138</v>
      </c>
      <c r="M63" s="432" t="s">
        <v>146</v>
      </c>
      <c r="N63" s="433" t="s">
        <v>312</v>
      </c>
      <c r="O63" s="434">
        <v>41759</v>
      </c>
      <c r="P63" s="435">
        <v>263</v>
      </c>
      <c r="Q63" s="479">
        <v>216</v>
      </c>
      <c r="R63" s="480">
        <v>10</v>
      </c>
      <c r="S63" s="481">
        <v>47</v>
      </c>
      <c r="T63" s="482" t="s">
        <v>892</v>
      </c>
      <c r="U63" s="483" t="s">
        <v>887</v>
      </c>
      <c r="V63" s="342" t="s">
        <v>893</v>
      </c>
      <c r="W63" s="162" t="str">
        <f t="shared" si="0"/>
        <v>https://www.poplar.co.jp/book/search/result/archive/7145003.html</v>
      </c>
      <c r="X63" s="366" t="s">
        <v>881</v>
      </c>
      <c r="Y63" s="228" t="s">
        <v>894</v>
      </c>
      <c r="Z63" s="372" t="str">
        <f t="shared" si="3"/>
        <v>リサイクル工作であそぼう！　手づくりおもちゃ２００／飛ばす</v>
      </c>
      <c r="AA63" s="390"/>
      <c r="AB63" s="390"/>
      <c r="AC63" s="390"/>
      <c r="AD63" s="390"/>
      <c r="AE63" s="390"/>
      <c r="AF63" s="505">
        <f t="shared" si="1"/>
        <v>0</v>
      </c>
      <c r="AG63" s="390"/>
    </row>
    <row r="64" spans="1:34" ht="72" hidden="1">
      <c r="A64" s="242">
        <f t="shared" si="2"/>
        <v>143</v>
      </c>
      <c r="B64" s="243"/>
      <c r="C64" s="389" t="s">
        <v>895</v>
      </c>
      <c r="D64" s="390" t="s">
        <v>896</v>
      </c>
      <c r="E64" s="391" t="s">
        <v>39</v>
      </c>
      <c r="F64" s="392" t="s">
        <v>169</v>
      </c>
      <c r="G64" s="393"/>
      <c r="H64" s="392"/>
      <c r="I64" s="393"/>
      <c r="J64" s="429"/>
      <c r="K64" s="430" t="s">
        <v>31</v>
      </c>
      <c r="L64" s="462" t="s">
        <v>138</v>
      </c>
      <c r="M64" s="432" t="s">
        <v>146</v>
      </c>
      <c r="N64" s="433" t="s">
        <v>312</v>
      </c>
      <c r="O64" s="434">
        <v>41759</v>
      </c>
      <c r="P64" s="435">
        <v>263</v>
      </c>
      <c r="Q64" s="479">
        <v>216</v>
      </c>
      <c r="R64" s="480">
        <v>10</v>
      </c>
      <c r="S64" s="481">
        <v>47</v>
      </c>
      <c r="T64" s="482" t="s">
        <v>897</v>
      </c>
      <c r="U64" s="483" t="s">
        <v>887</v>
      </c>
      <c r="V64" s="342" t="s">
        <v>898</v>
      </c>
      <c r="W64" s="162" t="str">
        <f t="shared" si="0"/>
        <v>https://www.poplar.co.jp/book/search/result/archive/7145004.html</v>
      </c>
      <c r="X64" s="366" t="s">
        <v>881</v>
      </c>
      <c r="Y64" s="228" t="s">
        <v>899</v>
      </c>
      <c r="Z64" s="372" t="str">
        <f t="shared" si="3"/>
        <v>リサイクル工作であそぼう！　手づくりおもちゃ２００／水であそぶ</v>
      </c>
      <c r="AA64" s="390"/>
      <c r="AB64" s="390"/>
      <c r="AC64" s="390"/>
      <c r="AD64" s="390"/>
      <c r="AE64" s="390"/>
      <c r="AF64" s="505">
        <f t="shared" si="1"/>
        <v>0</v>
      </c>
      <c r="AG64" s="390"/>
    </row>
    <row r="65" spans="1:34" ht="72" hidden="1">
      <c r="A65" s="242">
        <f t="shared" si="2"/>
        <v>144</v>
      </c>
      <c r="B65" s="243"/>
      <c r="C65" s="389" t="s">
        <v>900</v>
      </c>
      <c r="D65" s="390" t="s">
        <v>901</v>
      </c>
      <c r="E65" s="391" t="s">
        <v>39</v>
      </c>
      <c r="F65" s="392" t="s">
        <v>169</v>
      </c>
      <c r="G65" s="393"/>
      <c r="H65" s="392"/>
      <c r="I65" s="393"/>
      <c r="J65" s="429"/>
      <c r="K65" s="430" t="s">
        <v>31</v>
      </c>
      <c r="L65" s="462" t="s">
        <v>138</v>
      </c>
      <c r="M65" s="432" t="s">
        <v>146</v>
      </c>
      <c r="N65" s="433" t="s">
        <v>312</v>
      </c>
      <c r="O65" s="434">
        <v>41759</v>
      </c>
      <c r="P65" s="435">
        <v>263</v>
      </c>
      <c r="Q65" s="479">
        <v>216</v>
      </c>
      <c r="R65" s="480">
        <v>10</v>
      </c>
      <c r="S65" s="481">
        <v>47</v>
      </c>
      <c r="T65" s="482" t="s">
        <v>902</v>
      </c>
      <c r="U65" s="483" t="s">
        <v>887</v>
      </c>
      <c r="V65" s="342" t="s">
        <v>903</v>
      </c>
      <c r="W65" s="162" t="str">
        <f t="shared" si="0"/>
        <v>https://www.poplar.co.jp/book/search/result/archive/7145005.html</v>
      </c>
      <c r="X65" s="366" t="s">
        <v>881</v>
      </c>
      <c r="Y65" s="228" t="s">
        <v>904</v>
      </c>
      <c r="Z65" s="372" t="str">
        <f t="shared" si="3"/>
        <v>リサイクル工作であそぼう！　手づくりおもちゃ２００／音をだす</v>
      </c>
      <c r="AA65" s="390"/>
      <c r="AB65" s="390"/>
      <c r="AC65" s="390"/>
      <c r="AD65" s="390"/>
      <c r="AE65" s="390"/>
      <c r="AF65" s="505">
        <f t="shared" si="1"/>
        <v>0</v>
      </c>
      <c r="AG65" s="390"/>
    </row>
    <row r="66" spans="1:34" ht="72" hidden="1">
      <c r="A66" s="242">
        <f t="shared" si="2"/>
        <v>145</v>
      </c>
      <c r="B66" s="243"/>
      <c r="C66" s="389" t="s">
        <v>905</v>
      </c>
      <c r="D66" s="390" t="s">
        <v>906</v>
      </c>
      <c r="E66" s="391" t="s">
        <v>39</v>
      </c>
      <c r="F66" s="392" t="s">
        <v>907</v>
      </c>
      <c r="G66" s="393"/>
      <c r="H66" s="392"/>
      <c r="I66" s="393"/>
      <c r="J66" s="429"/>
      <c r="K66" s="430" t="s">
        <v>31</v>
      </c>
      <c r="L66" s="462" t="s">
        <v>138</v>
      </c>
      <c r="M66" s="432" t="s">
        <v>146</v>
      </c>
      <c r="N66" s="433" t="s">
        <v>312</v>
      </c>
      <c r="O66" s="434">
        <v>41759</v>
      </c>
      <c r="P66" s="435">
        <v>263</v>
      </c>
      <c r="Q66" s="479">
        <v>216</v>
      </c>
      <c r="R66" s="480">
        <v>10</v>
      </c>
      <c r="S66" s="481">
        <v>47</v>
      </c>
      <c r="T66" s="482" t="s">
        <v>908</v>
      </c>
      <c r="U66" s="483" t="s">
        <v>887</v>
      </c>
      <c r="V66" s="342" t="s">
        <v>909</v>
      </c>
      <c r="W66" s="162" t="str">
        <f t="shared" si="0"/>
        <v>https://www.poplar.co.jp/book/search/result/archive/7145006.html</v>
      </c>
      <c r="X66" s="366" t="s">
        <v>881</v>
      </c>
      <c r="Y66" s="228" t="s">
        <v>910</v>
      </c>
      <c r="Z66" s="372" t="str">
        <f t="shared" si="3"/>
        <v>リサイクル工作であそぼう！　手づくりおもちゃ２００／ゲームであそぶ</v>
      </c>
      <c r="AA66" s="390"/>
      <c r="AB66" s="390"/>
      <c r="AC66" s="390"/>
      <c r="AD66" s="390"/>
      <c r="AE66" s="390"/>
      <c r="AF66" s="505">
        <f t="shared" si="1"/>
        <v>0</v>
      </c>
      <c r="AG66" s="390"/>
    </row>
    <row r="67" spans="1:34" ht="72" hidden="1">
      <c r="A67" s="248">
        <f t="shared" si="2"/>
        <v>146</v>
      </c>
      <c r="B67" s="249"/>
      <c r="C67" s="394" t="s">
        <v>911</v>
      </c>
      <c r="D67" s="395" t="s">
        <v>912</v>
      </c>
      <c r="E67" s="396" t="s">
        <v>39</v>
      </c>
      <c r="F67" s="397" t="s">
        <v>913</v>
      </c>
      <c r="G67" s="398"/>
      <c r="H67" s="397"/>
      <c r="I67" s="398"/>
      <c r="J67" s="437"/>
      <c r="K67" s="460" t="s">
        <v>31</v>
      </c>
      <c r="L67" s="463" t="s">
        <v>138</v>
      </c>
      <c r="M67" s="440" t="s">
        <v>146</v>
      </c>
      <c r="N67" s="441" t="s">
        <v>312</v>
      </c>
      <c r="O67" s="442">
        <v>41759</v>
      </c>
      <c r="P67" s="443">
        <v>263</v>
      </c>
      <c r="Q67" s="484">
        <v>216</v>
      </c>
      <c r="R67" s="485">
        <v>10</v>
      </c>
      <c r="S67" s="486">
        <v>47</v>
      </c>
      <c r="T67" s="487" t="s">
        <v>914</v>
      </c>
      <c r="U67" s="488" t="s">
        <v>887</v>
      </c>
      <c r="V67" s="348" t="s">
        <v>915</v>
      </c>
      <c r="W67" s="162" t="str">
        <f t="shared" si="0"/>
        <v>https://www.poplar.co.jp/book/search/result/archive/7145007.html</v>
      </c>
      <c r="X67" s="366" t="s">
        <v>881</v>
      </c>
      <c r="Y67" s="228" t="s">
        <v>916</v>
      </c>
      <c r="Z67" s="372" t="str">
        <f t="shared" si="3"/>
        <v>リサイクル工作であそぼう！　手づくりおもちゃ２００／自然であそぶ</v>
      </c>
      <c r="AA67" s="390"/>
      <c r="AB67" s="390"/>
      <c r="AC67" s="390"/>
      <c r="AD67" s="390"/>
      <c r="AE67" s="390"/>
      <c r="AF67" s="505">
        <f t="shared" si="1"/>
        <v>0</v>
      </c>
      <c r="AG67" s="390"/>
    </row>
    <row r="68" spans="1:34" ht="72" hidden="1">
      <c r="A68" s="254">
        <f t="shared" si="2"/>
        <v>147</v>
      </c>
      <c r="B68" s="255"/>
      <c r="C68" s="399" t="s">
        <v>917</v>
      </c>
      <c r="D68" s="400" t="s">
        <v>918</v>
      </c>
      <c r="E68" s="401" t="s">
        <v>277</v>
      </c>
      <c r="F68" s="402" t="s">
        <v>919</v>
      </c>
      <c r="G68" s="403"/>
      <c r="H68" s="402"/>
      <c r="I68" s="403"/>
      <c r="J68" s="444"/>
      <c r="K68" s="445" t="s">
        <v>31</v>
      </c>
      <c r="L68" s="464" t="s">
        <v>138</v>
      </c>
      <c r="M68" s="447" t="s">
        <v>146</v>
      </c>
      <c r="N68" s="448" t="s">
        <v>312</v>
      </c>
      <c r="O68" s="449">
        <v>40663</v>
      </c>
      <c r="P68" s="450">
        <v>267</v>
      </c>
      <c r="Q68" s="489">
        <v>215</v>
      </c>
      <c r="R68" s="490">
        <v>10</v>
      </c>
      <c r="S68" s="491">
        <v>31</v>
      </c>
      <c r="T68" s="492" t="s">
        <v>920</v>
      </c>
      <c r="U68" s="493" t="s">
        <v>921</v>
      </c>
      <c r="V68" s="354" t="s">
        <v>922</v>
      </c>
      <c r="W68" s="162" t="str">
        <f t="shared" si="0"/>
        <v>https://www.poplar.co.jp/book/search/result/archive/7103001.html</v>
      </c>
      <c r="X68" s="366" t="s">
        <v>923</v>
      </c>
      <c r="Y68" s="228" t="s">
        <v>924</v>
      </c>
      <c r="Z68" s="372" t="str">
        <f t="shared" si="3"/>
        <v>みいつけた！みぢかないきもの／にわや　つうがくろの　ちいさな　いきもの</v>
      </c>
      <c r="AA68" s="390"/>
      <c r="AB68" s="390"/>
      <c r="AC68" s="390"/>
      <c r="AD68" s="390"/>
      <c r="AE68" s="390"/>
      <c r="AF68" s="505">
        <f t="shared" si="1"/>
        <v>0</v>
      </c>
      <c r="AG68" s="390"/>
    </row>
    <row r="69" spans="1:34" ht="72" hidden="1">
      <c r="A69" s="242">
        <f t="shared" si="2"/>
        <v>148</v>
      </c>
      <c r="B69" s="243"/>
      <c r="C69" s="389" t="s">
        <v>925</v>
      </c>
      <c r="D69" s="390" t="s">
        <v>926</v>
      </c>
      <c r="E69" s="391" t="s">
        <v>277</v>
      </c>
      <c r="F69" s="392" t="s">
        <v>919</v>
      </c>
      <c r="G69" s="393"/>
      <c r="H69" s="392"/>
      <c r="I69" s="393"/>
      <c r="J69" s="429"/>
      <c r="K69" s="430" t="s">
        <v>31</v>
      </c>
      <c r="L69" s="462" t="s">
        <v>138</v>
      </c>
      <c r="M69" s="432" t="s">
        <v>146</v>
      </c>
      <c r="N69" s="433" t="s">
        <v>312</v>
      </c>
      <c r="O69" s="434">
        <v>40663</v>
      </c>
      <c r="P69" s="435">
        <v>267</v>
      </c>
      <c r="Q69" s="479">
        <v>216</v>
      </c>
      <c r="R69" s="480">
        <v>10</v>
      </c>
      <c r="S69" s="481">
        <v>31</v>
      </c>
      <c r="T69" s="482" t="s">
        <v>927</v>
      </c>
      <c r="U69" s="483" t="s">
        <v>928</v>
      </c>
      <c r="V69" s="342" t="s">
        <v>929</v>
      </c>
      <c r="W69" s="162" t="str">
        <f t="shared" si="0"/>
        <v>https://www.poplar.co.jp/book/search/result/archive/7103002.html</v>
      </c>
      <c r="X69" s="367" t="s">
        <v>923</v>
      </c>
      <c r="Y69" s="228" t="s">
        <v>930</v>
      </c>
      <c r="Z69" s="372" t="str">
        <f t="shared" si="3"/>
        <v>みいつけた！みぢかないきもの／くさはらの　ちいさな　いきもの</v>
      </c>
      <c r="AA69" s="390"/>
      <c r="AB69" s="390"/>
      <c r="AC69" s="390"/>
      <c r="AD69" s="390"/>
      <c r="AE69" s="390"/>
      <c r="AF69" s="505">
        <f t="shared" ref="AF69:AF89" si="4">COUNTA(AA69:AE69)</f>
        <v>0</v>
      </c>
      <c r="AG69" s="390"/>
    </row>
    <row r="70" spans="1:34" ht="72" hidden="1">
      <c r="A70" s="242">
        <f t="shared" ref="A70:A83" si="5">A69+1</f>
        <v>149</v>
      </c>
      <c r="B70" s="243"/>
      <c r="C70" s="389" t="s">
        <v>931</v>
      </c>
      <c r="D70" s="390" t="s">
        <v>932</v>
      </c>
      <c r="E70" s="391" t="s">
        <v>277</v>
      </c>
      <c r="F70" s="392" t="s">
        <v>919</v>
      </c>
      <c r="G70" s="393"/>
      <c r="H70" s="392"/>
      <c r="I70" s="393"/>
      <c r="J70" s="429"/>
      <c r="K70" s="430" t="s">
        <v>31</v>
      </c>
      <c r="L70" s="462" t="s">
        <v>138</v>
      </c>
      <c r="M70" s="432" t="s">
        <v>146</v>
      </c>
      <c r="N70" s="433" t="s">
        <v>312</v>
      </c>
      <c r="O70" s="434">
        <v>40663</v>
      </c>
      <c r="P70" s="435">
        <v>267</v>
      </c>
      <c r="Q70" s="479">
        <v>216</v>
      </c>
      <c r="R70" s="480">
        <v>10</v>
      </c>
      <c r="S70" s="481">
        <v>31</v>
      </c>
      <c r="T70" s="482" t="s">
        <v>933</v>
      </c>
      <c r="U70" s="483" t="s">
        <v>921</v>
      </c>
      <c r="V70" s="342" t="s">
        <v>934</v>
      </c>
      <c r="W70" s="162" t="str">
        <f t="shared" si="0"/>
        <v>https://www.poplar.co.jp/book/search/result/archive/7103003.html</v>
      </c>
      <c r="X70" s="366" t="s">
        <v>923</v>
      </c>
      <c r="Y70" s="228" t="s">
        <v>935</v>
      </c>
      <c r="Z70" s="372" t="str">
        <f t="shared" si="3"/>
        <v>みいつけた！みぢかないきもの／ぞうきばやしの　ちいさな　いきもの</v>
      </c>
      <c r="AA70" s="390"/>
      <c r="AB70" s="390"/>
      <c r="AC70" s="390"/>
      <c r="AD70" s="390"/>
      <c r="AE70" s="390"/>
      <c r="AF70" s="505">
        <f t="shared" si="4"/>
        <v>0</v>
      </c>
      <c r="AG70" s="390"/>
    </row>
    <row r="71" spans="1:34" ht="72" hidden="1">
      <c r="A71" s="242">
        <f t="shared" si="5"/>
        <v>150</v>
      </c>
      <c r="B71" s="243"/>
      <c r="C71" s="389" t="s">
        <v>936</v>
      </c>
      <c r="D71" s="390" t="s">
        <v>937</v>
      </c>
      <c r="E71" s="391" t="s">
        <v>277</v>
      </c>
      <c r="F71" s="392" t="s">
        <v>919</v>
      </c>
      <c r="G71" s="393"/>
      <c r="H71" s="392"/>
      <c r="I71" s="393"/>
      <c r="J71" s="429"/>
      <c r="K71" s="430" t="s">
        <v>31</v>
      </c>
      <c r="L71" s="462" t="s">
        <v>138</v>
      </c>
      <c r="M71" s="432" t="s">
        <v>146</v>
      </c>
      <c r="N71" s="433" t="s">
        <v>312</v>
      </c>
      <c r="O71" s="434">
        <v>40663</v>
      </c>
      <c r="P71" s="435">
        <v>267</v>
      </c>
      <c r="Q71" s="479">
        <v>216</v>
      </c>
      <c r="R71" s="480">
        <v>10</v>
      </c>
      <c r="S71" s="481">
        <v>31</v>
      </c>
      <c r="T71" s="482" t="s">
        <v>938</v>
      </c>
      <c r="U71" s="483" t="s">
        <v>921</v>
      </c>
      <c r="V71" s="342" t="s">
        <v>939</v>
      </c>
      <c r="W71" s="162" t="str">
        <f t="shared" si="0"/>
        <v>https://www.poplar.co.jp/book/search/result/archive/7103004.html</v>
      </c>
      <c r="X71" s="366" t="s">
        <v>923</v>
      </c>
      <c r="Y71" s="228" t="s">
        <v>940</v>
      </c>
      <c r="Z71" s="372" t="str">
        <f t="shared" si="3"/>
        <v>みいつけた！みぢかないきもの／みずべの　ちいさな　いきもの</v>
      </c>
      <c r="AA71" s="390"/>
      <c r="AB71" s="390"/>
      <c r="AC71" s="390"/>
      <c r="AD71" s="390"/>
      <c r="AE71" s="390"/>
      <c r="AF71" s="505">
        <f t="shared" si="4"/>
        <v>0</v>
      </c>
      <c r="AG71" s="390"/>
    </row>
    <row r="72" spans="1:34" ht="72" hidden="1">
      <c r="A72" s="248">
        <f t="shared" si="5"/>
        <v>151</v>
      </c>
      <c r="B72" s="249"/>
      <c r="C72" s="394" t="s">
        <v>941</v>
      </c>
      <c r="D72" s="395" t="s">
        <v>942</v>
      </c>
      <c r="E72" s="396" t="s">
        <v>277</v>
      </c>
      <c r="F72" s="397" t="s">
        <v>919</v>
      </c>
      <c r="G72" s="398"/>
      <c r="H72" s="397"/>
      <c r="I72" s="398"/>
      <c r="J72" s="437"/>
      <c r="K72" s="460" t="s">
        <v>31</v>
      </c>
      <c r="L72" s="463" t="s">
        <v>138</v>
      </c>
      <c r="M72" s="440" t="s">
        <v>146</v>
      </c>
      <c r="N72" s="441" t="s">
        <v>312</v>
      </c>
      <c r="O72" s="442">
        <v>40663</v>
      </c>
      <c r="P72" s="443">
        <v>267</v>
      </c>
      <c r="Q72" s="484">
        <v>216</v>
      </c>
      <c r="R72" s="485">
        <v>10</v>
      </c>
      <c r="S72" s="486">
        <v>31</v>
      </c>
      <c r="T72" s="487" t="s">
        <v>938</v>
      </c>
      <c r="U72" s="488" t="s">
        <v>921</v>
      </c>
      <c r="V72" s="348" t="s">
        <v>943</v>
      </c>
      <c r="W72" s="162" t="str">
        <f t="shared" si="0"/>
        <v>https://www.poplar.co.jp/book/search/result/archive/7103005.html</v>
      </c>
      <c r="X72" s="366" t="s">
        <v>923</v>
      </c>
      <c r="Y72" s="228" t="s">
        <v>944</v>
      </c>
      <c r="Z72" s="372" t="str">
        <f t="shared" si="3"/>
        <v>みいつけた！みぢかないきもの／しおだまりの　ちいさな　いきもの</v>
      </c>
      <c r="AA72" s="390"/>
      <c r="AB72" s="390"/>
      <c r="AC72" s="390"/>
      <c r="AD72" s="390"/>
      <c r="AE72" s="390"/>
      <c r="AF72" s="505">
        <f t="shared" si="4"/>
        <v>0</v>
      </c>
      <c r="AG72" s="390"/>
    </row>
    <row r="73" spans="1:34" ht="72" hidden="1">
      <c r="A73" s="254">
        <f t="shared" si="5"/>
        <v>152</v>
      </c>
      <c r="B73" s="255"/>
      <c r="C73" s="399" t="s">
        <v>945</v>
      </c>
      <c r="D73" s="400" t="s">
        <v>946</v>
      </c>
      <c r="E73" s="401"/>
      <c r="F73" s="402"/>
      <c r="G73" s="403"/>
      <c r="H73" s="402"/>
      <c r="I73" s="403"/>
      <c r="J73" s="444"/>
      <c r="K73" s="445" t="s">
        <v>31</v>
      </c>
      <c r="L73" s="464" t="s">
        <v>138</v>
      </c>
      <c r="M73" s="447" t="s">
        <v>146</v>
      </c>
      <c r="N73" s="448" t="s">
        <v>646</v>
      </c>
      <c r="O73" s="449">
        <v>40663</v>
      </c>
      <c r="P73" s="450">
        <v>264</v>
      </c>
      <c r="Q73" s="489">
        <v>216</v>
      </c>
      <c r="R73" s="490">
        <v>11</v>
      </c>
      <c r="S73" s="491">
        <v>47</v>
      </c>
      <c r="T73" s="492" t="s">
        <v>947</v>
      </c>
      <c r="U73" s="493" t="s">
        <v>928</v>
      </c>
      <c r="V73" s="354" t="s">
        <v>948</v>
      </c>
      <c r="W73" s="162" t="str">
        <f t="shared" ref="W73:W84" si="6">"https://www.poplar.co.jp/book/search/result/archive/"&amp;C73&amp;".html"</f>
        <v>https://www.poplar.co.jp/book/search/result/archive/7102001.html</v>
      </c>
      <c r="X73" s="367" t="s">
        <v>949</v>
      </c>
      <c r="Y73" s="228" t="s">
        <v>950</v>
      </c>
      <c r="Z73" s="372" t="str">
        <f t="shared" si="3"/>
        <v>かわいい！かんたん！手づくり小物／毎日つかえるバッグと布小物</v>
      </c>
      <c r="AA73" s="390"/>
      <c r="AB73" s="390"/>
      <c r="AC73" s="390"/>
      <c r="AD73" s="390"/>
      <c r="AE73" s="390"/>
      <c r="AF73" s="505">
        <f t="shared" si="4"/>
        <v>0</v>
      </c>
      <c r="AG73" s="390"/>
    </row>
    <row r="74" spans="1:34" ht="72" hidden="1">
      <c r="A74" s="242">
        <f t="shared" si="5"/>
        <v>153</v>
      </c>
      <c r="B74" s="243"/>
      <c r="C74" s="389" t="s">
        <v>951</v>
      </c>
      <c r="D74" s="390" t="s">
        <v>952</v>
      </c>
      <c r="E74" s="391"/>
      <c r="F74" s="392"/>
      <c r="G74" s="393"/>
      <c r="H74" s="392"/>
      <c r="I74" s="393"/>
      <c r="J74" s="429"/>
      <c r="K74" s="430" t="s">
        <v>31</v>
      </c>
      <c r="L74" s="462" t="s">
        <v>138</v>
      </c>
      <c r="M74" s="432" t="s">
        <v>146</v>
      </c>
      <c r="N74" s="433" t="s">
        <v>646</v>
      </c>
      <c r="O74" s="434">
        <v>40663</v>
      </c>
      <c r="P74" s="435">
        <v>264</v>
      </c>
      <c r="Q74" s="479">
        <v>216</v>
      </c>
      <c r="R74" s="480">
        <v>11</v>
      </c>
      <c r="S74" s="481">
        <v>47</v>
      </c>
      <c r="T74" s="482" t="s">
        <v>953</v>
      </c>
      <c r="U74" s="483" t="s">
        <v>921</v>
      </c>
      <c r="V74" s="342" t="s">
        <v>954</v>
      </c>
      <c r="W74" s="162" t="str">
        <f t="shared" si="6"/>
        <v>https://www.poplar.co.jp/book/search/result/archive/7102002.html</v>
      </c>
      <c r="X74" s="366" t="s">
        <v>949</v>
      </c>
      <c r="Y74" s="228" t="s">
        <v>955</v>
      </c>
      <c r="Z74" s="372" t="str">
        <f t="shared" si="3"/>
        <v>かわいい！かんたん！手づくり小物／わたしだけのおしゃれ小物と雑貨</v>
      </c>
      <c r="AA74" s="390"/>
      <c r="AB74" s="390"/>
      <c r="AC74" s="390"/>
      <c r="AD74" s="390"/>
      <c r="AE74" s="390"/>
      <c r="AF74" s="505">
        <f t="shared" si="4"/>
        <v>0</v>
      </c>
      <c r="AG74" s="390"/>
    </row>
    <row r="75" spans="1:34" ht="72" hidden="1">
      <c r="A75" s="242">
        <f t="shared" si="5"/>
        <v>154</v>
      </c>
      <c r="B75" s="243"/>
      <c r="C75" s="389" t="s">
        <v>956</v>
      </c>
      <c r="D75" s="390" t="s">
        <v>957</v>
      </c>
      <c r="E75" s="391"/>
      <c r="F75" s="392"/>
      <c r="G75" s="393"/>
      <c r="H75" s="392"/>
      <c r="I75" s="393"/>
      <c r="J75" s="429"/>
      <c r="K75" s="430" t="s">
        <v>31</v>
      </c>
      <c r="L75" s="462" t="s">
        <v>138</v>
      </c>
      <c r="M75" s="432" t="s">
        <v>146</v>
      </c>
      <c r="N75" s="433" t="s">
        <v>646</v>
      </c>
      <c r="O75" s="434">
        <v>40663</v>
      </c>
      <c r="P75" s="435">
        <v>264</v>
      </c>
      <c r="Q75" s="479">
        <v>216</v>
      </c>
      <c r="R75" s="480">
        <v>11</v>
      </c>
      <c r="S75" s="481">
        <v>47</v>
      </c>
      <c r="T75" s="482" t="s">
        <v>958</v>
      </c>
      <c r="U75" s="483" t="s">
        <v>921</v>
      </c>
      <c r="V75" s="342" t="s">
        <v>959</v>
      </c>
      <c r="W75" s="162" t="str">
        <f t="shared" si="6"/>
        <v>https://www.poplar.co.jp/book/search/result/archive/7102003.html</v>
      </c>
      <c r="X75" s="366" t="s">
        <v>949</v>
      </c>
      <c r="Y75" s="228" t="s">
        <v>960</v>
      </c>
      <c r="Z75" s="372" t="str">
        <f t="shared" si="3"/>
        <v>かわいい！かんたん！手づくり小物／リボンやビーズでシュシュとアクセサリー</v>
      </c>
      <c r="AA75" s="390"/>
      <c r="AB75" s="390"/>
      <c r="AC75" s="390"/>
      <c r="AD75" s="390"/>
      <c r="AE75" s="390"/>
      <c r="AF75" s="505">
        <f t="shared" si="4"/>
        <v>0</v>
      </c>
      <c r="AG75" s="390"/>
    </row>
    <row r="76" spans="1:34" ht="72" hidden="1">
      <c r="A76" s="242">
        <f t="shared" si="5"/>
        <v>155</v>
      </c>
      <c r="B76" s="243"/>
      <c r="C76" s="389" t="s">
        <v>961</v>
      </c>
      <c r="D76" s="390" t="s">
        <v>962</v>
      </c>
      <c r="E76" s="391"/>
      <c r="F76" s="392"/>
      <c r="G76" s="393"/>
      <c r="H76" s="392"/>
      <c r="I76" s="393"/>
      <c r="J76" s="429"/>
      <c r="K76" s="430" t="s">
        <v>31</v>
      </c>
      <c r="L76" s="462" t="s">
        <v>138</v>
      </c>
      <c r="M76" s="432" t="s">
        <v>146</v>
      </c>
      <c r="N76" s="433" t="s">
        <v>646</v>
      </c>
      <c r="O76" s="434">
        <v>40663</v>
      </c>
      <c r="P76" s="435">
        <v>264</v>
      </c>
      <c r="Q76" s="479">
        <v>216</v>
      </c>
      <c r="R76" s="480">
        <v>11</v>
      </c>
      <c r="S76" s="481">
        <v>47</v>
      </c>
      <c r="T76" s="482" t="s">
        <v>963</v>
      </c>
      <c r="U76" s="483" t="s">
        <v>921</v>
      </c>
      <c r="V76" s="342" t="s">
        <v>964</v>
      </c>
      <c r="W76" s="162" t="str">
        <f t="shared" si="6"/>
        <v>https://www.poplar.co.jp/book/search/result/archive/7102004.html</v>
      </c>
      <c r="X76" s="366" t="s">
        <v>949</v>
      </c>
      <c r="Y76" s="228" t="s">
        <v>965</v>
      </c>
      <c r="Z76" s="372" t="str">
        <f t="shared" si="3"/>
        <v>かわいい！かんたん！手づくり小物／毛糸やフェルトで編み物とモコモコ小物</v>
      </c>
      <c r="AA76" s="390"/>
      <c r="AB76" s="390"/>
      <c r="AC76" s="390"/>
      <c r="AD76" s="390"/>
      <c r="AE76" s="390"/>
      <c r="AF76" s="505">
        <f t="shared" si="4"/>
        <v>0</v>
      </c>
      <c r="AG76" s="390"/>
    </row>
    <row r="77" spans="1:34" ht="72" hidden="1">
      <c r="A77" s="248">
        <f t="shared" si="5"/>
        <v>156</v>
      </c>
      <c r="B77" s="249"/>
      <c r="C77" s="394" t="s">
        <v>966</v>
      </c>
      <c r="D77" s="395" t="s">
        <v>967</v>
      </c>
      <c r="E77" s="396"/>
      <c r="F77" s="397"/>
      <c r="G77" s="398"/>
      <c r="H77" s="397"/>
      <c r="I77" s="398"/>
      <c r="J77" s="437"/>
      <c r="K77" s="460" t="s">
        <v>31</v>
      </c>
      <c r="L77" s="463" t="s">
        <v>138</v>
      </c>
      <c r="M77" s="440" t="s">
        <v>146</v>
      </c>
      <c r="N77" s="441" t="s">
        <v>646</v>
      </c>
      <c r="O77" s="442">
        <v>40663</v>
      </c>
      <c r="P77" s="443">
        <v>264</v>
      </c>
      <c r="Q77" s="484">
        <v>216</v>
      </c>
      <c r="R77" s="485">
        <v>11</v>
      </c>
      <c r="S77" s="486">
        <v>47</v>
      </c>
      <c r="T77" s="487" t="s">
        <v>968</v>
      </c>
      <c r="U77" s="488" t="s">
        <v>921</v>
      </c>
      <c r="V77" s="348" t="s">
        <v>969</v>
      </c>
      <c r="W77" s="162" t="str">
        <f t="shared" si="6"/>
        <v>https://www.poplar.co.jp/book/search/result/archive/7102005.html</v>
      </c>
      <c r="X77" s="366" t="s">
        <v>949</v>
      </c>
      <c r="Y77" s="228" t="s">
        <v>970</v>
      </c>
      <c r="Z77" s="372" t="str">
        <f t="shared" si="3"/>
        <v>かわいい！かんたん！手づくり小物／キュートに変身デコってつくる小物</v>
      </c>
      <c r="AA77" s="390"/>
      <c r="AB77" s="390"/>
      <c r="AC77" s="390"/>
      <c r="AD77" s="390"/>
      <c r="AE77" s="390"/>
      <c r="AF77" s="505">
        <f t="shared" si="4"/>
        <v>0</v>
      </c>
      <c r="AG77" s="390"/>
    </row>
    <row r="78" spans="1:34" ht="67.5">
      <c r="A78" s="254">
        <f t="shared" si="5"/>
        <v>157</v>
      </c>
      <c r="B78" s="255"/>
      <c r="C78" s="399" t="s">
        <v>971</v>
      </c>
      <c r="D78" s="400" t="s">
        <v>972</v>
      </c>
      <c r="E78" s="401" t="s">
        <v>27</v>
      </c>
      <c r="F78" s="402" t="s">
        <v>973</v>
      </c>
      <c r="G78" s="403" t="s">
        <v>29</v>
      </c>
      <c r="H78" s="402" t="s">
        <v>974</v>
      </c>
      <c r="I78" s="403" t="s">
        <v>277</v>
      </c>
      <c r="J78" s="444" t="s">
        <v>975</v>
      </c>
      <c r="K78" s="445" t="s">
        <v>31</v>
      </c>
      <c r="L78" s="464" t="s">
        <v>138</v>
      </c>
      <c r="M78" s="447" t="s">
        <v>146</v>
      </c>
      <c r="N78" s="448" t="s">
        <v>312</v>
      </c>
      <c r="O78" s="449">
        <v>39903</v>
      </c>
      <c r="P78" s="450">
        <v>263</v>
      </c>
      <c r="Q78" s="489">
        <v>215</v>
      </c>
      <c r="R78" s="490">
        <v>9</v>
      </c>
      <c r="S78" s="491">
        <v>36</v>
      </c>
      <c r="T78" s="492" t="s">
        <v>976</v>
      </c>
      <c r="U78" s="493" t="s">
        <v>977</v>
      </c>
      <c r="V78" s="354" t="s">
        <v>978</v>
      </c>
      <c r="W78" s="162" t="str">
        <f t="shared" si="6"/>
        <v>https://www.poplar.co.jp/book/search/result/archive/7068001.html</v>
      </c>
      <c r="X78" s="367" t="s">
        <v>979</v>
      </c>
      <c r="Y78" s="228" t="s">
        <v>980</v>
      </c>
      <c r="Z78" s="372" t="str">
        <f t="shared" si="3"/>
        <v>宇宙のひみつがわかるえほん／どうやって、宇宙へいくの？</v>
      </c>
      <c r="AA78" s="390"/>
      <c r="AB78" s="390"/>
      <c r="AC78" s="390"/>
      <c r="AD78" s="390"/>
      <c r="AE78" s="390" t="s">
        <v>981</v>
      </c>
      <c r="AF78" s="505">
        <f t="shared" si="4"/>
        <v>1</v>
      </c>
      <c r="AG78" s="390"/>
      <c r="AH78" s="508" t="s">
        <v>982</v>
      </c>
    </row>
    <row r="79" spans="1:34" ht="67.5">
      <c r="A79" s="242">
        <f t="shared" si="5"/>
        <v>158</v>
      </c>
      <c r="B79" s="243"/>
      <c r="C79" s="389" t="s">
        <v>983</v>
      </c>
      <c r="D79" s="390" t="s">
        <v>984</v>
      </c>
      <c r="E79" s="391" t="s">
        <v>27</v>
      </c>
      <c r="F79" s="392" t="s">
        <v>973</v>
      </c>
      <c r="G79" s="393" t="s">
        <v>29</v>
      </c>
      <c r="H79" s="392" t="s">
        <v>974</v>
      </c>
      <c r="I79" s="393" t="s">
        <v>277</v>
      </c>
      <c r="J79" s="429" t="s">
        <v>975</v>
      </c>
      <c r="K79" s="430" t="s">
        <v>31</v>
      </c>
      <c r="L79" s="462" t="s">
        <v>138</v>
      </c>
      <c r="M79" s="432" t="s">
        <v>146</v>
      </c>
      <c r="N79" s="433" t="s">
        <v>312</v>
      </c>
      <c r="O79" s="434">
        <v>39903</v>
      </c>
      <c r="P79" s="435">
        <v>263</v>
      </c>
      <c r="Q79" s="479">
        <v>215</v>
      </c>
      <c r="R79" s="480">
        <v>9</v>
      </c>
      <c r="S79" s="481">
        <v>36</v>
      </c>
      <c r="T79" s="482" t="s">
        <v>985</v>
      </c>
      <c r="U79" s="483" t="s">
        <v>986</v>
      </c>
      <c r="V79" s="342" t="s">
        <v>987</v>
      </c>
      <c r="W79" s="162" t="str">
        <f t="shared" si="6"/>
        <v>https://www.poplar.co.jp/book/search/result/archive/7068002.html</v>
      </c>
      <c r="X79" s="366" t="s">
        <v>979</v>
      </c>
      <c r="Y79" s="228" t="s">
        <v>988</v>
      </c>
      <c r="Z79" s="372" t="str">
        <f t="shared" si="3"/>
        <v>宇宙のひみつがわかるえほん／なぜ、宇宙へいくの？</v>
      </c>
      <c r="AA79" s="390"/>
      <c r="AB79" s="390"/>
      <c r="AC79" s="390"/>
      <c r="AD79" s="390"/>
      <c r="AE79" s="390" t="s">
        <v>981</v>
      </c>
      <c r="AF79" s="505">
        <f t="shared" si="4"/>
        <v>1</v>
      </c>
      <c r="AG79" s="390"/>
      <c r="AH79" s="508" t="s">
        <v>989</v>
      </c>
    </row>
    <row r="80" spans="1:34" ht="67.5">
      <c r="A80" s="242">
        <f t="shared" si="5"/>
        <v>159</v>
      </c>
      <c r="B80" s="243"/>
      <c r="C80" s="389" t="s">
        <v>990</v>
      </c>
      <c r="D80" s="390" t="s">
        <v>991</v>
      </c>
      <c r="E80" s="391" t="s">
        <v>27</v>
      </c>
      <c r="F80" s="392" t="s">
        <v>973</v>
      </c>
      <c r="G80" s="393" t="s">
        <v>29</v>
      </c>
      <c r="H80" s="392" t="s">
        <v>974</v>
      </c>
      <c r="I80" s="393" t="s">
        <v>277</v>
      </c>
      <c r="J80" s="429" t="s">
        <v>975</v>
      </c>
      <c r="K80" s="430" t="s">
        <v>31</v>
      </c>
      <c r="L80" s="462" t="s">
        <v>138</v>
      </c>
      <c r="M80" s="432" t="s">
        <v>146</v>
      </c>
      <c r="N80" s="433" t="s">
        <v>312</v>
      </c>
      <c r="O80" s="434">
        <v>39903</v>
      </c>
      <c r="P80" s="435">
        <v>263</v>
      </c>
      <c r="Q80" s="479">
        <v>215</v>
      </c>
      <c r="R80" s="480">
        <v>9</v>
      </c>
      <c r="S80" s="481">
        <v>36</v>
      </c>
      <c r="T80" s="482" t="s">
        <v>992</v>
      </c>
      <c r="U80" s="483" t="s">
        <v>986</v>
      </c>
      <c r="V80" s="342" t="s">
        <v>993</v>
      </c>
      <c r="W80" s="162" t="str">
        <f t="shared" si="6"/>
        <v>https://www.poplar.co.jp/book/search/result/archive/7068003.html</v>
      </c>
      <c r="X80" s="366" t="s">
        <v>979</v>
      </c>
      <c r="Y80" s="228" t="s">
        <v>994</v>
      </c>
      <c r="Z80" s="372" t="str">
        <f t="shared" si="3"/>
        <v>宇宙のひみつがわかるえほん／なぜ、星は光っているの？</v>
      </c>
      <c r="AA80" s="390"/>
      <c r="AB80" s="390"/>
      <c r="AC80" s="390"/>
      <c r="AD80" s="390"/>
      <c r="AE80" s="390" t="s">
        <v>981</v>
      </c>
      <c r="AF80" s="505">
        <f t="shared" si="4"/>
        <v>1</v>
      </c>
      <c r="AG80" s="390"/>
      <c r="AH80" s="508" t="s">
        <v>995</v>
      </c>
    </row>
    <row r="81" spans="1:34 16363:16366" ht="72">
      <c r="A81" s="242">
        <f t="shared" si="5"/>
        <v>160</v>
      </c>
      <c r="B81" s="243"/>
      <c r="C81" s="389" t="s">
        <v>996</v>
      </c>
      <c r="D81" s="390" t="s">
        <v>997</v>
      </c>
      <c r="E81" s="391" t="s">
        <v>27</v>
      </c>
      <c r="F81" s="392" t="s">
        <v>973</v>
      </c>
      <c r="G81" s="393" t="s">
        <v>29</v>
      </c>
      <c r="H81" s="392" t="s">
        <v>974</v>
      </c>
      <c r="I81" s="393" t="s">
        <v>277</v>
      </c>
      <c r="J81" s="429" t="s">
        <v>975</v>
      </c>
      <c r="K81" s="430" t="s">
        <v>31</v>
      </c>
      <c r="L81" s="462" t="s">
        <v>138</v>
      </c>
      <c r="M81" s="432" t="s">
        <v>146</v>
      </c>
      <c r="N81" s="433" t="s">
        <v>312</v>
      </c>
      <c r="O81" s="434">
        <v>39903</v>
      </c>
      <c r="P81" s="435">
        <v>263</v>
      </c>
      <c r="Q81" s="479">
        <v>215</v>
      </c>
      <c r="R81" s="480">
        <v>9</v>
      </c>
      <c r="S81" s="481">
        <v>36</v>
      </c>
      <c r="T81" s="482" t="s">
        <v>998</v>
      </c>
      <c r="U81" s="483" t="s">
        <v>986</v>
      </c>
      <c r="V81" s="342" t="s">
        <v>999</v>
      </c>
      <c r="W81" s="162" t="str">
        <f t="shared" si="6"/>
        <v>https://www.poplar.co.jp/book/search/result/archive/7068004.html</v>
      </c>
      <c r="X81" s="366" t="s">
        <v>979</v>
      </c>
      <c r="Y81" s="228" t="s">
        <v>1000</v>
      </c>
      <c r="Z81" s="372" t="str">
        <f t="shared" si="3"/>
        <v>宇宙のひみつがわかるえほん／宇宙人は、ほんとうにいるの？</v>
      </c>
      <c r="AA81" s="390"/>
      <c r="AB81" s="390"/>
      <c r="AC81" s="390"/>
      <c r="AD81" s="390"/>
      <c r="AE81" s="390" t="s">
        <v>981</v>
      </c>
      <c r="AF81" s="505">
        <f t="shared" si="4"/>
        <v>1</v>
      </c>
      <c r="AG81" s="390"/>
      <c r="AH81" s="508" t="s">
        <v>1001</v>
      </c>
    </row>
    <row r="82" spans="1:34 16363:16366" ht="72">
      <c r="A82" s="242">
        <f t="shared" si="5"/>
        <v>161</v>
      </c>
      <c r="B82" s="243"/>
      <c r="C82" s="389" t="s">
        <v>1002</v>
      </c>
      <c r="D82" s="390" t="s">
        <v>1003</v>
      </c>
      <c r="E82" s="391" t="s">
        <v>27</v>
      </c>
      <c r="F82" s="392" t="s">
        <v>973</v>
      </c>
      <c r="G82" s="393" t="s">
        <v>29</v>
      </c>
      <c r="H82" s="392" t="s">
        <v>974</v>
      </c>
      <c r="I82" s="393" t="s">
        <v>277</v>
      </c>
      <c r="J82" s="429" t="s">
        <v>975</v>
      </c>
      <c r="K82" s="430" t="s">
        <v>31</v>
      </c>
      <c r="L82" s="462" t="s">
        <v>138</v>
      </c>
      <c r="M82" s="432" t="s">
        <v>146</v>
      </c>
      <c r="N82" s="433" t="s">
        <v>312</v>
      </c>
      <c r="O82" s="434">
        <v>39903</v>
      </c>
      <c r="P82" s="435">
        <v>263</v>
      </c>
      <c r="Q82" s="479">
        <v>215</v>
      </c>
      <c r="R82" s="480">
        <v>9</v>
      </c>
      <c r="S82" s="481">
        <v>36</v>
      </c>
      <c r="T82" s="482" t="s">
        <v>1004</v>
      </c>
      <c r="U82" s="483" t="s">
        <v>986</v>
      </c>
      <c r="V82" s="342" t="s">
        <v>1005</v>
      </c>
      <c r="W82" s="162" t="str">
        <f t="shared" si="6"/>
        <v>https://www.poplar.co.jp/book/search/result/archive/7068005.html</v>
      </c>
      <c r="X82" s="366" t="s">
        <v>979</v>
      </c>
      <c r="Y82" s="228" t="s">
        <v>1006</v>
      </c>
      <c r="Z82" s="372" t="str">
        <f t="shared" si="3"/>
        <v>宇宙のひみつがわかるえほん／わたしたちは、星からうまれたの？</v>
      </c>
      <c r="AA82" s="390"/>
      <c r="AB82" s="390"/>
      <c r="AC82" s="390"/>
      <c r="AD82" s="390"/>
      <c r="AE82" s="390" t="s">
        <v>981</v>
      </c>
      <c r="AF82" s="505">
        <f t="shared" si="4"/>
        <v>1</v>
      </c>
      <c r="AG82" s="390"/>
      <c r="AH82" s="508" t="s">
        <v>1007</v>
      </c>
    </row>
    <row r="83" spans="1:34 16363:16366" ht="67.5">
      <c r="A83" s="248">
        <f t="shared" si="5"/>
        <v>162</v>
      </c>
      <c r="B83" s="249"/>
      <c r="C83" s="394" t="s">
        <v>1008</v>
      </c>
      <c r="D83" s="395" t="s">
        <v>1009</v>
      </c>
      <c r="E83" s="396" t="s">
        <v>27</v>
      </c>
      <c r="F83" s="397" t="s">
        <v>973</v>
      </c>
      <c r="G83" s="398" t="s">
        <v>29</v>
      </c>
      <c r="H83" s="397" t="s">
        <v>974</v>
      </c>
      <c r="I83" s="398" t="s">
        <v>277</v>
      </c>
      <c r="J83" s="437" t="s">
        <v>975</v>
      </c>
      <c r="K83" s="460" t="s">
        <v>31</v>
      </c>
      <c r="L83" s="463" t="s">
        <v>138</v>
      </c>
      <c r="M83" s="440" t="s">
        <v>146</v>
      </c>
      <c r="N83" s="441" t="s">
        <v>312</v>
      </c>
      <c r="O83" s="442">
        <v>39903</v>
      </c>
      <c r="P83" s="443">
        <v>263</v>
      </c>
      <c r="Q83" s="484">
        <v>215</v>
      </c>
      <c r="R83" s="485">
        <v>9</v>
      </c>
      <c r="S83" s="486">
        <v>36</v>
      </c>
      <c r="T83" s="487" t="s">
        <v>1010</v>
      </c>
      <c r="U83" s="488" t="s">
        <v>986</v>
      </c>
      <c r="V83" s="348" t="s">
        <v>1011</v>
      </c>
      <c r="W83" s="373" t="str">
        <f t="shared" si="6"/>
        <v>https://www.poplar.co.jp/book/search/result/archive/7068006.html</v>
      </c>
      <c r="X83" s="366" t="s">
        <v>979</v>
      </c>
      <c r="Y83" s="228" t="s">
        <v>1012</v>
      </c>
      <c r="Z83" s="372" t="str">
        <f t="shared" si="3"/>
        <v>宇宙のひみつがわかるえほん／宇宙なぜなぜＱ＆Ａ</v>
      </c>
      <c r="AA83" s="390"/>
      <c r="AB83" s="390"/>
      <c r="AC83" s="390"/>
      <c r="AD83" s="390"/>
      <c r="AE83" s="390" t="s">
        <v>981</v>
      </c>
      <c r="AF83" s="505">
        <f t="shared" si="4"/>
        <v>1</v>
      </c>
      <c r="AG83" s="390"/>
      <c r="AH83" s="508" t="s">
        <v>1013</v>
      </c>
    </row>
    <row r="84" spans="1:34 16363:16366" ht="162" customHeight="1">
      <c r="A84" s="248"/>
      <c r="B84" s="249"/>
      <c r="C84" s="394" t="s">
        <v>1014</v>
      </c>
      <c r="D84" s="395" t="s">
        <v>1015</v>
      </c>
      <c r="E84" s="218"/>
      <c r="G84" s="218"/>
      <c r="I84" s="218"/>
      <c r="K84" s="218"/>
      <c r="L84" s="218"/>
      <c r="M84" s="218"/>
      <c r="N84" s="218"/>
      <c r="O84" s="218"/>
      <c r="P84" s="218"/>
      <c r="Q84" s="218"/>
      <c r="R84" s="218"/>
      <c r="S84" s="218"/>
      <c r="U84" s="218"/>
      <c r="V84" s="218"/>
      <c r="W84" s="218" t="str">
        <f t="shared" si="6"/>
        <v>https://www.poplar.co.jp/book/search/result/archive/9784591910689.html</v>
      </c>
      <c r="X84" s="218"/>
      <c r="Y84" s="218"/>
      <c r="AA84" s="390">
        <v>1</v>
      </c>
      <c r="AB84" s="390"/>
      <c r="AC84" s="390"/>
      <c r="AD84" s="390">
        <v>1</v>
      </c>
      <c r="AE84" s="390">
        <v>1</v>
      </c>
      <c r="AF84" s="505">
        <f t="shared" si="4"/>
        <v>3</v>
      </c>
      <c r="AG84" s="390"/>
      <c r="AH84" s="218" t="s">
        <v>1016</v>
      </c>
      <c r="XEI84" s="248"/>
      <c r="XEJ84" s="249"/>
      <c r="XEK84" s="394"/>
      <c r="XEL84" s="395"/>
    </row>
    <row r="85" spans="1:34 16363:16366" ht="162" customHeight="1">
      <c r="C85" s="394" t="s">
        <v>1014</v>
      </c>
      <c r="D85" s="395" t="s">
        <v>1017</v>
      </c>
      <c r="AA85" s="390">
        <v>1</v>
      </c>
      <c r="AB85" s="390"/>
      <c r="AC85" s="390"/>
      <c r="AD85" s="390">
        <v>1</v>
      </c>
      <c r="AE85" s="390">
        <v>1</v>
      </c>
      <c r="AF85" s="505">
        <f t="shared" si="4"/>
        <v>3</v>
      </c>
      <c r="AG85" s="390"/>
      <c r="AH85" s="218" t="s">
        <v>1016</v>
      </c>
    </row>
    <row r="86" spans="1:34 16363:16366" ht="162" customHeight="1">
      <c r="C86" s="394" t="s">
        <v>1014</v>
      </c>
      <c r="D86" s="395" t="s">
        <v>1018</v>
      </c>
      <c r="AA86" s="390">
        <v>1</v>
      </c>
      <c r="AB86" s="390"/>
      <c r="AC86" s="390"/>
      <c r="AD86" s="390">
        <v>1</v>
      </c>
      <c r="AE86" s="390">
        <v>1</v>
      </c>
      <c r="AF86" s="505">
        <f t="shared" si="4"/>
        <v>3</v>
      </c>
      <c r="AG86" s="390"/>
      <c r="AH86" s="218" t="s">
        <v>1016</v>
      </c>
    </row>
    <row r="87" spans="1:34 16363:16366" ht="162" customHeight="1">
      <c r="C87" s="394" t="s">
        <v>1014</v>
      </c>
      <c r="D87" s="395" t="s">
        <v>1019</v>
      </c>
      <c r="AA87" s="390">
        <v>1</v>
      </c>
      <c r="AB87" s="390"/>
      <c r="AC87" s="390"/>
      <c r="AD87" s="390">
        <v>1</v>
      </c>
      <c r="AE87" s="390">
        <v>1</v>
      </c>
      <c r="AF87" s="505">
        <f t="shared" si="4"/>
        <v>3</v>
      </c>
      <c r="AG87" s="390"/>
      <c r="AH87" s="218" t="s">
        <v>1016</v>
      </c>
    </row>
    <row r="88" spans="1:34 16363:16366" ht="162" customHeight="1">
      <c r="C88" s="394" t="s">
        <v>1014</v>
      </c>
      <c r="D88" s="395" t="s">
        <v>1020</v>
      </c>
      <c r="AA88" s="390">
        <v>1</v>
      </c>
      <c r="AB88" s="390"/>
      <c r="AC88" s="390"/>
      <c r="AD88" s="390">
        <v>1</v>
      </c>
      <c r="AE88" s="390">
        <v>1</v>
      </c>
      <c r="AF88" s="505">
        <f t="shared" si="4"/>
        <v>3</v>
      </c>
      <c r="AG88" s="390"/>
      <c r="AH88" s="218" t="s">
        <v>1016</v>
      </c>
    </row>
    <row r="89" spans="1:34 16363:16366" ht="162" customHeight="1">
      <c r="C89" s="511" t="s">
        <v>1014</v>
      </c>
      <c r="D89" s="512" t="s">
        <v>1021</v>
      </c>
      <c r="AA89" s="512">
        <v>1</v>
      </c>
      <c r="AB89" s="512"/>
      <c r="AC89" s="512"/>
      <c r="AD89" s="512">
        <v>1</v>
      </c>
      <c r="AE89" s="512">
        <v>1</v>
      </c>
      <c r="AF89" s="524">
        <f t="shared" si="4"/>
        <v>3</v>
      </c>
      <c r="AG89" s="512"/>
      <c r="AH89" s="218" t="s">
        <v>1016</v>
      </c>
    </row>
    <row r="90" spans="1:34 16363:16366" s="377" customFormat="1" ht="162" customHeight="1">
      <c r="A90" s="513"/>
      <c r="B90" s="514"/>
      <c r="C90" s="514" t="s">
        <v>1022</v>
      </c>
      <c r="D90" s="514" t="s">
        <v>21</v>
      </c>
      <c r="E90" s="515"/>
      <c r="F90" s="516"/>
      <c r="G90" s="515"/>
      <c r="H90" s="516"/>
      <c r="I90" s="515"/>
      <c r="J90" s="516"/>
      <c r="K90" s="518"/>
      <c r="L90" s="518"/>
      <c r="M90" s="518"/>
      <c r="N90" s="519"/>
      <c r="O90" s="520"/>
      <c r="P90" s="521"/>
      <c r="Q90" s="521"/>
      <c r="R90" s="521"/>
      <c r="S90" s="521"/>
      <c r="T90" s="516"/>
      <c r="U90" s="522"/>
      <c r="V90" s="516"/>
      <c r="W90" s="523"/>
      <c r="X90" s="523"/>
      <c r="Y90" s="525"/>
      <c r="Z90" s="526"/>
      <c r="AA90" s="514">
        <f>COUNT(AA4:AA89)</f>
        <v>11</v>
      </c>
      <c r="AB90" s="514">
        <f t="shared" ref="AB90:AE90" si="7">COUNT(AB4:AB89)</f>
        <v>3</v>
      </c>
      <c r="AC90" s="514">
        <f t="shared" si="7"/>
        <v>1</v>
      </c>
      <c r="AD90" s="514">
        <f t="shared" si="7"/>
        <v>8</v>
      </c>
      <c r="AE90" s="514">
        <f t="shared" si="7"/>
        <v>6</v>
      </c>
      <c r="AF90" s="527">
        <f>SUM(AF4:AF89)</f>
        <v>35</v>
      </c>
      <c r="AG90" s="514"/>
    </row>
    <row r="91" spans="1:34 16363:16366" ht="30" customHeight="1">
      <c r="C91" s="218">
        <v>4900124</v>
      </c>
      <c r="D91" s="218" t="s">
        <v>1023</v>
      </c>
      <c r="AA91" s="218">
        <v>1</v>
      </c>
      <c r="AH91" s="218" t="s">
        <v>500</v>
      </c>
    </row>
    <row r="92" spans="1:34 16363:16366" ht="30" customHeight="1">
      <c r="C92" s="218">
        <v>7049001</v>
      </c>
      <c r="D92" s="218" t="s">
        <v>1024</v>
      </c>
      <c r="AA92" s="218">
        <v>1</v>
      </c>
      <c r="AH92" s="508" t="s">
        <v>1025</v>
      </c>
    </row>
    <row r="93" spans="1:34 16363:16366" ht="30" customHeight="1">
      <c r="C93" s="218">
        <v>7049002</v>
      </c>
      <c r="D93" s="218" t="s">
        <v>1026</v>
      </c>
      <c r="AA93" s="218">
        <v>1</v>
      </c>
      <c r="AH93" s="218" t="s">
        <v>500</v>
      </c>
    </row>
    <row r="94" spans="1:34 16363:16366" ht="30" customHeight="1">
      <c r="C94" s="218">
        <v>7049003</v>
      </c>
      <c r="D94" s="218" t="s">
        <v>1027</v>
      </c>
      <c r="AA94" s="218">
        <v>1</v>
      </c>
      <c r="AH94" s="218" t="s">
        <v>500</v>
      </c>
    </row>
    <row r="95" spans="1:34 16363:16366" ht="30" customHeight="1">
      <c r="D95" s="517" t="s">
        <v>1028</v>
      </c>
      <c r="AD95" s="218">
        <v>1</v>
      </c>
      <c r="AH95" s="218" t="s">
        <v>500</v>
      </c>
    </row>
    <row r="96" spans="1:34 16363:16366" ht="30" customHeight="1">
      <c r="D96" s="376" t="s">
        <v>1029</v>
      </c>
      <c r="AE96" s="218">
        <v>1</v>
      </c>
      <c r="AH96" s="218" t="s">
        <v>500</v>
      </c>
    </row>
  </sheetData>
  <autoFilter ref="A3:XEL96">
    <filterColumn colId="31">
      <filters>
        <filter val="1"/>
        <filter val="2"/>
        <filter val="3"/>
        <filter val="35"/>
      </filters>
    </filterColumn>
  </autoFilter>
  <mergeCells count="2">
    <mergeCell ref="E3:J3"/>
    <mergeCell ref="L3:M3"/>
  </mergeCells>
  <phoneticPr fontId="37" type="noConversion"/>
  <hyperlinks>
    <hyperlink ref="V83" r:id="rId1"/>
    <hyperlink ref="V82" r:id="rId2"/>
    <hyperlink ref="V81" r:id="rId3"/>
    <hyperlink ref="V80" r:id="rId4"/>
    <hyperlink ref="V79" r:id="rId5"/>
    <hyperlink ref="V78" r:id="rId6"/>
    <hyperlink ref="V77" r:id="rId7"/>
    <hyperlink ref="V76" r:id="rId8"/>
    <hyperlink ref="V75" r:id="rId9"/>
    <hyperlink ref="V74" r:id="rId10"/>
    <hyperlink ref="V73" r:id="rId11"/>
    <hyperlink ref="V72" r:id="rId12"/>
    <hyperlink ref="V71" r:id="rId13"/>
    <hyperlink ref="V70" r:id="rId14"/>
    <hyperlink ref="V69" r:id="rId15"/>
    <hyperlink ref="V68" r:id="rId16"/>
    <hyperlink ref="V67" r:id="rId17"/>
    <hyperlink ref="V66" r:id="rId18"/>
    <hyperlink ref="V65" r:id="rId19"/>
    <hyperlink ref="V64" r:id="rId20"/>
    <hyperlink ref="V63" r:id="rId21"/>
    <hyperlink ref="V62" r:id="rId22"/>
    <hyperlink ref="V61" r:id="rId23"/>
    <hyperlink ref="V60" r:id="rId24"/>
    <hyperlink ref="V59" r:id="rId25"/>
    <hyperlink ref="V58" r:id="rId26"/>
    <hyperlink ref="V57" r:id="rId27"/>
    <hyperlink ref="V56" r:id="rId28"/>
    <hyperlink ref="V55" r:id="rId29"/>
    <hyperlink ref="V54" r:id="rId30"/>
    <hyperlink ref="V53" r:id="rId31"/>
    <hyperlink ref="V52" r:id="rId32"/>
    <hyperlink ref="V51" r:id="rId33"/>
    <hyperlink ref="V50" r:id="rId34"/>
    <hyperlink ref="V49" r:id="rId35"/>
    <hyperlink ref="V48" r:id="rId36"/>
    <hyperlink ref="V47" r:id="rId37"/>
    <hyperlink ref="V46" r:id="rId38"/>
    <hyperlink ref="V45" r:id="rId39"/>
    <hyperlink ref="V44" r:id="rId40"/>
    <hyperlink ref="V43" r:id="rId41"/>
    <hyperlink ref="V42" r:id="rId42"/>
    <hyperlink ref="V41" r:id="rId43"/>
    <hyperlink ref="V40" r:id="rId44"/>
    <hyperlink ref="V39" r:id="rId45"/>
    <hyperlink ref="V38" r:id="rId46"/>
    <hyperlink ref="V37" r:id="rId47"/>
    <hyperlink ref="V36" r:id="rId48"/>
    <hyperlink ref="V30" r:id="rId49"/>
    <hyperlink ref="V29" r:id="rId50"/>
    <hyperlink ref="V28" r:id="rId51"/>
    <hyperlink ref="V27" r:id="rId52"/>
    <hyperlink ref="V26" r:id="rId53"/>
    <hyperlink ref="V25" r:id="rId54"/>
    <hyperlink ref="V24" r:id="rId55"/>
    <hyperlink ref="V23" r:id="rId56"/>
    <hyperlink ref="V22" r:id="rId57"/>
    <hyperlink ref="V21" r:id="rId58"/>
    <hyperlink ref="V20" r:id="rId59"/>
    <hyperlink ref="V18" r:id="rId60"/>
    <hyperlink ref="V17" r:id="rId61"/>
    <hyperlink ref="V16" r:id="rId62"/>
    <hyperlink ref="V15" r:id="rId63"/>
    <hyperlink ref="V14" r:id="rId64"/>
    <hyperlink ref="V13" r:id="rId65"/>
    <hyperlink ref="V12" r:id="rId66"/>
    <hyperlink ref="V11" r:id="rId67"/>
    <hyperlink ref="V10" r:id="rId68"/>
    <hyperlink ref="V9" r:id="rId69"/>
    <hyperlink ref="V8" r:id="rId70"/>
    <hyperlink ref="V7" r:id="rId71"/>
    <hyperlink ref="V6" r:id="rId72"/>
    <hyperlink ref="V5" r:id="rId73"/>
    <hyperlink ref="V4" r:id="rId74"/>
    <hyperlink ref="V31" r:id="rId75"/>
    <hyperlink ref="V32" r:id="rId76"/>
    <hyperlink ref="V33" r:id="rId77"/>
    <hyperlink ref="V34" r:id="rId78"/>
    <hyperlink ref="V35" r:id="rId79"/>
    <hyperlink ref="V19" r:id="rId80"/>
    <hyperlink ref="AH4" r:id="rId81"/>
    <hyperlink ref="AH14" r:id="rId82"/>
    <hyperlink ref="AH16" r:id="rId83"/>
    <hyperlink ref="AH18" r:id="rId84"/>
    <hyperlink ref="AH78" r:id="rId85"/>
    <hyperlink ref="AH79" r:id="rId86"/>
    <hyperlink ref="AH80" r:id="rId87"/>
    <hyperlink ref="AH81" r:id="rId88"/>
    <hyperlink ref="AH82" r:id="rId89"/>
    <hyperlink ref="AH83" r:id="rId90"/>
    <hyperlink ref="AH47" r:id="rId91"/>
    <hyperlink ref="AH48" r:id="rId92"/>
    <hyperlink ref="AH49" r:id="rId93"/>
    <hyperlink ref="AH50" r:id="rId94"/>
    <hyperlink ref="AH51" r:id="rId95"/>
    <hyperlink ref="AH52" r:id="rId96"/>
    <hyperlink ref="AH92" r:id="rId97"/>
  </hyperlinks>
  <printOptions horizontalCentered="1"/>
  <pageMargins left="0" right="0" top="0.196850393700787" bottom="0.31496062992126" header="0" footer="0"/>
  <pageSetup paperSize="8" scale="45" fitToHeight="0" orientation="portrait" r:id="rId98"/>
  <headerFooter>
    <oddFooter>&amp;C&amp;P&amp;R&amp;"Meiryo UI,標準"&amp;10&amp;F   &amp;A     &amp;P/&amp;N</oddFooter>
  </headerFooter>
  <drawing r:id="rId9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83"/>
  <sheetViews>
    <sheetView zoomScale="70" zoomScaleNormal="70" workbookViewId="0">
      <pane xSplit="4" ySplit="3" topLeftCell="E4" activePane="bottomRight" state="frozen"/>
      <selection pane="topRight"/>
      <selection pane="bottomLeft"/>
      <selection pane="bottomRight" activeCell="V1" sqref="V1"/>
    </sheetView>
  </sheetViews>
  <sheetFormatPr defaultColWidth="8.75" defaultRowHeight="14.25" outlineLevelCol="1"/>
  <cols>
    <col min="1" max="1" width="3.625" style="4" customWidth="1"/>
    <col min="2" max="2" width="13.625" style="218" customWidth="1"/>
    <col min="3" max="3" width="5.75" style="218" customWidth="1"/>
    <col min="4" max="4" width="16.625" style="218" customWidth="1"/>
    <col min="5" max="5" width="4.75" style="219" customWidth="1"/>
    <col min="6" max="6" width="10.625" style="218" customWidth="1"/>
    <col min="7" max="7" width="4.75" style="219" customWidth="1"/>
    <col min="8" max="8" width="10.625" style="218" customWidth="1"/>
    <col min="9" max="9" width="4.75" style="219" customWidth="1"/>
    <col min="10" max="10" width="10.625" style="218" customWidth="1"/>
    <col min="11" max="13" width="7.625" style="220" customWidth="1"/>
    <col min="14" max="14" width="7.625" style="221" customWidth="1"/>
    <col min="15" max="15" width="8.625" style="222" customWidth="1"/>
    <col min="16" max="19" width="5.75" style="223" customWidth="1"/>
    <col min="20" max="20" width="96.125" style="218" customWidth="1"/>
    <col min="21" max="21" width="9.75" style="224" customWidth="1"/>
    <col min="22" max="22" width="12.625" style="225" customWidth="1"/>
    <col min="23" max="23" width="8.5" style="226" hidden="1" customWidth="1" outlineLevel="1"/>
    <col min="24" max="24" width="12.625" style="227" hidden="1" customWidth="1" outlineLevel="1"/>
    <col min="25" max="25" width="12.625" style="228" hidden="1" customWidth="1" outlineLevel="1"/>
    <col min="26" max="26" width="16.625" style="218" hidden="1" customWidth="1" outlineLevel="1"/>
    <col min="27" max="27" width="8.75" style="218" collapsed="1"/>
    <col min="28" max="16384" width="8.75" style="218"/>
  </cols>
  <sheetData>
    <row r="1" spans="1:29" ht="18">
      <c r="A1" s="229" t="s">
        <v>1030</v>
      </c>
      <c r="C1" s="230"/>
      <c r="O1" s="266"/>
      <c r="T1" s="317">
        <v>43682</v>
      </c>
      <c r="U1" s="318"/>
      <c r="V1" s="319" t="s">
        <v>1033</v>
      </c>
    </row>
    <row r="2" spans="1:29" s="217" customFormat="1" ht="12.75">
      <c r="A2" s="231"/>
      <c r="B2" s="232"/>
      <c r="C2" s="232">
        <v>2</v>
      </c>
      <c r="D2" s="232">
        <v>14</v>
      </c>
      <c r="E2" s="232">
        <v>61</v>
      </c>
      <c r="F2" s="232">
        <v>62</v>
      </c>
      <c r="G2" s="232">
        <v>64</v>
      </c>
      <c r="H2" s="232">
        <v>65</v>
      </c>
      <c r="I2" s="232">
        <v>67</v>
      </c>
      <c r="J2" s="232">
        <v>68</v>
      </c>
      <c r="K2" s="267">
        <v>103</v>
      </c>
      <c r="L2" s="267">
        <v>100</v>
      </c>
      <c r="M2" s="267">
        <v>101</v>
      </c>
      <c r="N2" s="267">
        <v>167</v>
      </c>
      <c r="O2" s="231">
        <v>25</v>
      </c>
      <c r="P2" s="268">
        <v>51</v>
      </c>
      <c r="Q2" s="268">
        <v>52</v>
      </c>
      <c r="R2" s="268">
        <v>53</v>
      </c>
      <c r="S2" s="268">
        <v>54</v>
      </c>
      <c r="T2" s="232">
        <v>59</v>
      </c>
      <c r="U2" s="320"/>
      <c r="V2" s="232"/>
      <c r="W2" s="321"/>
      <c r="X2" s="322"/>
      <c r="Y2" s="368"/>
    </row>
    <row r="3" spans="1:29" ht="39.6" customHeight="1">
      <c r="A3" s="233" t="s">
        <v>1</v>
      </c>
      <c r="B3" s="234" t="s">
        <v>2</v>
      </c>
      <c r="C3" s="235" t="s">
        <v>3</v>
      </c>
      <c r="D3" s="234" t="s">
        <v>4</v>
      </c>
      <c r="E3" s="742" t="s">
        <v>5</v>
      </c>
      <c r="F3" s="743"/>
      <c r="G3" s="743"/>
      <c r="H3" s="743"/>
      <c r="I3" s="743"/>
      <c r="J3" s="744"/>
      <c r="K3" s="269" t="s">
        <v>6</v>
      </c>
      <c r="L3" s="745" t="s">
        <v>7</v>
      </c>
      <c r="M3" s="746"/>
      <c r="N3" s="272" t="s">
        <v>8</v>
      </c>
      <c r="O3" s="273" t="s">
        <v>9</v>
      </c>
      <c r="P3" s="269" t="s">
        <v>10</v>
      </c>
      <c r="Q3" s="270" t="s">
        <v>11</v>
      </c>
      <c r="R3" s="271" t="s">
        <v>12</v>
      </c>
      <c r="S3" s="323" t="s">
        <v>13</v>
      </c>
      <c r="T3" s="324" t="s">
        <v>14</v>
      </c>
      <c r="U3" s="325" t="s">
        <v>22</v>
      </c>
      <c r="V3" s="326" t="s">
        <v>15</v>
      </c>
      <c r="W3" s="327" t="s">
        <v>16</v>
      </c>
      <c r="X3" s="328" t="s">
        <v>505</v>
      </c>
      <c r="Y3" s="369"/>
      <c r="Z3" s="370"/>
      <c r="AA3" s="370">
        <v>1</v>
      </c>
    </row>
    <row r="4" spans="1:29" ht="71.25">
      <c r="A4" s="236">
        <v>83</v>
      </c>
      <c r="B4" s="237"/>
      <c r="C4" s="238" t="s">
        <v>511</v>
      </c>
      <c r="D4" s="237" t="s">
        <v>512</v>
      </c>
      <c r="E4" s="239" t="s">
        <v>39</v>
      </c>
      <c r="F4" s="240" t="s">
        <v>513</v>
      </c>
      <c r="G4" s="241" t="s">
        <v>29</v>
      </c>
      <c r="H4" s="240" t="s">
        <v>514</v>
      </c>
      <c r="I4" s="241"/>
      <c r="J4" s="274"/>
      <c r="K4" s="275" t="s">
        <v>31</v>
      </c>
      <c r="L4" s="276" t="s">
        <v>32</v>
      </c>
      <c r="M4" s="277" t="s">
        <v>33</v>
      </c>
      <c r="N4" s="278" t="s">
        <v>69</v>
      </c>
      <c r="O4" s="279">
        <v>43646</v>
      </c>
      <c r="P4" s="280">
        <v>264</v>
      </c>
      <c r="Q4" s="329">
        <v>217</v>
      </c>
      <c r="R4" s="330">
        <v>9</v>
      </c>
      <c r="S4" s="331">
        <v>32</v>
      </c>
      <c r="T4" s="332" t="s">
        <v>515</v>
      </c>
      <c r="U4" s="333" t="s">
        <v>516</v>
      </c>
      <c r="V4" s="334" t="s">
        <v>517</v>
      </c>
      <c r="W4" s="335" t="str">
        <f>"https://www.poplar.co.jp/book/search/result/archive/"&amp;C4&amp;".html"</f>
        <v>https://www.poplar.co.jp/book/search/result/archive/2083066.html</v>
      </c>
      <c r="X4" s="336" t="s">
        <v>518</v>
      </c>
      <c r="Y4" s="369"/>
      <c r="Z4" s="370"/>
      <c r="AA4" s="370">
        <v>1</v>
      </c>
      <c r="AB4"/>
    </row>
    <row r="5" spans="1:29" ht="71.25">
      <c r="A5" s="242">
        <f>A4+1</f>
        <v>84</v>
      </c>
      <c r="B5" s="243"/>
      <c r="C5" s="244" t="s">
        <v>520</v>
      </c>
      <c r="D5" s="243" t="s">
        <v>521</v>
      </c>
      <c r="E5" s="245" t="s">
        <v>39</v>
      </c>
      <c r="F5" s="246" t="s">
        <v>522</v>
      </c>
      <c r="G5" s="247" t="s">
        <v>29</v>
      </c>
      <c r="H5" s="246" t="s">
        <v>522</v>
      </c>
      <c r="I5" s="247" t="s">
        <v>277</v>
      </c>
      <c r="J5" s="281" t="s">
        <v>523</v>
      </c>
      <c r="K5" s="282" t="s">
        <v>31</v>
      </c>
      <c r="L5" s="283" t="s">
        <v>32</v>
      </c>
      <c r="M5" s="284" t="s">
        <v>33</v>
      </c>
      <c r="N5" s="285" t="s">
        <v>48</v>
      </c>
      <c r="O5" s="286">
        <v>43646</v>
      </c>
      <c r="P5" s="287">
        <v>206</v>
      </c>
      <c r="Q5" s="337">
        <v>205</v>
      </c>
      <c r="R5" s="338">
        <v>9</v>
      </c>
      <c r="S5" s="339">
        <v>32</v>
      </c>
      <c r="T5" s="340" t="s">
        <v>524</v>
      </c>
      <c r="U5" s="341" t="s">
        <v>516</v>
      </c>
      <c r="V5" s="342" t="s">
        <v>525</v>
      </c>
      <c r="W5" s="335" t="str">
        <f t="shared" ref="W5:W72" si="0">"https://www.poplar.co.jp/book/search/result/archive/"&amp;C5&amp;".html"</f>
        <v>https://www.poplar.co.jp/book/search/result/archive/2900375.html</v>
      </c>
      <c r="X5" s="336" t="s">
        <v>526</v>
      </c>
      <c r="Y5" s="369"/>
      <c r="Z5" s="370"/>
      <c r="AA5" s="370">
        <v>1</v>
      </c>
      <c r="AB5"/>
    </row>
    <row r="6" spans="1:29" ht="67.5">
      <c r="A6" s="242">
        <f t="shared" ref="A6:A68" si="1">A5+1</f>
        <v>85</v>
      </c>
      <c r="B6" s="243"/>
      <c r="C6" s="244" t="s">
        <v>527</v>
      </c>
      <c r="D6" s="243" t="s">
        <v>528</v>
      </c>
      <c r="E6" s="245" t="s">
        <v>118</v>
      </c>
      <c r="F6" s="246" t="s">
        <v>529</v>
      </c>
      <c r="G6" s="247"/>
      <c r="H6" s="246"/>
      <c r="I6" s="247"/>
      <c r="J6" s="281"/>
      <c r="K6" s="288" t="s">
        <v>231</v>
      </c>
      <c r="L6" s="283" t="s">
        <v>231</v>
      </c>
      <c r="M6" s="284" t="s">
        <v>232</v>
      </c>
      <c r="N6" s="285" t="s">
        <v>233</v>
      </c>
      <c r="O6" s="286">
        <v>43646</v>
      </c>
      <c r="P6" s="287">
        <v>194</v>
      </c>
      <c r="Q6" s="337">
        <v>135</v>
      </c>
      <c r="R6" s="338">
        <v>22</v>
      </c>
      <c r="S6" s="339">
        <v>315</v>
      </c>
      <c r="T6" s="340" t="s">
        <v>530</v>
      </c>
      <c r="U6" s="341" t="s">
        <v>516</v>
      </c>
      <c r="V6" s="342" t="s">
        <v>531</v>
      </c>
      <c r="W6" s="335" t="str">
        <f t="shared" si="0"/>
        <v>https://www.poplar.co.jp/book/search/result/archive/8008243.html</v>
      </c>
      <c r="X6" s="336" t="s">
        <v>231</v>
      </c>
      <c r="Y6" s="369"/>
      <c r="Z6" s="370"/>
      <c r="AA6" s="370">
        <v>1</v>
      </c>
      <c r="AB6"/>
    </row>
    <row r="7" spans="1:29" ht="71.25">
      <c r="A7" s="242">
        <f t="shared" si="1"/>
        <v>86</v>
      </c>
      <c r="B7" s="243"/>
      <c r="C7" s="244" t="s">
        <v>532</v>
      </c>
      <c r="D7" s="243" t="s">
        <v>533</v>
      </c>
      <c r="E7" s="245" t="s">
        <v>118</v>
      </c>
      <c r="F7" s="246" t="s">
        <v>534</v>
      </c>
      <c r="G7" s="247"/>
      <c r="H7" s="246"/>
      <c r="I7" s="247"/>
      <c r="J7" s="281"/>
      <c r="K7" s="288" t="s">
        <v>231</v>
      </c>
      <c r="L7" s="283" t="s">
        <v>231</v>
      </c>
      <c r="M7" s="284" t="s">
        <v>232</v>
      </c>
      <c r="N7" s="285" t="s">
        <v>233</v>
      </c>
      <c r="O7" s="286">
        <v>43646</v>
      </c>
      <c r="P7" s="287">
        <v>195</v>
      </c>
      <c r="Q7" s="337">
        <v>133</v>
      </c>
      <c r="R7" s="338">
        <v>20</v>
      </c>
      <c r="S7" s="339">
        <v>267</v>
      </c>
      <c r="T7" s="340" t="s">
        <v>535</v>
      </c>
      <c r="U7" s="341" t="s">
        <v>516</v>
      </c>
      <c r="V7" s="342" t="s">
        <v>536</v>
      </c>
      <c r="W7" s="335" t="str">
        <f t="shared" si="0"/>
        <v>https://www.poplar.co.jp/book/search/result/archive/8008244.html</v>
      </c>
      <c r="X7" s="336" t="s">
        <v>231</v>
      </c>
      <c r="Y7" s="369"/>
      <c r="Z7" s="370"/>
      <c r="AA7" s="370"/>
      <c r="AB7"/>
    </row>
    <row r="8" spans="1:29" ht="67.5">
      <c r="A8" s="242">
        <f t="shared" si="1"/>
        <v>87</v>
      </c>
      <c r="B8" s="243"/>
      <c r="C8" s="244" t="s">
        <v>537</v>
      </c>
      <c r="D8" s="243" t="s">
        <v>538</v>
      </c>
      <c r="E8" s="245" t="s">
        <v>118</v>
      </c>
      <c r="F8" s="246" t="s">
        <v>539</v>
      </c>
      <c r="G8" s="247"/>
      <c r="H8" s="246"/>
      <c r="I8" s="247"/>
      <c r="J8" s="281"/>
      <c r="K8" s="288" t="s">
        <v>231</v>
      </c>
      <c r="L8" s="283" t="s">
        <v>271</v>
      </c>
      <c r="M8" s="284" t="s">
        <v>146</v>
      </c>
      <c r="N8" s="285" t="s">
        <v>241</v>
      </c>
      <c r="O8" s="286">
        <v>43646</v>
      </c>
      <c r="P8" s="287">
        <v>151</v>
      </c>
      <c r="Q8" s="337">
        <v>105</v>
      </c>
      <c r="R8" s="338">
        <v>15</v>
      </c>
      <c r="S8" s="339">
        <v>335</v>
      </c>
      <c r="T8" s="340" t="s">
        <v>540</v>
      </c>
      <c r="U8" s="341" t="s">
        <v>516</v>
      </c>
      <c r="V8" s="342" t="s">
        <v>541</v>
      </c>
      <c r="W8" s="335" t="str">
        <f t="shared" si="0"/>
        <v>https://www.poplar.co.jp/book/search/result/archive/8101382.html</v>
      </c>
      <c r="X8" s="336" t="s">
        <v>542</v>
      </c>
      <c r="Y8" s="369"/>
      <c r="Z8" s="370"/>
      <c r="AA8" s="370"/>
      <c r="AB8"/>
    </row>
    <row r="9" spans="1:29" ht="71.25">
      <c r="A9" s="242">
        <f t="shared" si="1"/>
        <v>88</v>
      </c>
      <c r="B9" s="243"/>
      <c r="C9" s="244" t="s">
        <v>543</v>
      </c>
      <c r="D9" s="243" t="s">
        <v>544</v>
      </c>
      <c r="E9" s="245" t="s">
        <v>118</v>
      </c>
      <c r="F9" s="246" t="s">
        <v>265</v>
      </c>
      <c r="G9" s="247"/>
      <c r="H9" s="246"/>
      <c r="I9" s="247"/>
      <c r="J9" s="281"/>
      <c r="K9" s="288" t="s">
        <v>231</v>
      </c>
      <c r="L9" s="283" t="s">
        <v>271</v>
      </c>
      <c r="M9" s="284" t="s">
        <v>146</v>
      </c>
      <c r="N9" s="285"/>
      <c r="O9" s="286">
        <v>43646</v>
      </c>
      <c r="P9" s="287">
        <v>151</v>
      </c>
      <c r="Q9" s="337">
        <v>105</v>
      </c>
      <c r="R9" s="338">
        <v>20</v>
      </c>
      <c r="S9" s="339">
        <v>432</v>
      </c>
      <c r="T9" s="340" t="s">
        <v>545</v>
      </c>
      <c r="U9" s="341" t="s">
        <v>516</v>
      </c>
      <c r="V9" s="342" t="s">
        <v>546</v>
      </c>
      <c r="W9" s="335" t="str">
        <f t="shared" si="0"/>
        <v>https://www.poplar.co.jp/book/search/result/archive/8101383.html</v>
      </c>
      <c r="X9" s="336" t="s">
        <v>542</v>
      </c>
      <c r="Y9" s="369"/>
      <c r="Z9" s="370"/>
      <c r="AA9" s="370"/>
    </row>
    <row r="10" spans="1:29" ht="71.25">
      <c r="A10" s="242">
        <f t="shared" si="1"/>
        <v>89</v>
      </c>
      <c r="B10" s="243"/>
      <c r="C10" s="244" t="s">
        <v>547</v>
      </c>
      <c r="D10" s="243" t="s">
        <v>548</v>
      </c>
      <c r="E10" s="245" t="s">
        <v>118</v>
      </c>
      <c r="F10" s="246" t="s">
        <v>549</v>
      </c>
      <c r="G10" s="247"/>
      <c r="H10" s="246"/>
      <c r="I10" s="247"/>
      <c r="J10" s="281"/>
      <c r="K10" s="288" t="s">
        <v>231</v>
      </c>
      <c r="L10" s="283" t="s">
        <v>271</v>
      </c>
      <c r="M10" s="284" t="s">
        <v>291</v>
      </c>
      <c r="N10" s="285" t="s">
        <v>241</v>
      </c>
      <c r="O10" s="286">
        <v>43646</v>
      </c>
      <c r="P10" s="287">
        <v>148</v>
      </c>
      <c r="Q10" s="337">
        <v>105</v>
      </c>
      <c r="R10" s="338">
        <v>15</v>
      </c>
      <c r="S10" s="339">
        <v>311</v>
      </c>
      <c r="T10" s="340" t="s">
        <v>550</v>
      </c>
      <c r="U10" s="341" t="s">
        <v>516</v>
      </c>
      <c r="V10" s="342" t="s">
        <v>551</v>
      </c>
      <c r="W10" s="335" t="str">
        <f t="shared" si="0"/>
        <v>https://www.poplar.co.jp/book/search/result/archive/8111275.html</v>
      </c>
      <c r="X10" s="336" t="s">
        <v>552</v>
      </c>
      <c r="Y10" s="369"/>
      <c r="Z10" s="370"/>
      <c r="AA10" s="370"/>
      <c r="AC10"/>
    </row>
    <row r="11" spans="1:29" ht="71.25">
      <c r="A11" s="248">
        <f t="shared" si="1"/>
        <v>90</v>
      </c>
      <c r="B11" s="249"/>
      <c r="C11" s="250" t="s">
        <v>553</v>
      </c>
      <c r="D11" s="249" t="s">
        <v>554</v>
      </c>
      <c r="E11" s="251" t="s">
        <v>118</v>
      </c>
      <c r="F11" s="252" t="s">
        <v>555</v>
      </c>
      <c r="G11" s="253"/>
      <c r="H11" s="252"/>
      <c r="I11" s="253"/>
      <c r="J11" s="289"/>
      <c r="K11" s="290" t="s">
        <v>231</v>
      </c>
      <c r="L11" s="291" t="s">
        <v>271</v>
      </c>
      <c r="M11" s="292" t="s">
        <v>291</v>
      </c>
      <c r="N11" s="293" t="s">
        <v>260</v>
      </c>
      <c r="O11" s="294">
        <v>43646</v>
      </c>
      <c r="P11" s="295">
        <v>148</v>
      </c>
      <c r="Q11" s="343">
        <v>105</v>
      </c>
      <c r="R11" s="344">
        <v>15</v>
      </c>
      <c r="S11" s="345">
        <v>333</v>
      </c>
      <c r="T11" s="346" t="s">
        <v>556</v>
      </c>
      <c r="U11" s="347" t="s">
        <v>516</v>
      </c>
      <c r="V11" s="348" t="s">
        <v>557</v>
      </c>
      <c r="W11" s="335" t="str">
        <f t="shared" si="0"/>
        <v>https://www.poplar.co.jp/book/search/result/archive/8111276.html</v>
      </c>
      <c r="X11" s="336" t="s">
        <v>552</v>
      </c>
      <c r="Y11" s="369"/>
      <c r="Z11" s="370"/>
      <c r="AA11" s="370"/>
      <c r="AC11"/>
    </row>
    <row r="12" spans="1:29" ht="71.25">
      <c r="A12" s="254">
        <f t="shared" si="1"/>
        <v>91</v>
      </c>
      <c r="B12" s="255"/>
      <c r="C12" s="256" t="s">
        <v>558</v>
      </c>
      <c r="D12" s="255" t="s">
        <v>559</v>
      </c>
      <c r="E12" s="257" t="s">
        <v>120</v>
      </c>
      <c r="F12" s="258" t="s">
        <v>560</v>
      </c>
      <c r="G12" s="259" t="s">
        <v>277</v>
      </c>
      <c r="H12" s="258" t="s">
        <v>561</v>
      </c>
      <c r="I12" s="259"/>
      <c r="J12" s="296"/>
      <c r="K12" s="297" t="s">
        <v>31</v>
      </c>
      <c r="L12" s="298" t="s">
        <v>562</v>
      </c>
      <c r="M12" s="299" t="s">
        <v>146</v>
      </c>
      <c r="N12" s="300" t="s">
        <v>563</v>
      </c>
      <c r="O12" s="301">
        <v>42247</v>
      </c>
      <c r="P12" s="302">
        <v>140</v>
      </c>
      <c r="Q12" s="349">
        <v>140</v>
      </c>
      <c r="R12" s="350">
        <v>13</v>
      </c>
      <c r="S12" s="351">
        <v>20</v>
      </c>
      <c r="T12" s="352" t="s">
        <v>564</v>
      </c>
      <c r="U12" s="353" t="s">
        <v>565</v>
      </c>
      <c r="V12" s="354" t="s">
        <v>566</v>
      </c>
      <c r="W12" s="335" t="str">
        <f t="shared" si="0"/>
        <v>https://www.poplar.co.jp/book/search/result/archive/2116001.html</v>
      </c>
      <c r="X12" s="336" t="s">
        <v>567</v>
      </c>
      <c r="Y12" s="369"/>
      <c r="Z12" s="370"/>
      <c r="AA12" s="370"/>
      <c r="AB12"/>
    </row>
    <row r="13" spans="1:29" ht="71.25">
      <c r="A13" s="242">
        <f t="shared" si="1"/>
        <v>92</v>
      </c>
      <c r="B13" s="243"/>
      <c r="C13" s="244" t="s">
        <v>568</v>
      </c>
      <c r="D13" s="243" t="s">
        <v>569</v>
      </c>
      <c r="E13" s="245" t="s">
        <v>120</v>
      </c>
      <c r="F13" s="246" t="s">
        <v>570</v>
      </c>
      <c r="G13" s="247" t="s">
        <v>29</v>
      </c>
      <c r="H13" s="246" t="s">
        <v>561</v>
      </c>
      <c r="I13" s="247"/>
      <c r="J13" s="281"/>
      <c r="K13" s="282" t="s">
        <v>31</v>
      </c>
      <c r="L13" s="283" t="s">
        <v>562</v>
      </c>
      <c r="M13" s="284" t="s">
        <v>146</v>
      </c>
      <c r="N13" s="285" t="s">
        <v>87</v>
      </c>
      <c r="O13" s="286">
        <v>42429</v>
      </c>
      <c r="P13" s="287">
        <v>140</v>
      </c>
      <c r="Q13" s="337">
        <v>140</v>
      </c>
      <c r="R13" s="338">
        <v>13</v>
      </c>
      <c r="S13" s="339">
        <v>20</v>
      </c>
      <c r="T13" s="340" t="s">
        <v>571</v>
      </c>
      <c r="U13" s="341" t="s">
        <v>565</v>
      </c>
      <c r="V13" s="342" t="s">
        <v>572</v>
      </c>
      <c r="W13" s="335" t="str">
        <f t="shared" si="0"/>
        <v>https://www.poplar.co.jp/book/search/result/archive/2116002.html</v>
      </c>
      <c r="X13" s="336" t="s">
        <v>567</v>
      </c>
      <c r="Y13" s="369"/>
      <c r="Z13" s="370"/>
      <c r="AA13" s="370"/>
      <c r="AC13"/>
    </row>
    <row r="14" spans="1:29" ht="71.25">
      <c r="A14" s="242">
        <f t="shared" si="1"/>
        <v>93</v>
      </c>
      <c r="B14" s="243"/>
      <c r="C14" s="244" t="s">
        <v>573</v>
      </c>
      <c r="D14" s="243" t="s">
        <v>574</v>
      </c>
      <c r="E14" s="245" t="s">
        <v>39</v>
      </c>
      <c r="F14" s="246" t="s">
        <v>575</v>
      </c>
      <c r="G14" s="247" t="s">
        <v>29</v>
      </c>
      <c r="H14" s="246" t="s">
        <v>575</v>
      </c>
      <c r="I14" s="247"/>
      <c r="J14" s="281"/>
      <c r="K14" s="282" t="s">
        <v>31</v>
      </c>
      <c r="L14" s="283" t="s">
        <v>32</v>
      </c>
      <c r="M14" s="284" t="s">
        <v>33</v>
      </c>
      <c r="N14" s="285" t="s">
        <v>87</v>
      </c>
      <c r="O14" s="286">
        <v>29828</v>
      </c>
      <c r="P14" s="287">
        <v>245</v>
      </c>
      <c r="Q14" s="337">
        <v>210</v>
      </c>
      <c r="R14" s="338">
        <v>10</v>
      </c>
      <c r="S14" s="339">
        <v>32</v>
      </c>
      <c r="T14" s="340" t="s">
        <v>576</v>
      </c>
      <c r="U14" s="341" t="s">
        <v>565</v>
      </c>
      <c r="V14" s="342" t="s">
        <v>577</v>
      </c>
      <c r="W14" s="335" t="str">
        <f t="shared" si="0"/>
        <v>https://www.poplar.co.jp/book/search/result/archive/3210017.html</v>
      </c>
      <c r="X14" s="336" t="s">
        <v>578</v>
      </c>
      <c r="Y14" s="369"/>
      <c r="Z14" s="370"/>
      <c r="AA14" s="370"/>
    </row>
    <row r="15" spans="1:29" ht="71.25">
      <c r="A15" s="242">
        <f t="shared" si="1"/>
        <v>94</v>
      </c>
      <c r="B15" s="243"/>
      <c r="C15" s="244" t="s">
        <v>581</v>
      </c>
      <c r="D15" s="243" t="s">
        <v>582</v>
      </c>
      <c r="E15" s="245" t="s">
        <v>118</v>
      </c>
      <c r="F15" s="246" t="s">
        <v>583</v>
      </c>
      <c r="G15" s="247" t="s">
        <v>118</v>
      </c>
      <c r="H15" s="246" t="s">
        <v>584</v>
      </c>
      <c r="I15" s="247"/>
      <c r="J15" s="281"/>
      <c r="K15" s="282" t="s">
        <v>31</v>
      </c>
      <c r="L15" s="283" t="s">
        <v>32</v>
      </c>
      <c r="M15" s="284" t="s">
        <v>33</v>
      </c>
      <c r="N15" s="285" t="s">
        <v>241</v>
      </c>
      <c r="O15" s="286">
        <v>42643</v>
      </c>
      <c r="P15" s="287">
        <v>194</v>
      </c>
      <c r="Q15" s="337">
        <v>154</v>
      </c>
      <c r="R15" s="338">
        <v>10</v>
      </c>
      <c r="S15" s="339">
        <v>31</v>
      </c>
      <c r="T15" s="340" t="s">
        <v>585</v>
      </c>
      <c r="U15" s="341" t="s">
        <v>565</v>
      </c>
      <c r="V15" s="342" t="s">
        <v>586</v>
      </c>
      <c r="W15" s="335" t="str">
        <f t="shared" si="0"/>
        <v>https://www.poplar.co.jp/book/search/result/archive/2900306.html</v>
      </c>
      <c r="X15" s="336" t="s">
        <v>526</v>
      </c>
      <c r="Y15" s="369"/>
      <c r="Z15" s="370"/>
      <c r="AA15" s="370"/>
      <c r="AB15"/>
    </row>
    <row r="16" spans="1:29" ht="71.25">
      <c r="A16" s="242">
        <f t="shared" si="1"/>
        <v>95</v>
      </c>
      <c r="B16" s="243"/>
      <c r="C16" s="244" t="s">
        <v>587</v>
      </c>
      <c r="D16" s="243" t="s">
        <v>588</v>
      </c>
      <c r="E16" s="245" t="s">
        <v>39</v>
      </c>
      <c r="F16" s="246" t="s">
        <v>589</v>
      </c>
      <c r="G16" s="247"/>
      <c r="H16" s="246"/>
      <c r="I16" s="247"/>
      <c r="J16" s="281"/>
      <c r="K16" s="282" t="s">
        <v>31</v>
      </c>
      <c r="L16" s="283" t="s">
        <v>32</v>
      </c>
      <c r="M16" s="284" t="s">
        <v>33</v>
      </c>
      <c r="N16" s="285" t="s">
        <v>87</v>
      </c>
      <c r="O16" s="286">
        <v>42247</v>
      </c>
      <c r="P16" s="287">
        <v>263</v>
      </c>
      <c r="Q16" s="337">
        <v>215</v>
      </c>
      <c r="R16" s="338">
        <v>10</v>
      </c>
      <c r="S16" s="339">
        <v>32</v>
      </c>
      <c r="T16" s="340" t="s">
        <v>590</v>
      </c>
      <c r="U16" s="341" t="s">
        <v>565</v>
      </c>
      <c r="V16" s="342" t="s">
        <v>591</v>
      </c>
      <c r="W16" s="335" t="str">
        <f t="shared" si="0"/>
        <v>https://www.poplar.co.jp/book/search/result/archive/2083033.html</v>
      </c>
      <c r="X16" s="336" t="s">
        <v>518</v>
      </c>
      <c r="Y16" s="369"/>
      <c r="Z16" s="370"/>
      <c r="AA16" s="370"/>
      <c r="AC16"/>
    </row>
    <row r="17" spans="1:29" ht="71.25">
      <c r="A17" s="242">
        <f t="shared" si="1"/>
        <v>96</v>
      </c>
      <c r="B17" s="243"/>
      <c r="C17" s="244" t="s">
        <v>593</v>
      </c>
      <c r="D17" s="243" t="s">
        <v>594</v>
      </c>
      <c r="E17" s="245" t="s">
        <v>39</v>
      </c>
      <c r="F17" s="246" t="s">
        <v>595</v>
      </c>
      <c r="G17" s="247"/>
      <c r="H17" s="246"/>
      <c r="I17" s="247"/>
      <c r="J17" s="281"/>
      <c r="K17" s="282" t="s">
        <v>31</v>
      </c>
      <c r="L17" s="283" t="s">
        <v>32</v>
      </c>
      <c r="M17" s="284" t="s">
        <v>33</v>
      </c>
      <c r="N17" s="285" t="s">
        <v>87</v>
      </c>
      <c r="O17" s="286">
        <v>40754</v>
      </c>
      <c r="P17" s="287">
        <v>197</v>
      </c>
      <c r="Q17" s="337">
        <v>210</v>
      </c>
      <c r="R17" s="338">
        <v>9</v>
      </c>
      <c r="S17" s="339">
        <v>39</v>
      </c>
      <c r="T17" s="340" t="s">
        <v>596</v>
      </c>
      <c r="U17" s="341" t="s">
        <v>565</v>
      </c>
      <c r="V17" s="342" t="s">
        <v>597</v>
      </c>
      <c r="W17" s="335" t="str">
        <f t="shared" si="0"/>
        <v>https://www.poplar.co.jp/book/search/result/archive/2900154.html</v>
      </c>
      <c r="X17" s="336" t="s">
        <v>526</v>
      </c>
      <c r="Y17" s="369"/>
      <c r="Z17" s="370"/>
      <c r="AA17" s="370"/>
      <c r="AB17"/>
    </row>
    <row r="18" spans="1:29" ht="71.25">
      <c r="A18" s="242">
        <f t="shared" si="1"/>
        <v>97</v>
      </c>
      <c r="B18" s="243"/>
      <c r="C18" s="244" t="s">
        <v>598</v>
      </c>
      <c r="D18" s="243" t="s">
        <v>599</v>
      </c>
      <c r="E18" s="245" t="s">
        <v>27</v>
      </c>
      <c r="F18" s="246" t="s">
        <v>600</v>
      </c>
      <c r="G18" s="247" t="s">
        <v>29</v>
      </c>
      <c r="H18" s="246" t="s">
        <v>589</v>
      </c>
      <c r="I18" s="247"/>
      <c r="J18" s="281"/>
      <c r="K18" s="282" t="s">
        <v>31</v>
      </c>
      <c r="L18" s="283" t="s">
        <v>32</v>
      </c>
      <c r="M18" s="284" t="s">
        <v>33</v>
      </c>
      <c r="N18" s="285" t="s">
        <v>101</v>
      </c>
      <c r="O18" s="286">
        <v>42886</v>
      </c>
      <c r="P18" s="287">
        <v>263</v>
      </c>
      <c r="Q18" s="337">
        <v>216</v>
      </c>
      <c r="R18" s="338">
        <v>10</v>
      </c>
      <c r="S18" s="339">
        <v>32</v>
      </c>
      <c r="T18" s="340" t="s">
        <v>601</v>
      </c>
      <c r="U18" s="341" t="s">
        <v>565</v>
      </c>
      <c r="V18" s="342" t="s">
        <v>602</v>
      </c>
      <c r="W18" s="335" t="str">
        <f t="shared" si="0"/>
        <v>https://www.poplar.co.jp/book/search/result/archive/2083041.html</v>
      </c>
      <c r="X18" s="336" t="s">
        <v>518</v>
      </c>
      <c r="Y18" s="369"/>
      <c r="Z18" s="370"/>
      <c r="AA18" s="370"/>
      <c r="AB18"/>
    </row>
    <row r="19" spans="1:29" ht="84.95" customHeight="1">
      <c r="A19" s="248">
        <f t="shared" si="1"/>
        <v>98</v>
      </c>
      <c r="B19" s="249"/>
      <c r="C19" s="250" t="s">
        <v>604</v>
      </c>
      <c r="D19" s="249" t="s">
        <v>605</v>
      </c>
      <c r="E19" s="251" t="s">
        <v>39</v>
      </c>
      <c r="F19" s="252" t="s">
        <v>606</v>
      </c>
      <c r="G19" s="253" t="s">
        <v>29</v>
      </c>
      <c r="H19" s="252" t="s">
        <v>606</v>
      </c>
      <c r="I19" s="253"/>
      <c r="J19" s="289"/>
      <c r="K19" s="303" t="s">
        <v>607</v>
      </c>
      <c r="L19" s="291" t="s">
        <v>608</v>
      </c>
      <c r="M19" s="292" t="s">
        <v>609</v>
      </c>
      <c r="N19" s="293"/>
      <c r="O19" s="294">
        <v>40209</v>
      </c>
      <c r="P19" s="295">
        <v>245</v>
      </c>
      <c r="Q19" s="343">
        <v>187</v>
      </c>
      <c r="R19" s="344">
        <v>9</v>
      </c>
      <c r="S19" s="345">
        <v>31</v>
      </c>
      <c r="T19" s="346" t="s">
        <v>610</v>
      </c>
      <c r="U19" s="347" t="s">
        <v>565</v>
      </c>
      <c r="V19" s="348" t="s">
        <v>611</v>
      </c>
      <c r="W19" s="335"/>
      <c r="X19" s="355" t="s">
        <v>612</v>
      </c>
      <c r="Y19" s="369"/>
      <c r="Z19" s="371"/>
      <c r="AA19" s="370"/>
      <c r="AB19"/>
    </row>
    <row r="20" spans="1:29" ht="67.5">
      <c r="A20" s="254">
        <f t="shared" si="1"/>
        <v>99</v>
      </c>
      <c r="B20" s="255"/>
      <c r="C20" s="256" t="s">
        <v>613</v>
      </c>
      <c r="D20" s="255" t="s">
        <v>614</v>
      </c>
      <c r="E20" s="257" t="s">
        <v>118</v>
      </c>
      <c r="F20" s="258" t="s">
        <v>615</v>
      </c>
      <c r="G20" s="259"/>
      <c r="H20" s="258"/>
      <c r="I20" s="259"/>
      <c r="J20" s="296"/>
      <c r="K20" s="304" t="s">
        <v>231</v>
      </c>
      <c r="L20" s="298" t="s">
        <v>271</v>
      </c>
      <c r="M20" s="299" t="s">
        <v>146</v>
      </c>
      <c r="N20" s="300" t="s">
        <v>272</v>
      </c>
      <c r="O20" s="301">
        <v>41698</v>
      </c>
      <c r="P20" s="302">
        <v>151</v>
      </c>
      <c r="Q20" s="349">
        <v>105</v>
      </c>
      <c r="R20" s="350">
        <v>18</v>
      </c>
      <c r="S20" s="351">
        <v>391</v>
      </c>
      <c r="T20" s="352" t="s">
        <v>616</v>
      </c>
      <c r="U20" s="353" t="s">
        <v>617</v>
      </c>
      <c r="V20" s="354" t="s">
        <v>618</v>
      </c>
      <c r="W20" s="335" t="str">
        <f t="shared" si="0"/>
        <v>https://www.poplar.co.jp/book/search/result/archive/8101233.html</v>
      </c>
      <c r="X20" s="356" t="s">
        <v>542</v>
      </c>
      <c r="Y20" s="369"/>
      <c r="Z20" s="370"/>
      <c r="AA20" s="370"/>
    </row>
    <row r="21" spans="1:29" ht="67.5">
      <c r="A21" s="248">
        <f t="shared" si="1"/>
        <v>100</v>
      </c>
      <c r="B21" s="249"/>
      <c r="C21" s="250" t="s">
        <v>619</v>
      </c>
      <c r="D21" s="249" t="s">
        <v>620</v>
      </c>
      <c r="E21" s="251" t="s">
        <v>118</v>
      </c>
      <c r="F21" s="252" t="s">
        <v>621</v>
      </c>
      <c r="G21" s="253"/>
      <c r="H21" s="252"/>
      <c r="I21" s="253"/>
      <c r="J21" s="289"/>
      <c r="K21" s="290" t="s">
        <v>231</v>
      </c>
      <c r="L21" s="291" t="s">
        <v>271</v>
      </c>
      <c r="M21" s="292" t="s">
        <v>146</v>
      </c>
      <c r="N21" s="293" t="s">
        <v>233</v>
      </c>
      <c r="O21" s="294">
        <v>41213</v>
      </c>
      <c r="P21" s="295">
        <v>151</v>
      </c>
      <c r="Q21" s="343">
        <v>105</v>
      </c>
      <c r="R21" s="344">
        <v>22</v>
      </c>
      <c r="S21" s="345">
        <v>533</v>
      </c>
      <c r="T21" s="346" t="s">
        <v>622</v>
      </c>
      <c r="U21" s="347" t="s">
        <v>623</v>
      </c>
      <c r="V21" s="348" t="s">
        <v>624</v>
      </c>
      <c r="W21" s="335" t="str">
        <f t="shared" si="0"/>
        <v>https://www.poplar.co.jp/book/search/result/archive/8101202.html</v>
      </c>
      <c r="X21" s="356" t="s">
        <v>542</v>
      </c>
      <c r="Y21" s="369"/>
      <c r="Z21" s="371"/>
      <c r="AA21" s="370"/>
    </row>
    <row r="22" spans="1:29" ht="101.25" customHeight="1">
      <c r="A22" s="260">
        <f t="shared" si="1"/>
        <v>101</v>
      </c>
      <c r="B22" s="261"/>
      <c r="C22" s="262" t="s">
        <v>625</v>
      </c>
      <c r="D22" s="261" t="s">
        <v>626</v>
      </c>
      <c r="E22" s="263" t="s">
        <v>120</v>
      </c>
      <c r="F22" s="264" t="s">
        <v>627</v>
      </c>
      <c r="G22" s="265"/>
      <c r="H22" s="264"/>
      <c r="I22" s="265"/>
      <c r="J22" s="305"/>
      <c r="K22" s="306" t="s">
        <v>31</v>
      </c>
      <c r="L22" s="307" t="s">
        <v>122</v>
      </c>
      <c r="M22" s="308" t="s">
        <v>253</v>
      </c>
      <c r="N22" s="309" t="s">
        <v>628</v>
      </c>
      <c r="O22" s="310">
        <v>43465</v>
      </c>
      <c r="P22" s="311">
        <v>210</v>
      </c>
      <c r="Q22" s="357">
        <v>148</v>
      </c>
      <c r="R22" s="358">
        <v>12</v>
      </c>
      <c r="S22" s="359">
        <v>127</v>
      </c>
      <c r="T22" s="360" t="s">
        <v>629</v>
      </c>
      <c r="U22" s="361" t="s">
        <v>630</v>
      </c>
      <c r="V22" s="362" t="s">
        <v>631</v>
      </c>
      <c r="W22" s="335" t="str">
        <f t="shared" si="0"/>
        <v>https://www.poplar.co.jp/book/search/result/archive/4900232.html</v>
      </c>
      <c r="X22" s="363" t="s">
        <v>526</v>
      </c>
      <c r="Y22" s="369"/>
      <c r="Z22" s="371"/>
      <c r="AA22" s="370"/>
    </row>
    <row r="23" spans="1:29" ht="131.1" customHeight="1">
      <c r="A23" s="242">
        <f t="shared" si="1"/>
        <v>102</v>
      </c>
      <c r="B23" s="243"/>
      <c r="C23" s="244" t="s">
        <v>632</v>
      </c>
      <c r="D23" s="243" t="s">
        <v>633</v>
      </c>
      <c r="E23" s="245" t="s">
        <v>120</v>
      </c>
      <c r="F23" s="246" t="s">
        <v>634</v>
      </c>
      <c r="G23" s="247"/>
      <c r="H23" s="246"/>
      <c r="I23" s="247"/>
      <c r="J23" s="281"/>
      <c r="K23" s="282" t="s">
        <v>31</v>
      </c>
      <c r="L23" s="283" t="s">
        <v>122</v>
      </c>
      <c r="M23" s="284" t="s">
        <v>253</v>
      </c>
      <c r="N23" s="285" t="s">
        <v>628</v>
      </c>
      <c r="O23" s="286">
        <v>43465</v>
      </c>
      <c r="P23" s="287">
        <v>210</v>
      </c>
      <c r="Q23" s="337">
        <v>148</v>
      </c>
      <c r="R23" s="338">
        <v>11</v>
      </c>
      <c r="S23" s="339">
        <v>127</v>
      </c>
      <c r="T23" s="340" t="s">
        <v>635</v>
      </c>
      <c r="U23" s="341" t="s">
        <v>630</v>
      </c>
      <c r="V23" s="342" t="s">
        <v>636</v>
      </c>
      <c r="W23" s="335" t="str">
        <f t="shared" si="0"/>
        <v>https://www.poplar.co.jp/book/search/result/archive/4900233.html</v>
      </c>
      <c r="X23" s="363" t="s">
        <v>526</v>
      </c>
      <c r="Y23" s="369"/>
      <c r="Z23" s="370"/>
      <c r="AA23" s="370"/>
      <c r="AC23"/>
    </row>
    <row r="24" spans="1:29" ht="71.25">
      <c r="A24" s="248">
        <f t="shared" si="1"/>
        <v>103</v>
      </c>
      <c r="B24" s="249"/>
      <c r="C24" s="250" t="s">
        <v>637</v>
      </c>
      <c r="D24" s="249" t="s">
        <v>638</v>
      </c>
      <c r="E24" s="251" t="s">
        <v>120</v>
      </c>
      <c r="F24" s="252" t="s">
        <v>639</v>
      </c>
      <c r="G24" s="253"/>
      <c r="H24" s="252"/>
      <c r="I24" s="253"/>
      <c r="J24" s="289"/>
      <c r="K24" s="312" t="s">
        <v>31</v>
      </c>
      <c r="L24" s="291" t="s">
        <v>122</v>
      </c>
      <c r="M24" s="292" t="s">
        <v>253</v>
      </c>
      <c r="N24" s="293" t="s">
        <v>628</v>
      </c>
      <c r="O24" s="294">
        <v>43585</v>
      </c>
      <c r="P24" s="295">
        <v>210</v>
      </c>
      <c r="Q24" s="343">
        <v>148</v>
      </c>
      <c r="R24" s="344">
        <v>11</v>
      </c>
      <c r="S24" s="345">
        <v>127</v>
      </c>
      <c r="T24" s="346" t="s">
        <v>640</v>
      </c>
      <c r="U24" s="347" t="s">
        <v>630</v>
      </c>
      <c r="V24" s="348" t="s">
        <v>641</v>
      </c>
      <c r="W24" s="335" t="str">
        <f t="shared" si="0"/>
        <v>https://www.poplar.co.jp/book/search/result/archive/4900238.html</v>
      </c>
      <c r="X24" s="356" t="s">
        <v>526</v>
      </c>
      <c r="Y24" s="369"/>
      <c r="Z24" s="370"/>
      <c r="AA24" s="370"/>
    </row>
    <row r="25" spans="1:29" ht="71.25">
      <c r="A25" s="260">
        <f t="shared" si="1"/>
        <v>104</v>
      </c>
      <c r="B25" s="261"/>
      <c r="C25" s="262" t="s">
        <v>642</v>
      </c>
      <c r="D25" s="261" t="s">
        <v>643</v>
      </c>
      <c r="E25" s="263" t="s">
        <v>120</v>
      </c>
      <c r="F25" s="264" t="s">
        <v>644</v>
      </c>
      <c r="G25" s="265" t="s">
        <v>277</v>
      </c>
      <c r="H25" s="264" t="s">
        <v>645</v>
      </c>
      <c r="I25" s="265"/>
      <c r="J25" s="305"/>
      <c r="K25" s="306" t="s">
        <v>31</v>
      </c>
      <c r="L25" s="313" t="s">
        <v>138</v>
      </c>
      <c r="M25" s="308" t="s">
        <v>146</v>
      </c>
      <c r="N25" s="309" t="s">
        <v>646</v>
      </c>
      <c r="O25" s="310">
        <v>43585</v>
      </c>
      <c r="P25" s="311">
        <v>287</v>
      </c>
      <c r="Q25" s="357">
        <v>215</v>
      </c>
      <c r="R25" s="358">
        <v>11</v>
      </c>
      <c r="S25" s="359">
        <v>47</v>
      </c>
      <c r="T25" s="360" t="s">
        <v>647</v>
      </c>
      <c r="U25" s="361" t="s">
        <v>648</v>
      </c>
      <c r="V25" s="362" t="s">
        <v>649</v>
      </c>
      <c r="W25" s="162" t="str">
        <f t="shared" si="0"/>
        <v>https://www.poplar.co.jp/book/search/result/archive/7205001.html</v>
      </c>
      <c r="X25" s="364" t="s">
        <v>650</v>
      </c>
      <c r="Y25" s="228" t="s">
        <v>651</v>
      </c>
      <c r="Z25" s="372" t="str">
        <f>+X25&amp;"／"&amp;Y25</f>
        <v>学校でつくれる！　安全・安心クッキング／クッキングの基本</v>
      </c>
      <c r="AB25"/>
    </row>
    <row r="26" spans="1:29" ht="71.25">
      <c r="A26" s="242">
        <f t="shared" si="1"/>
        <v>105</v>
      </c>
      <c r="B26" s="243"/>
      <c r="C26" s="244" t="s">
        <v>652</v>
      </c>
      <c r="D26" s="243" t="s">
        <v>653</v>
      </c>
      <c r="E26" s="245" t="s">
        <v>120</v>
      </c>
      <c r="F26" s="246" t="s">
        <v>644</v>
      </c>
      <c r="G26" s="247" t="s">
        <v>277</v>
      </c>
      <c r="H26" s="246" t="s">
        <v>645</v>
      </c>
      <c r="I26" s="247"/>
      <c r="J26" s="281"/>
      <c r="K26" s="282" t="s">
        <v>31</v>
      </c>
      <c r="L26" s="314" t="s">
        <v>138</v>
      </c>
      <c r="M26" s="284" t="s">
        <v>146</v>
      </c>
      <c r="N26" s="285" t="s">
        <v>646</v>
      </c>
      <c r="O26" s="286">
        <v>43585</v>
      </c>
      <c r="P26" s="287">
        <v>287</v>
      </c>
      <c r="Q26" s="337">
        <v>215</v>
      </c>
      <c r="R26" s="338">
        <v>11</v>
      </c>
      <c r="S26" s="339">
        <v>47</v>
      </c>
      <c r="T26" s="340" t="s">
        <v>654</v>
      </c>
      <c r="U26" s="341" t="s">
        <v>655</v>
      </c>
      <c r="V26" s="342" t="s">
        <v>656</v>
      </c>
      <c r="W26" s="162" t="str">
        <f t="shared" si="0"/>
        <v>https://www.poplar.co.jp/book/search/result/archive/7205002.html</v>
      </c>
      <c r="X26" s="365" t="s">
        <v>650</v>
      </c>
      <c r="Y26" s="228" t="s">
        <v>657</v>
      </c>
      <c r="Z26" s="372" t="str">
        <f t="shared" ref="Z26:Z83" si="2">+X26&amp;"／"&amp;Y26</f>
        <v>学校でつくれる！　安全・安心クッキング／組み合わせてね！　小さなカラフルおかず</v>
      </c>
    </row>
    <row r="27" spans="1:29" ht="71.25">
      <c r="A27" s="242">
        <f t="shared" si="1"/>
        <v>106</v>
      </c>
      <c r="B27" s="243"/>
      <c r="C27" s="244" t="s">
        <v>658</v>
      </c>
      <c r="D27" s="243" t="s">
        <v>659</v>
      </c>
      <c r="E27" s="245" t="s">
        <v>120</v>
      </c>
      <c r="F27" s="246" t="s">
        <v>644</v>
      </c>
      <c r="G27" s="247" t="s">
        <v>277</v>
      </c>
      <c r="H27" s="246" t="s">
        <v>645</v>
      </c>
      <c r="I27" s="247"/>
      <c r="J27" s="281"/>
      <c r="K27" s="282" t="s">
        <v>31</v>
      </c>
      <c r="L27" s="314" t="s">
        <v>138</v>
      </c>
      <c r="M27" s="284" t="s">
        <v>146</v>
      </c>
      <c r="N27" s="285" t="s">
        <v>646</v>
      </c>
      <c r="O27" s="286">
        <v>43585</v>
      </c>
      <c r="P27" s="287">
        <v>287</v>
      </c>
      <c r="Q27" s="337">
        <v>215</v>
      </c>
      <c r="R27" s="338">
        <v>11</v>
      </c>
      <c r="S27" s="339">
        <v>47</v>
      </c>
      <c r="T27" s="340" t="s">
        <v>660</v>
      </c>
      <c r="U27" s="341" t="s">
        <v>655</v>
      </c>
      <c r="V27" s="342" t="s">
        <v>661</v>
      </c>
      <c r="W27" s="162" t="str">
        <f t="shared" si="0"/>
        <v>https://www.poplar.co.jp/book/search/result/archive/7205003.html</v>
      </c>
      <c r="X27" s="365" t="s">
        <v>650</v>
      </c>
      <c r="Y27" s="228" t="s">
        <v>662</v>
      </c>
      <c r="Z27" s="372" t="str">
        <f t="shared" si="2"/>
        <v>学校でつくれる！　安全・安心クッキング／おなかいっぱい！　ワンプレートごはん</v>
      </c>
    </row>
    <row r="28" spans="1:29" ht="71.25">
      <c r="A28" s="242">
        <f t="shared" si="1"/>
        <v>107</v>
      </c>
      <c r="B28" s="243"/>
      <c r="C28" s="244" t="s">
        <v>663</v>
      </c>
      <c r="D28" s="243" t="s">
        <v>664</v>
      </c>
      <c r="E28" s="245" t="s">
        <v>120</v>
      </c>
      <c r="F28" s="246" t="s">
        <v>644</v>
      </c>
      <c r="G28" s="247" t="s">
        <v>277</v>
      </c>
      <c r="H28" s="246" t="s">
        <v>645</v>
      </c>
      <c r="I28" s="247"/>
      <c r="J28" s="281"/>
      <c r="K28" s="282" t="s">
        <v>31</v>
      </c>
      <c r="L28" s="314" t="s">
        <v>138</v>
      </c>
      <c r="M28" s="284" t="s">
        <v>146</v>
      </c>
      <c r="N28" s="285" t="s">
        <v>646</v>
      </c>
      <c r="O28" s="286">
        <v>43585</v>
      </c>
      <c r="P28" s="287">
        <v>287</v>
      </c>
      <c r="Q28" s="337">
        <v>215</v>
      </c>
      <c r="R28" s="338">
        <v>11</v>
      </c>
      <c r="S28" s="339">
        <v>47</v>
      </c>
      <c r="T28" s="340" t="s">
        <v>665</v>
      </c>
      <c r="U28" s="341" t="s">
        <v>655</v>
      </c>
      <c r="V28" s="342" t="s">
        <v>666</v>
      </c>
      <c r="W28" s="162" t="str">
        <f t="shared" si="0"/>
        <v>https://www.poplar.co.jp/book/search/result/archive/7205004.html</v>
      </c>
      <c r="X28" s="365" t="s">
        <v>650</v>
      </c>
      <c r="Y28" s="228" t="s">
        <v>667</v>
      </c>
      <c r="Z28" s="372" t="str">
        <f t="shared" si="2"/>
        <v>学校でつくれる！　安全・安心クッキング／わくわく！　イベント＆ごちそうレシピ</v>
      </c>
      <c r="AB28"/>
    </row>
    <row r="29" spans="1:29" ht="71.25">
      <c r="A29" s="242">
        <f t="shared" si="1"/>
        <v>108</v>
      </c>
      <c r="B29" s="243"/>
      <c r="C29" s="244" t="s">
        <v>668</v>
      </c>
      <c r="D29" s="243" t="s">
        <v>669</v>
      </c>
      <c r="E29" s="245" t="s">
        <v>120</v>
      </c>
      <c r="F29" s="246" t="s">
        <v>644</v>
      </c>
      <c r="G29" s="247" t="s">
        <v>277</v>
      </c>
      <c r="H29" s="246" t="s">
        <v>645</v>
      </c>
      <c r="I29" s="247"/>
      <c r="J29" s="281"/>
      <c r="K29" s="282" t="s">
        <v>31</v>
      </c>
      <c r="L29" s="314" t="s">
        <v>138</v>
      </c>
      <c r="M29" s="284" t="s">
        <v>146</v>
      </c>
      <c r="N29" s="285" t="s">
        <v>646</v>
      </c>
      <c r="O29" s="286">
        <v>43585</v>
      </c>
      <c r="P29" s="287">
        <v>287</v>
      </c>
      <c r="Q29" s="337">
        <v>215</v>
      </c>
      <c r="R29" s="338">
        <v>11</v>
      </c>
      <c r="S29" s="339">
        <v>47</v>
      </c>
      <c r="T29" s="340" t="s">
        <v>670</v>
      </c>
      <c r="U29" s="341" t="s">
        <v>655</v>
      </c>
      <c r="V29" s="342" t="s">
        <v>671</v>
      </c>
      <c r="W29" s="162" t="str">
        <f t="shared" si="0"/>
        <v>https://www.poplar.co.jp/book/search/result/archive/7205005.html</v>
      </c>
      <c r="X29" s="365" t="s">
        <v>650</v>
      </c>
      <c r="Y29" s="228" t="s">
        <v>672</v>
      </c>
      <c r="Z29" s="372" t="str">
        <f t="shared" si="2"/>
        <v>学校でつくれる！　安全・安心クッキング／大好き！　おいしいスイーツ</v>
      </c>
    </row>
    <row r="30" spans="1:29" ht="71.25">
      <c r="A30" s="248">
        <f t="shared" si="1"/>
        <v>109</v>
      </c>
      <c r="B30" s="249"/>
      <c r="C30" s="250" t="s">
        <v>673</v>
      </c>
      <c r="D30" s="249" t="s">
        <v>674</v>
      </c>
      <c r="E30" s="251" t="s">
        <v>120</v>
      </c>
      <c r="F30" s="252" t="s">
        <v>644</v>
      </c>
      <c r="G30" s="253" t="s">
        <v>277</v>
      </c>
      <c r="H30" s="252" t="s">
        <v>645</v>
      </c>
      <c r="I30" s="253"/>
      <c r="J30" s="289"/>
      <c r="K30" s="312" t="s">
        <v>31</v>
      </c>
      <c r="L30" s="315" t="s">
        <v>138</v>
      </c>
      <c r="M30" s="292" t="s">
        <v>146</v>
      </c>
      <c r="N30" s="293" t="s">
        <v>646</v>
      </c>
      <c r="O30" s="294">
        <v>43585</v>
      </c>
      <c r="P30" s="295">
        <v>287</v>
      </c>
      <c r="Q30" s="343">
        <v>215</v>
      </c>
      <c r="R30" s="344">
        <v>10</v>
      </c>
      <c r="S30" s="345">
        <v>47</v>
      </c>
      <c r="T30" s="346" t="s">
        <v>675</v>
      </c>
      <c r="U30" s="347" t="s">
        <v>655</v>
      </c>
      <c r="V30" s="348" t="s">
        <v>676</v>
      </c>
      <c r="W30" s="162" t="str">
        <f t="shared" si="0"/>
        <v>https://www.poplar.co.jp/book/search/result/archive/7205006.html</v>
      </c>
      <c r="X30" s="365" t="s">
        <v>650</v>
      </c>
      <c r="Y30" s="228" t="s">
        <v>677</v>
      </c>
      <c r="Z30" s="372" t="str">
        <f t="shared" si="2"/>
        <v>学校でつくれる！　安全・安心クッキング／安全・安心クッキングに役立つ食材図鑑</v>
      </c>
    </row>
    <row r="31" spans="1:29" ht="83.25" customHeight="1">
      <c r="A31" s="254">
        <f t="shared" si="1"/>
        <v>110</v>
      </c>
      <c r="B31" s="255"/>
      <c r="C31" s="256" t="s">
        <v>678</v>
      </c>
      <c r="D31" s="255" t="s">
        <v>679</v>
      </c>
      <c r="E31" s="257" t="s">
        <v>120</v>
      </c>
      <c r="F31" s="258" t="s">
        <v>680</v>
      </c>
      <c r="G31" s="259" t="s">
        <v>120</v>
      </c>
      <c r="H31" s="258" t="s">
        <v>681</v>
      </c>
      <c r="I31" s="259" t="s">
        <v>682</v>
      </c>
      <c r="J31" s="296" t="s">
        <v>683</v>
      </c>
      <c r="K31" s="297" t="s">
        <v>31</v>
      </c>
      <c r="L31" s="316" t="s">
        <v>138</v>
      </c>
      <c r="M31" s="299" t="s">
        <v>123</v>
      </c>
      <c r="N31" s="300" t="s">
        <v>684</v>
      </c>
      <c r="O31" s="301">
        <v>43585</v>
      </c>
      <c r="P31" s="302">
        <v>212</v>
      </c>
      <c r="Q31" s="349">
        <v>153</v>
      </c>
      <c r="R31" s="350">
        <v>14</v>
      </c>
      <c r="S31" s="351">
        <v>127</v>
      </c>
      <c r="T31" s="352" t="s">
        <v>685</v>
      </c>
      <c r="U31" s="353" t="s">
        <v>655</v>
      </c>
      <c r="V31" s="354" t="s">
        <v>686</v>
      </c>
      <c r="W31" s="162" t="str">
        <f t="shared" si="0"/>
        <v>https://www.poplar.co.jp/book/search/result/archive/7206001.html</v>
      </c>
      <c r="X31" s="365" t="s">
        <v>687</v>
      </c>
      <c r="Y31" s="228" t="s">
        <v>688</v>
      </c>
      <c r="Z31" s="372" t="str">
        <f t="shared" si="2"/>
        <v>マンガでわかる保健の本／生活習慣と健康　デビラあらわる！ 健康を守れ！！</v>
      </c>
      <c r="AB31"/>
    </row>
    <row r="32" spans="1:29" ht="83.25" customHeight="1">
      <c r="A32" s="242">
        <f t="shared" si="1"/>
        <v>111</v>
      </c>
      <c r="B32" s="243"/>
      <c r="C32" s="244" t="s">
        <v>689</v>
      </c>
      <c r="D32" s="243" t="s">
        <v>690</v>
      </c>
      <c r="E32" s="245" t="s">
        <v>120</v>
      </c>
      <c r="F32" s="246" t="s">
        <v>680</v>
      </c>
      <c r="G32" s="247" t="s">
        <v>120</v>
      </c>
      <c r="H32" s="246" t="s">
        <v>681</v>
      </c>
      <c r="I32" s="247" t="s">
        <v>682</v>
      </c>
      <c r="J32" s="281" t="s">
        <v>691</v>
      </c>
      <c r="K32" s="282" t="s">
        <v>31</v>
      </c>
      <c r="L32" s="314" t="s">
        <v>138</v>
      </c>
      <c r="M32" s="284" t="s">
        <v>123</v>
      </c>
      <c r="N32" s="285" t="s">
        <v>684</v>
      </c>
      <c r="O32" s="286">
        <v>43585</v>
      </c>
      <c r="P32" s="287">
        <v>212</v>
      </c>
      <c r="Q32" s="337">
        <v>153</v>
      </c>
      <c r="R32" s="338">
        <v>14</v>
      </c>
      <c r="S32" s="339">
        <v>127</v>
      </c>
      <c r="T32" s="340" t="s">
        <v>692</v>
      </c>
      <c r="U32" s="341" t="s">
        <v>655</v>
      </c>
      <c r="V32" s="342" t="s">
        <v>693</v>
      </c>
      <c r="W32" s="162" t="str">
        <f t="shared" si="0"/>
        <v>https://www.poplar.co.jp/book/search/result/archive/7206002.html</v>
      </c>
      <c r="X32" s="365" t="s">
        <v>687</v>
      </c>
      <c r="Y32" s="228" t="s">
        <v>694</v>
      </c>
      <c r="Z32" s="372" t="str">
        <f t="shared" si="2"/>
        <v>マンガでわかる保健の本／体と心の成長　ナツミとユウタの大人への階段</v>
      </c>
    </row>
    <row r="33" spans="1:29" ht="83.25" customHeight="1">
      <c r="A33" s="242">
        <f t="shared" si="1"/>
        <v>112</v>
      </c>
      <c r="B33" s="243"/>
      <c r="C33" s="244" t="s">
        <v>695</v>
      </c>
      <c r="D33" s="243" t="s">
        <v>696</v>
      </c>
      <c r="E33" s="245" t="s">
        <v>120</v>
      </c>
      <c r="F33" s="246" t="s">
        <v>680</v>
      </c>
      <c r="G33" s="247" t="s">
        <v>120</v>
      </c>
      <c r="H33" s="246" t="s">
        <v>681</v>
      </c>
      <c r="I33" s="247" t="s">
        <v>682</v>
      </c>
      <c r="J33" s="281" t="s">
        <v>691</v>
      </c>
      <c r="K33" s="282" t="s">
        <v>31</v>
      </c>
      <c r="L33" s="314" t="s">
        <v>138</v>
      </c>
      <c r="M33" s="284" t="s">
        <v>123</v>
      </c>
      <c r="N33" s="285" t="s">
        <v>684</v>
      </c>
      <c r="O33" s="286">
        <v>43585</v>
      </c>
      <c r="P33" s="287">
        <v>212</v>
      </c>
      <c r="Q33" s="337">
        <v>153</v>
      </c>
      <c r="R33" s="338">
        <v>14</v>
      </c>
      <c r="S33" s="339">
        <v>127</v>
      </c>
      <c r="T33" s="340" t="s">
        <v>697</v>
      </c>
      <c r="U33" s="341" t="s">
        <v>655</v>
      </c>
      <c r="V33" s="342" t="s">
        <v>698</v>
      </c>
      <c r="W33" s="162" t="str">
        <f t="shared" si="0"/>
        <v>https://www.poplar.co.jp/book/search/result/archive/7206003.html</v>
      </c>
      <c r="X33" s="365" t="s">
        <v>687</v>
      </c>
      <c r="Y33" s="228" t="s">
        <v>699</v>
      </c>
      <c r="Z33" s="372" t="str">
        <f t="shared" si="2"/>
        <v>マンガでわかる保健の本／心の発達と健康　自分らしさってなんだろう？</v>
      </c>
    </row>
    <row r="34" spans="1:29" ht="83.25" customHeight="1">
      <c r="A34" s="242">
        <f t="shared" si="1"/>
        <v>113</v>
      </c>
      <c r="B34" s="243"/>
      <c r="C34" s="244" t="s">
        <v>700</v>
      </c>
      <c r="D34" s="243" t="s">
        <v>701</v>
      </c>
      <c r="E34" s="245" t="s">
        <v>120</v>
      </c>
      <c r="F34" s="246" t="s">
        <v>680</v>
      </c>
      <c r="G34" s="247" t="s">
        <v>120</v>
      </c>
      <c r="H34" s="246" t="s">
        <v>681</v>
      </c>
      <c r="I34" s="247" t="s">
        <v>682</v>
      </c>
      <c r="J34" s="281" t="s">
        <v>702</v>
      </c>
      <c r="K34" s="282" t="s">
        <v>31</v>
      </c>
      <c r="L34" s="314" t="s">
        <v>138</v>
      </c>
      <c r="M34" s="284" t="s">
        <v>123</v>
      </c>
      <c r="N34" s="285" t="s">
        <v>684</v>
      </c>
      <c r="O34" s="286">
        <v>43585</v>
      </c>
      <c r="P34" s="287">
        <v>212</v>
      </c>
      <c r="Q34" s="337">
        <v>153</v>
      </c>
      <c r="R34" s="338">
        <v>14</v>
      </c>
      <c r="S34" s="339">
        <v>127</v>
      </c>
      <c r="T34" s="340" t="s">
        <v>703</v>
      </c>
      <c r="U34" s="341" t="s">
        <v>655</v>
      </c>
      <c r="V34" s="342" t="s">
        <v>704</v>
      </c>
      <c r="W34" s="162" t="str">
        <f t="shared" si="0"/>
        <v>https://www.poplar.co.jp/book/search/result/archive/7206004.html</v>
      </c>
      <c r="X34" s="365" t="s">
        <v>687</v>
      </c>
      <c r="Y34" s="228" t="s">
        <v>705</v>
      </c>
      <c r="Z34" s="372" t="str">
        <f t="shared" si="2"/>
        <v>マンガでわかる保健の本／病気やけがをふせぐ　ドクター・ジンの診察室</v>
      </c>
      <c r="AB34"/>
    </row>
    <row r="35" spans="1:29" ht="83.25" customHeight="1">
      <c r="A35" s="242">
        <f t="shared" si="1"/>
        <v>114</v>
      </c>
      <c r="B35" s="243"/>
      <c r="C35" s="244" t="s">
        <v>706</v>
      </c>
      <c r="D35" s="243" t="s">
        <v>707</v>
      </c>
      <c r="E35" s="245" t="s">
        <v>120</v>
      </c>
      <c r="F35" s="246" t="s">
        <v>680</v>
      </c>
      <c r="G35" s="247" t="s">
        <v>120</v>
      </c>
      <c r="H35" s="246" t="s">
        <v>681</v>
      </c>
      <c r="I35" s="247" t="s">
        <v>682</v>
      </c>
      <c r="J35" s="281" t="s">
        <v>708</v>
      </c>
      <c r="K35" s="282" t="s">
        <v>31</v>
      </c>
      <c r="L35" s="314" t="s">
        <v>138</v>
      </c>
      <c r="M35" s="284" t="s">
        <v>123</v>
      </c>
      <c r="N35" s="285" t="s">
        <v>684</v>
      </c>
      <c r="O35" s="286">
        <v>43585</v>
      </c>
      <c r="P35" s="287">
        <v>212</v>
      </c>
      <c r="Q35" s="337">
        <v>153</v>
      </c>
      <c r="R35" s="338">
        <v>14</v>
      </c>
      <c r="S35" s="339">
        <v>127</v>
      </c>
      <c r="T35" s="340" t="s">
        <v>709</v>
      </c>
      <c r="U35" s="341" t="s">
        <v>655</v>
      </c>
      <c r="V35" s="342" t="s">
        <v>710</v>
      </c>
      <c r="W35" s="162" t="str">
        <f t="shared" si="0"/>
        <v>https://www.poplar.co.jp/book/search/result/archive/7206005.html</v>
      </c>
      <c r="X35" s="365" t="s">
        <v>687</v>
      </c>
      <c r="Y35" s="228" t="s">
        <v>711</v>
      </c>
      <c r="Z35" s="372" t="str">
        <f t="shared" si="2"/>
        <v>マンガでわかる保健の本／健康を害するもの　ケンコウ探偵団対なぞの怪人</v>
      </c>
    </row>
    <row r="36" spans="1:29" ht="71.25">
      <c r="A36" s="254">
        <f t="shared" si="1"/>
        <v>115</v>
      </c>
      <c r="B36" s="255"/>
      <c r="C36" s="256" t="s">
        <v>712</v>
      </c>
      <c r="D36" s="255" t="s">
        <v>713</v>
      </c>
      <c r="E36" s="257" t="s">
        <v>118</v>
      </c>
      <c r="F36" s="258" t="s">
        <v>714</v>
      </c>
      <c r="G36" s="259" t="s">
        <v>120</v>
      </c>
      <c r="H36" s="258" t="s">
        <v>715</v>
      </c>
      <c r="I36" s="259"/>
      <c r="J36" s="296"/>
      <c r="K36" s="297" t="s">
        <v>31</v>
      </c>
      <c r="L36" s="298" t="s">
        <v>122</v>
      </c>
      <c r="M36" s="299" t="s">
        <v>146</v>
      </c>
      <c r="N36" s="300" t="s">
        <v>312</v>
      </c>
      <c r="O36" s="301">
        <v>41759</v>
      </c>
      <c r="P36" s="302">
        <v>264</v>
      </c>
      <c r="Q36" s="349">
        <v>216</v>
      </c>
      <c r="R36" s="350">
        <v>12</v>
      </c>
      <c r="S36" s="351">
        <v>68</v>
      </c>
      <c r="T36" s="352" t="s">
        <v>716</v>
      </c>
      <c r="U36" s="353" t="s">
        <v>717</v>
      </c>
      <c r="V36" s="354" t="s">
        <v>718</v>
      </c>
      <c r="W36" s="162" t="str">
        <f t="shared" si="0"/>
        <v>https://www.poplar.co.jp/book/search/result/archive/6032001.html</v>
      </c>
      <c r="X36" s="366" t="s">
        <v>719</v>
      </c>
      <c r="Y36" s="228" t="s">
        <v>720</v>
      </c>
      <c r="Z36" s="372" t="str">
        <f t="shared" si="2"/>
        <v>しぜんのひみつ写真館／ぜんぶわかる！　タンポポ</v>
      </c>
      <c r="AA36"/>
    </row>
    <row r="37" spans="1:29" ht="71.25">
      <c r="A37" s="242">
        <f t="shared" si="1"/>
        <v>116</v>
      </c>
      <c r="B37" s="243"/>
      <c r="C37" s="244" t="s">
        <v>721</v>
      </c>
      <c r="D37" s="243" t="s">
        <v>722</v>
      </c>
      <c r="E37" s="245" t="s">
        <v>118</v>
      </c>
      <c r="F37" s="246" t="s">
        <v>336</v>
      </c>
      <c r="G37" s="247" t="s">
        <v>120</v>
      </c>
      <c r="H37" s="246" t="s">
        <v>723</v>
      </c>
      <c r="I37" s="247"/>
      <c r="J37" s="281"/>
      <c r="K37" s="282" t="s">
        <v>31</v>
      </c>
      <c r="L37" s="283" t="s">
        <v>122</v>
      </c>
      <c r="M37" s="284" t="s">
        <v>146</v>
      </c>
      <c r="N37" s="285" t="s">
        <v>312</v>
      </c>
      <c r="O37" s="286">
        <v>41790</v>
      </c>
      <c r="P37" s="287">
        <v>264</v>
      </c>
      <c r="Q37" s="337">
        <v>216</v>
      </c>
      <c r="R37" s="338">
        <v>13</v>
      </c>
      <c r="S37" s="339">
        <v>68</v>
      </c>
      <c r="T37" s="340" t="s">
        <v>724</v>
      </c>
      <c r="U37" s="341" t="s">
        <v>717</v>
      </c>
      <c r="V37" s="342" t="s">
        <v>725</v>
      </c>
      <c r="W37" s="162" t="str">
        <f t="shared" si="0"/>
        <v>https://www.poplar.co.jp/book/search/result/archive/6032002.html</v>
      </c>
      <c r="X37" s="366" t="s">
        <v>719</v>
      </c>
      <c r="Y37" s="228" t="s">
        <v>726</v>
      </c>
      <c r="Z37" s="372" t="str">
        <f t="shared" si="2"/>
        <v>しぜんのひみつ写真館／ぜんぶわかる！　モンシロチョウ</v>
      </c>
    </row>
    <row r="38" spans="1:29" ht="71.25">
      <c r="A38" s="242">
        <f t="shared" si="1"/>
        <v>117</v>
      </c>
      <c r="B38" s="243"/>
      <c r="C38" s="244" t="s">
        <v>727</v>
      </c>
      <c r="D38" s="243" t="s">
        <v>728</v>
      </c>
      <c r="E38" s="245" t="s">
        <v>118</v>
      </c>
      <c r="F38" s="246" t="s">
        <v>378</v>
      </c>
      <c r="G38" s="247" t="s">
        <v>120</v>
      </c>
      <c r="H38" s="246" t="s">
        <v>729</v>
      </c>
      <c r="I38" s="247"/>
      <c r="J38" s="281"/>
      <c r="K38" s="282" t="s">
        <v>31</v>
      </c>
      <c r="L38" s="283" t="s">
        <v>122</v>
      </c>
      <c r="M38" s="284" t="s">
        <v>146</v>
      </c>
      <c r="N38" s="285" t="s">
        <v>312</v>
      </c>
      <c r="O38" s="286">
        <v>42094</v>
      </c>
      <c r="P38" s="287">
        <v>264</v>
      </c>
      <c r="Q38" s="337">
        <v>216</v>
      </c>
      <c r="R38" s="338">
        <v>13</v>
      </c>
      <c r="S38" s="339">
        <v>68</v>
      </c>
      <c r="T38" s="340" t="s">
        <v>730</v>
      </c>
      <c r="U38" s="341" t="s">
        <v>717</v>
      </c>
      <c r="V38" s="342" t="s">
        <v>731</v>
      </c>
      <c r="W38" s="162" t="str">
        <f t="shared" si="0"/>
        <v>https://www.poplar.co.jp/book/search/result/archive/6032003.html</v>
      </c>
      <c r="X38" s="366" t="s">
        <v>719</v>
      </c>
      <c r="Y38" s="228" t="s">
        <v>732</v>
      </c>
      <c r="Z38" s="372" t="str">
        <f t="shared" si="2"/>
        <v>しぜんのひみつ写真館／ぜんぶわかる！　メダカ</v>
      </c>
    </row>
    <row r="39" spans="1:29" ht="67.5">
      <c r="A39" s="242">
        <f t="shared" si="1"/>
        <v>118</v>
      </c>
      <c r="B39" s="243"/>
      <c r="C39" s="244" t="s">
        <v>733</v>
      </c>
      <c r="D39" s="243" t="s">
        <v>734</v>
      </c>
      <c r="E39" s="245" t="s">
        <v>118</v>
      </c>
      <c r="F39" s="246" t="s">
        <v>356</v>
      </c>
      <c r="G39" s="247" t="s">
        <v>120</v>
      </c>
      <c r="H39" s="246" t="s">
        <v>735</v>
      </c>
      <c r="I39" s="247"/>
      <c r="J39" s="281"/>
      <c r="K39" s="282" t="s">
        <v>31</v>
      </c>
      <c r="L39" s="283" t="s">
        <v>122</v>
      </c>
      <c r="M39" s="284" t="s">
        <v>123</v>
      </c>
      <c r="N39" s="285" t="s">
        <v>312</v>
      </c>
      <c r="O39" s="286">
        <v>42155</v>
      </c>
      <c r="P39" s="287">
        <v>264</v>
      </c>
      <c r="Q39" s="337">
        <v>216</v>
      </c>
      <c r="R39" s="338">
        <v>13</v>
      </c>
      <c r="S39" s="339">
        <v>68</v>
      </c>
      <c r="T39" s="340" t="s">
        <v>736</v>
      </c>
      <c r="U39" s="341" t="s">
        <v>717</v>
      </c>
      <c r="V39" s="342" t="s">
        <v>737</v>
      </c>
      <c r="W39" s="162" t="str">
        <f t="shared" si="0"/>
        <v>https://www.poplar.co.jp/book/search/result/archive/6032004.html</v>
      </c>
      <c r="X39" s="366" t="s">
        <v>719</v>
      </c>
      <c r="Y39" s="228" t="s">
        <v>738</v>
      </c>
      <c r="Z39" s="372" t="str">
        <f t="shared" si="2"/>
        <v>しぜんのひみつ写真館／ぜんぶわかる！　アサガオ</v>
      </c>
    </row>
    <row r="40" spans="1:29" ht="71.25">
      <c r="A40" s="242">
        <f t="shared" si="1"/>
        <v>119</v>
      </c>
      <c r="B40" s="243"/>
      <c r="C40" s="244" t="s">
        <v>739</v>
      </c>
      <c r="D40" s="243" t="s">
        <v>740</v>
      </c>
      <c r="E40" s="245" t="s">
        <v>118</v>
      </c>
      <c r="F40" s="246" t="s">
        <v>336</v>
      </c>
      <c r="G40" s="247" t="s">
        <v>120</v>
      </c>
      <c r="H40" s="246" t="s">
        <v>741</v>
      </c>
      <c r="I40" s="247"/>
      <c r="J40" s="281"/>
      <c r="K40" s="282" t="s">
        <v>31</v>
      </c>
      <c r="L40" s="283" t="s">
        <v>122</v>
      </c>
      <c r="M40" s="284" t="s">
        <v>123</v>
      </c>
      <c r="N40" s="285" t="s">
        <v>312</v>
      </c>
      <c r="O40" s="286">
        <v>42185</v>
      </c>
      <c r="P40" s="287">
        <v>264</v>
      </c>
      <c r="Q40" s="337">
        <v>216</v>
      </c>
      <c r="R40" s="338">
        <v>12</v>
      </c>
      <c r="S40" s="339">
        <v>68</v>
      </c>
      <c r="T40" s="340" t="s">
        <v>742</v>
      </c>
      <c r="U40" s="341" t="s">
        <v>717</v>
      </c>
      <c r="V40" s="342" t="s">
        <v>743</v>
      </c>
      <c r="W40" s="162" t="str">
        <f t="shared" si="0"/>
        <v>https://www.poplar.co.jp/book/search/result/archive/6032005.html</v>
      </c>
      <c r="X40" s="366" t="s">
        <v>719</v>
      </c>
      <c r="Y40" s="228" t="s">
        <v>744</v>
      </c>
      <c r="Z40" s="372" t="str">
        <f t="shared" si="2"/>
        <v>しぜんのひみつ写真館／ぜんぶわかる！　カイコ</v>
      </c>
      <c r="AB40"/>
    </row>
    <row r="41" spans="1:29" ht="71.25">
      <c r="A41" s="242">
        <f t="shared" si="1"/>
        <v>120</v>
      </c>
      <c r="B41" s="243"/>
      <c r="C41" s="244" t="s">
        <v>745</v>
      </c>
      <c r="D41" s="243" t="s">
        <v>746</v>
      </c>
      <c r="E41" s="245" t="s">
        <v>118</v>
      </c>
      <c r="F41" s="246" t="s">
        <v>378</v>
      </c>
      <c r="G41" s="247" t="s">
        <v>120</v>
      </c>
      <c r="H41" s="246" t="s">
        <v>747</v>
      </c>
      <c r="I41" s="247"/>
      <c r="J41" s="281"/>
      <c r="K41" s="282" t="s">
        <v>31</v>
      </c>
      <c r="L41" s="283" t="s">
        <v>122</v>
      </c>
      <c r="M41" s="284" t="s">
        <v>123</v>
      </c>
      <c r="N41" s="285" t="s">
        <v>312</v>
      </c>
      <c r="O41" s="286">
        <v>42490</v>
      </c>
      <c r="P41" s="287">
        <v>264</v>
      </c>
      <c r="Q41" s="337">
        <v>216</v>
      </c>
      <c r="R41" s="338">
        <v>13</v>
      </c>
      <c r="S41" s="339">
        <v>68</v>
      </c>
      <c r="T41" s="340" t="s">
        <v>748</v>
      </c>
      <c r="U41" s="341" t="s">
        <v>717</v>
      </c>
      <c r="V41" s="342" t="s">
        <v>749</v>
      </c>
      <c r="W41" s="162" t="str">
        <f t="shared" si="0"/>
        <v>https://www.poplar.co.jp/book/search/result/archive/6032006.html</v>
      </c>
      <c r="X41" s="366" t="s">
        <v>719</v>
      </c>
      <c r="Y41" s="228" t="s">
        <v>750</v>
      </c>
      <c r="Z41" s="372" t="str">
        <f t="shared" si="2"/>
        <v>しぜんのひみつ写真館／ぜんぶわかる！　イネ</v>
      </c>
    </row>
    <row r="42" spans="1:29" ht="67.5">
      <c r="A42" s="242">
        <f t="shared" si="1"/>
        <v>121</v>
      </c>
      <c r="B42" s="243"/>
      <c r="C42" s="244" t="s">
        <v>751</v>
      </c>
      <c r="D42" s="243" t="s">
        <v>752</v>
      </c>
      <c r="E42" s="245" t="s">
        <v>118</v>
      </c>
      <c r="F42" s="246" t="s">
        <v>753</v>
      </c>
      <c r="G42" s="247" t="s">
        <v>120</v>
      </c>
      <c r="H42" s="246" t="s">
        <v>754</v>
      </c>
      <c r="I42" s="247"/>
      <c r="J42" s="281"/>
      <c r="K42" s="282" t="s">
        <v>31</v>
      </c>
      <c r="L42" s="283" t="s">
        <v>122</v>
      </c>
      <c r="M42" s="284" t="s">
        <v>123</v>
      </c>
      <c r="N42" s="285" t="s">
        <v>63</v>
      </c>
      <c r="O42" s="286">
        <v>42551</v>
      </c>
      <c r="P42" s="287">
        <v>264</v>
      </c>
      <c r="Q42" s="337">
        <v>216</v>
      </c>
      <c r="R42" s="338">
        <v>13</v>
      </c>
      <c r="S42" s="339">
        <v>68</v>
      </c>
      <c r="T42" s="340" t="s">
        <v>755</v>
      </c>
      <c r="U42" s="341" t="s">
        <v>717</v>
      </c>
      <c r="V42" s="342" t="s">
        <v>756</v>
      </c>
      <c r="W42" s="162" t="str">
        <f t="shared" si="0"/>
        <v>https://www.poplar.co.jp/book/search/result/archive/6032007.html</v>
      </c>
      <c r="X42" s="366" t="s">
        <v>719</v>
      </c>
      <c r="Y42" s="228" t="s">
        <v>757</v>
      </c>
      <c r="Z42" s="372" t="str">
        <f t="shared" si="2"/>
        <v>しぜんのひみつ写真館／ぜんぶわかる！　トンボ</v>
      </c>
    </row>
    <row r="43" spans="1:29" ht="67.5">
      <c r="A43" s="248">
        <f t="shared" si="1"/>
        <v>122</v>
      </c>
      <c r="B43" s="249"/>
      <c r="C43" s="250" t="s">
        <v>758</v>
      </c>
      <c r="D43" s="249" t="s">
        <v>759</v>
      </c>
      <c r="E43" s="251" t="s">
        <v>118</v>
      </c>
      <c r="F43" s="252" t="s">
        <v>336</v>
      </c>
      <c r="G43" s="253" t="s">
        <v>120</v>
      </c>
      <c r="H43" s="252" t="s">
        <v>723</v>
      </c>
      <c r="I43" s="253"/>
      <c r="J43" s="289"/>
      <c r="K43" s="312" t="s">
        <v>31</v>
      </c>
      <c r="L43" s="291" t="s">
        <v>122</v>
      </c>
      <c r="M43" s="292" t="s">
        <v>123</v>
      </c>
      <c r="N43" s="293" t="s">
        <v>63</v>
      </c>
      <c r="O43" s="294">
        <v>42855</v>
      </c>
      <c r="P43" s="295">
        <v>264</v>
      </c>
      <c r="Q43" s="343">
        <v>216</v>
      </c>
      <c r="R43" s="344">
        <v>12</v>
      </c>
      <c r="S43" s="345">
        <v>68</v>
      </c>
      <c r="T43" s="346" t="s">
        <v>760</v>
      </c>
      <c r="U43" s="347" t="s">
        <v>717</v>
      </c>
      <c r="V43" s="348" t="s">
        <v>761</v>
      </c>
      <c r="W43" s="162" t="str">
        <f t="shared" si="0"/>
        <v>https://www.poplar.co.jp/book/search/result/archive/6032008.html</v>
      </c>
      <c r="X43" s="366" t="s">
        <v>719</v>
      </c>
      <c r="Y43" s="228" t="s">
        <v>762</v>
      </c>
      <c r="Z43" s="372" t="str">
        <f t="shared" si="2"/>
        <v>しぜんのひみつ写真館／ぜんぶわかる！　アゲハ</v>
      </c>
    </row>
    <row r="44" spans="1:29" ht="67.5">
      <c r="A44" s="254">
        <f t="shared" si="1"/>
        <v>123</v>
      </c>
      <c r="B44" s="255"/>
      <c r="C44" s="256" t="s">
        <v>763</v>
      </c>
      <c r="D44" s="255" t="s">
        <v>764</v>
      </c>
      <c r="E44" s="257" t="s">
        <v>118</v>
      </c>
      <c r="F44" s="258" t="s">
        <v>765</v>
      </c>
      <c r="G44" s="259"/>
      <c r="H44" s="258"/>
      <c r="I44" s="259"/>
      <c r="J44" s="296"/>
      <c r="K44" s="297" t="s">
        <v>31</v>
      </c>
      <c r="L44" s="316" t="s">
        <v>138</v>
      </c>
      <c r="M44" s="299" t="s">
        <v>123</v>
      </c>
      <c r="N44" s="300" t="s">
        <v>646</v>
      </c>
      <c r="O44" s="301">
        <v>43220</v>
      </c>
      <c r="P44" s="302">
        <v>287</v>
      </c>
      <c r="Q44" s="349">
        <v>245</v>
      </c>
      <c r="R44" s="350">
        <v>10</v>
      </c>
      <c r="S44" s="351">
        <v>50</v>
      </c>
      <c r="T44" s="352" t="s">
        <v>766</v>
      </c>
      <c r="U44" s="353" t="s">
        <v>717</v>
      </c>
      <c r="V44" s="354" t="s">
        <v>767</v>
      </c>
      <c r="W44" s="162" t="str">
        <f t="shared" si="0"/>
        <v>https://www.poplar.co.jp/book/search/result/archive/7193001.html</v>
      </c>
      <c r="X44" s="366" t="s">
        <v>768</v>
      </c>
      <c r="Y44" s="228" t="s">
        <v>769</v>
      </c>
      <c r="Z44" s="372" t="str">
        <f t="shared" si="2"/>
        <v>のぞいてびっくり！　顕微鏡／水のなかの小さな生きもの</v>
      </c>
      <c r="AB44"/>
    </row>
    <row r="45" spans="1:29" ht="67.5">
      <c r="A45" s="242">
        <f t="shared" si="1"/>
        <v>124</v>
      </c>
      <c r="B45" s="243"/>
      <c r="C45" s="244" t="s">
        <v>770</v>
      </c>
      <c r="D45" s="243" t="s">
        <v>771</v>
      </c>
      <c r="E45" s="245" t="s">
        <v>118</v>
      </c>
      <c r="F45" s="246" t="s">
        <v>765</v>
      </c>
      <c r="G45" s="247"/>
      <c r="H45" s="246"/>
      <c r="I45" s="247"/>
      <c r="J45" s="281"/>
      <c r="K45" s="282" t="s">
        <v>31</v>
      </c>
      <c r="L45" s="314" t="s">
        <v>138</v>
      </c>
      <c r="M45" s="284" t="s">
        <v>123</v>
      </c>
      <c r="N45" s="285" t="s">
        <v>646</v>
      </c>
      <c r="O45" s="286">
        <v>43220</v>
      </c>
      <c r="P45" s="287">
        <v>287</v>
      </c>
      <c r="Q45" s="337">
        <v>245</v>
      </c>
      <c r="R45" s="338">
        <v>10</v>
      </c>
      <c r="S45" s="339">
        <v>50</v>
      </c>
      <c r="T45" s="340" t="s">
        <v>772</v>
      </c>
      <c r="U45" s="341" t="s">
        <v>717</v>
      </c>
      <c r="V45" s="342" t="s">
        <v>773</v>
      </c>
      <c r="W45" s="162" t="str">
        <f t="shared" si="0"/>
        <v>https://www.poplar.co.jp/book/search/result/archive/7193002.html</v>
      </c>
      <c r="X45" s="366" t="s">
        <v>768</v>
      </c>
      <c r="Y45" s="228" t="s">
        <v>774</v>
      </c>
      <c r="Z45" s="372" t="str">
        <f t="shared" si="2"/>
        <v>のぞいてびっくり！　顕微鏡／身近な生きもの</v>
      </c>
      <c r="AC45"/>
    </row>
    <row r="46" spans="1:29" ht="67.5">
      <c r="A46" s="248">
        <f t="shared" si="1"/>
        <v>125</v>
      </c>
      <c r="B46" s="249"/>
      <c r="C46" s="250" t="s">
        <v>775</v>
      </c>
      <c r="D46" s="249" t="s">
        <v>776</v>
      </c>
      <c r="E46" s="251" t="s">
        <v>118</v>
      </c>
      <c r="F46" s="252" t="s">
        <v>765</v>
      </c>
      <c r="G46" s="253"/>
      <c r="H46" s="252"/>
      <c r="I46" s="253"/>
      <c r="J46" s="289"/>
      <c r="K46" s="312" t="s">
        <v>31</v>
      </c>
      <c r="L46" s="315" t="s">
        <v>138</v>
      </c>
      <c r="M46" s="292" t="s">
        <v>123</v>
      </c>
      <c r="N46" s="293" t="s">
        <v>646</v>
      </c>
      <c r="O46" s="294">
        <v>43220</v>
      </c>
      <c r="P46" s="295">
        <v>287</v>
      </c>
      <c r="Q46" s="343">
        <v>245</v>
      </c>
      <c r="R46" s="344">
        <v>10</v>
      </c>
      <c r="S46" s="345">
        <v>50</v>
      </c>
      <c r="T46" s="346" t="s">
        <v>777</v>
      </c>
      <c r="U46" s="347" t="s">
        <v>778</v>
      </c>
      <c r="V46" s="348" t="s">
        <v>779</v>
      </c>
      <c r="W46" s="162" t="str">
        <f t="shared" si="0"/>
        <v>https://www.poplar.co.jp/book/search/result/archive/7193003.html</v>
      </c>
      <c r="X46" s="367" t="s">
        <v>768</v>
      </c>
      <c r="Y46" s="228" t="s">
        <v>780</v>
      </c>
      <c r="Z46" s="372" t="str">
        <f t="shared" si="2"/>
        <v>のぞいてびっくり！　顕微鏡／身のまわりのもの</v>
      </c>
      <c r="AB46"/>
    </row>
    <row r="47" spans="1:29" ht="71.25">
      <c r="A47" s="254">
        <f t="shared" si="1"/>
        <v>126</v>
      </c>
      <c r="B47" s="255"/>
      <c r="C47" s="256" t="s">
        <v>781</v>
      </c>
      <c r="D47" s="255" t="s">
        <v>782</v>
      </c>
      <c r="E47" s="257" t="s">
        <v>120</v>
      </c>
      <c r="F47" s="258" t="s">
        <v>783</v>
      </c>
      <c r="G47" s="259"/>
      <c r="H47" s="258"/>
      <c r="I47" s="259"/>
      <c r="J47" s="296"/>
      <c r="K47" s="297" t="s">
        <v>31</v>
      </c>
      <c r="L47" s="298" t="s">
        <v>122</v>
      </c>
      <c r="M47" s="299" t="s">
        <v>146</v>
      </c>
      <c r="N47" s="300" t="s">
        <v>312</v>
      </c>
      <c r="O47" s="301">
        <v>42551</v>
      </c>
      <c r="P47" s="302">
        <v>220</v>
      </c>
      <c r="Q47" s="349">
        <v>220</v>
      </c>
      <c r="R47" s="350">
        <v>7</v>
      </c>
      <c r="S47" s="351">
        <v>62</v>
      </c>
      <c r="T47" s="352" t="s">
        <v>784</v>
      </c>
      <c r="U47" s="353" t="s">
        <v>785</v>
      </c>
      <c r="V47" s="354" t="s">
        <v>786</v>
      </c>
      <c r="W47" s="162" t="str">
        <f t="shared" si="0"/>
        <v>https://www.poplar.co.jp/book/search/result/archive/7179001.html</v>
      </c>
      <c r="X47" s="367" t="s">
        <v>787</v>
      </c>
      <c r="Y47" s="228" t="s">
        <v>788</v>
      </c>
      <c r="Z47" s="372" t="str">
        <f t="shared" si="2"/>
        <v>ＷＯＮＤＡ超はっけん大図鑑／カブトムシ・クワガタムシ</v>
      </c>
      <c r="AB47"/>
    </row>
    <row r="48" spans="1:29" ht="71.25">
      <c r="A48" s="242">
        <f t="shared" si="1"/>
        <v>127</v>
      </c>
      <c r="B48" s="243"/>
      <c r="C48" s="244" t="s">
        <v>790</v>
      </c>
      <c r="D48" s="243" t="s">
        <v>791</v>
      </c>
      <c r="E48" s="245" t="s">
        <v>120</v>
      </c>
      <c r="F48" s="246" t="s">
        <v>792</v>
      </c>
      <c r="G48" s="247"/>
      <c r="H48" s="246"/>
      <c r="I48" s="247"/>
      <c r="J48" s="281"/>
      <c r="K48" s="282" t="s">
        <v>31</v>
      </c>
      <c r="L48" s="283" t="s">
        <v>122</v>
      </c>
      <c r="M48" s="284" t="s">
        <v>146</v>
      </c>
      <c r="N48" s="285" t="s">
        <v>312</v>
      </c>
      <c r="O48" s="286">
        <v>42551</v>
      </c>
      <c r="P48" s="287">
        <v>220</v>
      </c>
      <c r="Q48" s="337">
        <v>220</v>
      </c>
      <c r="R48" s="338">
        <v>7</v>
      </c>
      <c r="S48" s="339">
        <v>62</v>
      </c>
      <c r="T48" s="340" t="s">
        <v>793</v>
      </c>
      <c r="U48" s="341" t="s">
        <v>785</v>
      </c>
      <c r="V48" s="342" t="s">
        <v>794</v>
      </c>
      <c r="W48" s="162" t="str">
        <f t="shared" si="0"/>
        <v>https://www.poplar.co.jp/book/search/result/archive/7179002.html</v>
      </c>
      <c r="X48" s="367" t="s">
        <v>787</v>
      </c>
      <c r="Y48" s="228" t="s">
        <v>795</v>
      </c>
      <c r="Z48" s="372" t="str">
        <f t="shared" si="2"/>
        <v>ＷＯＮＤＡ超はっけん大図鑑／星と星座</v>
      </c>
    </row>
    <row r="49" spans="1:30" ht="67.5">
      <c r="A49" s="242">
        <f t="shared" si="1"/>
        <v>128</v>
      </c>
      <c r="B49" s="243"/>
      <c r="C49" s="244" t="s">
        <v>797</v>
      </c>
      <c r="D49" s="243" t="s">
        <v>798</v>
      </c>
      <c r="E49" s="245" t="s">
        <v>120</v>
      </c>
      <c r="F49" s="246" t="s">
        <v>799</v>
      </c>
      <c r="G49" s="247"/>
      <c r="H49" s="246"/>
      <c r="I49" s="247"/>
      <c r="J49" s="281"/>
      <c r="K49" s="282" t="s">
        <v>31</v>
      </c>
      <c r="L49" s="283" t="s">
        <v>122</v>
      </c>
      <c r="M49" s="284" t="s">
        <v>146</v>
      </c>
      <c r="N49" s="285" t="s">
        <v>312</v>
      </c>
      <c r="O49" s="286">
        <v>42704</v>
      </c>
      <c r="P49" s="287">
        <v>220</v>
      </c>
      <c r="Q49" s="337">
        <v>220</v>
      </c>
      <c r="R49" s="338">
        <v>7</v>
      </c>
      <c r="S49" s="339">
        <v>62</v>
      </c>
      <c r="T49" s="340" t="s">
        <v>800</v>
      </c>
      <c r="U49" s="341" t="s">
        <v>785</v>
      </c>
      <c r="V49" s="342" t="s">
        <v>801</v>
      </c>
      <c r="W49" s="162" t="str">
        <f t="shared" si="0"/>
        <v>https://www.poplar.co.jp/book/search/result/archive/7179003.html</v>
      </c>
      <c r="X49" s="367" t="s">
        <v>787</v>
      </c>
      <c r="Y49" s="228" t="s">
        <v>802</v>
      </c>
      <c r="Z49" s="372" t="str">
        <f t="shared" si="2"/>
        <v>ＷＯＮＤＡ超はっけん大図鑑／雲と天気</v>
      </c>
    </row>
    <row r="50" spans="1:30" ht="71.25">
      <c r="A50" s="242">
        <f t="shared" si="1"/>
        <v>129</v>
      </c>
      <c r="B50" s="243"/>
      <c r="C50" s="244" t="s">
        <v>804</v>
      </c>
      <c r="D50" s="243" t="s">
        <v>805</v>
      </c>
      <c r="E50" s="245" t="s">
        <v>120</v>
      </c>
      <c r="F50" s="246" t="s">
        <v>806</v>
      </c>
      <c r="G50" s="247"/>
      <c r="H50" s="246"/>
      <c r="I50" s="247"/>
      <c r="J50" s="281"/>
      <c r="K50" s="282" t="s">
        <v>31</v>
      </c>
      <c r="L50" s="283" t="s">
        <v>122</v>
      </c>
      <c r="M50" s="284" t="s">
        <v>146</v>
      </c>
      <c r="N50" s="285" t="s">
        <v>312</v>
      </c>
      <c r="O50" s="286">
        <v>42582</v>
      </c>
      <c r="P50" s="287">
        <v>220</v>
      </c>
      <c r="Q50" s="337">
        <v>220</v>
      </c>
      <c r="R50" s="338">
        <v>8</v>
      </c>
      <c r="S50" s="339">
        <v>62</v>
      </c>
      <c r="T50" s="340" t="s">
        <v>807</v>
      </c>
      <c r="U50" s="341" t="s">
        <v>785</v>
      </c>
      <c r="V50" s="342" t="s">
        <v>808</v>
      </c>
      <c r="W50" s="162" t="str">
        <f t="shared" si="0"/>
        <v>https://www.poplar.co.jp/book/search/result/archive/7183001.html</v>
      </c>
      <c r="X50" s="367" t="s">
        <v>809</v>
      </c>
      <c r="Y50" s="228" t="s">
        <v>810</v>
      </c>
      <c r="Z50" s="372" t="str">
        <f t="shared" si="2"/>
        <v>ＷＯＮＤＡ超はっけんのりもの大図鑑／はたらく車</v>
      </c>
      <c r="AB50"/>
    </row>
    <row r="51" spans="1:30" ht="71.25">
      <c r="A51" s="242">
        <f t="shared" si="1"/>
        <v>130</v>
      </c>
      <c r="B51" s="243"/>
      <c r="C51" s="244" t="s">
        <v>812</v>
      </c>
      <c r="D51" s="243" t="s">
        <v>813</v>
      </c>
      <c r="E51" s="245" t="s">
        <v>120</v>
      </c>
      <c r="F51" s="246" t="s">
        <v>814</v>
      </c>
      <c r="G51" s="247"/>
      <c r="H51" s="246"/>
      <c r="I51" s="247"/>
      <c r="J51" s="281"/>
      <c r="K51" s="282" t="s">
        <v>31</v>
      </c>
      <c r="L51" s="283" t="s">
        <v>122</v>
      </c>
      <c r="M51" s="284" t="s">
        <v>146</v>
      </c>
      <c r="N51" s="285" t="s">
        <v>312</v>
      </c>
      <c r="O51" s="286">
        <v>42613</v>
      </c>
      <c r="P51" s="287">
        <v>220</v>
      </c>
      <c r="Q51" s="337">
        <v>220</v>
      </c>
      <c r="R51" s="338">
        <v>7</v>
      </c>
      <c r="S51" s="339">
        <v>62</v>
      </c>
      <c r="T51" s="340" t="s">
        <v>815</v>
      </c>
      <c r="U51" s="341" t="s">
        <v>785</v>
      </c>
      <c r="V51" s="342" t="s">
        <v>816</v>
      </c>
      <c r="W51" s="162" t="str">
        <f t="shared" si="0"/>
        <v>https://www.poplar.co.jp/book/search/result/archive/7183002.html</v>
      </c>
      <c r="X51" s="367" t="s">
        <v>809</v>
      </c>
      <c r="Y51" s="228" t="s">
        <v>817</v>
      </c>
      <c r="Z51" s="372" t="str">
        <f t="shared" si="2"/>
        <v>ＷＯＮＤＡ超はっけんのりもの大図鑑／新幹線</v>
      </c>
    </row>
    <row r="52" spans="1:30" ht="71.25">
      <c r="A52" s="248">
        <f t="shared" si="1"/>
        <v>131</v>
      </c>
      <c r="B52" s="249"/>
      <c r="C52" s="250" t="s">
        <v>819</v>
      </c>
      <c r="D52" s="249" t="s">
        <v>820</v>
      </c>
      <c r="E52" s="251" t="s">
        <v>120</v>
      </c>
      <c r="F52" s="252" t="s">
        <v>806</v>
      </c>
      <c r="G52" s="253"/>
      <c r="H52" s="252"/>
      <c r="I52" s="253"/>
      <c r="J52" s="289"/>
      <c r="K52" s="312" t="s">
        <v>31</v>
      </c>
      <c r="L52" s="291" t="s">
        <v>122</v>
      </c>
      <c r="M52" s="292" t="s">
        <v>146</v>
      </c>
      <c r="N52" s="293" t="s">
        <v>312</v>
      </c>
      <c r="O52" s="294">
        <v>42794</v>
      </c>
      <c r="P52" s="295">
        <v>220</v>
      </c>
      <c r="Q52" s="343">
        <v>220</v>
      </c>
      <c r="R52" s="344">
        <v>7</v>
      </c>
      <c r="S52" s="345">
        <v>62</v>
      </c>
      <c r="T52" s="346" t="s">
        <v>821</v>
      </c>
      <c r="U52" s="347" t="s">
        <v>785</v>
      </c>
      <c r="V52" s="348" t="s">
        <v>822</v>
      </c>
      <c r="W52" s="162" t="str">
        <f t="shared" si="0"/>
        <v>https://www.poplar.co.jp/book/search/result/archive/7183003.html</v>
      </c>
      <c r="X52" s="367" t="s">
        <v>809</v>
      </c>
      <c r="Y52" s="228" t="s">
        <v>823</v>
      </c>
      <c r="Z52" s="372" t="str">
        <f t="shared" si="2"/>
        <v>ＷＯＮＤＡ超はっけんのりもの大図鑑／サイレンカー</v>
      </c>
    </row>
    <row r="53" spans="1:30" ht="67.5">
      <c r="A53" s="254">
        <f t="shared" si="1"/>
        <v>132</v>
      </c>
      <c r="B53" s="255"/>
      <c r="C53" s="256" t="s">
        <v>825</v>
      </c>
      <c r="D53" s="255" t="s">
        <v>826</v>
      </c>
      <c r="E53" s="257" t="s">
        <v>120</v>
      </c>
      <c r="F53" s="258" t="s">
        <v>827</v>
      </c>
      <c r="G53" s="259"/>
      <c r="H53" s="258"/>
      <c r="I53" s="259"/>
      <c r="J53" s="296"/>
      <c r="K53" s="297" t="s">
        <v>31</v>
      </c>
      <c r="L53" s="316" t="s">
        <v>138</v>
      </c>
      <c r="M53" s="299" t="s">
        <v>123</v>
      </c>
      <c r="N53" s="300" t="s">
        <v>312</v>
      </c>
      <c r="O53" s="301">
        <v>42490</v>
      </c>
      <c r="P53" s="302">
        <v>264</v>
      </c>
      <c r="Q53" s="349">
        <v>216</v>
      </c>
      <c r="R53" s="350">
        <v>9</v>
      </c>
      <c r="S53" s="351">
        <v>31</v>
      </c>
      <c r="T53" s="352" t="s">
        <v>828</v>
      </c>
      <c r="U53" s="353" t="s">
        <v>829</v>
      </c>
      <c r="V53" s="354" t="s">
        <v>830</v>
      </c>
      <c r="W53" s="162" t="str">
        <f t="shared" si="0"/>
        <v>https://www.poplar.co.jp/book/search/result/archive/7168001.html</v>
      </c>
      <c r="X53" s="366" t="s">
        <v>831</v>
      </c>
      <c r="Y53" s="228" t="s">
        <v>832</v>
      </c>
      <c r="Z53" s="372" t="str">
        <f t="shared" si="2"/>
        <v>やってみよう！　むかしのあそび／こままわし</v>
      </c>
      <c r="AB53"/>
    </row>
    <row r="54" spans="1:30" ht="67.5">
      <c r="A54" s="242">
        <f t="shared" si="1"/>
        <v>133</v>
      </c>
      <c r="B54" s="243"/>
      <c r="C54" s="244" t="s">
        <v>833</v>
      </c>
      <c r="D54" s="243" t="s">
        <v>834</v>
      </c>
      <c r="E54" s="245" t="s">
        <v>120</v>
      </c>
      <c r="F54" s="246" t="s">
        <v>835</v>
      </c>
      <c r="G54" s="247"/>
      <c r="H54" s="246"/>
      <c r="I54" s="247"/>
      <c r="J54" s="281"/>
      <c r="K54" s="282" t="s">
        <v>31</v>
      </c>
      <c r="L54" s="314" t="s">
        <v>138</v>
      </c>
      <c r="M54" s="284" t="s">
        <v>123</v>
      </c>
      <c r="N54" s="285" t="s">
        <v>312</v>
      </c>
      <c r="O54" s="286">
        <v>42490</v>
      </c>
      <c r="P54" s="287">
        <v>264</v>
      </c>
      <c r="Q54" s="337">
        <v>216</v>
      </c>
      <c r="R54" s="338">
        <v>9</v>
      </c>
      <c r="S54" s="339">
        <v>31</v>
      </c>
      <c r="T54" s="340" t="s">
        <v>836</v>
      </c>
      <c r="U54" s="341" t="s">
        <v>829</v>
      </c>
      <c r="V54" s="342" t="s">
        <v>837</v>
      </c>
      <c r="W54" s="162" t="str">
        <f t="shared" si="0"/>
        <v>https://www.poplar.co.jp/book/search/result/archive/7168002.html</v>
      </c>
      <c r="X54" s="366" t="s">
        <v>831</v>
      </c>
      <c r="Y54" s="228" t="s">
        <v>838</v>
      </c>
      <c r="Z54" s="372" t="str">
        <f t="shared" si="2"/>
        <v>やってみよう！　むかしのあそび／けん玉</v>
      </c>
    </row>
    <row r="55" spans="1:30" ht="67.5">
      <c r="A55" s="242">
        <f t="shared" si="1"/>
        <v>134</v>
      </c>
      <c r="B55" s="243"/>
      <c r="C55" s="244" t="s">
        <v>839</v>
      </c>
      <c r="D55" s="243" t="s">
        <v>840</v>
      </c>
      <c r="E55" s="245" t="s">
        <v>120</v>
      </c>
      <c r="F55" s="246" t="s">
        <v>841</v>
      </c>
      <c r="G55" s="247"/>
      <c r="H55" s="246"/>
      <c r="I55" s="247"/>
      <c r="J55" s="281"/>
      <c r="K55" s="282" t="s">
        <v>31</v>
      </c>
      <c r="L55" s="314" t="s">
        <v>138</v>
      </c>
      <c r="M55" s="284" t="s">
        <v>123</v>
      </c>
      <c r="N55" s="285" t="s">
        <v>312</v>
      </c>
      <c r="O55" s="286">
        <v>42490</v>
      </c>
      <c r="P55" s="287">
        <v>264</v>
      </c>
      <c r="Q55" s="337">
        <v>216</v>
      </c>
      <c r="R55" s="338">
        <v>9</v>
      </c>
      <c r="S55" s="339">
        <v>31</v>
      </c>
      <c r="T55" s="340" t="s">
        <v>842</v>
      </c>
      <c r="U55" s="341" t="s">
        <v>829</v>
      </c>
      <c r="V55" s="342" t="s">
        <v>843</v>
      </c>
      <c r="W55" s="162" t="str">
        <f t="shared" si="0"/>
        <v>https://www.poplar.co.jp/book/search/result/archive/7168003.html</v>
      </c>
      <c r="X55" s="366" t="s">
        <v>831</v>
      </c>
      <c r="Y55" s="228" t="s">
        <v>844</v>
      </c>
      <c r="Z55" s="372" t="str">
        <f t="shared" si="2"/>
        <v>やってみよう！　むかしのあそび／おはじき・ビー玉</v>
      </c>
      <c r="AB55"/>
    </row>
    <row r="56" spans="1:30" ht="67.5">
      <c r="A56" s="242">
        <f t="shared" si="1"/>
        <v>135</v>
      </c>
      <c r="B56" s="243"/>
      <c r="C56" s="244" t="s">
        <v>845</v>
      </c>
      <c r="D56" s="243" t="s">
        <v>846</v>
      </c>
      <c r="E56" s="245" t="s">
        <v>120</v>
      </c>
      <c r="F56" s="246" t="s">
        <v>847</v>
      </c>
      <c r="G56" s="247"/>
      <c r="H56" s="246"/>
      <c r="I56" s="247"/>
      <c r="J56" s="281"/>
      <c r="K56" s="282" t="s">
        <v>31</v>
      </c>
      <c r="L56" s="314" t="s">
        <v>138</v>
      </c>
      <c r="M56" s="284" t="s">
        <v>123</v>
      </c>
      <c r="N56" s="285" t="s">
        <v>312</v>
      </c>
      <c r="O56" s="286">
        <v>42490</v>
      </c>
      <c r="P56" s="287">
        <v>264</v>
      </c>
      <c r="Q56" s="337">
        <v>216</v>
      </c>
      <c r="R56" s="338">
        <v>9</v>
      </c>
      <c r="S56" s="339">
        <v>31</v>
      </c>
      <c r="T56" s="340" t="s">
        <v>848</v>
      </c>
      <c r="U56" s="341" t="s">
        <v>849</v>
      </c>
      <c r="V56" s="342" t="s">
        <v>850</v>
      </c>
      <c r="W56" s="162" t="str">
        <f t="shared" si="0"/>
        <v>https://www.poplar.co.jp/book/search/result/archive/7168004.html</v>
      </c>
      <c r="X56" s="367" t="s">
        <v>831</v>
      </c>
      <c r="Y56" s="228" t="s">
        <v>851</v>
      </c>
      <c r="Z56" s="372" t="str">
        <f t="shared" si="2"/>
        <v>やってみよう！　むかしのあそび／たこあげ</v>
      </c>
    </row>
    <row r="57" spans="1:30" ht="67.5">
      <c r="A57" s="242">
        <f t="shared" si="1"/>
        <v>136</v>
      </c>
      <c r="B57" s="243"/>
      <c r="C57" s="244" t="s">
        <v>852</v>
      </c>
      <c r="D57" s="243" t="s">
        <v>853</v>
      </c>
      <c r="E57" s="245" t="s">
        <v>120</v>
      </c>
      <c r="F57" s="246" t="s">
        <v>854</v>
      </c>
      <c r="G57" s="247"/>
      <c r="H57" s="246"/>
      <c r="I57" s="247"/>
      <c r="J57" s="281"/>
      <c r="K57" s="282" t="s">
        <v>31</v>
      </c>
      <c r="L57" s="314" t="s">
        <v>138</v>
      </c>
      <c r="M57" s="284" t="s">
        <v>123</v>
      </c>
      <c r="N57" s="285" t="s">
        <v>312</v>
      </c>
      <c r="O57" s="286">
        <v>42490</v>
      </c>
      <c r="P57" s="287">
        <v>264</v>
      </c>
      <c r="Q57" s="337">
        <v>216</v>
      </c>
      <c r="R57" s="338">
        <v>9</v>
      </c>
      <c r="S57" s="339">
        <v>31</v>
      </c>
      <c r="T57" s="340" t="s">
        <v>855</v>
      </c>
      <c r="U57" s="341" t="s">
        <v>829</v>
      </c>
      <c r="V57" s="342" t="s">
        <v>856</v>
      </c>
      <c r="W57" s="162" t="str">
        <f t="shared" si="0"/>
        <v>https://www.poplar.co.jp/book/search/result/archive/7168005.html</v>
      </c>
      <c r="X57" s="366" t="s">
        <v>831</v>
      </c>
      <c r="Y57" s="228" t="s">
        <v>857</v>
      </c>
      <c r="Z57" s="372" t="str">
        <f t="shared" si="2"/>
        <v>やってみよう！　むかしのあそび／あやとり</v>
      </c>
    </row>
    <row r="58" spans="1:30" ht="67.5">
      <c r="A58" s="242">
        <f t="shared" si="1"/>
        <v>137</v>
      </c>
      <c r="B58" s="243"/>
      <c r="C58" s="244" t="s">
        <v>858</v>
      </c>
      <c r="D58" s="243" t="s">
        <v>859</v>
      </c>
      <c r="E58" s="245" t="s">
        <v>120</v>
      </c>
      <c r="F58" s="246" t="s">
        <v>860</v>
      </c>
      <c r="G58" s="247"/>
      <c r="H58" s="246"/>
      <c r="I58" s="247"/>
      <c r="J58" s="281"/>
      <c r="K58" s="282" t="s">
        <v>31</v>
      </c>
      <c r="L58" s="314" t="s">
        <v>138</v>
      </c>
      <c r="M58" s="284" t="s">
        <v>123</v>
      </c>
      <c r="N58" s="285" t="s">
        <v>312</v>
      </c>
      <c r="O58" s="286">
        <v>42490</v>
      </c>
      <c r="P58" s="287">
        <v>264</v>
      </c>
      <c r="Q58" s="337">
        <v>216</v>
      </c>
      <c r="R58" s="338">
        <v>9</v>
      </c>
      <c r="S58" s="339">
        <v>31</v>
      </c>
      <c r="T58" s="340" t="s">
        <v>861</v>
      </c>
      <c r="U58" s="341" t="s">
        <v>829</v>
      </c>
      <c r="V58" s="342" t="s">
        <v>862</v>
      </c>
      <c r="W58" s="162" t="str">
        <f t="shared" si="0"/>
        <v>https://www.poplar.co.jp/book/search/result/archive/7168006.html</v>
      </c>
      <c r="X58" s="366" t="s">
        <v>831</v>
      </c>
      <c r="Y58" s="228" t="s">
        <v>863</v>
      </c>
      <c r="Z58" s="372" t="str">
        <f t="shared" si="2"/>
        <v>やってみよう！　むかしのあそび／おりがみ</v>
      </c>
    </row>
    <row r="59" spans="1:30" ht="67.5">
      <c r="A59" s="242">
        <f t="shared" si="1"/>
        <v>138</v>
      </c>
      <c r="B59" s="243"/>
      <c r="C59" s="244" t="s">
        <v>864</v>
      </c>
      <c r="D59" s="243" t="s">
        <v>865</v>
      </c>
      <c r="E59" s="245" t="s">
        <v>120</v>
      </c>
      <c r="F59" s="246" t="s">
        <v>866</v>
      </c>
      <c r="G59" s="247"/>
      <c r="H59" s="246"/>
      <c r="I59" s="247"/>
      <c r="J59" s="281"/>
      <c r="K59" s="282" t="s">
        <v>31</v>
      </c>
      <c r="L59" s="314" t="s">
        <v>138</v>
      </c>
      <c r="M59" s="284" t="s">
        <v>123</v>
      </c>
      <c r="N59" s="285" t="s">
        <v>312</v>
      </c>
      <c r="O59" s="286">
        <v>42490</v>
      </c>
      <c r="P59" s="287">
        <v>264</v>
      </c>
      <c r="Q59" s="337">
        <v>216</v>
      </c>
      <c r="R59" s="338">
        <v>9</v>
      </c>
      <c r="S59" s="339">
        <v>31</v>
      </c>
      <c r="T59" s="340" t="s">
        <v>867</v>
      </c>
      <c r="U59" s="341" t="s">
        <v>829</v>
      </c>
      <c r="V59" s="342" t="s">
        <v>868</v>
      </c>
      <c r="W59" s="162" t="str">
        <f t="shared" si="0"/>
        <v>https://www.poplar.co.jp/book/search/result/archive/7168007.html</v>
      </c>
      <c r="X59" s="366" t="s">
        <v>831</v>
      </c>
      <c r="Y59" s="228" t="s">
        <v>869</v>
      </c>
      <c r="Z59" s="372" t="str">
        <f t="shared" si="2"/>
        <v>やってみよう！　むかしのあそび／お手玉</v>
      </c>
    </row>
    <row r="60" spans="1:30" ht="67.5">
      <c r="A60" s="248">
        <f t="shared" si="1"/>
        <v>139</v>
      </c>
      <c r="B60" s="249"/>
      <c r="C60" s="250" t="s">
        <v>870</v>
      </c>
      <c r="D60" s="249" t="s">
        <v>871</v>
      </c>
      <c r="E60" s="251" t="s">
        <v>120</v>
      </c>
      <c r="F60" s="252" t="s">
        <v>841</v>
      </c>
      <c r="G60" s="253"/>
      <c r="H60" s="252"/>
      <c r="I60" s="253"/>
      <c r="J60" s="289"/>
      <c r="K60" s="312" t="s">
        <v>31</v>
      </c>
      <c r="L60" s="315" t="s">
        <v>138</v>
      </c>
      <c r="M60" s="292" t="s">
        <v>123</v>
      </c>
      <c r="N60" s="293" t="s">
        <v>312</v>
      </c>
      <c r="O60" s="294">
        <v>42490</v>
      </c>
      <c r="P60" s="295">
        <v>264</v>
      </c>
      <c r="Q60" s="343">
        <v>216</v>
      </c>
      <c r="R60" s="344">
        <v>9</v>
      </c>
      <c r="S60" s="345">
        <v>31</v>
      </c>
      <c r="T60" s="346" t="s">
        <v>872</v>
      </c>
      <c r="U60" s="347" t="s">
        <v>829</v>
      </c>
      <c r="V60" s="348" t="s">
        <v>873</v>
      </c>
      <c r="W60" s="162" t="str">
        <f t="shared" si="0"/>
        <v>https://www.poplar.co.jp/book/search/result/archive/7168008.html</v>
      </c>
      <c r="X60" s="366" t="s">
        <v>831</v>
      </c>
      <c r="Y60" s="228" t="s">
        <v>874</v>
      </c>
      <c r="Z60" s="372" t="str">
        <f t="shared" si="2"/>
        <v>やってみよう！　むかしのあそび／竹うま・竹とんぼ</v>
      </c>
    </row>
    <row r="61" spans="1:30" ht="67.5">
      <c r="A61" s="254">
        <f t="shared" si="1"/>
        <v>140</v>
      </c>
      <c r="B61" s="255"/>
      <c r="C61" s="256" t="s">
        <v>875</v>
      </c>
      <c r="D61" s="255" t="s">
        <v>876</v>
      </c>
      <c r="E61" s="257" t="s">
        <v>39</v>
      </c>
      <c r="F61" s="258" t="s">
        <v>877</v>
      </c>
      <c r="G61" s="259"/>
      <c r="H61" s="258"/>
      <c r="I61" s="259"/>
      <c r="J61" s="296"/>
      <c r="K61" s="297" t="s">
        <v>31</v>
      </c>
      <c r="L61" s="316" t="s">
        <v>138</v>
      </c>
      <c r="M61" s="299" t="s">
        <v>146</v>
      </c>
      <c r="N61" s="300" t="s">
        <v>312</v>
      </c>
      <c r="O61" s="301">
        <v>41759</v>
      </c>
      <c r="P61" s="302">
        <v>263</v>
      </c>
      <c r="Q61" s="349">
        <v>216</v>
      </c>
      <c r="R61" s="350">
        <v>10</v>
      </c>
      <c r="S61" s="351">
        <v>47</v>
      </c>
      <c r="T61" s="352" t="s">
        <v>878</v>
      </c>
      <c r="U61" s="353" t="s">
        <v>879</v>
      </c>
      <c r="V61" s="354" t="s">
        <v>880</v>
      </c>
      <c r="W61" s="162" t="str">
        <f t="shared" si="0"/>
        <v>https://www.poplar.co.jp/book/search/result/archive/7145001.html</v>
      </c>
      <c r="X61" s="367" t="s">
        <v>881</v>
      </c>
      <c r="Y61" s="228" t="s">
        <v>882</v>
      </c>
      <c r="Z61" s="372" t="str">
        <f t="shared" si="2"/>
        <v>リサイクル工作であそぼう！　手づくりおもちゃ２００／うごかす</v>
      </c>
      <c r="AD61"/>
    </row>
    <row r="62" spans="1:30" ht="67.5">
      <c r="A62" s="242">
        <f t="shared" si="1"/>
        <v>141</v>
      </c>
      <c r="B62" s="243"/>
      <c r="C62" s="244" t="s">
        <v>883</v>
      </c>
      <c r="D62" s="243" t="s">
        <v>884</v>
      </c>
      <c r="E62" s="245" t="s">
        <v>39</v>
      </c>
      <c r="F62" s="246" t="s">
        <v>885</v>
      </c>
      <c r="G62" s="247"/>
      <c r="H62" s="246"/>
      <c r="I62" s="247"/>
      <c r="J62" s="281"/>
      <c r="K62" s="282" t="s">
        <v>31</v>
      </c>
      <c r="L62" s="314" t="s">
        <v>138</v>
      </c>
      <c r="M62" s="284" t="s">
        <v>146</v>
      </c>
      <c r="N62" s="285" t="s">
        <v>312</v>
      </c>
      <c r="O62" s="286">
        <v>41759</v>
      </c>
      <c r="P62" s="287">
        <v>263</v>
      </c>
      <c r="Q62" s="337">
        <v>216</v>
      </c>
      <c r="R62" s="338">
        <v>10</v>
      </c>
      <c r="S62" s="339">
        <v>47</v>
      </c>
      <c r="T62" s="340" t="s">
        <v>886</v>
      </c>
      <c r="U62" s="341" t="s">
        <v>887</v>
      </c>
      <c r="V62" s="342" t="s">
        <v>888</v>
      </c>
      <c r="W62" s="162" t="str">
        <f t="shared" si="0"/>
        <v>https://www.poplar.co.jp/book/search/result/archive/7145002.html</v>
      </c>
      <c r="X62" s="366" t="s">
        <v>881</v>
      </c>
      <c r="Y62" s="228" t="s">
        <v>889</v>
      </c>
      <c r="Z62" s="372" t="str">
        <f t="shared" si="2"/>
        <v>リサイクル工作であそぼう！　手づくりおもちゃ２００／まわす</v>
      </c>
    </row>
    <row r="63" spans="1:30" ht="67.5">
      <c r="A63" s="242">
        <f t="shared" si="1"/>
        <v>142</v>
      </c>
      <c r="B63" s="243"/>
      <c r="C63" s="244" t="s">
        <v>890</v>
      </c>
      <c r="D63" s="243" t="s">
        <v>891</v>
      </c>
      <c r="E63" s="245" t="s">
        <v>39</v>
      </c>
      <c r="F63" s="246" t="s">
        <v>169</v>
      </c>
      <c r="G63" s="247"/>
      <c r="H63" s="246"/>
      <c r="I63" s="247"/>
      <c r="J63" s="281"/>
      <c r="K63" s="282" t="s">
        <v>31</v>
      </c>
      <c r="L63" s="314" t="s">
        <v>138</v>
      </c>
      <c r="M63" s="284" t="s">
        <v>146</v>
      </c>
      <c r="N63" s="285" t="s">
        <v>312</v>
      </c>
      <c r="O63" s="286">
        <v>41759</v>
      </c>
      <c r="P63" s="287">
        <v>263</v>
      </c>
      <c r="Q63" s="337">
        <v>216</v>
      </c>
      <c r="R63" s="338">
        <v>10</v>
      </c>
      <c r="S63" s="339">
        <v>47</v>
      </c>
      <c r="T63" s="340" t="s">
        <v>892</v>
      </c>
      <c r="U63" s="341" t="s">
        <v>887</v>
      </c>
      <c r="V63" s="342" t="s">
        <v>893</v>
      </c>
      <c r="W63" s="162" t="str">
        <f t="shared" si="0"/>
        <v>https://www.poplar.co.jp/book/search/result/archive/7145003.html</v>
      </c>
      <c r="X63" s="366" t="s">
        <v>881</v>
      </c>
      <c r="Y63" s="228" t="s">
        <v>894</v>
      </c>
      <c r="Z63" s="372" t="str">
        <f t="shared" si="2"/>
        <v>リサイクル工作であそぼう！　手づくりおもちゃ２００／飛ばす</v>
      </c>
    </row>
    <row r="64" spans="1:30" ht="67.5">
      <c r="A64" s="242">
        <f t="shared" si="1"/>
        <v>143</v>
      </c>
      <c r="B64" s="243"/>
      <c r="C64" s="244" t="s">
        <v>895</v>
      </c>
      <c r="D64" s="243" t="s">
        <v>896</v>
      </c>
      <c r="E64" s="245" t="s">
        <v>39</v>
      </c>
      <c r="F64" s="246" t="s">
        <v>169</v>
      </c>
      <c r="G64" s="247"/>
      <c r="H64" s="246"/>
      <c r="I64" s="247"/>
      <c r="J64" s="281"/>
      <c r="K64" s="282" t="s">
        <v>31</v>
      </c>
      <c r="L64" s="314" t="s">
        <v>138</v>
      </c>
      <c r="M64" s="284" t="s">
        <v>146</v>
      </c>
      <c r="N64" s="285" t="s">
        <v>312</v>
      </c>
      <c r="O64" s="286">
        <v>41759</v>
      </c>
      <c r="P64" s="287">
        <v>263</v>
      </c>
      <c r="Q64" s="337">
        <v>216</v>
      </c>
      <c r="R64" s="338">
        <v>10</v>
      </c>
      <c r="S64" s="339">
        <v>47</v>
      </c>
      <c r="T64" s="340" t="s">
        <v>897</v>
      </c>
      <c r="U64" s="341" t="s">
        <v>887</v>
      </c>
      <c r="V64" s="342" t="s">
        <v>898</v>
      </c>
      <c r="W64" s="162" t="str">
        <f t="shared" si="0"/>
        <v>https://www.poplar.co.jp/book/search/result/archive/7145004.html</v>
      </c>
      <c r="X64" s="366" t="s">
        <v>881</v>
      </c>
      <c r="Y64" s="228" t="s">
        <v>899</v>
      </c>
      <c r="Z64" s="372" t="str">
        <f t="shared" si="2"/>
        <v>リサイクル工作であそぼう！　手づくりおもちゃ２００／水であそぶ</v>
      </c>
    </row>
    <row r="65" spans="1:28" ht="67.5">
      <c r="A65" s="242">
        <f t="shared" si="1"/>
        <v>144</v>
      </c>
      <c r="B65" s="243"/>
      <c r="C65" s="244" t="s">
        <v>900</v>
      </c>
      <c r="D65" s="243" t="s">
        <v>901</v>
      </c>
      <c r="E65" s="245" t="s">
        <v>39</v>
      </c>
      <c r="F65" s="246" t="s">
        <v>169</v>
      </c>
      <c r="G65" s="247"/>
      <c r="H65" s="246"/>
      <c r="I65" s="247"/>
      <c r="J65" s="281"/>
      <c r="K65" s="282" t="s">
        <v>31</v>
      </c>
      <c r="L65" s="314" t="s">
        <v>138</v>
      </c>
      <c r="M65" s="284" t="s">
        <v>146</v>
      </c>
      <c r="N65" s="285" t="s">
        <v>312</v>
      </c>
      <c r="O65" s="286">
        <v>41759</v>
      </c>
      <c r="P65" s="287">
        <v>263</v>
      </c>
      <c r="Q65" s="337">
        <v>216</v>
      </c>
      <c r="R65" s="338">
        <v>10</v>
      </c>
      <c r="S65" s="339">
        <v>47</v>
      </c>
      <c r="T65" s="340" t="s">
        <v>902</v>
      </c>
      <c r="U65" s="341" t="s">
        <v>887</v>
      </c>
      <c r="V65" s="342" t="s">
        <v>903</v>
      </c>
      <c r="W65" s="162" t="str">
        <f t="shared" si="0"/>
        <v>https://www.poplar.co.jp/book/search/result/archive/7145005.html</v>
      </c>
      <c r="X65" s="366" t="s">
        <v>881</v>
      </c>
      <c r="Y65" s="228" t="s">
        <v>904</v>
      </c>
      <c r="Z65" s="372" t="str">
        <f t="shared" si="2"/>
        <v>リサイクル工作であそぼう！　手づくりおもちゃ２００／音をだす</v>
      </c>
    </row>
    <row r="66" spans="1:28" ht="71.25">
      <c r="A66" s="242">
        <f t="shared" si="1"/>
        <v>145</v>
      </c>
      <c r="B66" s="243"/>
      <c r="C66" s="244" t="s">
        <v>905</v>
      </c>
      <c r="D66" s="243" t="s">
        <v>906</v>
      </c>
      <c r="E66" s="245" t="s">
        <v>39</v>
      </c>
      <c r="F66" s="246" t="s">
        <v>907</v>
      </c>
      <c r="G66" s="247"/>
      <c r="H66" s="246"/>
      <c r="I66" s="247"/>
      <c r="J66" s="281"/>
      <c r="K66" s="282" t="s">
        <v>31</v>
      </c>
      <c r="L66" s="314" t="s">
        <v>138</v>
      </c>
      <c r="M66" s="284" t="s">
        <v>146</v>
      </c>
      <c r="N66" s="285" t="s">
        <v>312</v>
      </c>
      <c r="O66" s="286">
        <v>41759</v>
      </c>
      <c r="P66" s="287">
        <v>263</v>
      </c>
      <c r="Q66" s="337">
        <v>216</v>
      </c>
      <c r="R66" s="338">
        <v>10</v>
      </c>
      <c r="S66" s="339">
        <v>47</v>
      </c>
      <c r="T66" s="340" t="s">
        <v>908</v>
      </c>
      <c r="U66" s="341" t="s">
        <v>887</v>
      </c>
      <c r="V66" s="342" t="s">
        <v>909</v>
      </c>
      <c r="W66" s="162" t="str">
        <f t="shared" si="0"/>
        <v>https://www.poplar.co.jp/book/search/result/archive/7145006.html</v>
      </c>
      <c r="X66" s="366" t="s">
        <v>881</v>
      </c>
      <c r="Y66" s="228" t="s">
        <v>910</v>
      </c>
      <c r="Z66" s="372" t="str">
        <f t="shared" si="2"/>
        <v>リサイクル工作であそぼう！　手づくりおもちゃ２００／ゲームであそぶ</v>
      </c>
    </row>
    <row r="67" spans="1:28" ht="67.5">
      <c r="A67" s="248">
        <f t="shared" si="1"/>
        <v>146</v>
      </c>
      <c r="B67" s="249"/>
      <c r="C67" s="250" t="s">
        <v>911</v>
      </c>
      <c r="D67" s="249" t="s">
        <v>912</v>
      </c>
      <c r="E67" s="251" t="s">
        <v>39</v>
      </c>
      <c r="F67" s="252" t="s">
        <v>913</v>
      </c>
      <c r="G67" s="253"/>
      <c r="H67" s="252"/>
      <c r="I67" s="253"/>
      <c r="J67" s="289"/>
      <c r="K67" s="312" t="s">
        <v>31</v>
      </c>
      <c r="L67" s="315" t="s">
        <v>138</v>
      </c>
      <c r="M67" s="292" t="s">
        <v>146</v>
      </c>
      <c r="N67" s="293" t="s">
        <v>312</v>
      </c>
      <c r="O67" s="294">
        <v>41759</v>
      </c>
      <c r="P67" s="295">
        <v>263</v>
      </c>
      <c r="Q67" s="343">
        <v>216</v>
      </c>
      <c r="R67" s="344">
        <v>10</v>
      </c>
      <c r="S67" s="345">
        <v>47</v>
      </c>
      <c r="T67" s="346" t="s">
        <v>914</v>
      </c>
      <c r="U67" s="347" t="s">
        <v>887</v>
      </c>
      <c r="V67" s="348" t="s">
        <v>915</v>
      </c>
      <c r="W67" s="162" t="str">
        <f t="shared" si="0"/>
        <v>https://www.poplar.co.jp/book/search/result/archive/7145007.html</v>
      </c>
      <c r="X67" s="366" t="s">
        <v>881</v>
      </c>
      <c r="Y67" s="228" t="s">
        <v>916</v>
      </c>
      <c r="Z67" s="372" t="str">
        <f t="shared" si="2"/>
        <v>リサイクル工作であそぼう！　手づくりおもちゃ２００／自然であそぶ</v>
      </c>
    </row>
    <row r="68" spans="1:28" ht="71.25">
      <c r="A68" s="254">
        <f t="shared" si="1"/>
        <v>147</v>
      </c>
      <c r="B68" s="255"/>
      <c r="C68" s="256" t="s">
        <v>917</v>
      </c>
      <c r="D68" s="255" t="s">
        <v>918</v>
      </c>
      <c r="E68" s="257" t="s">
        <v>277</v>
      </c>
      <c r="F68" s="258" t="s">
        <v>919</v>
      </c>
      <c r="G68" s="259"/>
      <c r="H68" s="258"/>
      <c r="I68" s="259"/>
      <c r="J68" s="296"/>
      <c r="K68" s="297" t="s">
        <v>31</v>
      </c>
      <c r="L68" s="316" t="s">
        <v>138</v>
      </c>
      <c r="M68" s="299" t="s">
        <v>146</v>
      </c>
      <c r="N68" s="300" t="s">
        <v>312</v>
      </c>
      <c r="O68" s="301">
        <v>40663</v>
      </c>
      <c r="P68" s="302">
        <v>267</v>
      </c>
      <c r="Q68" s="349">
        <v>215</v>
      </c>
      <c r="R68" s="350">
        <v>10</v>
      </c>
      <c r="S68" s="351">
        <v>31</v>
      </c>
      <c r="T68" s="352" t="s">
        <v>920</v>
      </c>
      <c r="U68" s="353" t="s">
        <v>921</v>
      </c>
      <c r="V68" s="354" t="s">
        <v>922</v>
      </c>
      <c r="W68" s="162" t="str">
        <f t="shared" si="0"/>
        <v>https://www.poplar.co.jp/book/search/result/archive/7103001.html</v>
      </c>
      <c r="X68" s="366" t="s">
        <v>923</v>
      </c>
      <c r="Y68" s="228" t="s">
        <v>924</v>
      </c>
      <c r="Z68" s="372" t="str">
        <f t="shared" si="2"/>
        <v>みいつけた！みぢかないきもの／にわや　つうがくろの　ちいさな　いきもの</v>
      </c>
      <c r="AB68"/>
    </row>
    <row r="69" spans="1:28" ht="67.5">
      <c r="A69" s="242">
        <f t="shared" ref="A69:A83" si="3">A68+1</f>
        <v>148</v>
      </c>
      <c r="B69" s="243"/>
      <c r="C69" s="244" t="s">
        <v>925</v>
      </c>
      <c r="D69" s="243" t="s">
        <v>926</v>
      </c>
      <c r="E69" s="245" t="s">
        <v>277</v>
      </c>
      <c r="F69" s="246" t="s">
        <v>919</v>
      </c>
      <c r="G69" s="247"/>
      <c r="H69" s="246"/>
      <c r="I69" s="247"/>
      <c r="J69" s="281"/>
      <c r="K69" s="282" t="s">
        <v>31</v>
      </c>
      <c r="L69" s="314" t="s">
        <v>138</v>
      </c>
      <c r="M69" s="284" t="s">
        <v>146</v>
      </c>
      <c r="N69" s="285" t="s">
        <v>312</v>
      </c>
      <c r="O69" s="286">
        <v>40663</v>
      </c>
      <c r="P69" s="287">
        <v>267</v>
      </c>
      <c r="Q69" s="337">
        <v>216</v>
      </c>
      <c r="R69" s="338">
        <v>10</v>
      </c>
      <c r="S69" s="339">
        <v>31</v>
      </c>
      <c r="T69" s="340" t="s">
        <v>927</v>
      </c>
      <c r="U69" s="341" t="s">
        <v>928</v>
      </c>
      <c r="V69" s="342" t="s">
        <v>929</v>
      </c>
      <c r="W69" s="162" t="str">
        <f t="shared" si="0"/>
        <v>https://www.poplar.co.jp/book/search/result/archive/7103002.html</v>
      </c>
      <c r="X69" s="367" t="s">
        <v>923</v>
      </c>
      <c r="Y69" s="228" t="s">
        <v>930</v>
      </c>
      <c r="Z69" s="372" t="str">
        <f t="shared" si="2"/>
        <v>みいつけた！みぢかないきもの／くさはらの　ちいさな　いきもの</v>
      </c>
    </row>
    <row r="70" spans="1:28" ht="67.5">
      <c r="A70" s="242">
        <f t="shared" si="3"/>
        <v>149</v>
      </c>
      <c r="B70" s="243"/>
      <c r="C70" s="244" t="s">
        <v>931</v>
      </c>
      <c r="D70" s="243" t="s">
        <v>932</v>
      </c>
      <c r="E70" s="245" t="s">
        <v>277</v>
      </c>
      <c r="F70" s="246" t="s">
        <v>919</v>
      </c>
      <c r="G70" s="247"/>
      <c r="H70" s="246"/>
      <c r="I70" s="247"/>
      <c r="J70" s="281"/>
      <c r="K70" s="282" t="s">
        <v>31</v>
      </c>
      <c r="L70" s="314" t="s">
        <v>138</v>
      </c>
      <c r="M70" s="284" t="s">
        <v>146</v>
      </c>
      <c r="N70" s="285" t="s">
        <v>312</v>
      </c>
      <c r="O70" s="286">
        <v>40663</v>
      </c>
      <c r="P70" s="287">
        <v>267</v>
      </c>
      <c r="Q70" s="337">
        <v>216</v>
      </c>
      <c r="R70" s="338">
        <v>10</v>
      </c>
      <c r="S70" s="339">
        <v>31</v>
      </c>
      <c r="T70" s="340" t="s">
        <v>933</v>
      </c>
      <c r="U70" s="341" t="s">
        <v>921</v>
      </c>
      <c r="V70" s="342" t="s">
        <v>934</v>
      </c>
      <c r="W70" s="162" t="str">
        <f t="shared" si="0"/>
        <v>https://www.poplar.co.jp/book/search/result/archive/7103003.html</v>
      </c>
      <c r="X70" s="366" t="s">
        <v>923</v>
      </c>
      <c r="Y70" s="228" t="s">
        <v>935</v>
      </c>
      <c r="Z70" s="372" t="str">
        <f t="shared" si="2"/>
        <v>みいつけた！みぢかないきもの／ぞうきばやしの　ちいさな　いきもの</v>
      </c>
    </row>
    <row r="71" spans="1:28" ht="67.5">
      <c r="A71" s="242">
        <f t="shared" si="3"/>
        <v>150</v>
      </c>
      <c r="B71" s="243"/>
      <c r="C71" s="244" t="s">
        <v>936</v>
      </c>
      <c r="D71" s="243" t="s">
        <v>937</v>
      </c>
      <c r="E71" s="245" t="s">
        <v>277</v>
      </c>
      <c r="F71" s="246" t="s">
        <v>919</v>
      </c>
      <c r="G71" s="247"/>
      <c r="H71" s="246"/>
      <c r="I71" s="247"/>
      <c r="J71" s="281"/>
      <c r="K71" s="282" t="s">
        <v>31</v>
      </c>
      <c r="L71" s="314" t="s">
        <v>138</v>
      </c>
      <c r="M71" s="284" t="s">
        <v>146</v>
      </c>
      <c r="N71" s="285" t="s">
        <v>312</v>
      </c>
      <c r="O71" s="286">
        <v>40663</v>
      </c>
      <c r="P71" s="287">
        <v>267</v>
      </c>
      <c r="Q71" s="337">
        <v>216</v>
      </c>
      <c r="R71" s="338">
        <v>10</v>
      </c>
      <c r="S71" s="339">
        <v>31</v>
      </c>
      <c r="T71" s="340" t="s">
        <v>938</v>
      </c>
      <c r="U71" s="341" t="s">
        <v>921</v>
      </c>
      <c r="V71" s="342" t="s">
        <v>939</v>
      </c>
      <c r="W71" s="162" t="str">
        <f t="shared" si="0"/>
        <v>https://www.poplar.co.jp/book/search/result/archive/7103004.html</v>
      </c>
      <c r="X71" s="366" t="s">
        <v>923</v>
      </c>
      <c r="Y71" s="228" t="s">
        <v>940</v>
      </c>
      <c r="Z71" s="372" t="str">
        <f t="shared" si="2"/>
        <v>みいつけた！みぢかないきもの／みずべの　ちいさな　いきもの</v>
      </c>
      <c r="AB71"/>
    </row>
    <row r="72" spans="1:28" ht="67.5">
      <c r="A72" s="248">
        <f t="shared" si="3"/>
        <v>151</v>
      </c>
      <c r="B72" s="249"/>
      <c r="C72" s="250" t="s">
        <v>941</v>
      </c>
      <c r="D72" s="249" t="s">
        <v>942</v>
      </c>
      <c r="E72" s="251" t="s">
        <v>277</v>
      </c>
      <c r="F72" s="252" t="s">
        <v>919</v>
      </c>
      <c r="G72" s="253"/>
      <c r="H72" s="252"/>
      <c r="I72" s="253"/>
      <c r="J72" s="289"/>
      <c r="K72" s="312" t="s">
        <v>31</v>
      </c>
      <c r="L72" s="315" t="s">
        <v>138</v>
      </c>
      <c r="M72" s="292" t="s">
        <v>146</v>
      </c>
      <c r="N72" s="293" t="s">
        <v>312</v>
      </c>
      <c r="O72" s="294">
        <v>40663</v>
      </c>
      <c r="P72" s="295">
        <v>267</v>
      </c>
      <c r="Q72" s="343">
        <v>216</v>
      </c>
      <c r="R72" s="344">
        <v>10</v>
      </c>
      <c r="S72" s="345">
        <v>31</v>
      </c>
      <c r="T72" s="346" t="s">
        <v>938</v>
      </c>
      <c r="U72" s="347" t="s">
        <v>921</v>
      </c>
      <c r="V72" s="348" t="s">
        <v>943</v>
      </c>
      <c r="W72" s="162" t="str">
        <f t="shared" si="0"/>
        <v>https://www.poplar.co.jp/book/search/result/archive/7103005.html</v>
      </c>
      <c r="X72" s="366" t="s">
        <v>923</v>
      </c>
      <c r="Y72" s="228" t="s">
        <v>944</v>
      </c>
      <c r="Z72" s="372" t="str">
        <f t="shared" si="2"/>
        <v>みいつけた！みぢかないきもの／しおだまりの　ちいさな　いきもの</v>
      </c>
    </row>
    <row r="73" spans="1:28" ht="67.5">
      <c r="A73" s="254">
        <f t="shared" si="3"/>
        <v>152</v>
      </c>
      <c r="B73" s="255"/>
      <c r="C73" s="256" t="s">
        <v>945</v>
      </c>
      <c r="D73" s="255" t="s">
        <v>946</v>
      </c>
      <c r="E73" s="257"/>
      <c r="F73" s="258"/>
      <c r="G73" s="259"/>
      <c r="H73" s="258"/>
      <c r="I73" s="259"/>
      <c r="J73" s="296"/>
      <c r="K73" s="297" t="s">
        <v>31</v>
      </c>
      <c r="L73" s="316" t="s">
        <v>138</v>
      </c>
      <c r="M73" s="299" t="s">
        <v>146</v>
      </c>
      <c r="N73" s="300" t="s">
        <v>646</v>
      </c>
      <c r="O73" s="301">
        <v>40663</v>
      </c>
      <c r="P73" s="302">
        <v>264</v>
      </c>
      <c r="Q73" s="349">
        <v>216</v>
      </c>
      <c r="R73" s="350">
        <v>11</v>
      </c>
      <c r="S73" s="351">
        <v>47</v>
      </c>
      <c r="T73" s="352" t="s">
        <v>947</v>
      </c>
      <c r="U73" s="353" t="s">
        <v>928</v>
      </c>
      <c r="V73" s="354" t="s">
        <v>948</v>
      </c>
      <c r="W73" s="162" t="str">
        <f t="shared" ref="W73:W83" si="4">"https://www.poplar.co.jp/book/search/result/archive/"&amp;C73&amp;".html"</f>
        <v>https://www.poplar.co.jp/book/search/result/archive/7102001.html</v>
      </c>
      <c r="X73" s="367" t="s">
        <v>949</v>
      </c>
      <c r="Y73" s="228" t="s">
        <v>950</v>
      </c>
      <c r="Z73" s="372" t="str">
        <f t="shared" si="2"/>
        <v>かわいい！かんたん！手づくり小物／毎日つかえるバッグと布小物</v>
      </c>
      <c r="AB73"/>
    </row>
    <row r="74" spans="1:28" ht="67.5">
      <c r="A74" s="242">
        <f t="shared" si="3"/>
        <v>153</v>
      </c>
      <c r="B74" s="243"/>
      <c r="C74" s="244" t="s">
        <v>951</v>
      </c>
      <c r="D74" s="243" t="s">
        <v>952</v>
      </c>
      <c r="E74" s="245"/>
      <c r="F74" s="246"/>
      <c r="G74" s="247"/>
      <c r="H74" s="246"/>
      <c r="I74" s="247"/>
      <c r="J74" s="281"/>
      <c r="K74" s="282" t="s">
        <v>31</v>
      </c>
      <c r="L74" s="314" t="s">
        <v>138</v>
      </c>
      <c r="M74" s="284" t="s">
        <v>146</v>
      </c>
      <c r="N74" s="285" t="s">
        <v>646</v>
      </c>
      <c r="O74" s="286">
        <v>40663</v>
      </c>
      <c r="P74" s="287">
        <v>264</v>
      </c>
      <c r="Q74" s="337">
        <v>216</v>
      </c>
      <c r="R74" s="338">
        <v>11</v>
      </c>
      <c r="S74" s="339">
        <v>47</v>
      </c>
      <c r="T74" s="340" t="s">
        <v>953</v>
      </c>
      <c r="U74" s="341" t="s">
        <v>921</v>
      </c>
      <c r="V74" s="342" t="s">
        <v>954</v>
      </c>
      <c r="W74" s="162" t="str">
        <f t="shared" si="4"/>
        <v>https://www.poplar.co.jp/book/search/result/archive/7102002.html</v>
      </c>
      <c r="X74" s="366" t="s">
        <v>949</v>
      </c>
      <c r="Y74" s="228" t="s">
        <v>955</v>
      </c>
      <c r="Z74" s="372" t="str">
        <f t="shared" si="2"/>
        <v>かわいい！かんたん！手づくり小物／わたしだけのおしゃれ小物と雑貨</v>
      </c>
    </row>
    <row r="75" spans="1:28" ht="71.25">
      <c r="A75" s="242">
        <f t="shared" si="3"/>
        <v>154</v>
      </c>
      <c r="B75" s="243"/>
      <c r="C75" s="244" t="s">
        <v>956</v>
      </c>
      <c r="D75" s="243" t="s">
        <v>957</v>
      </c>
      <c r="E75" s="245"/>
      <c r="F75" s="246"/>
      <c r="G75" s="247"/>
      <c r="H75" s="246"/>
      <c r="I75" s="247"/>
      <c r="J75" s="281"/>
      <c r="K75" s="282" t="s">
        <v>31</v>
      </c>
      <c r="L75" s="314" t="s">
        <v>138</v>
      </c>
      <c r="M75" s="284" t="s">
        <v>146</v>
      </c>
      <c r="N75" s="285" t="s">
        <v>646</v>
      </c>
      <c r="O75" s="286">
        <v>40663</v>
      </c>
      <c r="P75" s="287">
        <v>264</v>
      </c>
      <c r="Q75" s="337">
        <v>216</v>
      </c>
      <c r="R75" s="338">
        <v>11</v>
      </c>
      <c r="S75" s="339">
        <v>47</v>
      </c>
      <c r="T75" s="340" t="s">
        <v>958</v>
      </c>
      <c r="U75" s="341" t="s">
        <v>921</v>
      </c>
      <c r="V75" s="342" t="s">
        <v>959</v>
      </c>
      <c r="W75" s="162" t="str">
        <f t="shared" si="4"/>
        <v>https://www.poplar.co.jp/book/search/result/archive/7102003.html</v>
      </c>
      <c r="X75" s="366" t="s">
        <v>949</v>
      </c>
      <c r="Y75" s="228" t="s">
        <v>960</v>
      </c>
      <c r="Z75" s="372" t="str">
        <f t="shared" si="2"/>
        <v>かわいい！かんたん！手づくり小物／リボンやビーズでシュシュとアクセサリー</v>
      </c>
    </row>
    <row r="76" spans="1:28" ht="71.25">
      <c r="A76" s="242">
        <f t="shared" si="3"/>
        <v>155</v>
      </c>
      <c r="B76" s="243"/>
      <c r="C76" s="244" t="s">
        <v>961</v>
      </c>
      <c r="D76" s="243" t="s">
        <v>962</v>
      </c>
      <c r="E76" s="245"/>
      <c r="F76" s="246"/>
      <c r="G76" s="247"/>
      <c r="H76" s="246"/>
      <c r="I76" s="247"/>
      <c r="J76" s="281"/>
      <c r="K76" s="282" t="s">
        <v>31</v>
      </c>
      <c r="L76" s="314" t="s">
        <v>138</v>
      </c>
      <c r="M76" s="284" t="s">
        <v>146</v>
      </c>
      <c r="N76" s="285" t="s">
        <v>646</v>
      </c>
      <c r="O76" s="286">
        <v>40663</v>
      </c>
      <c r="P76" s="287">
        <v>264</v>
      </c>
      <c r="Q76" s="337">
        <v>216</v>
      </c>
      <c r="R76" s="338">
        <v>11</v>
      </c>
      <c r="S76" s="339">
        <v>47</v>
      </c>
      <c r="T76" s="340" t="s">
        <v>963</v>
      </c>
      <c r="U76" s="341" t="s">
        <v>921</v>
      </c>
      <c r="V76" s="342" t="s">
        <v>964</v>
      </c>
      <c r="W76" s="162" t="str">
        <f t="shared" si="4"/>
        <v>https://www.poplar.co.jp/book/search/result/archive/7102004.html</v>
      </c>
      <c r="X76" s="366" t="s">
        <v>949</v>
      </c>
      <c r="Y76" s="228" t="s">
        <v>965</v>
      </c>
      <c r="Z76" s="372" t="str">
        <f t="shared" si="2"/>
        <v>かわいい！かんたん！手づくり小物／毛糸やフェルトで編み物とモコモコ小物</v>
      </c>
    </row>
    <row r="77" spans="1:28" ht="71.25">
      <c r="A77" s="248">
        <f t="shared" si="3"/>
        <v>156</v>
      </c>
      <c r="B77" s="249"/>
      <c r="C77" s="250" t="s">
        <v>966</v>
      </c>
      <c r="D77" s="249" t="s">
        <v>967</v>
      </c>
      <c r="E77" s="251"/>
      <c r="F77" s="252"/>
      <c r="G77" s="253"/>
      <c r="H77" s="252"/>
      <c r="I77" s="253"/>
      <c r="J77" s="289"/>
      <c r="K77" s="312" t="s">
        <v>31</v>
      </c>
      <c r="L77" s="315" t="s">
        <v>138</v>
      </c>
      <c r="M77" s="292" t="s">
        <v>146</v>
      </c>
      <c r="N77" s="293" t="s">
        <v>646</v>
      </c>
      <c r="O77" s="294">
        <v>40663</v>
      </c>
      <c r="P77" s="295">
        <v>264</v>
      </c>
      <c r="Q77" s="343">
        <v>216</v>
      </c>
      <c r="R77" s="344">
        <v>11</v>
      </c>
      <c r="S77" s="345">
        <v>47</v>
      </c>
      <c r="T77" s="346" t="s">
        <v>968</v>
      </c>
      <c r="U77" s="347" t="s">
        <v>921</v>
      </c>
      <c r="V77" s="348" t="s">
        <v>969</v>
      </c>
      <c r="W77" s="162" t="str">
        <f t="shared" si="4"/>
        <v>https://www.poplar.co.jp/book/search/result/archive/7102005.html</v>
      </c>
      <c r="X77" s="366" t="s">
        <v>949</v>
      </c>
      <c r="Y77" s="228" t="s">
        <v>970</v>
      </c>
      <c r="Z77" s="372" t="str">
        <f t="shared" si="2"/>
        <v>かわいい！かんたん！手づくり小物／キュートに変身デコってつくる小物</v>
      </c>
    </row>
    <row r="78" spans="1:28" ht="67.5">
      <c r="A78" s="254">
        <f t="shared" si="3"/>
        <v>157</v>
      </c>
      <c r="B78" s="255"/>
      <c r="C78" s="256" t="s">
        <v>971</v>
      </c>
      <c r="D78" s="255" t="s">
        <v>972</v>
      </c>
      <c r="E78" s="257" t="s">
        <v>27</v>
      </c>
      <c r="F78" s="258" t="s">
        <v>973</v>
      </c>
      <c r="G78" s="259" t="s">
        <v>29</v>
      </c>
      <c r="H78" s="258" t="s">
        <v>974</v>
      </c>
      <c r="I78" s="259" t="s">
        <v>277</v>
      </c>
      <c r="J78" s="296" t="s">
        <v>975</v>
      </c>
      <c r="K78" s="297" t="s">
        <v>31</v>
      </c>
      <c r="L78" s="316" t="s">
        <v>138</v>
      </c>
      <c r="M78" s="299" t="s">
        <v>146</v>
      </c>
      <c r="N78" s="300" t="s">
        <v>312</v>
      </c>
      <c r="O78" s="301">
        <v>39903</v>
      </c>
      <c r="P78" s="302">
        <v>263</v>
      </c>
      <c r="Q78" s="349">
        <v>215</v>
      </c>
      <c r="R78" s="350">
        <v>9</v>
      </c>
      <c r="S78" s="351">
        <v>36</v>
      </c>
      <c r="T78" s="352" t="s">
        <v>976</v>
      </c>
      <c r="U78" s="353" t="s">
        <v>977</v>
      </c>
      <c r="V78" s="354" t="s">
        <v>978</v>
      </c>
      <c r="W78" s="162" t="str">
        <f t="shared" si="4"/>
        <v>https://www.poplar.co.jp/book/search/result/archive/7068001.html</v>
      </c>
      <c r="X78" s="367" t="s">
        <v>979</v>
      </c>
      <c r="Y78" s="228" t="s">
        <v>980</v>
      </c>
      <c r="Z78" s="372" t="str">
        <f t="shared" si="2"/>
        <v>宇宙のひみつがわかるえほん／どうやって、宇宙へいくの？</v>
      </c>
      <c r="AB78"/>
    </row>
    <row r="79" spans="1:28" ht="67.5">
      <c r="A79" s="242">
        <f t="shared" si="3"/>
        <v>158</v>
      </c>
      <c r="B79" s="243"/>
      <c r="C79" s="244" t="s">
        <v>983</v>
      </c>
      <c r="D79" s="243" t="s">
        <v>984</v>
      </c>
      <c r="E79" s="245" t="s">
        <v>27</v>
      </c>
      <c r="F79" s="246" t="s">
        <v>973</v>
      </c>
      <c r="G79" s="247" t="s">
        <v>29</v>
      </c>
      <c r="H79" s="246" t="s">
        <v>974</v>
      </c>
      <c r="I79" s="247" t="s">
        <v>277</v>
      </c>
      <c r="J79" s="281" t="s">
        <v>975</v>
      </c>
      <c r="K79" s="282" t="s">
        <v>31</v>
      </c>
      <c r="L79" s="314" t="s">
        <v>138</v>
      </c>
      <c r="M79" s="284" t="s">
        <v>146</v>
      </c>
      <c r="N79" s="285" t="s">
        <v>312</v>
      </c>
      <c r="O79" s="286">
        <v>39903</v>
      </c>
      <c r="P79" s="287">
        <v>263</v>
      </c>
      <c r="Q79" s="337">
        <v>215</v>
      </c>
      <c r="R79" s="338">
        <v>9</v>
      </c>
      <c r="S79" s="339">
        <v>36</v>
      </c>
      <c r="T79" s="340" t="s">
        <v>985</v>
      </c>
      <c r="U79" s="341" t="s">
        <v>986</v>
      </c>
      <c r="V79" s="342" t="s">
        <v>987</v>
      </c>
      <c r="W79" s="162" t="str">
        <f t="shared" si="4"/>
        <v>https://www.poplar.co.jp/book/search/result/archive/7068002.html</v>
      </c>
      <c r="X79" s="366" t="s">
        <v>979</v>
      </c>
      <c r="Y79" s="228" t="s">
        <v>988</v>
      </c>
      <c r="Z79" s="372" t="str">
        <f t="shared" si="2"/>
        <v>宇宙のひみつがわかるえほん／なぜ、宇宙へいくの？</v>
      </c>
    </row>
    <row r="80" spans="1:28" ht="67.5">
      <c r="A80" s="242">
        <f t="shared" si="3"/>
        <v>159</v>
      </c>
      <c r="B80" s="243"/>
      <c r="C80" s="244" t="s">
        <v>990</v>
      </c>
      <c r="D80" s="243" t="s">
        <v>991</v>
      </c>
      <c r="E80" s="245" t="s">
        <v>27</v>
      </c>
      <c r="F80" s="246" t="s">
        <v>973</v>
      </c>
      <c r="G80" s="247" t="s">
        <v>29</v>
      </c>
      <c r="H80" s="246" t="s">
        <v>974</v>
      </c>
      <c r="I80" s="247" t="s">
        <v>277</v>
      </c>
      <c r="J80" s="281" t="s">
        <v>975</v>
      </c>
      <c r="K80" s="282" t="s">
        <v>31</v>
      </c>
      <c r="L80" s="314" t="s">
        <v>138</v>
      </c>
      <c r="M80" s="284" t="s">
        <v>146</v>
      </c>
      <c r="N80" s="285" t="s">
        <v>312</v>
      </c>
      <c r="O80" s="286">
        <v>39903</v>
      </c>
      <c r="P80" s="287">
        <v>263</v>
      </c>
      <c r="Q80" s="337">
        <v>215</v>
      </c>
      <c r="R80" s="338">
        <v>9</v>
      </c>
      <c r="S80" s="339">
        <v>36</v>
      </c>
      <c r="T80" s="340" t="s">
        <v>992</v>
      </c>
      <c r="U80" s="341" t="s">
        <v>986</v>
      </c>
      <c r="V80" s="342" t="s">
        <v>993</v>
      </c>
      <c r="W80" s="162" t="str">
        <f t="shared" si="4"/>
        <v>https://www.poplar.co.jp/book/search/result/archive/7068003.html</v>
      </c>
      <c r="X80" s="366" t="s">
        <v>979</v>
      </c>
      <c r="Y80" s="228" t="s">
        <v>994</v>
      </c>
      <c r="Z80" s="372" t="str">
        <f t="shared" si="2"/>
        <v>宇宙のひみつがわかるえほん／なぜ、星は光っているの？</v>
      </c>
    </row>
    <row r="81" spans="1:26" ht="67.5">
      <c r="A81" s="242">
        <f t="shared" si="3"/>
        <v>160</v>
      </c>
      <c r="B81" s="243"/>
      <c r="C81" s="244" t="s">
        <v>996</v>
      </c>
      <c r="D81" s="243" t="s">
        <v>997</v>
      </c>
      <c r="E81" s="245" t="s">
        <v>27</v>
      </c>
      <c r="F81" s="246" t="s">
        <v>973</v>
      </c>
      <c r="G81" s="247" t="s">
        <v>29</v>
      </c>
      <c r="H81" s="246" t="s">
        <v>974</v>
      </c>
      <c r="I81" s="247" t="s">
        <v>277</v>
      </c>
      <c r="J81" s="281" t="s">
        <v>975</v>
      </c>
      <c r="K81" s="282" t="s">
        <v>31</v>
      </c>
      <c r="L81" s="314" t="s">
        <v>138</v>
      </c>
      <c r="M81" s="284" t="s">
        <v>146</v>
      </c>
      <c r="N81" s="285" t="s">
        <v>312</v>
      </c>
      <c r="O81" s="286">
        <v>39903</v>
      </c>
      <c r="P81" s="287">
        <v>263</v>
      </c>
      <c r="Q81" s="337">
        <v>215</v>
      </c>
      <c r="R81" s="338">
        <v>9</v>
      </c>
      <c r="S81" s="339">
        <v>36</v>
      </c>
      <c r="T81" s="340" t="s">
        <v>998</v>
      </c>
      <c r="U81" s="341" t="s">
        <v>986</v>
      </c>
      <c r="V81" s="342" t="s">
        <v>999</v>
      </c>
      <c r="W81" s="162" t="str">
        <f t="shared" si="4"/>
        <v>https://www.poplar.co.jp/book/search/result/archive/7068004.html</v>
      </c>
      <c r="X81" s="366" t="s">
        <v>979</v>
      </c>
      <c r="Y81" s="228" t="s">
        <v>1000</v>
      </c>
      <c r="Z81" s="372" t="str">
        <f t="shared" si="2"/>
        <v>宇宙のひみつがわかるえほん／宇宙人は、ほんとうにいるの？</v>
      </c>
    </row>
    <row r="82" spans="1:26" ht="67.5">
      <c r="A82" s="242">
        <f t="shared" si="3"/>
        <v>161</v>
      </c>
      <c r="B82" s="243"/>
      <c r="C82" s="244" t="s">
        <v>1002</v>
      </c>
      <c r="D82" s="243" t="s">
        <v>1003</v>
      </c>
      <c r="E82" s="245" t="s">
        <v>27</v>
      </c>
      <c r="F82" s="246" t="s">
        <v>973</v>
      </c>
      <c r="G82" s="247" t="s">
        <v>29</v>
      </c>
      <c r="H82" s="246" t="s">
        <v>974</v>
      </c>
      <c r="I82" s="247" t="s">
        <v>277</v>
      </c>
      <c r="J82" s="281" t="s">
        <v>975</v>
      </c>
      <c r="K82" s="282" t="s">
        <v>31</v>
      </c>
      <c r="L82" s="314" t="s">
        <v>138</v>
      </c>
      <c r="M82" s="284" t="s">
        <v>146</v>
      </c>
      <c r="N82" s="285" t="s">
        <v>312</v>
      </c>
      <c r="O82" s="286">
        <v>39903</v>
      </c>
      <c r="P82" s="287">
        <v>263</v>
      </c>
      <c r="Q82" s="337">
        <v>215</v>
      </c>
      <c r="R82" s="338">
        <v>9</v>
      </c>
      <c r="S82" s="339">
        <v>36</v>
      </c>
      <c r="T82" s="340" t="s">
        <v>1004</v>
      </c>
      <c r="U82" s="341" t="s">
        <v>986</v>
      </c>
      <c r="V82" s="342" t="s">
        <v>1005</v>
      </c>
      <c r="W82" s="162" t="str">
        <f t="shared" si="4"/>
        <v>https://www.poplar.co.jp/book/search/result/archive/7068005.html</v>
      </c>
      <c r="X82" s="366" t="s">
        <v>979</v>
      </c>
      <c r="Y82" s="228" t="s">
        <v>1006</v>
      </c>
      <c r="Z82" s="372" t="str">
        <f t="shared" si="2"/>
        <v>宇宙のひみつがわかるえほん／わたしたちは、星からうまれたの？</v>
      </c>
    </row>
    <row r="83" spans="1:26" ht="67.5">
      <c r="A83" s="248">
        <f t="shared" si="3"/>
        <v>162</v>
      </c>
      <c r="B83" s="249"/>
      <c r="C83" s="250" t="s">
        <v>1008</v>
      </c>
      <c r="D83" s="249" t="s">
        <v>1009</v>
      </c>
      <c r="E83" s="251" t="s">
        <v>27</v>
      </c>
      <c r="F83" s="252" t="s">
        <v>973</v>
      </c>
      <c r="G83" s="253" t="s">
        <v>29</v>
      </c>
      <c r="H83" s="252" t="s">
        <v>974</v>
      </c>
      <c r="I83" s="253" t="s">
        <v>277</v>
      </c>
      <c r="J83" s="289" t="s">
        <v>975</v>
      </c>
      <c r="K83" s="312" t="s">
        <v>31</v>
      </c>
      <c r="L83" s="315" t="s">
        <v>138</v>
      </c>
      <c r="M83" s="292" t="s">
        <v>146</v>
      </c>
      <c r="N83" s="293" t="s">
        <v>312</v>
      </c>
      <c r="O83" s="294">
        <v>39903</v>
      </c>
      <c r="P83" s="295">
        <v>263</v>
      </c>
      <c r="Q83" s="343">
        <v>215</v>
      </c>
      <c r="R83" s="344">
        <v>9</v>
      </c>
      <c r="S83" s="345">
        <v>36</v>
      </c>
      <c r="T83" s="346" t="s">
        <v>1010</v>
      </c>
      <c r="U83" s="347" t="s">
        <v>986</v>
      </c>
      <c r="V83" s="348" t="s">
        <v>1011</v>
      </c>
      <c r="W83" s="373" t="str">
        <f t="shared" si="4"/>
        <v>https://www.poplar.co.jp/book/search/result/archive/7068006.html</v>
      </c>
      <c r="X83" s="366" t="s">
        <v>979</v>
      </c>
      <c r="Y83" s="228" t="s">
        <v>1012</v>
      </c>
      <c r="Z83" s="372" t="str">
        <f t="shared" si="2"/>
        <v>宇宙のひみつがわかるえほん／宇宙なぜなぜＱ＆Ａ</v>
      </c>
    </row>
  </sheetData>
  <autoFilter ref="C3:T83"/>
  <mergeCells count="2">
    <mergeCell ref="E3:J3"/>
    <mergeCell ref="L3:M3"/>
  </mergeCells>
  <phoneticPr fontId="37" type="noConversion"/>
  <hyperlinks>
    <hyperlink ref="V83" r:id="rId1"/>
    <hyperlink ref="V82" r:id="rId2"/>
    <hyperlink ref="V81" r:id="rId3"/>
    <hyperlink ref="V80" r:id="rId4"/>
    <hyperlink ref="V79" r:id="rId5"/>
    <hyperlink ref="V78" r:id="rId6"/>
    <hyperlink ref="V77" r:id="rId7"/>
    <hyperlink ref="V76" r:id="rId8"/>
    <hyperlink ref="V75" r:id="rId9"/>
    <hyperlink ref="V74" r:id="rId10"/>
    <hyperlink ref="V73" r:id="rId11"/>
    <hyperlink ref="V72" r:id="rId12"/>
    <hyperlink ref="V71" r:id="rId13"/>
    <hyperlink ref="V70" r:id="rId14"/>
    <hyperlink ref="V69" r:id="rId15"/>
    <hyperlink ref="V68" r:id="rId16"/>
    <hyperlink ref="V67" r:id="rId17"/>
    <hyperlink ref="V66" r:id="rId18"/>
    <hyperlink ref="V65" r:id="rId19"/>
    <hyperlink ref="V64" r:id="rId20"/>
    <hyperlink ref="V63" r:id="rId21"/>
    <hyperlink ref="V62" r:id="rId22"/>
    <hyperlink ref="V61" r:id="rId23"/>
    <hyperlink ref="V60" r:id="rId24"/>
    <hyperlink ref="V59" r:id="rId25"/>
    <hyperlink ref="V58" r:id="rId26"/>
    <hyperlink ref="V57" r:id="rId27"/>
    <hyperlink ref="V56" r:id="rId28"/>
    <hyperlink ref="V55" r:id="rId29"/>
    <hyperlink ref="V54" r:id="rId30"/>
    <hyperlink ref="V53" r:id="rId31"/>
    <hyperlink ref="V52" r:id="rId32"/>
    <hyperlink ref="V51" r:id="rId33"/>
    <hyperlink ref="V50" r:id="rId34"/>
    <hyperlink ref="V49" r:id="rId35"/>
    <hyperlink ref="V48" r:id="rId36"/>
    <hyperlink ref="V47" r:id="rId37"/>
    <hyperlink ref="V46" r:id="rId38"/>
    <hyperlink ref="V45" r:id="rId39"/>
    <hyperlink ref="V44" r:id="rId40"/>
    <hyperlink ref="V43" r:id="rId41"/>
    <hyperlink ref="V42" r:id="rId42"/>
    <hyperlink ref="V41" r:id="rId43"/>
    <hyperlink ref="V40" r:id="rId44"/>
    <hyperlink ref="V39" r:id="rId45"/>
    <hyperlink ref="V38" r:id="rId46"/>
    <hyperlink ref="V37" r:id="rId47"/>
    <hyperlink ref="V36" r:id="rId48"/>
    <hyperlink ref="V30" r:id="rId49"/>
    <hyperlink ref="V29" r:id="rId50"/>
    <hyperlink ref="V28" r:id="rId51"/>
    <hyperlink ref="V27" r:id="rId52"/>
    <hyperlink ref="V26" r:id="rId53"/>
    <hyperlink ref="V25" r:id="rId54"/>
    <hyperlink ref="V24" r:id="rId55"/>
    <hyperlink ref="V23" r:id="rId56"/>
    <hyperlink ref="V22" r:id="rId57"/>
    <hyperlink ref="V21" r:id="rId58"/>
    <hyperlink ref="V20" r:id="rId59"/>
    <hyperlink ref="V18" r:id="rId60"/>
    <hyperlink ref="V17" r:id="rId61"/>
    <hyperlink ref="V16" r:id="rId62"/>
    <hyperlink ref="V15" r:id="rId63"/>
    <hyperlink ref="V14" r:id="rId64"/>
    <hyperlink ref="V13" r:id="rId65"/>
    <hyperlink ref="V12" r:id="rId66"/>
    <hyperlink ref="V11" r:id="rId67"/>
    <hyperlink ref="V10" r:id="rId68"/>
    <hyperlink ref="V9" r:id="rId69"/>
    <hyperlink ref="V8" r:id="rId70"/>
    <hyperlink ref="V7" r:id="rId71"/>
    <hyperlink ref="V6" r:id="rId72"/>
    <hyperlink ref="V5" r:id="rId73"/>
    <hyperlink ref="V4" r:id="rId74"/>
    <hyperlink ref="V31" r:id="rId75"/>
    <hyperlink ref="V32" r:id="rId76"/>
    <hyperlink ref="V33" r:id="rId77"/>
    <hyperlink ref="V34" r:id="rId78"/>
    <hyperlink ref="V35" r:id="rId79"/>
    <hyperlink ref="V19" r:id="rId80"/>
  </hyperlinks>
  <printOptions horizontalCentered="1"/>
  <pageMargins left="0" right="0" top="0.196850393700787" bottom="0.31496062992126" header="0" footer="0"/>
  <pageSetup paperSize="9" scale="55" orientation="landscape"/>
  <headerFooter>
    <oddFooter>&amp;R&amp;"Meiryo UI,標準"&amp;10&amp;F   &amp;A     &amp;P/&amp;N</oddFooter>
  </headerFooter>
  <drawing r:id="rId8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A88"/>
  <sheetViews>
    <sheetView tabSelected="1" zoomScale="70" zoomScaleNormal="70" workbookViewId="0">
      <pane xSplit="4" ySplit="3" topLeftCell="Q4" activePane="bottomRight" state="frozen"/>
      <selection pane="topRight"/>
      <selection pane="bottomLeft"/>
      <selection pane="bottomRight" activeCell="Y5" sqref="Y5"/>
    </sheetView>
  </sheetViews>
  <sheetFormatPr defaultColWidth="8.75" defaultRowHeight="14.25" outlineLevelCol="1"/>
  <cols>
    <col min="1" max="1" width="3.625" style="4" customWidth="1"/>
    <col min="2" max="2" width="13.625" style="5" customWidth="1"/>
    <col min="3" max="3" width="14.875" style="5" customWidth="1"/>
    <col min="4" max="4" width="16.625" style="5" customWidth="1"/>
    <col min="5" max="5" width="4.75" style="6" customWidth="1"/>
    <col min="6" max="6" width="10.625" style="5" customWidth="1"/>
    <col min="7" max="7" width="4.75" style="6" customWidth="1"/>
    <col min="8" max="8" width="10.625" style="5" customWidth="1"/>
    <col min="9" max="9" width="4.75" style="6" customWidth="1"/>
    <col min="10" max="10" width="10.625" style="5" customWidth="1"/>
    <col min="11" max="13" width="7.625" style="7" customWidth="1"/>
    <col min="14" max="14" width="7.625" style="8" customWidth="1"/>
    <col min="15" max="15" width="8.625" style="9" customWidth="1"/>
    <col min="16" max="19" width="5.75" style="10" customWidth="1"/>
    <col min="20" max="20" width="105.25" style="5" customWidth="1"/>
    <col min="21" max="21" width="12.625" style="11" customWidth="1"/>
    <col min="22" max="22" width="8.5" style="12" hidden="1" customWidth="1" outlineLevel="1"/>
    <col min="23" max="23" width="8.75" style="5" collapsed="1"/>
    <col min="24" max="16384" width="8.75" style="5"/>
  </cols>
  <sheetData>
    <row r="1" spans="1:27" s="1" customFormat="1" ht="78.75" customHeight="1">
      <c r="A1" s="13" t="s">
        <v>1031</v>
      </c>
      <c r="C1" s="14"/>
      <c r="E1" s="15"/>
      <c r="G1" s="15"/>
      <c r="I1" s="15"/>
      <c r="K1" s="75"/>
      <c r="L1" s="75"/>
      <c r="M1" s="75"/>
      <c r="N1" s="76"/>
      <c r="O1" s="77"/>
      <c r="P1" s="78"/>
      <c r="Q1" s="78"/>
      <c r="R1" s="78"/>
      <c r="S1" s="78"/>
      <c r="T1" s="150">
        <v>43682</v>
      </c>
      <c r="U1" s="150" t="s">
        <v>1033</v>
      </c>
      <c r="V1" s="151"/>
    </row>
    <row r="2" spans="1:27" s="2" customFormat="1" ht="11.25">
      <c r="A2" s="16"/>
      <c r="B2" s="17"/>
      <c r="C2" s="17">
        <v>2</v>
      </c>
      <c r="D2" s="17">
        <v>14</v>
      </c>
      <c r="E2" s="17">
        <v>61</v>
      </c>
      <c r="F2" s="17">
        <v>62</v>
      </c>
      <c r="G2" s="17">
        <v>64</v>
      </c>
      <c r="H2" s="17">
        <v>65</v>
      </c>
      <c r="I2" s="17">
        <v>67</v>
      </c>
      <c r="J2" s="17">
        <v>68</v>
      </c>
      <c r="K2" s="79">
        <v>103</v>
      </c>
      <c r="L2" s="79">
        <v>100</v>
      </c>
      <c r="M2" s="79">
        <v>101</v>
      </c>
      <c r="N2" s="79">
        <v>167</v>
      </c>
      <c r="O2" s="80">
        <v>25</v>
      </c>
      <c r="P2" s="81">
        <v>51</v>
      </c>
      <c r="Q2" s="81">
        <v>52</v>
      </c>
      <c r="R2" s="81">
        <v>53</v>
      </c>
      <c r="S2" s="81">
        <v>54</v>
      </c>
      <c r="T2" s="17">
        <v>59</v>
      </c>
      <c r="U2" s="17"/>
      <c r="V2" s="152"/>
    </row>
    <row r="3" spans="1:27" s="3" customFormat="1" ht="63" customHeight="1">
      <c r="A3" s="18" t="s">
        <v>1</v>
      </c>
      <c r="B3" s="19" t="s">
        <v>2</v>
      </c>
      <c r="C3" s="20" t="s">
        <v>3</v>
      </c>
      <c r="D3" s="19" t="s">
        <v>4</v>
      </c>
      <c r="E3" s="747" t="s">
        <v>5</v>
      </c>
      <c r="F3" s="748"/>
      <c r="G3" s="748"/>
      <c r="H3" s="748"/>
      <c r="I3" s="748"/>
      <c r="J3" s="749"/>
      <c r="K3" s="82" t="s">
        <v>6</v>
      </c>
      <c r="L3" s="750" t="s">
        <v>7</v>
      </c>
      <c r="M3" s="751"/>
      <c r="N3" s="85" t="s">
        <v>8</v>
      </c>
      <c r="O3" s="86" t="s">
        <v>9</v>
      </c>
      <c r="P3" s="82" t="s">
        <v>10</v>
      </c>
      <c r="Q3" s="83" t="s">
        <v>11</v>
      </c>
      <c r="R3" s="84" t="s">
        <v>12</v>
      </c>
      <c r="S3" s="153" t="s">
        <v>13</v>
      </c>
      <c r="T3" s="154" t="s">
        <v>14</v>
      </c>
      <c r="U3" s="155" t="s">
        <v>15</v>
      </c>
      <c r="V3" s="156" t="s">
        <v>16</v>
      </c>
    </row>
    <row r="4" spans="1:27" ht="85.5">
      <c r="A4" s="21" t="s">
        <v>24</v>
      </c>
      <c r="B4" s="22"/>
      <c r="C4" s="23" t="s">
        <v>25</v>
      </c>
      <c r="D4" s="22" t="s">
        <v>26</v>
      </c>
      <c r="E4" s="24" t="s">
        <v>27</v>
      </c>
      <c r="F4" s="25" t="s">
        <v>28</v>
      </c>
      <c r="G4" s="26" t="s">
        <v>29</v>
      </c>
      <c r="H4" s="25" t="s">
        <v>30</v>
      </c>
      <c r="I4" s="26"/>
      <c r="J4" s="87"/>
      <c r="K4" s="88" t="s">
        <v>31</v>
      </c>
      <c r="L4" s="89" t="s">
        <v>32</v>
      </c>
      <c r="M4" s="90" t="s">
        <v>33</v>
      </c>
      <c r="N4" s="91" t="s">
        <v>34</v>
      </c>
      <c r="O4" s="92">
        <v>43496</v>
      </c>
      <c r="P4" s="93">
        <v>221</v>
      </c>
      <c r="Q4" s="157">
        <v>205</v>
      </c>
      <c r="R4" s="158">
        <v>8</v>
      </c>
      <c r="S4" s="159">
        <v>32</v>
      </c>
      <c r="T4" s="160" t="s">
        <v>35</v>
      </c>
      <c r="U4" s="161" t="s">
        <v>36</v>
      </c>
      <c r="V4" s="162" t="str">
        <f>"https://www.poplar.co.jp/book/search/result/archive/"&amp;C4&amp;".html"</f>
        <v>https://www.poplar.co.jp/book/search/result/archive/2083062.html</v>
      </c>
      <c r="W4"/>
      <c r="X4"/>
      <c r="Y4"/>
    </row>
    <row r="5" spans="1:27" ht="67.5">
      <c r="A5" s="27">
        <f>A4+1</f>
        <v>2</v>
      </c>
      <c r="B5" s="28"/>
      <c r="C5" s="29" t="s">
        <v>37</v>
      </c>
      <c r="D5" s="30" t="s">
        <v>38</v>
      </c>
      <c r="E5" s="31" t="s">
        <v>39</v>
      </c>
      <c r="F5" s="32" t="s">
        <v>40</v>
      </c>
      <c r="G5" s="33"/>
      <c r="H5" s="32"/>
      <c r="I5" s="33"/>
      <c r="J5" s="94"/>
      <c r="K5" s="95" t="s">
        <v>31</v>
      </c>
      <c r="L5" s="96" t="s">
        <v>32</v>
      </c>
      <c r="M5" s="97" t="s">
        <v>33</v>
      </c>
      <c r="N5" s="98" t="s">
        <v>41</v>
      </c>
      <c r="O5" s="99">
        <v>43585</v>
      </c>
      <c r="P5" s="100">
        <v>258</v>
      </c>
      <c r="Q5" s="163">
        <v>193</v>
      </c>
      <c r="R5" s="164">
        <v>9</v>
      </c>
      <c r="S5" s="165">
        <v>32</v>
      </c>
      <c r="T5" s="166" t="s">
        <v>42</v>
      </c>
      <c r="U5" s="167" t="s">
        <v>43</v>
      </c>
      <c r="V5" s="162" t="str">
        <f t="shared" ref="V5:V28" si="0">"https://www.poplar.co.jp/book/search/result/archive/"&amp;C5&amp;".html"</f>
        <v>https://www.poplar.co.jp/book/search/result/archive/2083064.html</v>
      </c>
      <c r="Y5"/>
    </row>
    <row r="6" spans="1:27" ht="67.5">
      <c r="A6" s="27">
        <f t="shared" ref="A6:A48" si="1">A5+1</f>
        <v>3</v>
      </c>
      <c r="B6" s="30"/>
      <c r="C6" s="29" t="s">
        <v>44</v>
      </c>
      <c r="D6" s="30" t="s">
        <v>45</v>
      </c>
      <c r="E6" s="31" t="s">
        <v>39</v>
      </c>
      <c r="F6" s="32" t="s">
        <v>46</v>
      </c>
      <c r="G6" s="33" t="s">
        <v>29</v>
      </c>
      <c r="H6" s="32" t="s">
        <v>47</v>
      </c>
      <c r="I6" s="33"/>
      <c r="J6" s="94"/>
      <c r="K6" s="95" t="s">
        <v>31</v>
      </c>
      <c r="L6" s="96" t="s">
        <v>32</v>
      </c>
      <c r="M6" s="97" t="s">
        <v>33</v>
      </c>
      <c r="N6" s="98" t="s">
        <v>48</v>
      </c>
      <c r="O6" s="99">
        <v>43616</v>
      </c>
      <c r="P6" s="100">
        <v>243</v>
      </c>
      <c r="Q6" s="163">
        <v>211</v>
      </c>
      <c r="R6" s="164">
        <v>9</v>
      </c>
      <c r="S6" s="165">
        <v>32</v>
      </c>
      <c r="T6" s="166" t="s">
        <v>49</v>
      </c>
      <c r="U6" s="167" t="s">
        <v>50</v>
      </c>
      <c r="V6" s="162" t="str">
        <f t="shared" si="0"/>
        <v>https://www.poplar.co.jp/book/search/result/archive/2083065.html</v>
      </c>
      <c r="X6"/>
    </row>
    <row r="7" spans="1:27" ht="67.5">
      <c r="A7" s="27">
        <f t="shared" si="1"/>
        <v>4</v>
      </c>
      <c r="B7" s="30"/>
      <c r="C7" s="29" t="s">
        <v>51</v>
      </c>
      <c r="D7" s="30" t="s">
        <v>52</v>
      </c>
      <c r="E7" s="31" t="s">
        <v>39</v>
      </c>
      <c r="F7" s="32" t="s">
        <v>53</v>
      </c>
      <c r="G7" s="33" t="s">
        <v>29</v>
      </c>
      <c r="H7" s="32" t="s">
        <v>53</v>
      </c>
      <c r="I7" s="33"/>
      <c r="J7" s="94"/>
      <c r="K7" s="95" t="s">
        <v>31</v>
      </c>
      <c r="L7" s="96" t="s">
        <v>54</v>
      </c>
      <c r="M7" s="97" t="s">
        <v>33</v>
      </c>
      <c r="N7" s="98" t="s">
        <v>55</v>
      </c>
      <c r="O7" s="99">
        <v>43585</v>
      </c>
      <c r="P7" s="100">
        <v>186</v>
      </c>
      <c r="Q7" s="163">
        <v>185</v>
      </c>
      <c r="R7" s="164">
        <v>10</v>
      </c>
      <c r="S7" s="165">
        <v>34</v>
      </c>
      <c r="T7" s="166" t="s">
        <v>56</v>
      </c>
      <c r="U7" s="167" t="s">
        <v>57</v>
      </c>
      <c r="V7" s="162" t="str">
        <f t="shared" si="0"/>
        <v>https://www.poplar.co.jp/book/search/result/archive/2084017.html</v>
      </c>
      <c r="W7"/>
      <c r="X7"/>
      <c r="AA7"/>
    </row>
    <row r="8" spans="1:27" ht="67.5">
      <c r="A8" s="27">
        <f t="shared" si="1"/>
        <v>5</v>
      </c>
      <c r="B8" s="30"/>
      <c r="C8" s="29" t="s">
        <v>58</v>
      </c>
      <c r="D8" s="30" t="s">
        <v>59</v>
      </c>
      <c r="E8" s="31" t="s">
        <v>60</v>
      </c>
      <c r="F8" s="32" t="s">
        <v>61</v>
      </c>
      <c r="G8" s="33" t="s">
        <v>27</v>
      </c>
      <c r="H8" s="32" t="s">
        <v>61</v>
      </c>
      <c r="I8" s="33"/>
      <c r="J8" s="94"/>
      <c r="K8" s="95" t="s">
        <v>31</v>
      </c>
      <c r="L8" s="96" t="s">
        <v>32</v>
      </c>
      <c r="M8" s="97" t="s">
        <v>62</v>
      </c>
      <c r="N8" s="98" t="s">
        <v>63</v>
      </c>
      <c r="O8" s="99">
        <v>43616</v>
      </c>
      <c r="P8" s="100">
        <v>263</v>
      </c>
      <c r="Q8" s="163">
        <v>216</v>
      </c>
      <c r="R8" s="164">
        <v>12</v>
      </c>
      <c r="S8" s="165">
        <v>71</v>
      </c>
      <c r="T8" s="166" t="s">
        <v>64</v>
      </c>
      <c r="U8" s="167" t="s">
        <v>65</v>
      </c>
      <c r="V8" s="162" t="str">
        <f t="shared" si="0"/>
        <v>https://www.poplar.co.jp/book/search/result/archive/2850020.html</v>
      </c>
    </row>
    <row r="9" spans="1:27" ht="71.25">
      <c r="A9" s="27">
        <f t="shared" si="1"/>
        <v>6</v>
      </c>
      <c r="B9" s="30"/>
      <c r="C9" s="29" t="s">
        <v>66</v>
      </c>
      <c r="D9" s="30" t="s">
        <v>67</v>
      </c>
      <c r="E9" s="31" t="s">
        <v>39</v>
      </c>
      <c r="F9" s="32" t="s">
        <v>68</v>
      </c>
      <c r="G9" s="33"/>
      <c r="H9" s="32"/>
      <c r="I9" s="33"/>
      <c r="J9" s="94"/>
      <c r="K9" s="95" t="s">
        <v>31</v>
      </c>
      <c r="L9" s="96" t="s">
        <v>32</v>
      </c>
      <c r="M9" s="97" t="s">
        <v>33</v>
      </c>
      <c r="N9" s="98" t="s">
        <v>69</v>
      </c>
      <c r="O9" s="99">
        <v>43524</v>
      </c>
      <c r="P9" s="100">
        <v>303</v>
      </c>
      <c r="Q9" s="163">
        <v>215</v>
      </c>
      <c r="R9" s="164">
        <v>0</v>
      </c>
      <c r="S9" s="165">
        <v>36</v>
      </c>
      <c r="T9" s="166" t="s">
        <v>70</v>
      </c>
      <c r="U9" s="167" t="s">
        <v>71</v>
      </c>
      <c r="V9" s="162" t="str">
        <f t="shared" si="0"/>
        <v>https://www.poplar.co.jp/book/search/result/archive/2900356.html</v>
      </c>
    </row>
    <row r="10" spans="1:27" ht="85.5">
      <c r="A10" s="27">
        <f t="shared" si="1"/>
        <v>7</v>
      </c>
      <c r="B10" s="30"/>
      <c r="C10" s="29" t="s">
        <v>72</v>
      </c>
      <c r="D10" s="30" t="s">
        <v>73</v>
      </c>
      <c r="E10" s="31"/>
      <c r="F10" s="32"/>
      <c r="G10" s="33"/>
      <c r="H10" s="32"/>
      <c r="I10" s="33"/>
      <c r="J10" s="94"/>
      <c r="K10" s="95" t="s">
        <v>31</v>
      </c>
      <c r="L10" s="96" t="s">
        <v>54</v>
      </c>
      <c r="M10" s="97" t="s">
        <v>33</v>
      </c>
      <c r="N10" s="98" t="s">
        <v>74</v>
      </c>
      <c r="O10" s="99">
        <v>43555</v>
      </c>
      <c r="P10" s="100">
        <v>183</v>
      </c>
      <c r="Q10" s="163">
        <v>183</v>
      </c>
      <c r="R10" s="164">
        <v>17</v>
      </c>
      <c r="S10" s="165">
        <v>175</v>
      </c>
      <c r="T10" s="166" t="s">
        <v>75</v>
      </c>
      <c r="U10" s="167" t="s">
        <v>76</v>
      </c>
      <c r="V10" s="162" t="str">
        <f t="shared" si="0"/>
        <v>https://www.poplar.co.jp/book/search/result/archive/2900366.html</v>
      </c>
    </row>
    <row r="11" spans="1:27" ht="85.5">
      <c r="A11" s="27">
        <f t="shared" si="1"/>
        <v>8</v>
      </c>
      <c r="B11" s="30"/>
      <c r="C11" s="29" t="s">
        <v>78</v>
      </c>
      <c r="D11" s="30" t="s">
        <v>79</v>
      </c>
      <c r="E11" s="31"/>
      <c r="F11" s="32"/>
      <c r="G11" s="33"/>
      <c r="H11" s="32"/>
      <c r="I11" s="33"/>
      <c r="J11" s="94"/>
      <c r="K11" s="95" t="s">
        <v>31</v>
      </c>
      <c r="L11" s="96" t="s">
        <v>54</v>
      </c>
      <c r="M11" s="97" t="s">
        <v>33</v>
      </c>
      <c r="N11" s="98" t="s">
        <v>80</v>
      </c>
      <c r="O11" s="99">
        <v>43555</v>
      </c>
      <c r="P11" s="100">
        <v>183</v>
      </c>
      <c r="Q11" s="163">
        <v>183</v>
      </c>
      <c r="R11" s="164">
        <v>18</v>
      </c>
      <c r="S11" s="165">
        <v>191</v>
      </c>
      <c r="T11" s="166" t="s">
        <v>81</v>
      </c>
      <c r="U11" s="167" t="s">
        <v>82</v>
      </c>
      <c r="V11" s="162" t="str">
        <f t="shared" si="0"/>
        <v>https://www.poplar.co.jp/book/search/result/archive/2900367.html</v>
      </c>
    </row>
    <row r="12" spans="1:27" ht="67.5">
      <c r="A12" s="27">
        <f t="shared" si="1"/>
        <v>9</v>
      </c>
      <c r="B12" s="30"/>
      <c r="C12" s="29" t="s">
        <v>84</v>
      </c>
      <c r="D12" s="30" t="s">
        <v>85</v>
      </c>
      <c r="E12" s="31" t="s">
        <v>39</v>
      </c>
      <c r="F12" s="32" t="s">
        <v>86</v>
      </c>
      <c r="G12" s="33" t="s">
        <v>29</v>
      </c>
      <c r="H12" s="32" t="s">
        <v>86</v>
      </c>
      <c r="I12" s="33"/>
      <c r="J12" s="94"/>
      <c r="K12" s="95" t="s">
        <v>31</v>
      </c>
      <c r="L12" s="96" t="s">
        <v>32</v>
      </c>
      <c r="M12" s="97" t="s">
        <v>33</v>
      </c>
      <c r="N12" s="98" t="s">
        <v>87</v>
      </c>
      <c r="O12" s="99">
        <v>43555</v>
      </c>
      <c r="P12" s="100">
        <v>243</v>
      </c>
      <c r="Q12" s="163">
        <v>255</v>
      </c>
      <c r="R12" s="164">
        <v>10</v>
      </c>
      <c r="S12" s="165">
        <v>44</v>
      </c>
      <c r="T12" s="166" t="s">
        <v>88</v>
      </c>
      <c r="U12" s="167" t="s">
        <v>89</v>
      </c>
      <c r="V12" s="162" t="str">
        <f t="shared" si="0"/>
        <v>https://www.poplar.co.jp/book/search/result/archive/2900369.html</v>
      </c>
    </row>
    <row r="13" spans="1:27" ht="67.5">
      <c r="A13" s="27">
        <f t="shared" si="1"/>
        <v>10</v>
      </c>
      <c r="B13" s="30"/>
      <c r="C13" s="29" t="s">
        <v>90</v>
      </c>
      <c r="D13" s="30" t="s">
        <v>91</v>
      </c>
      <c r="E13" s="31" t="s">
        <v>29</v>
      </c>
      <c r="F13" s="32" t="s">
        <v>92</v>
      </c>
      <c r="G13" s="33" t="s">
        <v>27</v>
      </c>
      <c r="H13" s="32" t="s">
        <v>92</v>
      </c>
      <c r="I13" s="33"/>
      <c r="J13" s="94"/>
      <c r="K13" s="95" t="s">
        <v>31</v>
      </c>
      <c r="L13" s="96" t="s">
        <v>54</v>
      </c>
      <c r="M13" s="97" t="s">
        <v>33</v>
      </c>
      <c r="N13" s="98" t="s">
        <v>93</v>
      </c>
      <c r="O13" s="99">
        <v>43616</v>
      </c>
      <c r="P13" s="100">
        <v>196</v>
      </c>
      <c r="Q13" s="163">
        <v>255</v>
      </c>
      <c r="R13" s="164">
        <v>9</v>
      </c>
      <c r="S13" s="165">
        <v>31</v>
      </c>
      <c r="T13" s="166" t="s">
        <v>94</v>
      </c>
      <c r="U13" s="167" t="s">
        <v>95</v>
      </c>
      <c r="V13" s="162" t="str">
        <f t="shared" si="0"/>
        <v>https://www.poplar.co.jp/book/search/result/archive/2900374.html</v>
      </c>
      <c r="W13"/>
      <c r="X13"/>
    </row>
    <row r="14" spans="1:27" ht="67.5">
      <c r="A14" s="27">
        <f t="shared" si="1"/>
        <v>11</v>
      </c>
      <c r="B14" s="30"/>
      <c r="C14" s="29" t="s">
        <v>96</v>
      </c>
      <c r="D14" s="30" t="s">
        <v>97</v>
      </c>
      <c r="E14" s="31" t="s">
        <v>39</v>
      </c>
      <c r="F14" s="32" t="s">
        <v>98</v>
      </c>
      <c r="G14" s="33" t="s">
        <v>29</v>
      </c>
      <c r="H14" s="32" t="s">
        <v>99</v>
      </c>
      <c r="I14" s="33"/>
      <c r="J14" s="94"/>
      <c r="K14" s="95" t="s">
        <v>31</v>
      </c>
      <c r="L14" s="96" t="s">
        <v>100</v>
      </c>
      <c r="M14" s="97" t="s">
        <v>33</v>
      </c>
      <c r="N14" s="98" t="s">
        <v>101</v>
      </c>
      <c r="O14" s="99">
        <v>43616</v>
      </c>
      <c r="P14" s="100">
        <v>199</v>
      </c>
      <c r="Q14" s="163">
        <v>153</v>
      </c>
      <c r="R14" s="164">
        <v>14</v>
      </c>
      <c r="S14" s="165">
        <v>71</v>
      </c>
      <c r="T14" s="166" t="s">
        <v>102</v>
      </c>
      <c r="U14" s="167" t="s">
        <v>103</v>
      </c>
      <c r="V14" s="162" t="str">
        <f t="shared" si="0"/>
        <v>https://www.poplar.co.jp/book/search/result/archive/4112016.html</v>
      </c>
    </row>
    <row r="15" spans="1:27" ht="67.5">
      <c r="A15" s="27">
        <f t="shared" si="1"/>
        <v>12</v>
      </c>
      <c r="B15" s="30"/>
      <c r="C15" s="29" t="s">
        <v>104</v>
      </c>
      <c r="D15" s="30" t="s">
        <v>105</v>
      </c>
      <c r="E15" s="31" t="s">
        <v>39</v>
      </c>
      <c r="F15" s="32" t="s">
        <v>98</v>
      </c>
      <c r="G15" s="33" t="s">
        <v>29</v>
      </c>
      <c r="H15" s="32" t="s">
        <v>99</v>
      </c>
      <c r="I15" s="33"/>
      <c r="J15" s="94"/>
      <c r="K15" s="95" t="s">
        <v>31</v>
      </c>
      <c r="L15" s="96" t="s">
        <v>100</v>
      </c>
      <c r="M15" s="97" t="s">
        <v>33</v>
      </c>
      <c r="N15" s="98" t="s">
        <v>101</v>
      </c>
      <c r="O15" s="99">
        <v>43616</v>
      </c>
      <c r="P15" s="100">
        <v>199</v>
      </c>
      <c r="Q15" s="163">
        <v>153</v>
      </c>
      <c r="R15" s="164">
        <v>14</v>
      </c>
      <c r="S15" s="165">
        <v>80</v>
      </c>
      <c r="T15" s="166" t="s">
        <v>106</v>
      </c>
      <c r="U15" s="167" t="s">
        <v>107</v>
      </c>
      <c r="V15" s="162" t="str">
        <f t="shared" si="0"/>
        <v>https://www.poplar.co.jp/book/search/result/archive/4112017.html</v>
      </c>
    </row>
    <row r="16" spans="1:27" ht="67.5">
      <c r="A16" s="27">
        <f t="shared" si="1"/>
        <v>13</v>
      </c>
      <c r="B16" s="30"/>
      <c r="C16" s="29" t="s">
        <v>108</v>
      </c>
      <c r="D16" s="30" t="s">
        <v>109</v>
      </c>
      <c r="E16" s="31" t="s">
        <v>27</v>
      </c>
      <c r="F16" s="32" t="s">
        <v>110</v>
      </c>
      <c r="G16" s="33" t="s">
        <v>29</v>
      </c>
      <c r="H16" s="32" t="s">
        <v>111</v>
      </c>
      <c r="I16" s="33"/>
      <c r="J16" s="94"/>
      <c r="K16" s="95" t="s">
        <v>31</v>
      </c>
      <c r="L16" s="96" t="s">
        <v>112</v>
      </c>
      <c r="M16" s="97" t="s">
        <v>33</v>
      </c>
      <c r="N16" s="98" t="s">
        <v>113</v>
      </c>
      <c r="O16" s="99">
        <v>43496</v>
      </c>
      <c r="P16" s="100">
        <v>223</v>
      </c>
      <c r="Q16" s="163">
        <v>178</v>
      </c>
      <c r="R16" s="164">
        <v>22</v>
      </c>
      <c r="S16" s="165">
        <v>133</v>
      </c>
      <c r="T16" s="166" t="s">
        <v>114</v>
      </c>
      <c r="U16" s="167" t="s">
        <v>115</v>
      </c>
      <c r="V16" s="162" t="str">
        <f t="shared" si="0"/>
        <v>https://www.poplar.co.jp/book/search/result/archive/4900234.html</v>
      </c>
      <c r="W16"/>
      <c r="X16"/>
      <c r="Y16"/>
    </row>
    <row r="17" spans="1:26" ht="67.5">
      <c r="A17" s="27">
        <f t="shared" si="1"/>
        <v>14</v>
      </c>
      <c r="B17" s="30"/>
      <c r="C17" s="29" t="s">
        <v>116</v>
      </c>
      <c r="D17" s="30" t="s">
        <v>117</v>
      </c>
      <c r="E17" s="31" t="s">
        <v>118</v>
      </c>
      <c r="F17" s="32" t="s">
        <v>119</v>
      </c>
      <c r="G17" s="33" t="s">
        <v>120</v>
      </c>
      <c r="H17" s="32" t="s">
        <v>121</v>
      </c>
      <c r="I17" s="33"/>
      <c r="J17" s="94"/>
      <c r="K17" s="95" t="s">
        <v>31</v>
      </c>
      <c r="L17" s="96" t="s">
        <v>122</v>
      </c>
      <c r="M17" s="97" t="s">
        <v>123</v>
      </c>
      <c r="N17" s="98" t="s">
        <v>63</v>
      </c>
      <c r="O17" s="99">
        <v>43555</v>
      </c>
      <c r="P17" s="100">
        <v>172</v>
      </c>
      <c r="Q17" s="163">
        <v>122</v>
      </c>
      <c r="R17" s="164">
        <v>16</v>
      </c>
      <c r="S17" s="165">
        <v>191</v>
      </c>
      <c r="T17" s="166" t="s">
        <v>124</v>
      </c>
      <c r="U17" s="167" t="s">
        <v>125</v>
      </c>
      <c r="V17" s="162" t="str">
        <f t="shared" si="0"/>
        <v>https://www.poplar.co.jp/book/search/result/archive/6029016.html</v>
      </c>
      <c r="Y17"/>
    </row>
    <row r="18" spans="1:26" ht="67.5">
      <c r="A18" s="27">
        <f t="shared" si="1"/>
        <v>15</v>
      </c>
      <c r="B18" s="30"/>
      <c r="C18" s="29" t="s">
        <v>127</v>
      </c>
      <c r="D18" s="30" t="s">
        <v>128</v>
      </c>
      <c r="E18" s="31" t="s">
        <v>118</v>
      </c>
      <c r="F18" s="32" t="s">
        <v>129</v>
      </c>
      <c r="G18" s="33"/>
      <c r="H18" s="32"/>
      <c r="I18" s="33"/>
      <c r="J18" s="94"/>
      <c r="K18" s="95" t="s">
        <v>31</v>
      </c>
      <c r="L18" s="96" t="s">
        <v>122</v>
      </c>
      <c r="M18" s="97" t="s">
        <v>123</v>
      </c>
      <c r="N18" s="98" t="s">
        <v>130</v>
      </c>
      <c r="O18" s="99">
        <v>43585</v>
      </c>
      <c r="P18" s="100">
        <v>264</v>
      </c>
      <c r="Q18" s="163">
        <v>216</v>
      </c>
      <c r="R18" s="164">
        <v>11</v>
      </c>
      <c r="S18" s="165">
        <v>68</v>
      </c>
      <c r="T18" s="166" t="s">
        <v>131</v>
      </c>
      <c r="U18" s="167" t="s">
        <v>132</v>
      </c>
      <c r="V18" s="162" t="str">
        <f t="shared" si="0"/>
        <v>https://www.poplar.co.jp/book/search/result/archive/6032009.html</v>
      </c>
      <c r="Z18"/>
    </row>
    <row r="19" spans="1:26" ht="67.5">
      <c r="A19" s="34">
        <f t="shared" si="1"/>
        <v>16</v>
      </c>
      <c r="B19" s="35"/>
      <c r="C19" s="36" t="s">
        <v>133</v>
      </c>
      <c r="D19" s="35" t="s">
        <v>134</v>
      </c>
      <c r="E19" s="37" t="s">
        <v>120</v>
      </c>
      <c r="F19" s="38" t="s">
        <v>135</v>
      </c>
      <c r="G19" s="39" t="s">
        <v>27</v>
      </c>
      <c r="H19" s="38" t="s">
        <v>136</v>
      </c>
      <c r="I19" s="39" t="s">
        <v>27</v>
      </c>
      <c r="J19" s="101" t="s">
        <v>137</v>
      </c>
      <c r="K19" s="102" t="s">
        <v>31</v>
      </c>
      <c r="L19" s="103" t="s">
        <v>138</v>
      </c>
      <c r="M19" s="104" t="s">
        <v>123</v>
      </c>
      <c r="N19" s="105" t="s">
        <v>139</v>
      </c>
      <c r="O19" s="106">
        <v>43585</v>
      </c>
      <c r="P19" s="107">
        <v>286</v>
      </c>
      <c r="Q19" s="168">
        <v>216</v>
      </c>
      <c r="R19" s="169">
        <v>10</v>
      </c>
      <c r="S19" s="170">
        <v>39</v>
      </c>
      <c r="T19" s="171" t="s">
        <v>140</v>
      </c>
      <c r="U19" s="172" t="s">
        <v>141</v>
      </c>
      <c r="V19" s="162" t="str">
        <f t="shared" si="0"/>
        <v>https://www.poplar.co.jp/book/search/result/archive/7147009.html</v>
      </c>
    </row>
    <row r="20" spans="1:26" ht="67.5">
      <c r="A20" s="27">
        <f t="shared" si="1"/>
        <v>17</v>
      </c>
      <c r="B20" s="30"/>
      <c r="C20" s="29" t="s">
        <v>143</v>
      </c>
      <c r="D20" s="30" t="s">
        <v>144</v>
      </c>
      <c r="E20" s="31" t="s">
        <v>120</v>
      </c>
      <c r="F20" s="32" t="s">
        <v>145</v>
      </c>
      <c r="G20" s="33"/>
      <c r="H20" s="32"/>
      <c r="I20" s="33"/>
      <c r="J20" s="94"/>
      <c r="K20" s="95" t="s">
        <v>31</v>
      </c>
      <c r="L20" s="108" t="s">
        <v>138</v>
      </c>
      <c r="M20" s="97" t="s">
        <v>146</v>
      </c>
      <c r="N20" s="98" t="s">
        <v>63</v>
      </c>
      <c r="O20" s="99">
        <v>43585</v>
      </c>
      <c r="P20" s="100">
        <v>264</v>
      </c>
      <c r="Q20" s="163">
        <v>215</v>
      </c>
      <c r="R20" s="164">
        <v>9</v>
      </c>
      <c r="S20" s="165">
        <v>39</v>
      </c>
      <c r="T20" s="166" t="s">
        <v>147</v>
      </c>
      <c r="U20" s="167" t="s">
        <v>148</v>
      </c>
      <c r="V20" s="162" t="str">
        <f t="shared" si="0"/>
        <v>https://www.poplar.co.jp/book/search/result/archive/7201001.html</v>
      </c>
    </row>
    <row r="21" spans="1:26" ht="67.5">
      <c r="A21" s="27">
        <f t="shared" si="1"/>
        <v>18</v>
      </c>
      <c r="B21" s="30"/>
      <c r="C21" s="29" t="s">
        <v>149</v>
      </c>
      <c r="D21" s="30" t="s">
        <v>150</v>
      </c>
      <c r="E21" s="31" t="s">
        <v>120</v>
      </c>
      <c r="F21" s="32" t="s">
        <v>145</v>
      </c>
      <c r="G21" s="33"/>
      <c r="H21" s="32"/>
      <c r="I21" s="33"/>
      <c r="J21" s="94"/>
      <c r="K21" s="95" t="s">
        <v>31</v>
      </c>
      <c r="L21" s="108" t="s">
        <v>138</v>
      </c>
      <c r="M21" s="97" t="s">
        <v>146</v>
      </c>
      <c r="N21" s="98" t="s">
        <v>63</v>
      </c>
      <c r="O21" s="99">
        <v>43585</v>
      </c>
      <c r="P21" s="100">
        <v>264</v>
      </c>
      <c r="Q21" s="163">
        <v>215</v>
      </c>
      <c r="R21" s="164">
        <v>9</v>
      </c>
      <c r="S21" s="165">
        <v>39</v>
      </c>
      <c r="T21" s="166" t="s">
        <v>151</v>
      </c>
      <c r="U21" s="167" t="s">
        <v>152</v>
      </c>
      <c r="V21" s="162" t="str">
        <f t="shared" si="0"/>
        <v>https://www.poplar.co.jp/book/search/result/archive/7201002.html</v>
      </c>
    </row>
    <row r="22" spans="1:26" ht="67.5">
      <c r="A22" s="27">
        <f t="shared" si="1"/>
        <v>19</v>
      </c>
      <c r="B22" s="30"/>
      <c r="C22" s="29" t="s">
        <v>153</v>
      </c>
      <c r="D22" s="30" t="s">
        <v>154</v>
      </c>
      <c r="E22" s="31" t="s">
        <v>120</v>
      </c>
      <c r="F22" s="32" t="s">
        <v>145</v>
      </c>
      <c r="G22" s="33"/>
      <c r="H22" s="32"/>
      <c r="I22" s="33"/>
      <c r="J22" s="94"/>
      <c r="K22" s="95" t="s">
        <v>31</v>
      </c>
      <c r="L22" s="108" t="s">
        <v>138</v>
      </c>
      <c r="M22" s="97" t="s">
        <v>146</v>
      </c>
      <c r="N22" s="98" t="s">
        <v>63</v>
      </c>
      <c r="O22" s="99">
        <v>43585</v>
      </c>
      <c r="P22" s="100">
        <v>264</v>
      </c>
      <c r="Q22" s="163">
        <v>215</v>
      </c>
      <c r="R22" s="164">
        <v>9</v>
      </c>
      <c r="S22" s="165">
        <v>39</v>
      </c>
      <c r="T22" s="166" t="s">
        <v>155</v>
      </c>
      <c r="U22" s="167" t="s">
        <v>156</v>
      </c>
      <c r="V22" s="162" t="str">
        <f t="shared" si="0"/>
        <v>https://www.poplar.co.jp/book/search/result/archive/7201003.html</v>
      </c>
      <c r="W22"/>
    </row>
    <row r="23" spans="1:26" ht="67.5">
      <c r="A23" s="27">
        <f t="shared" si="1"/>
        <v>20</v>
      </c>
      <c r="B23" s="30"/>
      <c r="C23" s="29" t="s">
        <v>157</v>
      </c>
      <c r="D23" s="30" t="s">
        <v>158</v>
      </c>
      <c r="E23" s="31" t="s">
        <v>120</v>
      </c>
      <c r="F23" s="32" t="s">
        <v>145</v>
      </c>
      <c r="G23" s="33"/>
      <c r="H23" s="32"/>
      <c r="I23" s="33"/>
      <c r="J23" s="94"/>
      <c r="K23" s="95" t="s">
        <v>31</v>
      </c>
      <c r="L23" s="108" t="s">
        <v>138</v>
      </c>
      <c r="M23" s="97" t="s">
        <v>146</v>
      </c>
      <c r="N23" s="98" t="s">
        <v>63</v>
      </c>
      <c r="O23" s="99">
        <v>43585</v>
      </c>
      <c r="P23" s="100">
        <v>264</v>
      </c>
      <c r="Q23" s="163">
        <v>215</v>
      </c>
      <c r="R23" s="164">
        <v>9</v>
      </c>
      <c r="S23" s="165">
        <v>39</v>
      </c>
      <c r="T23" s="166" t="s">
        <v>159</v>
      </c>
      <c r="U23" s="167" t="s">
        <v>160</v>
      </c>
      <c r="V23" s="162" t="str">
        <f t="shared" si="0"/>
        <v>https://www.poplar.co.jp/book/search/result/archive/7201004.html</v>
      </c>
    </row>
    <row r="24" spans="1:26" ht="67.5">
      <c r="A24" s="27">
        <f t="shared" si="1"/>
        <v>21</v>
      </c>
      <c r="B24" s="30"/>
      <c r="C24" s="29" t="s">
        <v>161</v>
      </c>
      <c r="D24" s="30" t="s">
        <v>162</v>
      </c>
      <c r="E24" s="31" t="s">
        <v>120</v>
      </c>
      <c r="F24" s="32" t="s">
        <v>145</v>
      </c>
      <c r="G24" s="33"/>
      <c r="H24" s="32"/>
      <c r="I24" s="33"/>
      <c r="J24" s="94"/>
      <c r="K24" s="95" t="s">
        <v>31</v>
      </c>
      <c r="L24" s="108" t="s">
        <v>138</v>
      </c>
      <c r="M24" s="97" t="s">
        <v>146</v>
      </c>
      <c r="N24" s="98" t="s">
        <v>63</v>
      </c>
      <c r="O24" s="99">
        <v>43585</v>
      </c>
      <c r="P24" s="100">
        <v>264</v>
      </c>
      <c r="Q24" s="163">
        <v>215</v>
      </c>
      <c r="R24" s="164">
        <v>9</v>
      </c>
      <c r="S24" s="165">
        <v>39</v>
      </c>
      <c r="T24" s="166" t="s">
        <v>163</v>
      </c>
      <c r="U24" s="167" t="s">
        <v>164</v>
      </c>
      <c r="V24" s="162" t="str">
        <f t="shared" si="0"/>
        <v>https://www.poplar.co.jp/book/search/result/archive/7201005.html</v>
      </c>
      <c r="X24"/>
    </row>
    <row r="25" spans="1:26" ht="67.5">
      <c r="A25" s="27">
        <f t="shared" si="1"/>
        <v>22</v>
      </c>
      <c r="B25" s="30"/>
      <c r="C25" s="29" t="s">
        <v>165</v>
      </c>
      <c r="D25" s="30" t="s">
        <v>166</v>
      </c>
      <c r="E25" s="31" t="s">
        <v>118</v>
      </c>
      <c r="F25" s="32" t="s">
        <v>167</v>
      </c>
      <c r="G25" s="33" t="s">
        <v>168</v>
      </c>
      <c r="H25" s="32" t="s">
        <v>169</v>
      </c>
      <c r="I25" s="33"/>
      <c r="J25" s="94"/>
      <c r="K25" s="95" t="s">
        <v>31</v>
      </c>
      <c r="L25" s="108" t="s">
        <v>138</v>
      </c>
      <c r="M25" s="97" t="s">
        <v>123</v>
      </c>
      <c r="N25" s="98" t="s">
        <v>101</v>
      </c>
      <c r="O25" s="99">
        <v>43585</v>
      </c>
      <c r="P25" s="100">
        <v>246</v>
      </c>
      <c r="Q25" s="163">
        <v>215</v>
      </c>
      <c r="R25" s="164">
        <v>10</v>
      </c>
      <c r="S25" s="165">
        <v>47</v>
      </c>
      <c r="T25" s="166" t="s">
        <v>170</v>
      </c>
      <c r="U25" s="167" t="s">
        <v>171</v>
      </c>
      <c r="V25" s="162" t="str">
        <f t="shared" si="0"/>
        <v>https://www.poplar.co.jp/book/search/result/archive/7203001.html</v>
      </c>
      <c r="W25"/>
      <c r="X25"/>
    </row>
    <row r="26" spans="1:26" ht="67.5">
      <c r="A26" s="27">
        <f t="shared" si="1"/>
        <v>23</v>
      </c>
      <c r="B26" s="30"/>
      <c r="C26" s="29" t="s">
        <v>173</v>
      </c>
      <c r="D26" s="30" t="s">
        <v>174</v>
      </c>
      <c r="E26" s="31" t="s">
        <v>118</v>
      </c>
      <c r="F26" s="32" t="s">
        <v>167</v>
      </c>
      <c r="G26" s="33" t="s">
        <v>168</v>
      </c>
      <c r="H26" s="32" t="s">
        <v>169</v>
      </c>
      <c r="I26" s="33"/>
      <c r="J26" s="94"/>
      <c r="K26" s="95" t="s">
        <v>31</v>
      </c>
      <c r="L26" s="108" t="s">
        <v>138</v>
      </c>
      <c r="M26" s="97" t="s">
        <v>123</v>
      </c>
      <c r="N26" s="98" t="s">
        <v>101</v>
      </c>
      <c r="O26" s="99">
        <v>43585</v>
      </c>
      <c r="P26" s="100">
        <v>246</v>
      </c>
      <c r="Q26" s="163">
        <v>215</v>
      </c>
      <c r="R26" s="164">
        <v>10</v>
      </c>
      <c r="S26" s="165">
        <v>47</v>
      </c>
      <c r="T26" s="166" t="s">
        <v>175</v>
      </c>
      <c r="U26" s="167" t="s">
        <v>176</v>
      </c>
      <c r="V26" s="162" t="str">
        <f t="shared" si="0"/>
        <v>https://www.poplar.co.jp/book/search/result/archive/7203002.html</v>
      </c>
      <c r="X26"/>
    </row>
    <row r="27" spans="1:26" ht="67.5">
      <c r="A27" s="27">
        <f t="shared" si="1"/>
        <v>24</v>
      </c>
      <c r="B27" s="30"/>
      <c r="C27" s="29" t="s">
        <v>178</v>
      </c>
      <c r="D27" s="30" t="s">
        <v>179</v>
      </c>
      <c r="E27" s="31" t="s">
        <v>118</v>
      </c>
      <c r="F27" s="32" t="s">
        <v>167</v>
      </c>
      <c r="G27" s="33" t="s">
        <v>168</v>
      </c>
      <c r="H27" s="32" t="s">
        <v>169</v>
      </c>
      <c r="I27" s="33"/>
      <c r="J27" s="94"/>
      <c r="K27" s="95" t="s">
        <v>31</v>
      </c>
      <c r="L27" s="108" t="s">
        <v>138</v>
      </c>
      <c r="M27" s="97" t="s">
        <v>123</v>
      </c>
      <c r="N27" s="98" t="s">
        <v>101</v>
      </c>
      <c r="O27" s="99">
        <v>43585</v>
      </c>
      <c r="P27" s="100">
        <v>246</v>
      </c>
      <c r="Q27" s="163">
        <v>215</v>
      </c>
      <c r="R27" s="164">
        <v>10</v>
      </c>
      <c r="S27" s="165">
        <v>47</v>
      </c>
      <c r="T27" s="166" t="s">
        <v>180</v>
      </c>
      <c r="U27" s="167" t="s">
        <v>181</v>
      </c>
      <c r="V27" s="162" t="str">
        <f t="shared" si="0"/>
        <v>https://www.poplar.co.jp/book/search/result/archive/7203003.html</v>
      </c>
      <c r="W27"/>
      <c r="X27"/>
    </row>
    <row r="28" spans="1:26" ht="67.5">
      <c r="A28" s="27">
        <f t="shared" si="1"/>
        <v>25</v>
      </c>
      <c r="B28" s="30"/>
      <c r="C28" s="29" t="s">
        <v>183</v>
      </c>
      <c r="D28" s="30" t="s">
        <v>184</v>
      </c>
      <c r="E28" s="31" t="s">
        <v>118</v>
      </c>
      <c r="F28" s="32" t="s">
        <v>167</v>
      </c>
      <c r="G28" s="33" t="s">
        <v>168</v>
      </c>
      <c r="H28" s="32" t="s">
        <v>169</v>
      </c>
      <c r="I28" s="33"/>
      <c r="J28" s="94"/>
      <c r="K28" s="95" t="s">
        <v>31</v>
      </c>
      <c r="L28" s="108" t="s">
        <v>138</v>
      </c>
      <c r="M28" s="97" t="s">
        <v>123</v>
      </c>
      <c r="N28" s="98" t="s">
        <v>101</v>
      </c>
      <c r="O28" s="99">
        <v>43585</v>
      </c>
      <c r="P28" s="100">
        <v>246</v>
      </c>
      <c r="Q28" s="163">
        <v>215</v>
      </c>
      <c r="R28" s="164">
        <v>10</v>
      </c>
      <c r="S28" s="165">
        <v>47</v>
      </c>
      <c r="T28" s="166" t="s">
        <v>185</v>
      </c>
      <c r="U28" s="167" t="s">
        <v>186</v>
      </c>
      <c r="V28" s="162" t="str">
        <f t="shared" si="0"/>
        <v>https://www.poplar.co.jp/book/search/result/archive/7203004.html</v>
      </c>
    </row>
    <row r="29" spans="1:26" ht="67.5">
      <c r="A29" s="27">
        <f t="shared" si="1"/>
        <v>26</v>
      </c>
      <c r="B29" s="30"/>
      <c r="C29" s="29" t="s">
        <v>187</v>
      </c>
      <c r="D29" s="30" t="s">
        <v>188</v>
      </c>
      <c r="E29" s="31" t="s">
        <v>118</v>
      </c>
      <c r="F29" s="32" t="s">
        <v>167</v>
      </c>
      <c r="G29" s="33" t="s">
        <v>168</v>
      </c>
      <c r="H29" s="32" t="s">
        <v>169</v>
      </c>
      <c r="I29" s="33"/>
      <c r="J29" s="94"/>
      <c r="K29" s="95" t="s">
        <v>31</v>
      </c>
      <c r="L29" s="108" t="s">
        <v>138</v>
      </c>
      <c r="M29" s="97" t="s">
        <v>123</v>
      </c>
      <c r="N29" s="98" t="s">
        <v>101</v>
      </c>
      <c r="O29" s="99">
        <v>43585</v>
      </c>
      <c r="P29" s="100">
        <v>246</v>
      </c>
      <c r="Q29" s="163">
        <v>215</v>
      </c>
      <c r="R29" s="164">
        <v>10</v>
      </c>
      <c r="S29" s="165">
        <v>47</v>
      </c>
      <c r="T29" s="166" t="s">
        <v>189</v>
      </c>
      <c r="U29" s="167" t="s">
        <v>190</v>
      </c>
      <c r="V29" s="162" t="str">
        <f t="shared" ref="V29:V86" si="2">"https://www.poplar.co.jp/book/search/result/archive/"&amp;C29&amp;".html"</f>
        <v>https://www.poplar.co.jp/book/search/result/archive/7203005.html</v>
      </c>
    </row>
    <row r="30" spans="1:26" ht="67.5">
      <c r="A30" s="27">
        <f t="shared" si="1"/>
        <v>27</v>
      </c>
      <c r="B30" s="30"/>
      <c r="C30" s="29" t="s">
        <v>192</v>
      </c>
      <c r="D30" s="30" t="s">
        <v>193</v>
      </c>
      <c r="E30" s="31" t="s">
        <v>118</v>
      </c>
      <c r="F30" s="32" t="s">
        <v>167</v>
      </c>
      <c r="G30" s="33" t="s">
        <v>168</v>
      </c>
      <c r="H30" s="32" t="s">
        <v>169</v>
      </c>
      <c r="I30" s="33"/>
      <c r="J30" s="94"/>
      <c r="K30" s="95" t="s">
        <v>31</v>
      </c>
      <c r="L30" s="108" t="s">
        <v>138</v>
      </c>
      <c r="M30" s="97" t="s">
        <v>123</v>
      </c>
      <c r="N30" s="98" t="s">
        <v>101</v>
      </c>
      <c r="O30" s="99">
        <v>43585</v>
      </c>
      <c r="P30" s="100">
        <v>246</v>
      </c>
      <c r="Q30" s="163">
        <v>215</v>
      </c>
      <c r="R30" s="164">
        <v>10</v>
      </c>
      <c r="S30" s="165">
        <v>47</v>
      </c>
      <c r="T30" s="166" t="s">
        <v>194</v>
      </c>
      <c r="U30" s="167" t="s">
        <v>195</v>
      </c>
      <c r="V30" s="162" t="str">
        <f t="shared" si="2"/>
        <v>https://www.poplar.co.jp/book/search/result/archive/7203006.html</v>
      </c>
    </row>
    <row r="31" spans="1:26" ht="71.25">
      <c r="A31" s="27">
        <f t="shared" si="1"/>
        <v>28</v>
      </c>
      <c r="B31" s="30"/>
      <c r="C31" s="29" t="s">
        <v>197</v>
      </c>
      <c r="D31" s="30" t="s">
        <v>198</v>
      </c>
      <c r="E31" s="31" t="s">
        <v>120</v>
      </c>
      <c r="F31" s="32" t="s">
        <v>199</v>
      </c>
      <c r="G31" s="33" t="s">
        <v>29</v>
      </c>
      <c r="H31" s="32" t="s">
        <v>200</v>
      </c>
      <c r="I31" s="33"/>
      <c r="J31" s="94"/>
      <c r="K31" s="95" t="s">
        <v>31</v>
      </c>
      <c r="L31" s="108" t="s">
        <v>138</v>
      </c>
      <c r="M31" s="97" t="s">
        <v>123</v>
      </c>
      <c r="N31" s="98" t="s">
        <v>101</v>
      </c>
      <c r="O31" s="99">
        <v>43585</v>
      </c>
      <c r="P31" s="100">
        <v>257</v>
      </c>
      <c r="Q31" s="163">
        <v>259</v>
      </c>
      <c r="R31" s="164">
        <v>9</v>
      </c>
      <c r="S31" s="165">
        <v>31</v>
      </c>
      <c r="T31" s="166" t="s">
        <v>201</v>
      </c>
      <c r="U31" s="167" t="s">
        <v>202</v>
      </c>
      <c r="V31" s="162" t="str">
        <f t="shared" si="2"/>
        <v>https://www.poplar.co.jp/book/search/result/archive/7204001.html</v>
      </c>
    </row>
    <row r="32" spans="1:26" ht="71.25">
      <c r="A32" s="27">
        <f t="shared" si="1"/>
        <v>29</v>
      </c>
      <c r="B32" s="30"/>
      <c r="C32" s="29" t="s">
        <v>204</v>
      </c>
      <c r="D32" s="30" t="s">
        <v>205</v>
      </c>
      <c r="E32" s="31" t="s">
        <v>120</v>
      </c>
      <c r="F32" s="32" t="s">
        <v>199</v>
      </c>
      <c r="G32" s="33" t="s">
        <v>29</v>
      </c>
      <c r="H32" s="32" t="s">
        <v>206</v>
      </c>
      <c r="I32" s="33"/>
      <c r="J32" s="94"/>
      <c r="K32" s="95" t="s">
        <v>31</v>
      </c>
      <c r="L32" s="108" t="s">
        <v>138</v>
      </c>
      <c r="M32" s="97" t="s">
        <v>123</v>
      </c>
      <c r="N32" s="98" t="s">
        <v>101</v>
      </c>
      <c r="O32" s="99">
        <v>43585</v>
      </c>
      <c r="P32" s="100">
        <v>257</v>
      </c>
      <c r="Q32" s="163">
        <v>259</v>
      </c>
      <c r="R32" s="164">
        <v>9</v>
      </c>
      <c r="S32" s="165">
        <v>31</v>
      </c>
      <c r="T32" s="166" t="s">
        <v>207</v>
      </c>
      <c r="U32" s="167" t="s">
        <v>208</v>
      </c>
      <c r="V32" s="162" t="str">
        <f t="shared" si="2"/>
        <v>https://www.poplar.co.jp/book/search/result/archive/7204002.html</v>
      </c>
    </row>
    <row r="33" spans="1:24" ht="71.25">
      <c r="A33" s="27">
        <f t="shared" si="1"/>
        <v>30</v>
      </c>
      <c r="B33" s="30"/>
      <c r="C33" s="29" t="s">
        <v>210</v>
      </c>
      <c r="D33" s="30" t="s">
        <v>211</v>
      </c>
      <c r="E33" s="31" t="s">
        <v>120</v>
      </c>
      <c r="F33" s="32" t="s">
        <v>199</v>
      </c>
      <c r="G33" s="33" t="s">
        <v>29</v>
      </c>
      <c r="H33" s="32" t="s">
        <v>212</v>
      </c>
      <c r="I33" s="33"/>
      <c r="J33" s="94"/>
      <c r="K33" s="95" t="s">
        <v>31</v>
      </c>
      <c r="L33" s="108" t="s">
        <v>138</v>
      </c>
      <c r="M33" s="97" t="s">
        <v>123</v>
      </c>
      <c r="N33" s="98" t="s">
        <v>101</v>
      </c>
      <c r="O33" s="99">
        <v>43585</v>
      </c>
      <c r="P33" s="100">
        <v>257</v>
      </c>
      <c r="Q33" s="163">
        <v>259</v>
      </c>
      <c r="R33" s="164">
        <v>9</v>
      </c>
      <c r="S33" s="165">
        <v>31</v>
      </c>
      <c r="T33" s="166" t="s">
        <v>213</v>
      </c>
      <c r="U33" s="167" t="s">
        <v>214</v>
      </c>
      <c r="V33" s="162" t="str">
        <f t="shared" si="2"/>
        <v>https://www.poplar.co.jp/book/search/result/archive/7204003.html</v>
      </c>
      <c r="W33"/>
    </row>
    <row r="34" spans="1:24" ht="71.25">
      <c r="A34" s="27">
        <f t="shared" si="1"/>
        <v>31</v>
      </c>
      <c r="B34" s="30"/>
      <c r="C34" s="29" t="s">
        <v>216</v>
      </c>
      <c r="D34" s="30" t="s">
        <v>217</v>
      </c>
      <c r="E34" s="31" t="s">
        <v>120</v>
      </c>
      <c r="F34" s="32" t="s">
        <v>199</v>
      </c>
      <c r="G34" s="33" t="s">
        <v>29</v>
      </c>
      <c r="H34" s="32" t="s">
        <v>218</v>
      </c>
      <c r="I34" s="33"/>
      <c r="J34" s="94"/>
      <c r="K34" s="95" t="s">
        <v>31</v>
      </c>
      <c r="L34" s="108" t="s">
        <v>138</v>
      </c>
      <c r="M34" s="97" t="s">
        <v>123</v>
      </c>
      <c r="N34" s="98" t="s">
        <v>101</v>
      </c>
      <c r="O34" s="99">
        <v>43585</v>
      </c>
      <c r="P34" s="100">
        <v>257</v>
      </c>
      <c r="Q34" s="163">
        <v>259</v>
      </c>
      <c r="R34" s="164">
        <v>9</v>
      </c>
      <c r="S34" s="165">
        <v>31</v>
      </c>
      <c r="T34" s="166" t="s">
        <v>219</v>
      </c>
      <c r="U34" s="167" t="s">
        <v>220</v>
      </c>
      <c r="V34" s="162" t="str">
        <f t="shared" si="2"/>
        <v>https://www.poplar.co.jp/book/search/result/archive/7204004.html</v>
      </c>
    </row>
    <row r="35" spans="1:24" ht="71.25">
      <c r="A35" s="40">
        <f t="shared" si="1"/>
        <v>32</v>
      </c>
      <c r="B35" s="41"/>
      <c r="C35" s="42" t="s">
        <v>222</v>
      </c>
      <c r="D35" s="41" t="s">
        <v>223</v>
      </c>
      <c r="E35" s="43" t="s">
        <v>120</v>
      </c>
      <c r="F35" s="44" t="s">
        <v>199</v>
      </c>
      <c r="G35" s="45" t="s">
        <v>29</v>
      </c>
      <c r="H35" s="44" t="s">
        <v>224</v>
      </c>
      <c r="I35" s="45"/>
      <c r="J35" s="109"/>
      <c r="K35" s="110" t="s">
        <v>31</v>
      </c>
      <c r="L35" s="111" t="s">
        <v>138</v>
      </c>
      <c r="M35" s="112" t="s">
        <v>123</v>
      </c>
      <c r="N35" s="113" t="s">
        <v>101</v>
      </c>
      <c r="O35" s="114">
        <v>43585</v>
      </c>
      <c r="P35" s="115">
        <v>257</v>
      </c>
      <c r="Q35" s="173">
        <v>259</v>
      </c>
      <c r="R35" s="174">
        <v>9</v>
      </c>
      <c r="S35" s="175">
        <v>31</v>
      </c>
      <c r="T35" s="176" t="s">
        <v>225</v>
      </c>
      <c r="U35" s="167" t="s">
        <v>226</v>
      </c>
      <c r="V35" s="162" t="str">
        <f t="shared" si="2"/>
        <v>https://www.poplar.co.jp/book/search/result/archive/7204005.html</v>
      </c>
      <c r="W35"/>
    </row>
    <row r="36" spans="1:24" ht="67.5">
      <c r="A36" s="46">
        <f t="shared" si="1"/>
        <v>33</v>
      </c>
      <c r="B36" s="47"/>
      <c r="C36" s="48" t="s">
        <v>228</v>
      </c>
      <c r="D36" s="47" t="s">
        <v>229</v>
      </c>
      <c r="E36" s="49" t="s">
        <v>118</v>
      </c>
      <c r="F36" s="50" t="s">
        <v>230</v>
      </c>
      <c r="G36" s="51"/>
      <c r="H36" s="50"/>
      <c r="I36" s="51"/>
      <c r="J36" s="116"/>
      <c r="K36" s="117" t="s">
        <v>231</v>
      </c>
      <c r="L36" s="118" t="s">
        <v>231</v>
      </c>
      <c r="M36" s="119" t="s">
        <v>232</v>
      </c>
      <c r="N36" s="120" t="s">
        <v>233</v>
      </c>
      <c r="O36" s="121">
        <v>43496</v>
      </c>
      <c r="P36" s="122">
        <v>195</v>
      </c>
      <c r="Q36" s="177">
        <v>135</v>
      </c>
      <c r="R36" s="178">
        <v>24</v>
      </c>
      <c r="S36" s="179">
        <v>254</v>
      </c>
      <c r="T36" s="180" t="s">
        <v>234</v>
      </c>
      <c r="U36" s="172" t="s">
        <v>235</v>
      </c>
      <c r="V36" s="162" t="str">
        <f t="shared" si="2"/>
        <v>https://www.poplar.co.jp/book/search/result/archive/8008135.html</v>
      </c>
    </row>
    <row r="37" spans="1:24" ht="71.25">
      <c r="A37" s="27">
        <f t="shared" si="1"/>
        <v>34</v>
      </c>
      <c r="B37" s="30"/>
      <c r="C37" s="29" t="s">
        <v>237</v>
      </c>
      <c r="D37" s="30" t="s">
        <v>238</v>
      </c>
      <c r="E37" s="31" t="s">
        <v>118</v>
      </c>
      <c r="F37" s="32" t="s">
        <v>239</v>
      </c>
      <c r="G37" s="33"/>
      <c r="H37" s="32"/>
      <c r="I37" s="33"/>
      <c r="J37" s="94"/>
      <c r="K37" s="123" t="s">
        <v>231</v>
      </c>
      <c r="L37" s="96" t="s">
        <v>231</v>
      </c>
      <c r="M37" s="97" t="s">
        <v>240</v>
      </c>
      <c r="N37" s="98" t="s">
        <v>241</v>
      </c>
      <c r="O37" s="99">
        <v>43555</v>
      </c>
      <c r="P37" s="100">
        <v>188</v>
      </c>
      <c r="Q37" s="163">
        <v>130</v>
      </c>
      <c r="R37" s="164">
        <v>20</v>
      </c>
      <c r="S37" s="165">
        <v>271</v>
      </c>
      <c r="T37" s="166" t="s">
        <v>242</v>
      </c>
      <c r="U37" s="167" t="s">
        <v>243</v>
      </c>
      <c r="V37" s="162" t="str">
        <f t="shared" si="2"/>
        <v>https://www.poplar.co.jp/book/search/result/archive/8008207.html</v>
      </c>
    </row>
    <row r="38" spans="1:24" ht="67.5">
      <c r="A38" s="27">
        <f t="shared" si="1"/>
        <v>35</v>
      </c>
      <c r="B38" s="30"/>
      <c r="C38" s="29" t="s">
        <v>244</v>
      </c>
      <c r="D38" s="30" t="s">
        <v>245</v>
      </c>
      <c r="E38" s="31" t="s">
        <v>118</v>
      </c>
      <c r="F38" s="32" t="s">
        <v>246</v>
      </c>
      <c r="G38" s="33"/>
      <c r="H38" s="32"/>
      <c r="I38" s="33"/>
      <c r="J38" s="94"/>
      <c r="K38" s="123" t="s">
        <v>231</v>
      </c>
      <c r="L38" s="96" t="s">
        <v>231</v>
      </c>
      <c r="M38" s="97" t="s">
        <v>146</v>
      </c>
      <c r="N38" s="98" t="s">
        <v>241</v>
      </c>
      <c r="O38" s="99">
        <v>43616</v>
      </c>
      <c r="P38" s="100">
        <v>188</v>
      </c>
      <c r="Q38" s="163">
        <v>128</v>
      </c>
      <c r="R38" s="164">
        <v>15</v>
      </c>
      <c r="S38" s="165">
        <v>215</v>
      </c>
      <c r="T38" s="166" t="s">
        <v>247</v>
      </c>
      <c r="U38" s="167" t="s">
        <v>248</v>
      </c>
      <c r="V38" s="162" t="str">
        <f t="shared" si="2"/>
        <v>https://www.poplar.co.jp/book/search/result/archive/8008225.html</v>
      </c>
      <c r="W38"/>
    </row>
    <row r="39" spans="1:24" ht="128.25">
      <c r="A39" s="27">
        <f t="shared" si="1"/>
        <v>36</v>
      </c>
      <c r="B39" s="30"/>
      <c r="C39" s="29" t="s">
        <v>249</v>
      </c>
      <c r="D39" s="30" t="s">
        <v>250</v>
      </c>
      <c r="E39" s="31" t="s">
        <v>118</v>
      </c>
      <c r="F39" s="32" t="s">
        <v>251</v>
      </c>
      <c r="G39" s="33" t="s">
        <v>29</v>
      </c>
      <c r="H39" s="32" t="s">
        <v>252</v>
      </c>
      <c r="I39" s="33"/>
      <c r="J39" s="94"/>
      <c r="K39" s="123" t="s">
        <v>231</v>
      </c>
      <c r="L39" s="96" t="s">
        <v>231</v>
      </c>
      <c r="M39" s="97" t="s">
        <v>253</v>
      </c>
      <c r="N39" s="98" t="s">
        <v>254</v>
      </c>
      <c r="O39" s="99">
        <v>43585</v>
      </c>
      <c r="P39" s="100">
        <v>173</v>
      </c>
      <c r="Q39" s="163">
        <v>115</v>
      </c>
      <c r="R39" s="164">
        <v>15</v>
      </c>
      <c r="S39" s="165">
        <v>254</v>
      </c>
      <c r="T39" s="166" t="s">
        <v>255</v>
      </c>
      <c r="U39" s="167" t="s">
        <v>256</v>
      </c>
      <c r="V39" s="162" t="str">
        <f t="shared" si="2"/>
        <v>https://www.poplar.co.jp/book/search/result/archive/8008227.html</v>
      </c>
      <c r="W39"/>
    </row>
    <row r="40" spans="1:24" ht="85.5">
      <c r="A40" s="27">
        <f t="shared" si="1"/>
        <v>37</v>
      </c>
      <c r="B40" s="30"/>
      <c r="C40" s="29" t="s">
        <v>257</v>
      </c>
      <c r="D40" s="30" t="s">
        <v>258</v>
      </c>
      <c r="E40" s="31" t="s">
        <v>118</v>
      </c>
      <c r="F40" s="32" t="s">
        <v>259</v>
      </c>
      <c r="G40" s="33"/>
      <c r="H40" s="32"/>
      <c r="I40" s="33"/>
      <c r="J40" s="94"/>
      <c r="K40" s="123" t="s">
        <v>231</v>
      </c>
      <c r="L40" s="96" t="s">
        <v>231</v>
      </c>
      <c r="M40" s="97" t="s">
        <v>62</v>
      </c>
      <c r="N40" s="98" t="s">
        <v>260</v>
      </c>
      <c r="O40" s="99">
        <v>43585</v>
      </c>
      <c r="P40" s="100">
        <v>188</v>
      </c>
      <c r="Q40" s="163">
        <v>128</v>
      </c>
      <c r="R40" s="164">
        <v>0</v>
      </c>
      <c r="S40" s="165">
        <v>211</v>
      </c>
      <c r="T40" s="166" t="s">
        <v>261</v>
      </c>
      <c r="U40" s="167" t="s">
        <v>262</v>
      </c>
      <c r="V40" s="162" t="str">
        <f t="shared" si="2"/>
        <v>https://www.poplar.co.jp/book/search/result/archive/8008238.html</v>
      </c>
      <c r="W40"/>
    </row>
    <row r="41" spans="1:24" ht="67.5">
      <c r="A41" s="27">
        <f t="shared" si="1"/>
        <v>38</v>
      </c>
      <c r="B41" s="30"/>
      <c r="C41" s="29" t="s">
        <v>263</v>
      </c>
      <c r="D41" s="30" t="s">
        <v>264</v>
      </c>
      <c r="E41" s="31" t="s">
        <v>118</v>
      </c>
      <c r="F41" s="32" t="s">
        <v>265</v>
      </c>
      <c r="G41" s="33"/>
      <c r="H41" s="32"/>
      <c r="I41" s="33"/>
      <c r="J41" s="94"/>
      <c r="K41" s="123" t="s">
        <v>231</v>
      </c>
      <c r="L41" s="96" t="s">
        <v>231</v>
      </c>
      <c r="M41" s="97" t="s">
        <v>232</v>
      </c>
      <c r="N41" s="98" t="s">
        <v>233</v>
      </c>
      <c r="O41" s="99">
        <v>43616</v>
      </c>
      <c r="P41" s="100">
        <v>194</v>
      </c>
      <c r="Q41" s="163">
        <v>133</v>
      </c>
      <c r="R41" s="164">
        <v>26</v>
      </c>
      <c r="S41" s="165">
        <v>286</v>
      </c>
      <c r="T41" s="166" t="s">
        <v>266</v>
      </c>
      <c r="U41" s="167" t="s">
        <v>267</v>
      </c>
      <c r="V41" s="162" t="str">
        <f t="shared" si="2"/>
        <v>https://www.poplar.co.jp/book/search/result/archive/8008240.html</v>
      </c>
      <c r="W41"/>
    </row>
    <row r="42" spans="1:24" ht="67.5">
      <c r="A42" s="27">
        <f t="shared" si="1"/>
        <v>39</v>
      </c>
      <c r="B42" s="30"/>
      <c r="C42" s="29" t="s">
        <v>268</v>
      </c>
      <c r="D42" s="30" t="s">
        <v>269</v>
      </c>
      <c r="E42" s="31" t="s">
        <v>118</v>
      </c>
      <c r="F42" s="32" t="s">
        <v>270</v>
      </c>
      <c r="G42" s="33"/>
      <c r="H42" s="32"/>
      <c r="I42" s="33"/>
      <c r="J42" s="94"/>
      <c r="K42" s="123" t="s">
        <v>231</v>
      </c>
      <c r="L42" s="96" t="s">
        <v>271</v>
      </c>
      <c r="M42" s="97" t="s">
        <v>146</v>
      </c>
      <c r="N42" s="98" t="s">
        <v>272</v>
      </c>
      <c r="O42" s="99">
        <v>43585</v>
      </c>
      <c r="P42" s="100">
        <v>151</v>
      </c>
      <c r="Q42" s="163">
        <v>105</v>
      </c>
      <c r="R42" s="164">
        <v>14</v>
      </c>
      <c r="S42" s="165">
        <v>281</v>
      </c>
      <c r="T42" s="166" t="s">
        <v>273</v>
      </c>
      <c r="U42" s="167" t="s">
        <v>274</v>
      </c>
      <c r="V42" s="162" t="str">
        <f t="shared" si="2"/>
        <v>https://www.poplar.co.jp/book/search/result/archive/8101378.html</v>
      </c>
      <c r="X42"/>
    </row>
    <row r="43" spans="1:24" ht="67.5">
      <c r="A43" s="34">
        <f t="shared" si="1"/>
        <v>40</v>
      </c>
      <c r="B43" s="35"/>
      <c r="C43" s="36" t="s">
        <v>275</v>
      </c>
      <c r="D43" s="35" t="s">
        <v>276</v>
      </c>
      <c r="E43" s="37" t="s">
        <v>277</v>
      </c>
      <c r="F43" s="38" t="s">
        <v>278</v>
      </c>
      <c r="G43" s="39" t="s">
        <v>277</v>
      </c>
      <c r="H43" s="38" t="s">
        <v>279</v>
      </c>
      <c r="I43" s="39"/>
      <c r="J43" s="101"/>
      <c r="K43" s="124" t="s">
        <v>231</v>
      </c>
      <c r="L43" s="125" t="s">
        <v>271</v>
      </c>
      <c r="M43" s="104" t="s">
        <v>146</v>
      </c>
      <c r="N43" s="105" t="s">
        <v>272</v>
      </c>
      <c r="O43" s="106">
        <v>43616</v>
      </c>
      <c r="P43" s="107">
        <v>151</v>
      </c>
      <c r="Q43" s="168">
        <v>105</v>
      </c>
      <c r="R43" s="169">
        <v>15</v>
      </c>
      <c r="S43" s="170">
        <v>299</v>
      </c>
      <c r="T43" s="171" t="s">
        <v>280</v>
      </c>
      <c r="U43" s="172" t="s">
        <v>281</v>
      </c>
      <c r="V43" s="162" t="str">
        <f t="shared" si="2"/>
        <v>https://www.poplar.co.jp/book/search/result/archive/8101379.html</v>
      </c>
      <c r="W43"/>
    </row>
    <row r="44" spans="1:24" ht="67.5">
      <c r="A44" s="27">
        <f t="shared" si="1"/>
        <v>41</v>
      </c>
      <c r="B44" s="30"/>
      <c r="C44" s="29" t="s">
        <v>282</v>
      </c>
      <c r="D44" s="30" t="s">
        <v>283</v>
      </c>
      <c r="E44" s="31" t="s">
        <v>118</v>
      </c>
      <c r="F44" s="32" t="s">
        <v>284</v>
      </c>
      <c r="G44" s="33"/>
      <c r="H44" s="32"/>
      <c r="I44" s="33"/>
      <c r="J44" s="94"/>
      <c r="K44" s="123" t="s">
        <v>231</v>
      </c>
      <c r="L44" s="96" t="s">
        <v>271</v>
      </c>
      <c r="M44" s="97" t="s">
        <v>146</v>
      </c>
      <c r="N44" s="98" t="s">
        <v>260</v>
      </c>
      <c r="O44" s="99">
        <v>43616</v>
      </c>
      <c r="P44" s="100">
        <v>151</v>
      </c>
      <c r="Q44" s="163">
        <v>105</v>
      </c>
      <c r="R44" s="164">
        <v>10</v>
      </c>
      <c r="S44" s="165">
        <v>207</v>
      </c>
      <c r="T44" s="166" t="s">
        <v>285</v>
      </c>
      <c r="U44" s="167" t="s">
        <v>286</v>
      </c>
      <c r="V44" s="162" t="str">
        <f t="shared" si="2"/>
        <v>https://www.poplar.co.jp/book/search/result/archive/8101380.html</v>
      </c>
      <c r="W44"/>
    </row>
    <row r="45" spans="1:24" ht="67.5">
      <c r="A45" s="27">
        <f t="shared" si="1"/>
        <v>42</v>
      </c>
      <c r="B45" s="30"/>
      <c r="C45" s="29" t="s">
        <v>288</v>
      </c>
      <c r="D45" s="30" t="s">
        <v>289</v>
      </c>
      <c r="E45" s="31" t="s">
        <v>118</v>
      </c>
      <c r="F45" s="32" t="s">
        <v>290</v>
      </c>
      <c r="G45" s="33"/>
      <c r="H45" s="32"/>
      <c r="I45" s="33"/>
      <c r="J45" s="94"/>
      <c r="K45" s="123" t="s">
        <v>231</v>
      </c>
      <c r="L45" s="96" t="s">
        <v>271</v>
      </c>
      <c r="M45" s="97" t="s">
        <v>291</v>
      </c>
      <c r="N45" s="98" t="s">
        <v>272</v>
      </c>
      <c r="O45" s="99">
        <v>43585</v>
      </c>
      <c r="P45" s="100">
        <v>148</v>
      </c>
      <c r="Q45" s="163">
        <v>105</v>
      </c>
      <c r="R45" s="164">
        <v>14</v>
      </c>
      <c r="S45" s="165">
        <v>300</v>
      </c>
      <c r="T45" s="166" t="s">
        <v>292</v>
      </c>
      <c r="U45" s="167" t="s">
        <v>293</v>
      </c>
      <c r="V45" s="162" t="str">
        <f t="shared" si="2"/>
        <v>https://www.poplar.co.jp/book/search/result/archive/8111273.html</v>
      </c>
      <c r="W45"/>
    </row>
    <row r="46" spans="1:24" ht="67.5">
      <c r="A46" s="27">
        <f t="shared" si="1"/>
        <v>43</v>
      </c>
      <c r="B46" s="30"/>
      <c r="C46" s="29" t="s">
        <v>294</v>
      </c>
      <c r="D46" s="30" t="s">
        <v>295</v>
      </c>
      <c r="E46" s="31" t="s">
        <v>118</v>
      </c>
      <c r="F46" s="32" t="s">
        <v>296</v>
      </c>
      <c r="G46" s="33"/>
      <c r="H46" s="32"/>
      <c r="I46" s="33"/>
      <c r="J46" s="94"/>
      <c r="K46" s="123" t="s">
        <v>231</v>
      </c>
      <c r="L46" s="96" t="s">
        <v>297</v>
      </c>
      <c r="M46" s="97" t="s">
        <v>146</v>
      </c>
      <c r="N46" s="98" t="s">
        <v>233</v>
      </c>
      <c r="O46" s="99">
        <v>43524</v>
      </c>
      <c r="P46" s="100">
        <v>173</v>
      </c>
      <c r="Q46" s="163">
        <v>109</v>
      </c>
      <c r="R46" s="164">
        <v>12</v>
      </c>
      <c r="S46" s="165">
        <v>254</v>
      </c>
      <c r="T46" s="166" t="s">
        <v>298</v>
      </c>
      <c r="U46" s="167" t="s">
        <v>299</v>
      </c>
      <c r="V46" s="162" t="str">
        <f t="shared" si="2"/>
        <v>https://www.poplar.co.jp/book/search/result/archive/8201166.html</v>
      </c>
      <c r="W46"/>
    </row>
    <row r="47" spans="1:24" ht="67.5">
      <c r="A47" s="27">
        <f t="shared" si="1"/>
        <v>44</v>
      </c>
      <c r="B47" s="30"/>
      <c r="C47" s="29" t="s">
        <v>300</v>
      </c>
      <c r="D47" s="30" t="s">
        <v>301</v>
      </c>
      <c r="E47" s="31" t="s">
        <v>118</v>
      </c>
      <c r="F47" s="32" t="s">
        <v>302</v>
      </c>
      <c r="G47" s="33"/>
      <c r="H47" s="32"/>
      <c r="I47" s="33"/>
      <c r="J47" s="94"/>
      <c r="K47" s="123" t="s">
        <v>231</v>
      </c>
      <c r="L47" s="96" t="s">
        <v>297</v>
      </c>
      <c r="M47" s="97" t="s">
        <v>146</v>
      </c>
      <c r="N47" s="98" t="s">
        <v>233</v>
      </c>
      <c r="O47" s="99">
        <v>43555</v>
      </c>
      <c r="P47" s="100">
        <v>173</v>
      </c>
      <c r="Q47" s="163">
        <v>109</v>
      </c>
      <c r="R47" s="164">
        <v>10</v>
      </c>
      <c r="S47" s="165">
        <v>206</v>
      </c>
      <c r="T47" s="166" t="s">
        <v>303</v>
      </c>
      <c r="U47" s="167" t="s">
        <v>304</v>
      </c>
      <c r="V47" s="162" t="str">
        <f t="shared" si="2"/>
        <v>https://www.poplar.co.jp/book/search/result/archive/8201169.html</v>
      </c>
      <c r="X47"/>
    </row>
    <row r="48" spans="1:24" ht="114.95" customHeight="1">
      <c r="A48" s="52">
        <f t="shared" si="1"/>
        <v>45</v>
      </c>
      <c r="B48" s="53"/>
      <c r="C48" s="54" t="s">
        <v>305</v>
      </c>
      <c r="D48" s="53" t="s">
        <v>306</v>
      </c>
      <c r="E48" s="55" t="s">
        <v>118</v>
      </c>
      <c r="F48" s="56" t="s">
        <v>307</v>
      </c>
      <c r="G48" s="57"/>
      <c r="H48" s="56"/>
      <c r="I48" s="57"/>
      <c r="J48" s="126"/>
      <c r="K48" s="127" t="s">
        <v>231</v>
      </c>
      <c r="L48" s="128" t="s">
        <v>297</v>
      </c>
      <c r="M48" s="129" t="s">
        <v>146</v>
      </c>
      <c r="N48" s="130" t="s">
        <v>254</v>
      </c>
      <c r="O48" s="131">
        <v>43616</v>
      </c>
      <c r="P48" s="132">
        <v>173</v>
      </c>
      <c r="Q48" s="181">
        <v>109</v>
      </c>
      <c r="R48" s="182">
        <v>11</v>
      </c>
      <c r="S48" s="183">
        <v>190</v>
      </c>
      <c r="T48" s="184" t="s">
        <v>308</v>
      </c>
      <c r="U48" s="185" t="s">
        <v>309</v>
      </c>
      <c r="V48" s="162" t="str">
        <f t="shared" si="2"/>
        <v>https://www.poplar.co.jp/book/search/result/archive/8201173.html</v>
      </c>
      <c r="W48"/>
    </row>
    <row r="49" spans="1:24" ht="40.5" customHeight="1">
      <c r="A49" s="58" t="s">
        <v>1</v>
      </c>
      <c r="B49" s="59" t="s">
        <v>2</v>
      </c>
      <c r="C49" s="60" t="s">
        <v>3</v>
      </c>
      <c r="D49" s="61" t="s">
        <v>310</v>
      </c>
      <c r="E49" s="62"/>
      <c r="F49" s="63"/>
      <c r="G49" s="64"/>
      <c r="H49" s="63"/>
      <c r="I49" s="64"/>
      <c r="J49" s="133"/>
      <c r="K49" s="134" t="s">
        <v>31</v>
      </c>
      <c r="L49" s="135" t="s">
        <v>32</v>
      </c>
      <c r="M49" s="136" t="s">
        <v>311</v>
      </c>
      <c r="N49" s="137" t="s">
        <v>312</v>
      </c>
      <c r="O49" s="138">
        <v>43585</v>
      </c>
      <c r="P49" s="139">
        <v>221</v>
      </c>
      <c r="Q49" s="186">
        <v>274</v>
      </c>
      <c r="R49" s="187">
        <v>378</v>
      </c>
      <c r="S49" s="188"/>
      <c r="T49" s="189"/>
      <c r="U49" s="190" t="s">
        <v>313</v>
      </c>
      <c r="V49" s="162" t="str">
        <f t="shared" si="2"/>
        <v>https://www.poplar.co.jp/book/search/result/archive/code.html</v>
      </c>
      <c r="X49"/>
    </row>
    <row r="50" spans="1:24" ht="80.099999999999994" customHeight="1">
      <c r="A50" s="21">
        <f>A48+1</f>
        <v>46</v>
      </c>
      <c r="B50" s="65"/>
      <c r="C50" s="66" t="s">
        <v>314</v>
      </c>
      <c r="D50" s="65" t="s">
        <v>315</v>
      </c>
      <c r="E50" s="67" t="s">
        <v>60</v>
      </c>
      <c r="F50" s="68" t="s">
        <v>316</v>
      </c>
      <c r="G50" s="69" t="s">
        <v>27</v>
      </c>
      <c r="H50" s="68" t="s">
        <v>316</v>
      </c>
      <c r="I50" s="69"/>
      <c r="J50" s="140"/>
      <c r="K50" s="141" t="s">
        <v>31</v>
      </c>
      <c r="L50" s="142" t="s">
        <v>32</v>
      </c>
      <c r="M50" s="143" t="s">
        <v>311</v>
      </c>
      <c r="N50" s="91" t="s">
        <v>312</v>
      </c>
      <c r="O50" s="92">
        <v>37468</v>
      </c>
      <c r="P50" s="144">
        <v>208</v>
      </c>
      <c r="Q50" s="191">
        <v>261</v>
      </c>
      <c r="R50" s="192">
        <v>9</v>
      </c>
      <c r="S50" s="193">
        <v>35</v>
      </c>
      <c r="T50" s="194" t="s">
        <v>317</v>
      </c>
      <c r="U50" s="195" t="s">
        <v>318</v>
      </c>
      <c r="V50" s="162" t="str">
        <f t="shared" si="2"/>
        <v>https://www.poplar.co.jp/book/search/result/archive/2181001.html</v>
      </c>
      <c r="W50"/>
      <c r="X50"/>
    </row>
    <row r="51" spans="1:24" ht="80.099999999999994" customHeight="1">
      <c r="A51" s="27">
        <f>A50+1</f>
        <v>47</v>
      </c>
      <c r="B51" s="70"/>
      <c r="C51" s="71" t="s">
        <v>319</v>
      </c>
      <c r="D51" s="70" t="s">
        <v>320</v>
      </c>
      <c r="E51" s="72" t="s">
        <v>277</v>
      </c>
      <c r="F51" s="73" t="s">
        <v>321</v>
      </c>
      <c r="G51" s="74" t="s">
        <v>277</v>
      </c>
      <c r="H51" s="73" t="s">
        <v>322</v>
      </c>
      <c r="I51" s="74" t="s">
        <v>277</v>
      </c>
      <c r="J51" s="145" t="s">
        <v>323</v>
      </c>
      <c r="K51" s="146" t="s">
        <v>31</v>
      </c>
      <c r="L51" s="147" t="s">
        <v>32</v>
      </c>
      <c r="M51" s="148" t="s">
        <v>311</v>
      </c>
      <c r="N51" s="98" t="s">
        <v>312</v>
      </c>
      <c r="O51" s="99">
        <v>37955</v>
      </c>
      <c r="P51" s="149">
        <v>208</v>
      </c>
      <c r="Q51" s="196">
        <v>261</v>
      </c>
      <c r="R51" s="197">
        <v>9</v>
      </c>
      <c r="S51" s="198">
        <v>36</v>
      </c>
      <c r="T51" s="199" t="s">
        <v>324</v>
      </c>
      <c r="U51" s="200" t="s">
        <v>325</v>
      </c>
      <c r="V51" s="162" t="str">
        <f t="shared" si="2"/>
        <v>https://www.poplar.co.jp/book/search/result/archive/2181002.html</v>
      </c>
    </row>
    <row r="52" spans="1:24" ht="80.099999999999994" customHeight="1">
      <c r="A52" s="27">
        <f t="shared" ref="A52:A86" si="3">A51+1</f>
        <v>48</v>
      </c>
      <c r="B52" s="70"/>
      <c r="C52" s="71" t="s">
        <v>326</v>
      </c>
      <c r="D52" s="70" t="s">
        <v>327</v>
      </c>
      <c r="E52" s="72" t="s">
        <v>60</v>
      </c>
      <c r="F52" s="73" t="s">
        <v>316</v>
      </c>
      <c r="G52" s="74" t="s">
        <v>27</v>
      </c>
      <c r="H52" s="73" t="s">
        <v>316</v>
      </c>
      <c r="I52" s="74"/>
      <c r="J52" s="145"/>
      <c r="K52" s="146" t="s">
        <v>31</v>
      </c>
      <c r="L52" s="147" t="s">
        <v>32</v>
      </c>
      <c r="M52" s="148" t="s">
        <v>311</v>
      </c>
      <c r="N52" s="98" t="s">
        <v>312</v>
      </c>
      <c r="O52" s="99">
        <v>38168</v>
      </c>
      <c r="P52" s="149">
        <v>208</v>
      </c>
      <c r="Q52" s="196">
        <v>261</v>
      </c>
      <c r="R52" s="197">
        <v>9</v>
      </c>
      <c r="S52" s="198">
        <v>35</v>
      </c>
      <c r="T52" s="199" t="s">
        <v>328</v>
      </c>
      <c r="U52" s="200" t="s">
        <v>329</v>
      </c>
      <c r="V52" s="162" t="str">
        <f t="shared" si="2"/>
        <v>https://www.poplar.co.jp/book/search/result/archive/2181003.html</v>
      </c>
    </row>
    <row r="53" spans="1:24" ht="80.099999999999994" customHeight="1">
      <c r="A53" s="27">
        <f t="shared" si="3"/>
        <v>49</v>
      </c>
      <c r="B53" s="70"/>
      <c r="C53" s="71" t="s">
        <v>330</v>
      </c>
      <c r="D53" s="70" t="s">
        <v>331</v>
      </c>
      <c r="E53" s="72" t="s">
        <v>277</v>
      </c>
      <c r="F53" s="73" t="s">
        <v>321</v>
      </c>
      <c r="G53" s="74" t="s">
        <v>277</v>
      </c>
      <c r="H53" s="73" t="s">
        <v>322</v>
      </c>
      <c r="I53" s="74"/>
      <c r="J53" s="145"/>
      <c r="K53" s="146" t="s">
        <v>31</v>
      </c>
      <c r="L53" s="147" t="s">
        <v>32</v>
      </c>
      <c r="M53" s="148" t="s">
        <v>311</v>
      </c>
      <c r="N53" s="98" t="s">
        <v>312</v>
      </c>
      <c r="O53" s="99">
        <v>38411</v>
      </c>
      <c r="P53" s="149">
        <v>208</v>
      </c>
      <c r="Q53" s="196">
        <v>261</v>
      </c>
      <c r="R53" s="197">
        <v>10</v>
      </c>
      <c r="S53" s="198">
        <v>36</v>
      </c>
      <c r="T53" s="199" t="s">
        <v>332</v>
      </c>
      <c r="U53" s="200" t="s">
        <v>333</v>
      </c>
      <c r="V53" s="162" t="str">
        <f t="shared" si="2"/>
        <v>https://www.poplar.co.jp/book/search/result/archive/2181004.html</v>
      </c>
      <c r="W53"/>
    </row>
    <row r="54" spans="1:24" ht="80.099999999999994" customHeight="1">
      <c r="A54" s="27">
        <f t="shared" si="3"/>
        <v>50</v>
      </c>
      <c r="B54" s="70"/>
      <c r="C54" s="71" t="s">
        <v>334</v>
      </c>
      <c r="D54" s="70" t="s">
        <v>335</v>
      </c>
      <c r="E54" s="72" t="s">
        <v>60</v>
      </c>
      <c r="F54" s="73" t="s">
        <v>336</v>
      </c>
      <c r="G54" s="74" t="s">
        <v>27</v>
      </c>
      <c r="H54" s="73" t="s">
        <v>337</v>
      </c>
      <c r="I54" s="74"/>
      <c r="J54" s="145"/>
      <c r="K54" s="146" t="s">
        <v>31</v>
      </c>
      <c r="L54" s="147" t="s">
        <v>32</v>
      </c>
      <c r="M54" s="148" t="s">
        <v>311</v>
      </c>
      <c r="N54" s="98" t="s">
        <v>312</v>
      </c>
      <c r="O54" s="99">
        <v>38929</v>
      </c>
      <c r="P54" s="149">
        <v>208</v>
      </c>
      <c r="Q54" s="196">
        <v>261</v>
      </c>
      <c r="R54" s="197">
        <v>9</v>
      </c>
      <c r="S54" s="198">
        <v>35</v>
      </c>
      <c r="T54" s="199" t="s">
        <v>338</v>
      </c>
      <c r="U54" s="200" t="s">
        <v>339</v>
      </c>
      <c r="V54" s="162" t="str">
        <f t="shared" si="2"/>
        <v>https://www.poplar.co.jp/book/search/result/archive/2181005.html</v>
      </c>
      <c r="W54"/>
    </row>
    <row r="55" spans="1:24" ht="80.099999999999994" customHeight="1">
      <c r="A55" s="27">
        <f t="shared" si="3"/>
        <v>51</v>
      </c>
      <c r="B55" s="70"/>
      <c r="C55" s="71" t="s">
        <v>340</v>
      </c>
      <c r="D55" s="70" t="s">
        <v>341</v>
      </c>
      <c r="E55" s="72" t="s">
        <v>60</v>
      </c>
      <c r="F55" s="73" t="s">
        <v>342</v>
      </c>
      <c r="G55" s="74" t="s">
        <v>27</v>
      </c>
      <c r="H55" s="73" t="s">
        <v>337</v>
      </c>
      <c r="I55" s="74"/>
      <c r="J55" s="145"/>
      <c r="K55" s="146" t="s">
        <v>31</v>
      </c>
      <c r="L55" s="147" t="s">
        <v>32</v>
      </c>
      <c r="M55" s="148" t="s">
        <v>311</v>
      </c>
      <c r="N55" s="98" t="s">
        <v>312</v>
      </c>
      <c r="O55" s="99">
        <v>39202</v>
      </c>
      <c r="P55" s="149">
        <v>208</v>
      </c>
      <c r="Q55" s="196">
        <v>261</v>
      </c>
      <c r="R55" s="197">
        <v>9</v>
      </c>
      <c r="S55" s="198">
        <v>35</v>
      </c>
      <c r="T55" s="199" t="s">
        <v>343</v>
      </c>
      <c r="U55" s="200" t="s">
        <v>344</v>
      </c>
      <c r="V55" s="162" t="str">
        <f t="shared" si="2"/>
        <v>https://www.poplar.co.jp/book/search/result/archive/2181006.html</v>
      </c>
      <c r="W55"/>
      <c r="X55"/>
    </row>
    <row r="56" spans="1:24" ht="80.099999999999994" customHeight="1">
      <c r="A56" s="27">
        <f t="shared" si="3"/>
        <v>52</v>
      </c>
      <c r="B56" s="70"/>
      <c r="C56" s="71" t="s">
        <v>345</v>
      </c>
      <c r="D56" s="70" t="s">
        <v>346</v>
      </c>
      <c r="E56" s="72" t="s">
        <v>60</v>
      </c>
      <c r="F56" s="73" t="s">
        <v>347</v>
      </c>
      <c r="G56" s="74" t="s">
        <v>27</v>
      </c>
      <c r="H56" s="73" t="s">
        <v>347</v>
      </c>
      <c r="I56" s="74"/>
      <c r="J56" s="145"/>
      <c r="K56" s="146" t="s">
        <v>31</v>
      </c>
      <c r="L56" s="147" t="s">
        <v>32</v>
      </c>
      <c r="M56" s="148" t="s">
        <v>311</v>
      </c>
      <c r="N56" s="98" t="s">
        <v>312</v>
      </c>
      <c r="O56" s="99">
        <v>39233</v>
      </c>
      <c r="P56" s="149">
        <v>208</v>
      </c>
      <c r="Q56" s="196">
        <v>261</v>
      </c>
      <c r="R56" s="197">
        <v>9</v>
      </c>
      <c r="S56" s="198">
        <v>35</v>
      </c>
      <c r="T56" s="199" t="s">
        <v>348</v>
      </c>
      <c r="U56" s="200" t="s">
        <v>349</v>
      </c>
      <c r="V56" s="162" t="str">
        <f t="shared" si="2"/>
        <v>https://www.poplar.co.jp/book/search/result/archive/2181007.html</v>
      </c>
    </row>
    <row r="57" spans="1:24" ht="80.099999999999994" customHeight="1">
      <c r="A57" s="27">
        <f t="shared" si="3"/>
        <v>53</v>
      </c>
      <c r="B57" s="70"/>
      <c r="C57" s="71" t="s">
        <v>350</v>
      </c>
      <c r="D57" s="70" t="s">
        <v>351</v>
      </c>
      <c r="E57" s="72" t="s">
        <v>60</v>
      </c>
      <c r="F57" s="73" t="s">
        <v>336</v>
      </c>
      <c r="G57" s="74" t="s">
        <v>27</v>
      </c>
      <c r="H57" s="73" t="s">
        <v>336</v>
      </c>
      <c r="I57" s="74"/>
      <c r="J57" s="145"/>
      <c r="K57" s="146" t="s">
        <v>31</v>
      </c>
      <c r="L57" s="147" t="s">
        <v>32</v>
      </c>
      <c r="M57" s="148" t="s">
        <v>311</v>
      </c>
      <c r="N57" s="98" t="s">
        <v>312</v>
      </c>
      <c r="O57" s="99">
        <v>39263</v>
      </c>
      <c r="P57" s="149">
        <v>208</v>
      </c>
      <c r="Q57" s="196">
        <v>261</v>
      </c>
      <c r="R57" s="197">
        <v>9</v>
      </c>
      <c r="S57" s="198">
        <v>35</v>
      </c>
      <c r="T57" s="199" t="s">
        <v>352</v>
      </c>
      <c r="U57" s="200" t="s">
        <v>353</v>
      </c>
      <c r="V57" s="162" t="str">
        <f t="shared" si="2"/>
        <v>https://www.poplar.co.jp/book/search/result/archive/2181008.html</v>
      </c>
      <c r="W57"/>
    </row>
    <row r="58" spans="1:24" ht="80.099999999999994" customHeight="1">
      <c r="A58" s="27">
        <f t="shared" si="3"/>
        <v>54</v>
      </c>
      <c r="B58" s="70"/>
      <c r="C58" s="71" t="s">
        <v>354</v>
      </c>
      <c r="D58" s="70" t="s">
        <v>355</v>
      </c>
      <c r="E58" s="72" t="s">
        <v>60</v>
      </c>
      <c r="F58" s="73" t="s">
        <v>356</v>
      </c>
      <c r="G58" s="74" t="s">
        <v>27</v>
      </c>
      <c r="H58" s="73" t="s">
        <v>337</v>
      </c>
      <c r="I58" s="74"/>
      <c r="J58" s="145"/>
      <c r="K58" s="146" t="s">
        <v>31</v>
      </c>
      <c r="L58" s="147" t="s">
        <v>32</v>
      </c>
      <c r="M58" s="148" t="s">
        <v>311</v>
      </c>
      <c r="N58" s="98" t="s">
        <v>312</v>
      </c>
      <c r="O58" s="99">
        <v>39478</v>
      </c>
      <c r="P58" s="149">
        <v>208</v>
      </c>
      <c r="Q58" s="196">
        <v>261</v>
      </c>
      <c r="R58" s="197">
        <v>9</v>
      </c>
      <c r="S58" s="198">
        <v>35</v>
      </c>
      <c r="T58" s="199" t="s">
        <v>357</v>
      </c>
      <c r="U58" s="200" t="s">
        <v>358</v>
      </c>
      <c r="V58" s="162" t="str">
        <f t="shared" si="2"/>
        <v>https://www.poplar.co.jp/book/search/result/archive/2181009.html</v>
      </c>
      <c r="W58"/>
    </row>
    <row r="59" spans="1:24" ht="80.099999999999994" customHeight="1">
      <c r="A59" s="27">
        <f t="shared" si="3"/>
        <v>55</v>
      </c>
      <c r="B59" s="70"/>
      <c r="C59" s="71" t="s">
        <v>359</v>
      </c>
      <c r="D59" s="70" t="s">
        <v>360</v>
      </c>
      <c r="E59" s="72" t="s">
        <v>60</v>
      </c>
      <c r="F59" s="73" t="s">
        <v>361</v>
      </c>
      <c r="G59" s="74" t="s">
        <v>27</v>
      </c>
      <c r="H59" s="73" t="s">
        <v>361</v>
      </c>
      <c r="I59" s="74"/>
      <c r="J59" s="145"/>
      <c r="K59" s="146" t="s">
        <v>31</v>
      </c>
      <c r="L59" s="147" t="s">
        <v>32</v>
      </c>
      <c r="M59" s="148" t="s">
        <v>311</v>
      </c>
      <c r="N59" s="98" t="s">
        <v>312</v>
      </c>
      <c r="O59" s="99">
        <v>39538</v>
      </c>
      <c r="P59" s="149">
        <v>208</v>
      </c>
      <c r="Q59" s="196">
        <v>261</v>
      </c>
      <c r="R59" s="197">
        <v>9</v>
      </c>
      <c r="S59" s="198">
        <v>35</v>
      </c>
      <c r="T59" s="199" t="s">
        <v>362</v>
      </c>
      <c r="U59" s="200" t="s">
        <v>363</v>
      </c>
      <c r="V59" s="162" t="str">
        <f t="shared" si="2"/>
        <v>https://www.poplar.co.jp/book/search/result/archive/2181010.html</v>
      </c>
      <c r="W59"/>
    </row>
    <row r="60" spans="1:24" ht="80.099999999999994" customHeight="1">
      <c r="A60" s="27">
        <f t="shared" si="3"/>
        <v>56</v>
      </c>
      <c r="B60" s="70"/>
      <c r="C60" s="71" t="s">
        <v>364</v>
      </c>
      <c r="D60" s="70" t="s">
        <v>365</v>
      </c>
      <c r="E60" s="72" t="s">
        <v>60</v>
      </c>
      <c r="F60" s="73" t="s">
        <v>316</v>
      </c>
      <c r="G60" s="74" t="s">
        <v>27</v>
      </c>
      <c r="H60" s="73" t="s">
        <v>316</v>
      </c>
      <c r="I60" s="74"/>
      <c r="J60" s="145"/>
      <c r="K60" s="146" t="s">
        <v>31</v>
      </c>
      <c r="L60" s="147" t="s">
        <v>32</v>
      </c>
      <c r="M60" s="148" t="s">
        <v>311</v>
      </c>
      <c r="N60" s="98" t="s">
        <v>312</v>
      </c>
      <c r="O60" s="99">
        <v>39599</v>
      </c>
      <c r="P60" s="149">
        <v>208</v>
      </c>
      <c r="Q60" s="196">
        <v>261</v>
      </c>
      <c r="R60" s="197">
        <v>9</v>
      </c>
      <c r="S60" s="198">
        <v>35</v>
      </c>
      <c r="T60" s="199" t="s">
        <v>366</v>
      </c>
      <c r="U60" s="200" t="s">
        <v>367</v>
      </c>
      <c r="V60" s="162" t="str">
        <f t="shared" si="2"/>
        <v>https://www.poplar.co.jp/book/search/result/archive/2181011.html</v>
      </c>
      <c r="W60"/>
      <c r="X60"/>
    </row>
    <row r="61" spans="1:24" ht="80.099999999999994" customHeight="1">
      <c r="A61" s="27">
        <f t="shared" si="3"/>
        <v>57</v>
      </c>
      <c r="B61" s="70"/>
      <c r="C61" s="71" t="s">
        <v>368</v>
      </c>
      <c r="D61" s="70" t="s">
        <v>369</v>
      </c>
      <c r="E61" s="72" t="s">
        <v>60</v>
      </c>
      <c r="F61" s="73" t="s">
        <v>336</v>
      </c>
      <c r="G61" s="74" t="s">
        <v>27</v>
      </c>
      <c r="H61" s="73" t="s">
        <v>336</v>
      </c>
      <c r="I61" s="74"/>
      <c r="J61" s="145"/>
      <c r="K61" s="146" t="s">
        <v>31</v>
      </c>
      <c r="L61" s="147" t="s">
        <v>32</v>
      </c>
      <c r="M61" s="148" t="s">
        <v>311</v>
      </c>
      <c r="N61" s="98" t="s">
        <v>312</v>
      </c>
      <c r="O61" s="99">
        <v>39629</v>
      </c>
      <c r="P61" s="149">
        <v>208</v>
      </c>
      <c r="Q61" s="196">
        <v>261</v>
      </c>
      <c r="R61" s="197">
        <v>9</v>
      </c>
      <c r="S61" s="198">
        <v>35</v>
      </c>
      <c r="T61" s="199" t="s">
        <v>370</v>
      </c>
      <c r="U61" s="200" t="s">
        <v>371</v>
      </c>
      <c r="V61" s="162" t="str">
        <f t="shared" si="2"/>
        <v>https://www.poplar.co.jp/book/search/result/archive/2181012.html</v>
      </c>
    </row>
    <row r="62" spans="1:24" ht="80.099999999999994" customHeight="1">
      <c r="A62" s="27">
        <f t="shared" si="3"/>
        <v>58</v>
      </c>
      <c r="B62" s="70"/>
      <c r="C62" s="71" t="s">
        <v>372</v>
      </c>
      <c r="D62" s="70" t="s">
        <v>373</v>
      </c>
      <c r="E62" s="72" t="s">
        <v>118</v>
      </c>
      <c r="F62" s="73" t="s">
        <v>321</v>
      </c>
      <c r="G62" s="74" t="s">
        <v>118</v>
      </c>
      <c r="H62" s="73" t="s">
        <v>322</v>
      </c>
      <c r="I62" s="74"/>
      <c r="J62" s="145"/>
      <c r="K62" s="146" t="s">
        <v>31</v>
      </c>
      <c r="L62" s="147" t="s">
        <v>32</v>
      </c>
      <c r="M62" s="148" t="s">
        <v>311</v>
      </c>
      <c r="N62" s="98" t="s">
        <v>312</v>
      </c>
      <c r="O62" s="99">
        <v>39782</v>
      </c>
      <c r="P62" s="149">
        <v>208</v>
      </c>
      <c r="Q62" s="196">
        <v>261</v>
      </c>
      <c r="R62" s="197">
        <v>10</v>
      </c>
      <c r="S62" s="198">
        <v>38</v>
      </c>
      <c r="T62" s="199" t="s">
        <v>374</v>
      </c>
      <c r="U62" s="200" t="s">
        <v>375</v>
      </c>
      <c r="V62" s="162" t="str">
        <f t="shared" si="2"/>
        <v>https://www.poplar.co.jp/book/search/result/archive/2181013.html</v>
      </c>
      <c r="W62"/>
    </row>
    <row r="63" spans="1:24" ht="80.099999999999994" customHeight="1">
      <c r="A63" s="27">
        <f t="shared" si="3"/>
        <v>59</v>
      </c>
      <c r="B63" s="70"/>
      <c r="C63" s="71" t="s">
        <v>376</v>
      </c>
      <c r="D63" s="70" t="s">
        <v>377</v>
      </c>
      <c r="E63" s="72" t="s">
        <v>60</v>
      </c>
      <c r="F63" s="73" t="s">
        <v>378</v>
      </c>
      <c r="G63" s="74" t="s">
        <v>27</v>
      </c>
      <c r="H63" s="73" t="s">
        <v>378</v>
      </c>
      <c r="I63" s="74"/>
      <c r="J63" s="145"/>
      <c r="K63" s="146" t="s">
        <v>31</v>
      </c>
      <c r="L63" s="147" t="s">
        <v>32</v>
      </c>
      <c r="M63" s="148" t="s">
        <v>311</v>
      </c>
      <c r="N63" s="98" t="s">
        <v>312</v>
      </c>
      <c r="O63" s="99">
        <v>39872</v>
      </c>
      <c r="P63" s="149">
        <v>208</v>
      </c>
      <c r="Q63" s="196">
        <v>261</v>
      </c>
      <c r="R63" s="197">
        <v>9</v>
      </c>
      <c r="S63" s="198">
        <v>36</v>
      </c>
      <c r="T63" s="199" t="s">
        <v>379</v>
      </c>
      <c r="U63" s="200" t="s">
        <v>380</v>
      </c>
      <c r="V63" s="162" t="str">
        <f t="shared" si="2"/>
        <v>https://www.poplar.co.jp/book/search/result/archive/2181014.html</v>
      </c>
    </row>
    <row r="64" spans="1:24" ht="80.099999999999994" customHeight="1">
      <c r="A64" s="27">
        <f t="shared" si="3"/>
        <v>60</v>
      </c>
      <c r="B64" s="70"/>
      <c r="C64" s="71" t="s">
        <v>381</v>
      </c>
      <c r="D64" s="70" t="s">
        <v>382</v>
      </c>
      <c r="E64" s="72" t="s">
        <v>60</v>
      </c>
      <c r="F64" s="73" t="s">
        <v>378</v>
      </c>
      <c r="G64" s="74" t="s">
        <v>27</v>
      </c>
      <c r="H64" s="73" t="s">
        <v>378</v>
      </c>
      <c r="I64" s="74"/>
      <c r="J64" s="145"/>
      <c r="K64" s="146" t="s">
        <v>31</v>
      </c>
      <c r="L64" s="147" t="s">
        <v>32</v>
      </c>
      <c r="M64" s="148" t="s">
        <v>311</v>
      </c>
      <c r="N64" s="98" t="s">
        <v>312</v>
      </c>
      <c r="O64" s="99">
        <v>39903</v>
      </c>
      <c r="P64" s="149">
        <v>208</v>
      </c>
      <c r="Q64" s="196">
        <v>261</v>
      </c>
      <c r="R64" s="197">
        <v>9</v>
      </c>
      <c r="S64" s="198">
        <v>37</v>
      </c>
      <c r="T64" s="199" t="s">
        <v>383</v>
      </c>
      <c r="U64" s="200" t="s">
        <v>384</v>
      </c>
      <c r="V64" s="162" t="str">
        <f t="shared" si="2"/>
        <v>https://www.poplar.co.jp/book/search/result/archive/2181015.html</v>
      </c>
    </row>
    <row r="65" spans="1:23" ht="80.099999999999994" customHeight="1">
      <c r="A65" s="27">
        <f t="shared" si="3"/>
        <v>61</v>
      </c>
      <c r="B65" s="70"/>
      <c r="C65" s="71" t="s">
        <v>385</v>
      </c>
      <c r="D65" s="70" t="s">
        <v>386</v>
      </c>
      <c r="E65" s="72" t="s">
        <v>60</v>
      </c>
      <c r="F65" s="73" t="s">
        <v>336</v>
      </c>
      <c r="G65" s="74" t="s">
        <v>27</v>
      </c>
      <c r="H65" s="73" t="s">
        <v>336</v>
      </c>
      <c r="I65" s="74"/>
      <c r="J65" s="145"/>
      <c r="K65" s="146" t="s">
        <v>31</v>
      </c>
      <c r="L65" s="147" t="s">
        <v>32</v>
      </c>
      <c r="M65" s="148" t="s">
        <v>311</v>
      </c>
      <c r="N65" s="98" t="s">
        <v>312</v>
      </c>
      <c r="O65" s="99">
        <v>39964</v>
      </c>
      <c r="P65" s="149">
        <v>208</v>
      </c>
      <c r="Q65" s="196">
        <v>261</v>
      </c>
      <c r="R65" s="197">
        <v>9</v>
      </c>
      <c r="S65" s="198">
        <v>35</v>
      </c>
      <c r="T65" s="199" t="s">
        <v>387</v>
      </c>
      <c r="U65" s="200" t="s">
        <v>388</v>
      </c>
      <c r="V65" s="162" t="str">
        <f t="shared" si="2"/>
        <v>https://www.poplar.co.jp/book/search/result/archive/2181016.html</v>
      </c>
      <c r="W65"/>
    </row>
    <row r="66" spans="1:23" ht="80.099999999999994" customHeight="1">
      <c r="A66" s="27">
        <f t="shared" si="3"/>
        <v>62</v>
      </c>
      <c r="B66" s="70"/>
      <c r="C66" s="71" t="s">
        <v>389</v>
      </c>
      <c r="D66" s="70" t="s">
        <v>390</v>
      </c>
      <c r="E66" s="72" t="s">
        <v>60</v>
      </c>
      <c r="F66" s="73" t="s">
        <v>336</v>
      </c>
      <c r="G66" s="74" t="s">
        <v>27</v>
      </c>
      <c r="H66" s="73" t="s">
        <v>336</v>
      </c>
      <c r="I66" s="74"/>
      <c r="J66" s="145"/>
      <c r="K66" s="146" t="s">
        <v>31</v>
      </c>
      <c r="L66" s="147" t="s">
        <v>32</v>
      </c>
      <c r="M66" s="148" t="s">
        <v>311</v>
      </c>
      <c r="N66" s="98" t="s">
        <v>312</v>
      </c>
      <c r="O66" s="99">
        <v>40390</v>
      </c>
      <c r="P66" s="149">
        <v>208</v>
      </c>
      <c r="Q66" s="196">
        <v>261</v>
      </c>
      <c r="R66" s="197">
        <v>9</v>
      </c>
      <c r="S66" s="198">
        <v>35</v>
      </c>
      <c r="T66" s="199" t="s">
        <v>391</v>
      </c>
      <c r="U66" s="200" t="s">
        <v>392</v>
      </c>
      <c r="V66" s="162" t="str">
        <f t="shared" si="2"/>
        <v>https://www.poplar.co.jp/book/search/result/archive/2181017.html</v>
      </c>
    </row>
    <row r="67" spans="1:23" ht="80.099999999999994" customHeight="1">
      <c r="A67" s="27">
        <f t="shared" si="3"/>
        <v>63</v>
      </c>
      <c r="B67" s="70"/>
      <c r="C67" s="71" t="s">
        <v>393</v>
      </c>
      <c r="D67" s="70" t="s">
        <v>394</v>
      </c>
      <c r="E67" s="72" t="s">
        <v>60</v>
      </c>
      <c r="F67" s="73" t="s">
        <v>395</v>
      </c>
      <c r="G67" s="74" t="s">
        <v>27</v>
      </c>
      <c r="H67" s="73" t="s">
        <v>395</v>
      </c>
      <c r="I67" s="74"/>
      <c r="J67" s="145"/>
      <c r="K67" s="146" t="s">
        <v>31</v>
      </c>
      <c r="L67" s="147" t="s">
        <v>32</v>
      </c>
      <c r="M67" s="148" t="s">
        <v>62</v>
      </c>
      <c r="N67" s="98" t="s">
        <v>312</v>
      </c>
      <c r="O67" s="99">
        <v>40816</v>
      </c>
      <c r="P67" s="149">
        <v>208</v>
      </c>
      <c r="Q67" s="196">
        <v>263</v>
      </c>
      <c r="R67" s="197">
        <v>10</v>
      </c>
      <c r="S67" s="198">
        <v>35</v>
      </c>
      <c r="T67" s="199" t="s">
        <v>396</v>
      </c>
      <c r="U67" s="200" t="s">
        <v>397</v>
      </c>
      <c r="V67" s="162" t="str">
        <f t="shared" si="2"/>
        <v>https://www.poplar.co.jp/book/search/result/archive/2181018.html</v>
      </c>
    </row>
    <row r="68" spans="1:23" ht="80.099999999999994" customHeight="1">
      <c r="A68" s="27">
        <f t="shared" si="3"/>
        <v>64</v>
      </c>
      <c r="B68" s="70"/>
      <c r="C68" s="71" t="s">
        <v>398</v>
      </c>
      <c r="D68" s="70" t="s">
        <v>399</v>
      </c>
      <c r="E68" s="72" t="s">
        <v>60</v>
      </c>
      <c r="F68" s="73" t="s">
        <v>336</v>
      </c>
      <c r="G68" s="74" t="s">
        <v>27</v>
      </c>
      <c r="H68" s="73" t="s">
        <v>336</v>
      </c>
      <c r="I68" s="74"/>
      <c r="J68" s="145"/>
      <c r="K68" s="146" t="s">
        <v>31</v>
      </c>
      <c r="L68" s="147" t="s">
        <v>32</v>
      </c>
      <c r="M68" s="148" t="s">
        <v>62</v>
      </c>
      <c r="N68" s="98" t="s">
        <v>312</v>
      </c>
      <c r="O68" s="99">
        <v>41090</v>
      </c>
      <c r="P68" s="149">
        <v>208</v>
      </c>
      <c r="Q68" s="196">
        <v>263</v>
      </c>
      <c r="R68" s="197">
        <v>10</v>
      </c>
      <c r="S68" s="198">
        <v>35</v>
      </c>
      <c r="T68" s="199" t="s">
        <v>400</v>
      </c>
      <c r="U68" s="200" t="s">
        <v>401</v>
      </c>
      <c r="V68" s="162" t="str">
        <f t="shared" si="2"/>
        <v>https://www.poplar.co.jp/book/search/result/archive/2181019.html</v>
      </c>
      <c r="W68"/>
    </row>
    <row r="69" spans="1:23" ht="80.099999999999994" customHeight="1">
      <c r="A69" s="27">
        <f t="shared" si="3"/>
        <v>65</v>
      </c>
      <c r="B69" s="70"/>
      <c r="C69" s="71" t="s">
        <v>402</v>
      </c>
      <c r="D69" s="70" t="s">
        <v>403</v>
      </c>
      <c r="E69" s="72" t="s">
        <v>60</v>
      </c>
      <c r="F69" s="73" t="s">
        <v>404</v>
      </c>
      <c r="G69" s="74" t="s">
        <v>27</v>
      </c>
      <c r="H69" s="73" t="s">
        <v>404</v>
      </c>
      <c r="I69" s="74"/>
      <c r="J69" s="145"/>
      <c r="K69" s="146" t="s">
        <v>31</v>
      </c>
      <c r="L69" s="147" t="s">
        <v>32</v>
      </c>
      <c r="M69" s="148" t="s">
        <v>311</v>
      </c>
      <c r="N69" s="98" t="s">
        <v>312</v>
      </c>
      <c r="O69" s="99">
        <v>41243</v>
      </c>
      <c r="P69" s="149">
        <v>208</v>
      </c>
      <c r="Q69" s="196">
        <v>263</v>
      </c>
      <c r="R69" s="197">
        <v>10</v>
      </c>
      <c r="S69" s="198">
        <v>36</v>
      </c>
      <c r="T69" s="199" t="s">
        <v>405</v>
      </c>
      <c r="U69" s="200" t="s">
        <v>406</v>
      </c>
      <c r="V69" s="162" t="str">
        <f t="shared" si="2"/>
        <v>https://www.poplar.co.jp/book/search/result/archive/2181020.html</v>
      </c>
    </row>
    <row r="70" spans="1:23" ht="80.099999999999994" customHeight="1">
      <c r="A70" s="27">
        <f t="shared" si="3"/>
        <v>66</v>
      </c>
      <c r="B70" s="70"/>
      <c r="C70" s="71" t="s">
        <v>407</v>
      </c>
      <c r="D70" s="70" t="s">
        <v>408</v>
      </c>
      <c r="E70" s="72" t="s">
        <v>60</v>
      </c>
      <c r="F70" s="73" t="s">
        <v>361</v>
      </c>
      <c r="G70" s="74" t="s">
        <v>27</v>
      </c>
      <c r="H70" s="73" t="s">
        <v>361</v>
      </c>
      <c r="I70" s="74"/>
      <c r="J70" s="145"/>
      <c r="K70" s="146" t="s">
        <v>31</v>
      </c>
      <c r="L70" s="147" t="s">
        <v>32</v>
      </c>
      <c r="M70" s="148" t="s">
        <v>311</v>
      </c>
      <c r="N70" s="98" t="s">
        <v>312</v>
      </c>
      <c r="O70" s="99">
        <v>41364</v>
      </c>
      <c r="P70" s="149">
        <v>208</v>
      </c>
      <c r="Q70" s="196">
        <v>263</v>
      </c>
      <c r="R70" s="197">
        <v>10</v>
      </c>
      <c r="S70" s="198">
        <v>35</v>
      </c>
      <c r="T70" s="199" t="s">
        <v>409</v>
      </c>
      <c r="U70" s="200" t="s">
        <v>410</v>
      </c>
      <c r="V70" s="162" t="str">
        <f t="shared" si="2"/>
        <v>https://www.poplar.co.jp/book/search/result/archive/2181021.html</v>
      </c>
    </row>
    <row r="71" spans="1:23" ht="80.099999999999994" customHeight="1">
      <c r="A71" s="27">
        <f t="shared" si="3"/>
        <v>67</v>
      </c>
      <c r="B71" s="70"/>
      <c r="C71" s="71" t="s">
        <v>411</v>
      </c>
      <c r="D71" s="70" t="s">
        <v>412</v>
      </c>
      <c r="E71" s="72" t="s">
        <v>60</v>
      </c>
      <c r="F71" s="73" t="s">
        <v>378</v>
      </c>
      <c r="G71" s="74" t="s">
        <v>27</v>
      </c>
      <c r="H71" s="73" t="s">
        <v>378</v>
      </c>
      <c r="I71" s="74"/>
      <c r="J71" s="145"/>
      <c r="K71" s="146" t="s">
        <v>31</v>
      </c>
      <c r="L71" s="147" t="s">
        <v>32</v>
      </c>
      <c r="M71" s="148" t="s">
        <v>311</v>
      </c>
      <c r="N71" s="98" t="s">
        <v>312</v>
      </c>
      <c r="O71" s="99">
        <v>41425</v>
      </c>
      <c r="P71" s="149">
        <v>208</v>
      </c>
      <c r="Q71" s="196">
        <v>263</v>
      </c>
      <c r="R71" s="197">
        <v>10</v>
      </c>
      <c r="S71" s="198">
        <v>36</v>
      </c>
      <c r="T71" s="199" t="s">
        <v>413</v>
      </c>
      <c r="U71" s="200" t="s">
        <v>414</v>
      </c>
      <c r="V71" s="162" t="str">
        <f t="shared" si="2"/>
        <v>https://www.poplar.co.jp/book/search/result/archive/2181022.html</v>
      </c>
    </row>
    <row r="72" spans="1:23" ht="80.099999999999994" customHeight="1">
      <c r="A72" s="27">
        <f t="shared" si="3"/>
        <v>68</v>
      </c>
      <c r="B72" s="70"/>
      <c r="C72" s="71" t="s">
        <v>415</v>
      </c>
      <c r="D72" s="70" t="s">
        <v>416</v>
      </c>
      <c r="E72" s="72" t="s">
        <v>60</v>
      </c>
      <c r="F72" s="73" t="s">
        <v>336</v>
      </c>
      <c r="G72" s="74" t="s">
        <v>27</v>
      </c>
      <c r="H72" s="73" t="s">
        <v>336</v>
      </c>
      <c r="I72" s="74"/>
      <c r="J72" s="145"/>
      <c r="K72" s="146" t="s">
        <v>31</v>
      </c>
      <c r="L72" s="147" t="s">
        <v>32</v>
      </c>
      <c r="M72" s="148" t="s">
        <v>311</v>
      </c>
      <c r="N72" s="98" t="s">
        <v>312</v>
      </c>
      <c r="O72" s="99">
        <v>41455</v>
      </c>
      <c r="P72" s="149">
        <v>208</v>
      </c>
      <c r="Q72" s="196">
        <v>263</v>
      </c>
      <c r="R72" s="197">
        <v>10</v>
      </c>
      <c r="S72" s="198">
        <v>35</v>
      </c>
      <c r="T72" s="199" t="s">
        <v>417</v>
      </c>
      <c r="U72" s="200" t="s">
        <v>418</v>
      </c>
      <c r="V72" s="162" t="str">
        <f t="shared" si="2"/>
        <v>https://www.poplar.co.jp/book/search/result/archive/2181023.html</v>
      </c>
    </row>
    <row r="73" spans="1:23" ht="80.099999999999994" customHeight="1">
      <c r="A73" s="27">
        <f t="shared" si="3"/>
        <v>69</v>
      </c>
      <c r="B73" s="70"/>
      <c r="C73" s="71" t="s">
        <v>419</v>
      </c>
      <c r="D73" s="70" t="s">
        <v>420</v>
      </c>
      <c r="E73" s="72" t="s">
        <v>60</v>
      </c>
      <c r="F73" s="73" t="s">
        <v>316</v>
      </c>
      <c r="G73" s="74" t="s">
        <v>27</v>
      </c>
      <c r="H73" s="73" t="s">
        <v>316</v>
      </c>
      <c r="I73" s="74"/>
      <c r="J73" s="145"/>
      <c r="K73" s="146" t="s">
        <v>31</v>
      </c>
      <c r="L73" s="147" t="s">
        <v>32</v>
      </c>
      <c r="M73" s="148" t="s">
        <v>311</v>
      </c>
      <c r="N73" s="98" t="s">
        <v>312</v>
      </c>
      <c r="O73" s="99">
        <v>41790</v>
      </c>
      <c r="P73" s="149">
        <v>208</v>
      </c>
      <c r="Q73" s="196">
        <v>263</v>
      </c>
      <c r="R73" s="197">
        <v>10</v>
      </c>
      <c r="S73" s="198">
        <v>36</v>
      </c>
      <c r="T73" s="199" t="s">
        <v>421</v>
      </c>
      <c r="U73" s="200" t="s">
        <v>422</v>
      </c>
      <c r="V73" s="162" t="str">
        <f t="shared" si="2"/>
        <v>https://www.poplar.co.jp/book/search/result/archive/2181024.html</v>
      </c>
    </row>
    <row r="74" spans="1:23" ht="80.099999999999994" customHeight="1">
      <c r="A74" s="27">
        <f t="shared" si="3"/>
        <v>70</v>
      </c>
      <c r="B74" s="70"/>
      <c r="C74" s="71" t="s">
        <v>423</v>
      </c>
      <c r="D74" s="70" t="s">
        <v>424</v>
      </c>
      <c r="E74" s="72" t="s">
        <v>60</v>
      </c>
      <c r="F74" s="73" t="s">
        <v>336</v>
      </c>
      <c r="G74" s="74" t="s">
        <v>27</v>
      </c>
      <c r="H74" s="73" t="s">
        <v>336</v>
      </c>
      <c r="I74" s="74"/>
      <c r="J74" s="145"/>
      <c r="K74" s="146" t="s">
        <v>31</v>
      </c>
      <c r="L74" s="147" t="s">
        <v>32</v>
      </c>
      <c r="M74" s="148" t="s">
        <v>62</v>
      </c>
      <c r="N74" s="98" t="s">
        <v>312</v>
      </c>
      <c r="O74" s="99">
        <v>41851</v>
      </c>
      <c r="P74" s="149">
        <v>208</v>
      </c>
      <c r="Q74" s="196">
        <v>263</v>
      </c>
      <c r="R74" s="197">
        <v>10</v>
      </c>
      <c r="S74" s="198">
        <v>35</v>
      </c>
      <c r="T74" s="199" t="s">
        <v>425</v>
      </c>
      <c r="U74" s="200" t="s">
        <v>426</v>
      </c>
      <c r="V74" s="162" t="str">
        <f t="shared" si="2"/>
        <v>https://www.poplar.co.jp/book/search/result/archive/2181025.html</v>
      </c>
    </row>
    <row r="75" spans="1:23" ht="80.099999999999994" customHeight="1">
      <c r="A75" s="27">
        <f t="shared" si="3"/>
        <v>71</v>
      </c>
      <c r="B75" s="70"/>
      <c r="C75" s="71" t="s">
        <v>427</v>
      </c>
      <c r="D75" s="70" t="s">
        <v>428</v>
      </c>
      <c r="E75" s="72" t="s">
        <v>60</v>
      </c>
      <c r="F75" s="73" t="s">
        <v>429</v>
      </c>
      <c r="G75" s="74" t="s">
        <v>27</v>
      </c>
      <c r="H75" s="73" t="s">
        <v>429</v>
      </c>
      <c r="I75" s="74"/>
      <c r="J75" s="145"/>
      <c r="K75" s="146" t="s">
        <v>31</v>
      </c>
      <c r="L75" s="147" t="s">
        <v>32</v>
      </c>
      <c r="M75" s="148" t="s">
        <v>311</v>
      </c>
      <c r="N75" s="98" t="s">
        <v>312</v>
      </c>
      <c r="O75" s="99">
        <v>42124</v>
      </c>
      <c r="P75" s="149">
        <v>207</v>
      </c>
      <c r="Q75" s="196">
        <v>261</v>
      </c>
      <c r="R75" s="197">
        <v>10</v>
      </c>
      <c r="S75" s="198">
        <v>36</v>
      </c>
      <c r="T75" s="199" t="s">
        <v>430</v>
      </c>
      <c r="U75" s="200" t="s">
        <v>431</v>
      </c>
      <c r="V75" s="162" t="str">
        <f t="shared" si="2"/>
        <v>https://www.poplar.co.jp/book/search/result/archive/2181026.html</v>
      </c>
    </row>
    <row r="76" spans="1:23" ht="80.099999999999994" customHeight="1">
      <c r="A76" s="27">
        <f t="shared" si="3"/>
        <v>72</v>
      </c>
      <c r="B76" s="70"/>
      <c r="C76" s="71" t="s">
        <v>432</v>
      </c>
      <c r="D76" s="70" t="s">
        <v>433</v>
      </c>
      <c r="E76" s="72" t="s">
        <v>60</v>
      </c>
      <c r="F76" s="73" t="s">
        <v>434</v>
      </c>
      <c r="G76" s="74" t="s">
        <v>27</v>
      </c>
      <c r="H76" s="73" t="s">
        <v>434</v>
      </c>
      <c r="I76" s="74"/>
      <c r="J76" s="145"/>
      <c r="K76" s="146" t="s">
        <v>31</v>
      </c>
      <c r="L76" s="147" t="s">
        <v>32</v>
      </c>
      <c r="M76" s="148" t="s">
        <v>62</v>
      </c>
      <c r="N76" s="98" t="s">
        <v>312</v>
      </c>
      <c r="O76" s="99">
        <v>42185</v>
      </c>
      <c r="P76" s="149">
        <v>208</v>
      </c>
      <c r="Q76" s="196">
        <v>263</v>
      </c>
      <c r="R76" s="197">
        <v>10</v>
      </c>
      <c r="S76" s="198">
        <v>36</v>
      </c>
      <c r="T76" s="199" t="s">
        <v>435</v>
      </c>
      <c r="U76" s="200" t="s">
        <v>436</v>
      </c>
      <c r="V76" s="162" t="str">
        <f t="shared" si="2"/>
        <v>https://www.poplar.co.jp/book/search/result/archive/2181027.html</v>
      </c>
    </row>
    <row r="77" spans="1:23" ht="80.099999999999994" customHeight="1">
      <c r="A77" s="27">
        <f t="shared" si="3"/>
        <v>73</v>
      </c>
      <c r="B77" s="70"/>
      <c r="C77" s="71" t="s">
        <v>437</v>
      </c>
      <c r="D77" s="70" t="s">
        <v>438</v>
      </c>
      <c r="E77" s="72" t="s">
        <v>60</v>
      </c>
      <c r="F77" s="73" t="s">
        <v>439</v>
      </c>
      <c r="G77" s="74" t="s">
        <v>27</v>
      </c>
      <c r="H77" s="73" t="s">
        <v>440</v>
      </c>
      <c r="I77" s="74"/>
      <c r="J77" s="145"/>
      <c r="K77" s="146" t="s">
        <v>31</v>
      </c>
      <c r="L77" s="147" t="s">
        <v>32</v>
      </c>
      <c r="M77" s="148" t="s">
        <v>62</v>
      </c>
      <c r="N77" s="98" t="s">
        <v>312</v>
      </c>
      <c r="O77" s="99">
        <v>42277</v>
      </c>
      <c r="P77" s="149">
        <v>208</v>
      </c>
      <c r="Q77" s="196">
        <v>263</v>
      </c>
      <c r="R77" s="197">
        <v>10</v>
      </c>
      <c r="S77" s="198">
        <v>40</v>
      </c>
      <c r="T77" s="199" t="s">
        <v>441</v>
      </c>
      <c r="U77" s="200" t="s">
        <v>442</v>
      </c>
      <c r="V77" s="162" t="str">
        <f t="shared" si="2"/>
        <v>https://www.poplar.co.jp/book/search/result/archive/2181028.html</v>
      </c>
    </row>
    <row r="78" spans="1:23" ht="80.099999999999994" customHeight="1">
      <c r="A78" s="27">
        <f t="shared" si="3"/>
        <v>74</v>
      </c>
      <c r="B78" s="70"/>
      <c r="C78" s="71" t="s">
        <v>443</v>
      </c>
      <c r="D78" s="70" t="s">
        <v>444</v>
      </c>
      <c r="E78" s="72" t="s">
        <v>60</v>
      </c>
      <c r="F78" s="73" t="s">
        <v>395</v>
      </c>
      <c r="G78" s="74"/>
      <c r="H78" s="73"/>
      <c r="I78" s="74"/>
      <c r="J78" s="145"/>
      <c r="K78" s="146" t="s">
        <v>31</v>
      </c>
      <c r="L78" s="147" t="s">
        <v>32</v>
      </c>
      <c r="M78" s="148" t="s">
        <v>62</v>
      </c>
      <c r="N78" s="98" t="s">
        <v>312</v>
      </c>
      <c r="O78" s="99">
        <v>42521</v>
      </c>
      <c r="P78" s="149">
        <v>208</v>
      </c>
      <c r="Q78" s="196">
        <v>263</v>
      </c>
      <c r="R78" s="197">
        <v>10</v>
      </c>
      <c r="S78" s="198">
        <v>39</v>
      </c>
      <c r="T78" s="199" t="s">
        <v>445</v>
      </c>
      <c r="U78" s="200" t="s">
        <v>446</v>
      </c>
      <c r="V78" s="162" t="str">
        <f t="shared" si="2"/>
        <v>https://www.poplar.co.jp/book/search/result/archive/2181029.html</v>
      </c>
    </row>
    <row r="79" spans="1:23" ht="80.099999999999994" customHeight="1">
      <c r="A79" s="27">
        <f t="shared" si="3"/>
        <v>75</v>
      </c>
      <c r="B79" s="70"/>
      <c r="C79" s="71" t="s">
        <v>447</v>
      </c>
      <c r="D79" s="70" t="s">
        <v>448</v>
      </c>
      <c r="E79" s="72" t="s">
        <v>27</v>
      </c>
      <c r="F79" s="73" t="s">
        <v>336</v>
      </c>
      <c r="G79" s="74" t="s">
        <v>60</v>
      </c>
      <c r="H79" s="73" t="s">
        <v>336</v>
      </c>
      <c r="I79" s="74"/>
      <c r="J79" s="145"/>
      <c r="K79" s="146" t="s">
        <v>31</v>
      </c>
      <c r="L79" s="147" t="s">
        <v>32</v>
      </c>
      <c r="M79" s="148" t="s">
        <v>311</v>
      </c>
      <c r="N79" s="98" t="s">
        <v>312</v>
      </c>
      <c r="O79" s="99">
        <v>42521</v>
      </c>
      <c r="P79" s="149">
        <v>208</v>
      </c>
      <c r="Q79" s="196">
        <v>262</v>
      </c>
      <c r="R79" s="197">
        <v>10</v>
      </c>
      <c r="S79" s="198">
        <v>35</v>
      </c>
      <c r="T79" s="199" t="s">
        <v>449</v>
      </c>
      <c r="U79" s="200" t="s">
        <v>450</v>
      </c>
      <c r="V79" s="162" t="str">
        <f t="shared" si="2"/>
        <v>https://www.poplar.co.jp/book/search/result/archive/2181030.html</v>
      </c>
    </row>
    <row r="80" spans="1:23" ht="80.099999999999994" customHeight="1">
      <c r="A80" s="27">
        <f t="shared" si="3"/>
        <v>76</v>
      </c>
      <c r="B80" s="70"/>
      <c r="C80" s="71" t="s">
        <v>451</v>
      </c>
      <c r="D80" s="70" t="s">
        <v>452</v>
      </c>
      <c r="E80" s="72" t="s">
        <v>60</v>
      </c>
      <c r="F80" s="73" t="s">
        <v>378</v>
      </c>
      <c r="G80" s="74" t="s">
        <v>27</v>
      </c>
      <c r="H80" s="73" t="s">
        <v>378</v>
      </c>
      <c r="I80" s="74"/>
      <c r="J80" s="145"/>
      <c r="K80" s="146" t="s">
        <v>31</v>
      </c>
      <c r="L80" s="147" t="s">
        <v>32</v>
      </c>
      <c r="M80" s="148" t="s">
        <v>311</v>
      </c>
      <c r="N80" s="98" t="s">
        <v>312</v>
      </c>
      <c r="O80" s="99">
        <v>42947</v>
      </c>
      <c r="P80" s="149">
        <v>207</v>
      </c>
      <c r="Q80" s="196">
        <v>262</v>
      </c>
      <c r="R80" s="197">
        <v>10</v>
      </c>
      <c r="S80" s="198">
        <v>37</v>
      </c>
      <c r="T80" s="199" t="s">
        <v>453</v>
      </c>
      <c r="U80" s="200" t="s">
        <v>454</v>
      </c>
      <c r="V80" s="162" t="str">
        <f t="shared" si="2"/>
        <v>https://www.poplar.co.jp/book/search/result/archive/2181031.html</v>
      </c>
    </row>
    <row r="81" spans="1:22" ht="80.099999999999994" customHeight="1">
      <c r="A81" s="27">
        <f t="shared" si="3"/>
        <v>77</v>
      </c>
      <c r="B81" s="70"/>
      <c r="C81" s="71">
        <v>2181032</v>
      </c>
      <c r="D81" s="70" t="s">
        <v>455</v>
      </c>
      <c r="E81" s="72" t="s">
        <v>60</v>
      </c>
      <c r="F81" s="73" t="s">
        <v>61</v>
      </c>
      <c r="G81" s="74" t="s">
        <v>27</v>
      </c>
      <c r="H81" s="73" t="s">
        <v>61</v>
      </c>
      <c r="I81" s="74"/>
      <c r="J81" s="145"/>
      <c r="K81" s="146" t="s">
        <v>31</v>
      </c>
      <c r="L81" s="147" t="s">
        <v>32</v>
      </c>
      <c r="M81" s="148" t="s">
        <v>62</v>
      </c>
      <c r="N81" s="98" t="s">
        <v>312</v>
      </c>
      <c r="O81" s="99">
        <v>43069</v>
      </c>
      <c r="P81" s="149">
        <v>207</v>
      </c>
      <c r="Q81" s="196">
        <v>262</v>
      </c>
      <c r="R81" s="197">
        <v>12</v>
      </c>
      <c r="S81" s="198">
        <v>47</v>
      </c>
      <c r="T81" s="199" t="s">
        <v>456</v>
      </c>
      <c r="U81" s="200" t="s">
        <v>457</v>
      </c>
      <c r="V81" s="162" t="str">
        <f t="shared" si="2"/>
        <v>https://www.poplar.co.jp/book/search/result/archive/2181032.html</v>
      </c>
    </row>
    <row r="82" spans="1:22" ht="80.099999999999994" customHeight="1">
      <c r="A82" s="27">
        <f t="shared" si="3"/>
        <v>78</v>
      </c>
      <c r="B82" s="70"/>
      <c r="C82" s="71" t="s">
        <v>458</v>
      </c>
      <c r="D82" s="70" t="s">
        <v>459</v>
      </c>
      <c r="E82" s="72" t="s">
        <v>60</v>
      </c>
      <c r="F82" s="73" t="s">
        <v>460</v>
      </c>
      <c r="G82" s="74" t="s">
        <v>27</v>
      </c>
      <c r="H82" s="73" t="s">
        <v>460</v>
      </c>
      <c r="I82" s="74"/>
      <c r="J82" s="145"/>
      <c r="K82" s="146" t="s">
        <v>31</v>
      </c>
      <c r="L82" s="147" t="s">
        <v>122</v>
      </c>
      <c r="M82" s="148" t="s">
        <v>62</v>
      </c>
      <c r="N82" s="98" t="s">
        <v>312</v>
      </c>
      <c r="O82" s="99">
        <v>43251</v>
      </c>
      <c r="P82" s="149">
        <v>207</v>
      </c>
      <c r="Q82" s="196">
        <v>262</v>
      </c>
      <c r="R82" s="197">
        <v>10</v>
      </c>
      <c r="S82" s="198">
        <v>35</v>
      </c>
      <c r="T82" s="199" t="s">
        <v>461</v>
      </c>
      <c r="U82" s="200" t="s">
        <v>462</v>
      </c>
      <c r="V82" s="162" t="str">
        <f t="shared" si="2"/>
        <v>https://www.poplar.co.jp/book/search/result/archive/2181033.html</v>
      </c>
    </row>
    <row r="83" spans="1:22" ht="80.099999999999994" customHeight="1">
      <c r="A83" s="27">
        <f t="shared" si="3"/>
        <v>79</v>
      </c>
      <c r="B83" s="70"/>
      <c r="C83" s="71" t="s">
        <v>463</v>
      </c>
      <c r="D83" s="70" t="s">
        <v>464</v>
      </c>
      <c r="E83" s="72" t="s">
        <v>60</v>
      </c>
      <c r="F83" s="73" t="s">
        <v>336</v>
      </c>
      <c r="G83" s="74" t="s">
        <v>27</v>
      </c>
      <c r="H83" s="73" t="s">
        <v>336</v>
      </c>
      <c r="I83" s="74"/>
      <c r="J83" s="145"/>
      <c r="K83" s="146" t="s">
        <v>31</v>
      </c>
      <c r="L83" s="147" t="s">
        <v>32</v>
      </c>
      <c r="M83" s="148" t="s">
        <v>62</v>
      </c>
      <c r="N83" s="98" t="s">
        <v>312</v>
      </c>
      <c r="O83" s="99">
        <v>43373</v>
      </c>
      <c r="P83" s="149">
        <v>207</v>
      </c>
      <c r="Q83" s="196">
        <v>262</v>
      </c>
      <c r="R83" s="197">
        <v>9</v>
      </c>
      <c r="S83" s="198">
        <v>35</v>
      </c>
      <c r="T83" s="199" t="s">
        <v>465</v>
      </c>
      <c r="U83" s="200" t="s">
        <v>466</v>
      </c>
      <c r="V83" s="162" t="str">
        <f t="shared" si="2"/>
        <v>https://www.poplar.co.jp/book/search/result/archive/2181034.html</v>
      </c>
    </row>
    <row r="84" spans="1:22" ht="80.099999999999994" customHeight="1">
      <c r="A84" s="27">
        <f t="shared" si="3"/>
        <v>80</v>
      </c>
      <c r="B84" s="70"/>
      <c r="C84" s="71" t="s">
        <v>467</v>
      </c>
      <c r="D84" s="70" t="s">
        <v>468</v>
      </c>
      <c r="E84" s="72" t="s">
        <v>60</v>
      </c>
      <c r="F84" s="73" t="s">
        <v>316</v>
      </c>
      <c r="G84" s="74" t="s">
        <v>27</v>
      </c>
      <c r="H84" s="73" t="s">
        <v>316</v>
      </c>
      <c r="I84" s="74"/>
      <c r="J84" s="145"/>
      <c r="K84" s="146" t="s">
        <v>31</v>
      </c>
      <c r="L84" s="147" t="s">
        <v>32</v>
      </c>
      <c r="M84" s="148" t="s">
        <v>311</v>
      </c>
      <c r="N84" s="98" t="s">
        <v>312</v>
      </c>
      <c r="O84" s="99">
        <v>43434</v>
      </c>
      <c r="P84" s="149">
        <v>207</v>
      </c>
      <c r="Q84" s="196">
        <v>262</v>
      </c>
      <c r="R84" s="197">
        <v>10</v>
      </c>
      <c r="S84" s="198">
        <v>37</v>
      </c>
      <c r="T84" s="199" t="s">
        <v>469</v>
      </c>
      <c r="U84" s="200" t="s">
        <v>470</v>
      </c>
      <c r="V84" s="162" t="str">
        <f t="shared" si="2"/>
        <v>https://www.poplar.co.jp/book/search/result/archive/2181035.html</v>
      </c>
    </row>
    <row r="85" spans="1:22" ht="80.099999999999994" customHeight="1">
      <c r="A85" s="27">
        <f t="shared" si="3"/>
        <v>81</v>
      </c>
      <c r="B85" s="70"/>
      <c r="C85" s="71" t="s">
        <v>471</v>
      </c>
      <c r="D85" s="70" t="s">
        <v>472</v>
      </c>
      <c r="E85" s="72" t="s">
        <v>60</v>
      </c>
      <c r="F85" s="73" t="s">
        <v>473</v>
      </c>
      <c r="G85" s="74" t="s">
        <v>27</v>
      </c>
      <c r="H85" s="73" t="s">
        <v>337</v>
      </c>
      <c r="I85" s="74"/>
      <c r="J85" s="145"/>
      <c r="K85" s="146" t="s">
        <v>31</v>
      </c>
      <c r="L85" s="147" t="s">
        <v>32</v>
      </c>
      <c r="M85" s="148" t="s">
        <v>311</v>
      </c>
      <c r="N85" s="98" t="s">
        <v>312</v>
      </c>
      <c r="O85" s="99">
        <v>43496</v>
      </c>
      <c r="P85" s="149">
        <v>207</v>
      </c>
      <c r="Q85" s="196">
        <v>262</v>
      </c>
      <c r="R85" s="197">
        <v>10</v>
      </c>
      <c r="S85" s="198">
        <v>36</v>
      </c>
      <c r="T85" s="199" t="s">
        <v>474</v>
      </c>
      <c r="U85" s="200" t="s">
        <v>475</v>
      </c>
      <c r="V85" s="162" t="str">
        <f t="shared" si="2"/>
        <v>https://www.poplar.co.jp/book/search/result/archive/2181036.html</v>
      </c>
    </row>
    <row r="86" spans="1:22" ht="80.099999999999994" customHeight="1">
      <c r="A86" s="52">
        <f t="shared" si="3"/>
        <v>82</v>
      </c>
      <c r="B86" s="201"/>
      <c r="C86" s="202" t="s">
        <v>476</v>
      </c>
      <c r="D86" s="201" t="s">
        <v>477</v>
      </c>
      <c r="E86" s="203" t="s">
        <v>27</v>
      </c>
      <c r="F86" s="204" t="s">
        <v>478</v>
      </c>
      <c r="G86" s="205" t="s">
        <v>60</v>
      </c>
      <c r="H86" s="204" t="s">
        <v>478</v>
      </c>
      <c r="I86" s="205"/>
      <c r="J86" s="206"/>
      <c r="K86" s="207" t="s">
        <v>31</v>
      </c>
      <c r="L86" s="208" t="s">
        <v>32</v>
      </c>
      <c r="M86" s="209" t="s">
        <v>62</v>
      </c>
      <c r="N86" s="210" t="s">
        <v>312</v>
      </c>
      <c r="O86" s="131">
        <v>43646</v>
      </c>
      <c r="P86" s="211">
        <v>0</v>
      </c>
      <c r="Q86" s="212">
        <v>0</v>
      </c>
      <c r="R86" s="213">
        <v>0</v>
      </c>
      <c r="S86" s="214">
        <v>36</v>
      </c>
      <c r="T86" s="215" t="s">
        <v>479</v>
      </c>
      <c r="U86" s="216" t="s">
        <v>480</v>
      </c>
      <c r="V86" s="162" t="str">
        <f t="shared" si="2"/>
        <v>https://www.poplar.co.jp/book/search/result/archive/2181037.html</v>
      </c>
    </row>
    <row r="88" spans="1:22">
      <c r="H88"/>
    </row>
  </sheetData>
  <autoFilter ref="A3:W86"/>
  <mergeCells count="2">
    <mergeCell ref="E3:J3"/>
    <mergeCell ref="L3:M3"/>
  </mergeCells>
  <phoneticPr fontId="37" type="noConversion"/>
  <hyperlinks>
    <hyperlink ref="V28" r:id="rId1" display="=&quot;https://www.poplar.co.jp/book/search/result/archive/&quot;&amp;C28&amp;&quot;.html&quot;"/>
    <hyperlink ref="V29:V86" r:id="rId2" display="=&quot;https://www.poplar.co.jp/book/search/result/archive/&quot;&amp;C29&amp;&quot;.html&quot;"/>
    <hyperlink ref="V4:V27" r:id="rId3" display="=&quot;https://www.poplar.co.jp/book/search/result/archive/&quot;&amp;C4&amp;&quot;.html&quot;"/>
    <hyperlink ref="U4" r:id="rId4"/>
    <hyperlink ref="U5" r:id="rId5"/>
    <hyperlink ref="U6" r:id="rId6"/>
    <hyperlink ref="U7" r:id="rId7"/>
    <hyperlink ref="U8" r:id="rId8"/>
    <hyperlink ref="U9" r:id="rId9"/>
    <hyperlink ref="U10" r:id="rId10"/>
    <hyperlink ref="U11" r:id="rId11"/>
    <hyperlink ref="U12" r:id="rId12"/>
    <hyperlink ref="U86" r:id="rId13"/>
    <hyperlink ref="U85" r:id="rId14"/>
    <hyperlink ref="U13" r:id="rId15"/>
    <hyperlink ref="U14" r:id="rId16"/>
    <hyperlink ref="U15" r:id="rId17"/>
    <hyperlink ref="U16" r:id="rId18"/>
    <hyperlink ref="U17" r:id="rId19"/>
    <hyperlink ref="U18" r:id="rId20"/>
    <hyperlink ref="U19" r:id="rId21"/>
    <hyperlink ref="U20" r:id="rId22"/>
    <hyperlink ref="U21" r:id="rId23"/>
    <hyperlink ref="U22" r:id="rId24"/>
    <hyperlink ref="U23" r:id="rId25"/>
    <hyperlink ref="U25" r:id="rId26"/>
    <hyperlink ref="U24" r:id="rId27"/>
    <hyperlink ref="U26" r:id="rId28"/>
    <hyperlink ref="U27" r:id="rId29"/>
    <hyperlink ref="U28" r:id="rId30"/>
    <hyperlink ref="U29" r:id="rId31"/>
    <hyperlink ref="U30" r:id="rId32"/>
    <hyperlink ref="U31" r:id="rId33"/>
    <hyperlink ref="U32" r:id="rId34"/>
    <hyperlink ref="U33" r:id="rId35"/>
    <hyperlink ref="U35" r:id="rId36"/>
    <hyperlink ref="U34" r:id="rId37"/>
    <hyperlink ref="U36" r:id="rId38"/>
    <hyperlink ref="U37" r:id="rId39"/>
    <hyperlink ref="U38" r:id="rId40"/>
    <hyperlink ref="U39" r:id="rId41"/>
    <hyperlink ref="U40" r:id="rId42"/>
    <hyperlink ref="U41" r:id="rId43"/>
    <hyperlink ref="U42" r:id="rId44"/>
    <hyperlink ref="U43" r:id="rId45"/>
    <hyperlink ref="U44" r:id="rId46"/>
    <hyperlink ref="U45" r:id="rId47"/>
    <hyperlink ref="U46" r:id="rId48"/>
    <hyperlink ref="U47" r:id="rId49"/>
    <hyperlink ref="U48" r:id="rId50"/>
    <hyperlink ref="U50" r:id="rId51"/>
    <hyperlink ref="U51" r:id="rId52"/>
    <hyperlink ref="U52" r:id="rId53"/>
    <hyperlink ref="U53" r:id="rId54"/>
    <hyperlink ref="U54" r:id="rId55"/>
    <hyperlink ref="U55" r:id="rId56"/>
    <hyperlink ref="U56" r:id="rId57"/>
    <hyperlink ref="U57" r:id="rId58"/>
    <hyperlink ref="U58" r:id="rId59"/>
    <hyperlink ref="U59" r:id="rId60"/>
    <hyperlink ref="U60" r:id="rId61"/>
    <hyperlink ref="U61" r:id="rId62"/>
    <hyperlink ref="U62" r:id="rId63"/>
    <hyperlink ref="U63" r:id="rId64"/>
    <hyperlink ref="U64" r:id="rId65"/>
    <hyperlink ref="U65" r:id="rId66"/>
    <hyperlink ref="U66" r:id="rId67"/>
    <hyperlink ref="U67" r:id="rId68"/>
    <hyperlink ref="U68" r:id="rId69"/>
    <hyperlink ref="U69" r:id="rId70"/>
    <hyperlink ref="U70" r:id="rId71"/>
    <hyperlink ref="U71" r:id="rId72"/>
    <hyperlink ref="U72" r:id="rId73"/>
    <hyperlink ref="U73" r:id="rId74"/>
    <hyperlink ref="U84" r:id="rId75"/>
    <hyperlink ref="U83" r:id="rId76"/>
    <hyperlink ref="U82" r:id="rId77"/>
    <hyperlink ref="U81" r:id="rId78"/>
    <hyperlink ref="U79" r:id="rId79"/>
    <hyperlink ref="U80" r:id="rId80"/>
    <hyperlink ref="U78" r:id="rId81"/>
    <hyperlink ref="U77" r:id="rId82"/>
    <hyperlink ref="U76" r:id="rId83"/>
    <hyperlink ref="U75" r:id="rId84"/>
    <hyperlink ref="U74" r:id="rId85"/>
    <hyperlink ref="U49" r:id="rId86"/>
  </hyperlinks>
  <printOptions horizontalCentered="1"/>
  <pageMargins left="0" right="0" top="0.196850393700787" bottom="0.31496062992126" header="0" footer="0"/>
  <pageSetup paperSize="8" scale="55" orientation="portrait"/>
  <headerFooter>
    <oddFooter>&amp;R&amp;"Meiryo UI,標準"&amp;10&amp;F   &amp;A   &amp;P/&amp;N</oddFooter>
  </headerFooter>
  <rowBreaks count="1" manualBreakCount="1">
    <brk id="48" max="19" man="1"/>
  </rowBreaks>
  <drawing r:id="rId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1st (見本依頼)</vt:lpstr>
      <vt:lpstr>2nd見本依頼</vt:lpstr>
      <vt:lpstr>2nd</vt:lpstr>
      <vt:lpstr>1st</vt:lpstr>
      <vt:lpstr>'1st'!Print_Area</vt:lpstr>
      <vt:lpstr>'1st (見本依頼)'!Print_Area</vt:lpstr>
      <vt:lpstr>'2nd'!Print_Area</vt:lpstr>
      <vt:lpstr>'2nd見本依頼'!Print_Area</vt:lpstr>
      <vt:lpstr>'1st'!Print_Titles</vt:lpstr>
      <vt:lpstr>'1st (見本依頼)'!Print_Titles</vt:lpstr>
      <vt:lpstr>'2nd'!Print_Titles</vt:lpstr>
      <vt:lpstr>'2nd見本依頼'!Print_Titles</vt:lpstr>
    </vt:vector>
  </TitlesOfParts>
  <Company>ComponentOne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C1Excel</dc:creator>
  <cp:lastModifiedBy>mark ya wang</cp:lastModifiedBy>
  <cp:lastPrinted>2019-08-16T06:24:00Z</cp:lastPrinted>
  <dcterms:created xsi:type="dcterms:W3CDTF">2019-05-21T10:13:00Z</dcterms:created>
  <dcterms:modified xsi:type="dcterms:W3CDTF">2019-09-26T09:40:18Z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