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backupFile="1" codeName="ThisWorkbook" defaultThemeVersion="124226"/>
  <bookViews>
    <workbookView xWindow="96" yWindow="216" windowWidth="15168" windowHeight="5652" tabRatio="273" firstSheet="1" activeTab="1"/>
  </bookViews>
  <sheets>
    <sheet name="Sheet2" sheetId="1" state="hidden" r:id="rId1"/>
    <sheet name="Finding Control" sheetId="2" r:id="rId2"/>
    <sheet name="Follow-up" sheetId="3" state="hidden" r:id="rId3"/>
    <sheet name="Sheet1" sheetId="8" r:id="rId4"/>
  </sheets>
  <definedNames>
    <definedName name="_xlnm._FilterDatabase" localSheetId="1" hidden="1">'Finding Control'!$A$1:$BM$7</definedName>
    <definedName name="_xlnm._FilterDatabase" localSheetId="2" hidden="1">'Follow-up'!$A$1:$L$25</definedName>
    <definedName name="_xlnm.Print_Area" localSheetId="1">'Finding Control'!$A$1:$BF$1</definedName>
    <definedName name="_xlnm.Print_Titles" localSheetId="1">'Finding Control'!$1:$1</definedName>
    <definedName name="_xlnm.Print_Titles" localSheetId="2">'Follow-up'!$1:$1</definedName>
    <definedName name="Z_7BA9E918_F3F9_4CEB_966C_941A716ADD86_.wvu.Cols" localSheetId="1" hidden="1">'Finding Control'!$P:$Q,'Finding Control'!$AB:$AC,'Finding Control'!$BC:$BF</definedName>
    <definedName name="Z_7BA9E918_F3F9_4CEB_966C_941A716ADD86_.wvu.FilterData" localSheetId="1" hidden="1">'Finding Control'!$E$1:$BF$1</definedName>
    <definedName name="Z_7BA9E918_F3F9_4CEB_966C_941A716ADD86_.wvu.FilterData" localSheetId="2" hidden="1">'Follow-up'!$A$1:$L$25</definedName>
    <definedName name="Z_7BA9E918_F3F9_4CEB_966C_941A716ADD86_.wvu.PrintTitles" localSheetId="1" hidden="1">'Finding Control'!$1:$1</definedName>
    <definedName name="Z_7BA9E918_F3F9_4CEB_966C_941A716ADD86_.wvu.PrintTitles" localSheetId="2" hidden="1">'Follow-up'!$1:$1</definedName>
  </definedNames>
  <calcPr calcId="125725"/>
  <customWorkbookViews>
    <customWorkbookView name="Patrick Yu - Personal View" guid="{7BA9E918-F3F9-4CEB-966C-941A716ADD86}" mergeInterval="0" personalView="1" maximized="1" xWindow="1" yWindow="1" windowWidth="1366" windowHeight="396" activeSheetId="2"/>
  </customWorkbookViews>
</workbook>
</file>

<file path=xl/calcChain.xml><?xml version="1.0" encoding="utf-8"?>
<calcChain xmlns="http://schemas.openxmlformats.org/spreadsheetml/2006/main">
  <c r="AZ2" i="2"/>
  <c r="AZ3" l="1"/>
  <c r="AZ4"/>
  <c r="C17" i="3"/>
  <c r="C18"/>
  <c r="C19"/>
  <c r="C16"/>
  <c r="B17"/>
  <c r="B18"/>
  <c r="B19"/>
  <c r="B16"/>
  <c r="B15"/>
  <c r="C15"/>
  <c r="H20"/>
  <c r="H21"/>
  <c r="H22"/>
  <c r="H23"/>
  <c r="H24"/>
  <c r="H25"/>
  <c r="H12"/>
  <c r="C14"/>
  <c r="B14"/>
  <c r="B20"/>
  <c r="B10"/>
  <c r="C20"/>
  <c r="C11"/>
  <c r="C12"/>
  <c r="C13"/>
  <c r="C10"/>
  <c r="B11"/>
  <c r="B12"/>
  <c r="B13"/>
  <c r="C7"/>
  <c r="C8"/>
  <c r="C9"/>
  <c r="C6"/>
  <c r="C2"/>
  <c r="B6"/>
  <c r="B7"/>
  <c r="B8"/>
  <c r="B9"/>
  <c r="B2"/>
  <c r="H3"/>
  <c r="H4"/>
  <c r="H5"/>
  <c r="H2"/>
  <c r="B3"/>
  <c r="C3"/>
  <c r="B4"/>
  <c r="C4"/>
  <c r="B5"/>
  <c r="C5"/>
</calcChain>
</file>

<file path=xl/comments1.xml><?xml version="1.0" encoding="utf-8"?>
<comments xmlns="http://schemas.openxmlformats.org/spreadsheetml/2006/main">
  <authors>
    <author>Patrick Yu</author>
  </authors>
  <commentList>
    <comment ref="B1" authorId="0">
      <text>
        <r>
          <rPr>
            <b/>
            <sz val="10"/>
            <color indexed="81"/>
            <rFont val="Tahoma"/>
            <family val="2"/>
          </rPr>
          <t xml:space="preserve">Close
Open
O+A=Open+Accepted
O+E=Open+Extension
A+W=answered and waiting
A+R=answered and rejected
</t>
        </r>
      </text>
    </comment>
  </commentList>
</comments>
</file>

<file path=xl/comments2.xml><?xml version="1.0" encoding="utf-8"?>
<comments xmlns="http://schemas.openxmlformats.org/spreadsheetml/2006/main">
  <authors>
    <author>Patrick Yu</author>
  </authors>
  <commentList>
    <comment ref="C1" authorId="0">
      <text>
        <r>
          <rPr>
            <b/>
            <sz val="10"/>
            <color indexed="81"/>
            <rFont val="Tahoma"/>
            <family val="2"/>
          </rPr>
          <t>Department / Division affected.</t>
        </r>
      </text>
    </comment>
    <comment ref="I1" authorId="0">
      <text>
        <r>
          <rPr>
            <b/>
            <sz val="10"/>
            <color indexed="81"/>
            <rFont val="Tahoma"/>
            <family val="2"/>
          </rPr>
          <t xml:space="preserve">Close
Open
O+A=Open+Accepted
O+E=Open+Extension
A+W=answered and waiting
A+R=answered and rejected
</t>
        </r>
      </text>
    </comment>
    <comment ref="P3" authorId="0">
      <text>
        <r>
          <rPr>
            <b/>
            <sz val="10"/>
            <color indexed="81"/>
            <rFont val="Tahoma"/>
            <family val="2"/>
          </rPr>
          <t>OPEN+ANSWER</t>
        </r>
      </text>
    </comment>
    <comment ref="P4" authorId="0">
      <text>
        <r>
          <rPr>
            <b/>
            <sz val="10"/>
            <color indexed="81"/>
            <rFont val="Tahoma"/>
            <family val="2"/>
          </rPr>
          <t>O+E=Open+Extension</t>
        </r>
      </text>
    </comment>
    <comment ref="P5" authorId="0">
      <text>
        <r>
          <rPr>
            <b/>
            <sz val="10"/>
            <color indexed="81"/>
            <rFont val="Tahoma"/>
            <family val="2"/>
          </rPr>
          <t>Answered+Rejected</t>
        </r>
      </text>
    </comment>
  </commentList>
</comments>
</file>

<file path=xl/sharedStrings.xml><?xml version="1.0" encoding="utf-8"?>
<sst xmlns="http://schemas.openxmlformats.org/spreadsheetml/2006/main" count="359" uniqueCount="195">
  <si>
    <t>Closed</t>
  </si>
  <si>
    <t>CAR No.</t>
  </si>
  <si>
    <t>Issue date</t>
  </si>
  <si>
    <t>Due date</t>
  </si>
  <si>
    <t>Days Left</t>
  </si>
  <si>
    <t>Status</t>
  </si>
  <si>
    <t>Finding Level</t>
  </si>
  <si>
    <t>Level 1</t>
  </si>
  <si>
    <t>Level 2</t>
  </si>
  <si>
    <t>Level 3</t>
  </si>
  <si>
    <t>Open</t>
  </si>
  <si>
    <t>Note</t>
  </si>
  <si>
    <t>N/A</t>
  </si>
  <si>
    <t>MODEL</t>
    <phoneticPr fontId="1" type="noConversion"/>
  </si>
  <si>
    <t>REG. No.</t>
    <phoneticPr fontId="1" type="noConversion"/>
  </si>
  <si>
    <t>B-MAK</t>
    <phoneticPr fontId="1" type="noConversion"/>
  </si>
  <si>
    <t>B-MAL</t>
    <phoneticPr fontId="1" type="noConversion"/>
  </si>
  <si>
    <t>B-MAM</t>
    <phoneticPr fontId="1" type="noConversion"/>
  </si>
  <si>
    <t>B-MAN</t>
    <phoneticPr fontId="1" type="noConversion"/>
  </si>
  <si>
    <t>B-MAO</t>
    <phoneticPr fontId="1" type="noConversion"/>
  </si>
  <si>
    <t>B-MAH</t>
    <phoneticPr fontId="1" type="noConversion"/>
  </si>
  <si>
    <t>A319-132</t>
    <phoneticPr fontId="1" type="noConversion"/>
  </si>
  <si>
    <t>A320-232</t>
    <phoneticPr fontId="1" type="noConversion"/>
  </si>
  <si>
    <t>QD</t>
  </si>
  <si>
    <t>ED</t>
  </si>
  <si>
    <t>PPC</t>
  </si>
  <si>
    <t>AMD</t>
  </si>
  <si>
    <t>MCC</t>
  </si>
  <si>
    <t>A320</t>
  </si>
  <si>
    <t>A300</t>
  </si>
  <si>
    <t>Division/Station</t>
  </si>
  <si>
    <t>Div/Sta. Affec.</t>
  </si>
  <si>
    <t>Description</t>
  </si>
  <si>
    <t>O+E</t>
  </si>
  <si>
    <t>O+A</t>
  </si>
  <si>
    <t>Audit Title
/Follow up</t>
  </si>
  <si>
    <t>Clarification</t>
  </si>
  <si>
    <t>CRS</t>
  </si>
  <si>
    <t>Maintenance Data</t>
  </si>
  <si>
    <t>Training Records</t>
  </si>
  <si>
    <t>Maintenance Records</t>
  </si>
  <si>
    <t>Marking</t>
  </si>
  <si>
    <t>Repair approval</t>
  </si>
  <si>
    <t>Remedial action</t>
  </si>
  <si>
    <t>Feedback System</t>
  </si>
  <si>
    <t>O+R</t>
  </si>
  <si>
    <t>Letter Number</t>
    <phoneticPr fontId="9" type="noConversion"/>
  </si>
  <si>
    <t>Action2</t>
    <phoneticPr fontId="9" type="noConversion"/>
  </si>
  <si>
    <t>Action</t>
    <phoneticPr fontId="9" type="noConversion"/>
  </si>
  <si>
    <t>Answered</t>
    <phoneticPr fontId="9" type="noConversion"/>
  </si>
  <si>
    <t>Extention</t>
    <phoneticPr fontId="9" type="noConversion"/>
  </si>
  <si>
    <t>Rejected</t>
    <phoneticPr fontId="9" type="noConversion"/>
  </si>
  <si>
    <t>Evidence</t>
    <phoneticPr fontId="9" type="noConversion"/>
  </si>
  <si>
    <t>Closed</t>
    <phoneticPr fontId="9" type="noConversion"/>
  </si>
  <si>
    <t>Waiting for action</t>
    <phoneticPr fontId="9" type="noConversion"/>
  </si>
  <si>
    <t>SN</t>
    <phoneticPr fontId="9" type="noConversion"/>
  </si>
  <si>
    <t>N/A</t>
    <phoneticPr fontId="9" type="noConversion"/>
  </si>
  <si>
    <t>Corrective Action-Proposed</t>
    <phoneticPr fontId="9" type="noConversion"/>
  </si>
  <si>
    <t>Preventive Action-Proposed</t>
    <phoneticPr fontId="9" type="noConversion"/>
  </si>
  <si>
    <t>0140/DFSL/10</t>
  </si>
  <si>
    <t>Evidence</t>
  </si>
  <si>
    <t>Waiting for action</t>
  </si>
  <si>
    <t>Letter Number</t>
  </si>
  <si>
    <t>Level</t>
  </si>
  <si>
    <t>To revise MEPM L 2.4.1 paragraph 14 to read that" ...... across the MAR 145.50 and; write the JMM number and the origin LAA approval Certificate number. " to meet the JMM requirement.</t>
  </si>
  <si>
    <t>To revise MEPM L 2.4.1 paragraph 14 to read that" ...... across the MAR 145.50 and. write the JMM number and the origin LAA approval Certificate number. " to meet the JMM requirement. Notify relevant LM service Providers to follow the new procedures.</t>
  </si>
  <si>
    <t>The MEL TR No.-2S/0 lA issue 01 has been issued and under approval. it will be inserted into MEL for reference. also, Alert to add UPK was accomplished. therefore. TN A320-00303 Rev. 01 is unnecessary to be sent out to Out Stations.</t>
  </si>
  <si>
    <t>The TN master control list will be provided to Out Stations for their information whenever there is a TN relate to Out Stations.</t>
  </si>
  <si>
    <t>To check the AMASIS database and if found the material is still within shelf life limit. To reissue Material Sticker for the mentioned AeroShell Grease 7 and Skydrol LD4 individual container.</t>
  </si>
  <si>
    <t>1. Request QCls to strictly follow the MEPM procedure 2.2.1 &amp; 2.2.2 to ensure Material Sticker are issued and attached to relevant materials at individual container basis.
2. To revise MEPM procedure 2.3.2 to request LM Technicians to report any loss of sticker promptly to Material Recourses who will check the AMASIS database and if found the matetial is still within shelf life limit, to inform QCI to reissue the sticker.</t>
  </si>
  <si>
    <t>Answered</t>
  </si>
  <si>
    <t>Waiting for AACM answer</t>
  </si>
  <si>
    <t>QD/AAC/11-022</t>
  </si>
  <si>
    <t>Material Resource on-site representative was requested to search for proper container in local for keeping the type of DG material.</t>
  </si>
  <si>
    <t>The relevant staff was notified about this issue and called back from PEK to MFM for renew training on 20-Jan-20 11.</t>
  </si>
  <si>
    <t>email from stephen</t>
  </si>
  <si>
    <t>acceptable</t>
  </si>
  <si>
    <t>Answer to AACM</t>
  </si>
  <si>
    <t>0691/DFSL/11</t>
  </si>
  <si>
    <t>LetterDate</t>
  </si>
  <si>
    <t>Leter No.</t>
  </si>
  <si>
    <t>Result1</t>
  </si>
  <si>
    <t>Result2</t>
  </si>
  <si>
    <t>Result3</t>
  </si>
  <si>
    <t>Result4</t>
  </si>
  <si>
    <t>Result5</t>
  </si>
  <si>
    <t>Corrective Action</t>
  </si>
  <si>
    <t>Preventive Action</t>
  </si>
  <si>
    <t>Finding</t>
  </si>
  <si>
    <t>Result
(before close)</t>
  </si>
  <si>
    <t>Area Concerned</t>
  </si>
  <si>
    <t>Open</t>
    <phoneticPr fontId="9" type="noConversion"/>
  </si>
  <si>
    <t>3rd Party'</t>
  </si>
  <si>
    <t>Audit Type</t>
  </si>
  <si>
    <t>QAR No.</t>
  </si>
  <si>
    <t>CAR/CAF No.</t>
  </si>
  <si>
    <t>Div/Sta. Affec.1</t>
  </si>
  <si>
    <t>Div/Sta. Affec.2</t>
  </si>
  <si>
    <t>Location</t>
  </si>
  <si>
    <t>Letter No.</t>
  </si>
  <si>
    <t>Follow-up Form</t>
  </si>
  <si>
    <t>Reply Due Date</t>
  </si>
  <si>
    <t>The Last Letter
Number</t>
  </si>
  <si>
    <t>The Last-Issue
date</t>
  </si>
  <si>
    <t>The Alert Date</t>
  </si>
  <si>
    <t>Reponsible QA</t>
    <phoneticPr fontId="9" type="noConversion"/>
  </si>
  <si>
    <t>Letter No.</t>
    <phoneticPr fontId="9" type="noConversion"/>
  </si>
  <si>
    <t>Result6</t>
    <phoneticPr fontId="9" type="noConversion"/>
  </si>
  <si>
    <t>Result7</t>
    <phoneticPr fontId="9" type="noConversion"/>
  </si>
  <si>
    <t>Result8</t>
    <phoneticPr fontId="9" type="noConversion"/>
  </si>
  <si>
    <t>Result9</t>
    <phoneticPr fontId="9" type="noConversion"/>
  </si>
  <si>
    <t>Result10</t>
    <phoneticPr fontId="9" type="noConversion"/>
  </si>
  <si>
    <t>Result11</t>
    <phoneticPr fontId="9" type="noConversion"/>
  </si>
  <si>
    <t>Final-Days Left</t>
    <phoneticPr fontId="9" type="noConversion"/>
  </si>
  <si>
    <t>Ref.</t>
    <phoneticPr fontId="9" type="noConversion"/>
  </si>
  <si>
    <t>CA Target Date</t>
    <phoneticPr fontId="9" type="noConversion"/>
  </si>
  <si>
    <t>PA Target Date</t>
    <phoneticPr fontId="9" type="noConversion"/>
  </si>
  <si>
    <t>Response Overdue
(Internal)</t>
    <phoneticPr fontId="9" type="noConversion"/>
  </si>
  <si>
    <t>Response Overdue
(External)</t>
    <phoneticPr fontId="9" type="noConversion"/>
  </si>
  <si>
    <t>Extension Applied</t>
    <phoneticPr fontId="9" type="noConversion"/>
  </si>
  <si>
    <t>AACM/3rd Party Reject</t>
    <phoneticPr fontId="9" type="noConversion"/>
  </si>
  <si>
    <t>CA/PA Extension Applied</t>
    <phoneticPr fontId="9" type="noConversion"/>
  </si>
  <si>
    <t>Liu Feng</t>
  </si>
  <si>
    <t>N/A'</t>
    <phoneticPr fontId="9" type="noConversion"/>
  </si>
  <si>
    <t>Internal Reject</t>
    <phoneticPr fontId="9" type="noConversion"/>
  </si>
  <si>
    <t>2</t>
  </si>
  <si>
    <t>Audit Month</t>
  </si>
  <si>
    <t>Ext'</t>
  </si>
  <si>
    <t>3</t>
    <phoneticPr fontId="9" type="noConversion"/>
  </si>
  <si>
    <t>Equipment, Tools and Materials</t>
    <phoneticPr fontId="9" type="noConversion"/>
  </si>
  <si>
    <t>Simon</t>
    <phoneticPr fontId="9" type="noConversion"/>
  </si>
  <si>
    <t xml:space="preserve"> Air China Safety Inspection</t>
    <phoneticPr fontId="9" type="noConversion"/>
  </si>
  <si>
    <t>N/A'</t>
    <phoneticPr fontId="9" type="noConversion"/>
  </si>
  <si>
    <t>N/A</t>
    <phoneticPr fontId="9" type="noConversion"/>
  </si>
  <si>
    <t>2016-HA-SJ-AM-MNT-F-01</t>
    <phoneticPr fontId="9" type="noConversion"/>
  </si>
  <si>
    <t>ENM</t>
    <phoneticPr fontId="9" type="noConversion"/>
  </si>
  <si>
    <t>Management System</t>
    <phoneticPr fontId="9" type="noConversion"/>
  </si>
  <si>
    <t>MFM</t>
    <phoneticPr fontId="9" type="noConversion"/>
  </si>
  <si>
    <t>2</t>
    <phoneticPr fontId="9" type="noConversion"/>
  </si>
  <si>
    <t>Email to VPEM and ENM GMs</t>
    <phoneticPr fontId="9" type="noConversion"/>
  </si>
  <si>
    <t>Open</t>
    <phoneticPr fontId="9" type="noConversion"/>
  </si>
  <si>
    <t>ED</t>
    <phoneticPr fontId="9" type="noConversion"/>
  </si>
  <si>
    <t>QD</t>
    <phoneticPr fontId="9" type="noConversion"/>
  </si>
  <si>
    <t>Maintenance record</t>
    <phoneticPr fontId="9" type="noConversion"/>
  </si>
  <si>
    <t>2016-HA-SJ-AM-MNT-OB-01</t>
    <phoneticPr fontId="9" type="noConversion"/>
  </si>
  <si>
    <t>2016-HA-SJ-AM-MNT-OB-03</t>
    <phoneticPr fontId="9" type="noConversion"/>
  </si>
  <si>
    <t>Maintenance Instructions</t>
    <phoneticPr fontId="9" type="noConversion"/>
  </si>
  <si>
    <t xml:space="preserve"> Air China Safety Inspection</t>
    <phoneticPr fontId="9" type="noConversion"/>
  </si>
  <si>
    <t>Email from QC</t>
    <phoneticPr fontId="9" type="noConversion"/>
  </si>
  <si>
    <t>Accepted and additional action needed</t>
    <phoneticPr fontId="9" type="noConversion"/>
  </si>
  <si>
    <t>Reply from GMs</t>
    <phoneticPr fontId="9" type="noConversion"/>
  </si>
  <si>
    <t>Email from GMs</t>
    <phoneticPr fontId="9" type="noConversion"/>
  </si>
  <si>
    <t>N/A'</t>
  </si>
  <si>
    <t>Neil</t>
    <phoneticPr fontId="9" type="noConversion"/>
  </si>
  <si>
    <t>AOC/01/16-25</t>
    <phoneticPr fontId="9" type="noConversion"/>
  </si>
  <si>
    <t>AOC/01/16-26</t>
  </si>
  <si>
    <t>ED</t>
    <phoneticPr fontId="9" type="noConversion"/>
  </si>
  <si>
    <t>Maintenance Data</t>
    <phoneticPr fontId="9" type="noConversion"/>
  </si>
  <si>
    <t>2</t>
    <phoneticPr fontId="9" type="noConversion"/>
  </si>
  <si>
    <t>AACM AOC TYN Station Audit</t>
    <phoneticPr fontId="9" type="noConversion"/>
  </si>
  <si>
    <t>AMD</t>
    <phoneticPr fontId="9" type="noConversion"/>
  </si>
  <si>
    <t>Maintenance Authorization</t>
    <phoneticPr fontId="9" type="noConversion"/>
  </si>
  <si>
    <t>TYN</t>
    <phoneticPr fontId="9" type="noConversion"/>
  </si>
  <si>
    <t>N/A</t>
    <phoneticPr fontId="9" type="noConversion"/>
  </si>
  <si>
    <t>email to AMD</t>
    <phoneticPr fontId="9" type="noConversion"/>
  </si>
  <si>
    <t>email to ED</t>
    <phoneticPr fontId="9" type="noConversion"/>
  </si>
  <si>
    <t>OCS to CQD</t>
    <phoneticPr fontId="9" type="noConversion"/>
  </si>
  <si>
    <t>CQD/140/16</t>
    <phoneticPr fontId="9" type="noConversion"/>
  </si>
  <si>
    <t>2519/DFSL/16</t>
    <phoneticPr fontId="9" type="noConversion"/>
  </si>
  <si>
    <t>Rejected</t>
    <phoneticPr fontId="9" type="noConversion"/>
  </si>
  <si>
    <t>OCS to CQD</t>
    <phoneticPr fontId="9" type="noConversion"/>
  </si>
  <si>
    <t>CQD/149/16</t>
    <phoneticPr fontId="9" type="noConversion"/>
  </si>
  <si>
    <t>QD</t>
    <phoneticPr fontId="9" type="noConversion"/>
  </si>
  <si>
    <t>0010/DFSL/17</t>
    <phoneticPr fontId="9" type="noConversion"/>
  </si>
  <si>
    <t>Evidence</t>
    <phoneticPr fontId="9" type="noConversion"/>
  </si>
  <si>
    <t>17-001</t>
  </si>
  <si>
    <t>STARCO SHA Airport</t>
  </si>
  <si>
    <t>STARCO</t>
  </si>
  <si>
    <t>SHA</t>
  </si>
  <si>
    <t>E-mail to STARCO</t>
  </si>
  <si>
    <t>Quality Safety Monthly Report</t>
    <phoneticPr fontId="9" type="noConversion"/>
  </si>
  <si>
    <t>Instruction 
From VPEM</t>
    <phoneticPr fontId="9" type="noConversion"/>
  </si>
  <si>
    <t>Extension</t>
    <phoneticPr fontId="9" type="noConversion"/>
  </si>
  <si>
    <t>e-mail to CQD</t>
    <phoneticPr fontId="9" type="noConversion"/>
  </si>
  <si>
    <t>Evidence</t>
    <phoneticPr fontId="9" type="noConversion"/>
  </si>
  <si>
    <t>N/A</t>
    <phoneticPr fontId="9" type="noConversion"/>
  </si>
  <si>
    <t>e-mail from STARCO</t>
  </si>
  <si>
    <t>ACCEPTED</t>
  </si>
  <si>
    <t>e-mail to CQD</t>
  </si>
  <si>
    <t>CAF-17-001</t>
    <phoneticPr fontId="9" type="noConversion"/>
  </si>
  <si>
    <t>Closed</t>
    <phoneticPr fontId="9" type="noConversion"/>
  </si>
  <si>
    <t>Closed</t>
    <phoneticPr fontId="9" type="noConversion"/>
  </si>
  <si>
    <t>0338/DFSL-17</t>
    <phoneticPr fontId="9" type="noConversion"/>
  </si>
  <si>
    <t>Closed</t>
    <phoneticPr fontId="9" type="noConversion"/>
  </si>
  <si>
    <t>0338/DFSL/17</t>
    <phoneticPr fontId="9" type="noConversion"/>
  </si>
</sst>
</file>

<file path=xl/styles.xml><?xml version="1.0" encoding="utf-8"?>
<styleSheet xmlns="http://schemas.openxmlformats.org/spreadsheetml/2006/main">
  <numFmts count="2">
    <numFmt numFmtId="176" formatCode="0_);[Red]\(0\)"/>
    <numFmt numFmtId="177" formatCode="[$-409]d\-mmm\-yyyy;@"/>
  </numFmts>
  <fonts count="16">
    <font>
      <sz val="10"/>
      <name val="Arial"/>
      <family val="2"/>
    </font>
    <font>
      <sz val="8"/>
      <name val="Arial"/>
      <family val="2"/>
    </font>
    <font>
      <i/>
      <sz val="8"/>
      <name val="Georgia"/>
      <family val="1"/>
    </font>
    <font>
      <i/>
      <sz val="8"/>
      <color indexed="10"/>
      <name val="Georgia"/>
      <family val="1"/>
    </font>
    <font>
      <b/>
      <sz val="10"/>
      <name val="Arial"/>
      <family val="2"/>
    </font>
    <font>
      <b/>
      <sz val="10"/>
      <color indexed="81"/>
      <name val="Tahoma"/>
      <family val="2"/>
    </font>
    <font>
      <sz val="11"/>
      <color theme="1"/>
      <name val="Arial"/>
      <family val="2"/>
    </font>
    <font>
      <sz val="14"/>
      <color theme="1"/>
      <name val="Arial"/>
      <family val="2"/>
    </font>
    <font>
      <u/>
      <sz val="10"/>
      <color theme="10"/>
      <name val="Arial"/>
      <family val="2"/>
    </font>
    <font>
      <sz val="9"/>
      <name val="宋体"/>
      <family val="3"/>
      <charset val="134"/>
    </font>
    <font>
      <u/>
      <sz val="12"/>
      <color theme="10"/>
      <name val="Arial"/>
      <family val="2"/>
    </font>
    <font>
      <b/>
      <i/>
      <sz val="8"/>
      <name val="Georgia"/>
      <family val="1"/>
    </font>
    <font>
      <b/>
      <sz val="8"/>
      <name val="Arial"/>
      <family val="2"/>
    </font>
    <font>
      <sz val="9"/>
      <name val="Arial"/>
      <family val="2"/>
    </font>
    <font>
      <sz val="9"/>
      <name val="FangSong"/>
      <family val="3"/>
      <charset val="134"/>
    </font>
    <font>
      <sz val="10"/>
      <color rgb="FFFF0000"/>
      <name val="Arial"/>
      <family val="2"/>
    </font>
  </fonts>
  <fills count="6">
    <fill>
      <patternFill patternType="none"/>
    </fill>
    <fill>
      <patternFill patternType="gray125"/>
    </fill>
    <fill>
      <patternFill patternType="solid">
        <fgColor rgb="FFCCFF99"/>
        <bgColor indexed="64"/>
      </patternFill>
    </fill>
    <fill>
      <patternFill patternType="solid">
        <fgColor rgb="FFFDDFC7"/>
        <bgColor indexed="64"/>
      </patternFill>
    </fill>
    <fill>
      <patternFill patternType="solid">
        <fgColor theme="6" tint="0.39994506668294322"/>
        <bgColor indexed="64"/>
      </patternFill>
    </fill>
    <fill>
      <patternFill patternType="solid">
        <fgColor rgb="FFFFC000"/>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s>
  <cellStyleXfs count="2">
    <xf numFmtId="177" fontId="0" fillId="0" borderId="0"/>
    <xf numFmtId="177" fontId="8" fillId="0" borderId="0" applyNumberFormat="0" applyFill="0" applyBorder="0" applyAlignment="0" applyProtection="0">
      <alignment vertical="top"/>
      <protection locked="0"/>
    </xf>
  </cellStyleXfs>
  <cellXfs count="133">
    <xf numFmtId="177" fontId="0" fillId="0" borderId="0" xfId="0"/>
    <xf numFmtId="1" fontId="6" fillId="0" borderId="1" xfId="0" applyNumberFormat="1" applyFont="1" applyBorder="1" applyAlignment="1">
      <alignment horizontal="center" vertical="center" wrapText="1"/>
    </xf>
    <xf numFmtId="177" fontId="7" fillId="0" borderId="5" xfId="0" applyFont="1" applyBorder="1" applyAlignment="1">
      <alignment horizontal="center" vertical="center"/>
    </xf>
    <xf numFmtId="177" fontId="7" fillId="0" borderId="1" xfId="0" applyFont="1" applyBorder="1" applyAlignment="1">
      <alignment horizontal="center" vertical="center"/>
    </xf>
    <xf numFmtId="177" fontId="0" fillId="0" borderId="1" xfId="0" applyBorder="1" applyAlignment="1">
      <alignment horizontal="center" vertical="center" wrapText="1"/>
    </xf>
    <xf numFmtId="177" fontId="0" fillId="0" borderId="0" xfId="0" applyAlignment="1">
      <alignment horizontal="center" vertical="center" wrapText="1"/>
    </xf>
    <xf numFmtId="177" fontId="4" fillId="0" borderId="1" xfId="0" applyNumberFormat="1" applyFont="1" applyFill="1" applyBorder="1" applyAlignment="1">
      <alignment horizontal="center" vertical="center" wrapText="1"/>
    </xf>
    <xf numFmtId="177" fontId="0" fillId="0" borderId="2" xfId="0" applyBorder="1" applyAlignment="1">
      <alignment horizontal="center" vertical="center" wrapText="1"/>
    </xf>
    <xf numFmtId="177" fontId="0" fillId="0" borderId="2" xfId="0" applyNumberFormat="1" applyBorder="1" applyAlignment="1">
      <alignment horizontal="center" vertical="center" wrapText="1"/>
    </xf>
    <xf numFmtId="1" fontId="6" fillId="0" borderId="2" xfId="0" applyNumberFormat="1" applyFont="1" applyBorder="1" applyAlignment="1">
      <alignment horizontal="center" vertical="center" wrapText="1"/>
    </xf>
    <xf numFmtId="177" fontId="0" fillId="0" borderId="0" xfId="0" applyBorder="1" applyAlignment="1">
      <alignment horizontal="center" vertical="center" wrapText="1"/>
    </xf>
    <xf numFmtId="177" fontId="6" fillId="0" borderId="0" xfId="0" applyFont="1" applyBorder="1" applyAlignment="1">
      <alignment horizontal="center" vertical="center"/>
    </xf>
    <xf numFmtId="177" fontId="8" fillId="0" borderId="1" xfId="1" applyBorder="1" applyAlignment="1" applyProtection="1">
      <alignment horizontal="center" vertical="center" wrapText="1"/>
    </xf>
    <xf numFmtId="177" fontId="0" fillId="0" borderId="7" xfId="0" applyFill="1" applyBorder="1" applyAlignment="1">
      <alignment horizontal="center" vertical="center" wrapText="1"/>
    </xf>
    <xf numFmtId="177" fontId="0" fillId="0" borderId="8" xfId="0" applyBorder="1" applyAlignment="1">
      <alignment horizontal="center" vertical="center" wrapText="1"/>
    </xf>
    <xf numFmtId="177" fontId="0" fillId="0" borderId="8" xfId="0" applyNumberFormat="1" applyBorder="1" applyAlignment="1">
      <alignment horizontal="center" vertical="center" wrapText="1"/>
    </xf>
    <xf numFmtId="177" fontId="0" fillId="0" borderId="8" xfId="0" applyNumberFormat="1" applyFill="1" applyBorder="1" applyAlignment="1">
      <alignment horizontal="center" vertical="center" wrapText="1"/>
    </xf>
    <xf numFmtId="1" fontId="0" fillId="0" borderId="8" xfId="0" applyNumberFormat="1" applyBorder="1" applyAlignment="1">
      <alignment horizontal="center" vertical="center" wrapText="1"/>
    </xf>
    <xf numFmtId="177" fontId="0" fillId="0" borderId="0" xfId="0" applyAlignment="1">
      <alignment horizontal="left" vertical="top"/>
    </xf>
    <xf numFmtId="177" fontId="7" fillId="0" borderId="0" xfId="0" applyFont="1" applyFill="1" applyBorder="1" applyAlignment="1">
      <alignment horizontal="center" vertical="center"/>
    </xf>
    <xf numFmtId="177" fontId="0" fillId="0" borderId="0" xfId="0" applyAlignment="1">
      <alignment horizontal="center"/>
    </xf>
    <xf numFmtId="177" fontId="0" fillId="0" borderId="0" xfId="0" applyNumberFormat="1"/>
    <xf numFmtId="176" fontId="0" fillId="0" borderId="8" xfId="0" applyNumberFormat="1" applyFont="1" applyFill="1" applyBorder="1" applyAlignment="1">
      <alignment horizontal="center" vertical="center" wrapText="1"/>
    </xf>
    <xf numFmtId="177" fontId="8" fillId="0" borderId="2" xfId="1" applyBorder="1" applyAlignment="1" applyProtection="1">
      <alignment horizontal="center" vertical="center" wrapText="1"/>
    </xf>
    <xf numFmtId="177" fontId="4" fillId="0" borderId="2" xfId="0" applyNumberFormat="1" applyFont="1" applyFill="1" applyBorder="1" applyAlignment="1">
      <alignment horizontal="center" vertical="center" wrapText="1"/>
    </xf>
    <xf numFmtId="177" fontId="0" fillId="0" borderId="0" xfId="0" applyFill="1" applyBorder="1" applyAlignment="1">
      <alignment horizontal="center" vertical="center" wrapText="1"/>
    </xf>
    <xf numFmtId="177" fontId="1" fillId="0" borderId="1" xfId="0" applyFont="1" applyFill="1" applyBorder="1" applyAlignment="1">
      <alignment horizontal="left" vertical="top" wrapText="1"/>
    </xf>
    <xf numFmtId="177" fontId="1" fillId="0" borderId="0" xfId="0" applyFont="1" applyAlignment="1">
      <alignment horizontal="left" vertical="top"/>
    </xf>
    <xf numFmtId="177" fontId="2" fillId="0" borderId="2" xfId="0" applyFont="1" applyFill="1" applyBorder="1" applyAlignment="1">
      <alignment horizontal="left" vertical="top" wrapText="1"/>
    </xf>
    <xf numFmtId="177" fontId="1" fillId="0" borderId="2" xfId="0" applyFont="1" applyFill="1" applyBorder="1" applyAlignment="1">
      <alignment horizontal="left" vertical="top" wrapText="1"/>
    </xf>
    <xf numFmtId="177" fontId="11" fillId="0" borderId="6" xfId="0" applyFont="1" applyFill="1" applyBorder="1" applyAlignment="1">
      <alignment horizontal="left" vertical="top" wrapText="1"/>
    </xf>
    <xf numFmtId="177" fontId="2" fillId="0" borderId="1" xfId="0" applyFont="1" applyFill="1" applyBorder="1" applyAlignment="1">
      <alignment horizontal="left" vertical="top" wrapText="1"/>
    </xf>
    <xf numFmtId="177" fontId="11" fillId="0" borderId="4" xfId="0" applyFont="1" applyFill="1" applyBorder="1" applyAlignment="1">
      <alignment horizontal="left" vertical="top" wrapText="1"/>
    </xf>
    <xf numFmtId="177" fontId="1" fillId="0" borderId="8" xfId="0" applyFont="1" applyFill="1" applyBorder="1" applyAlignment="1">
      <alignment horizontal="center" vertical="center" wrapText="1"/>
    </xf>
    <xf numFmtId="177" fontId="1" fillId="0" borderId="9" xfId="0" applyFont="1" applyFill="1" applyBorder="1" applyAlignment="1">
      <alignment horizontal="center" vertical="center" wrapText="1"/>
    </xf>
    <xf numFmtId="177" fontId="0" fillId="0" borderId="3" xfId="0" applyBorder="1" applyAlignment="1">
      <alignment horizontal="center"/>
    </xf>
    <xf numFmtId="176" fontId="10" fillId="0" borderId="2" xfId="1" applyNumberFormat="1" applyFont="1" applyBorder="1" applyAlignment="1" applyProtection="1">
      <alignment horizontal="left" vertical="center"/>
    </xf>
    <xf numFmtId="176" fontId="0" fillId="0" borderId="0" xfId="0" applyNumberFormat="1" applyAlignment="1">
      <alignment horizontal="left"/>
    </xf>
    <xf numFmtId="177" fontId="0" fillId="0" borderId="1" xfId="0" applyBorder="1" applyAlignment="1">
      <alignment horizontal="center" vertical="center"/>
    </xf>
    <xf numFmtId="177" fontId="8" fillId="0" borderId="0" xfId="1" applyAlignment="1" applyProtection="1"/>
    <xf numFmtId="14" fontId="0" fillId="0" borderId="1" xfId="0" applyNumberFormat="1" applyBorder="1" applyAlignment="1">
      <alignment horizontal="center" vertical="center"/>
    </xf>
    <xf numFmtId="177" fontId="8" fillId="0" borderId="0" xfId="1" applyBorder="1" applyAlignment="1" applyProtection="1"/>
    <xf numFmtId="177" fontId="0" fillId="0" borderId="2" xfId="0" applyBorder="1"/>
    <xf numFmtId="177" fontId="0" fillId="0" borderId="0" xfId="0" applyBorder="1"/>
    <xf numFmtId="177" fontId="12" fillId="0" borderId="1" xfId="0" applyFont="1" applyFill="1" applyBorder="1" applyAlignment="1">
      <alignment horizontal="left" vertical="top" wrapText="1"/>
    </xf>
    <xf numFmtId="177" fontId="3" fillId="0" borderId="4" xfId="0" applyFont="1" applyFill="1" applyBorder="1" applyAlignment="1">
      <alignment horizontal="left" vertical="top" wrapText="1"/>
    </xf>
    <xf numFmtId="177" fontId="8" fillId="3" borderId="1" xfId="1" applyNumberFormat="1" applyFill="1" applyBorder="1" applyAlignment="1" applyProtection="1">
      <alignment horizontal="center" vertical="center" wrapText="1"/>
    </xf>
    <xf numFmtId="177" fontId="0" fillId="0" borderId="0" xfId="0" applyAlignment="1">
      <alignment horizontal="center" vertical="center"/>
    </xf>
    <xf numFmtId="177" fontId="0" fillId="4" borderId="0" xfId="0" applyNumberFormat="1" applyFill="1" applyAlignment="1">
      <alignment horizontal="center" vertical="center"/>
    </xf>
    <xf numFmtId="177" fontId="0" fillId="0" borderId="0" xfId="0" applyNumberFormat="1" applyAlignment="1">
      <alignment horizontal="center" vertical="center"/>
    </xf>
    <xf numFmtId="176" fontId="13" fillId="0" borderId="1" xfId="0" applyNumberFormat="1" applyFont="1" applyBorder="1" applyAlignment="1">
      <alignment horizontal="center" vertical="center"/>
    </xf>
    <xf numFmtId="177" fontId="0" fillId="3" borderId="1" xfId="0" applyFill="1" applyBorder="1" applyAlignment="1">
      <alignment horizontal="center" vertical="center"/>
    </xf>
    <xf numFmtId="176" fontId="0" fillId="0" borderId="0" xfId="0" applyNumberFormat="1" applyAlignment="1">
      <alignment horizontal="center" vertical="center"/>
    </xf>
    <xf numFmtId="176" fontId="13" fillId="0" borderId="0" xfId="0" applyNumberFormat="1" applyFont="1" applyAlignment="1">
      <alignment horizontal="center" vertical="center"/>
    </xf>
    <xf numFmtId="177" fontId="0" fillId="3" borderId="0" xfId="0" applyFill="1" applyAlignment="1">
      <alignment horizontal="center" vertical="center"/>
    </xf>
    <xf numFmtId="177" fontId="0" fillId="4" borderId="0" xfId="0" applyFill="1" applyAlignment="1">
      <alignment horizontal="center" vertical="center"/>
    </xf>
    <xf numFmtId="177" fontId="0" fillId="0" borderId="1" xfId="0" applyBorder="1" applyAlignment="1">
      <alignment horizontal="center" vertical="center"/>
    </xf>
    <xf numFmtId="177" fontId="0" fillId="0" borderId="1" xfId="0" applyFont="1" applyFill="1" applyBorder="1" applyAlignment="1">
      <alignment horizontal="center" vertical="center" wrapText="1"/>
    </xf>
    <xf numFmtId="177" fontId="1" fillId="0" borderId="0" xfId="0" applyFont="1" applyFill="1" applyBorder="1" applyAlignment="1">
      <alignment horizontal="center" vertical="center"/>
    </xf>
    <xf numFmtId="177" fontId="0" fillId="0" borderId="1" xfId="0" applyFont="1" applyBorder="1" applyAlignment="1">
      <alignment horizontal="center" vertical="center" wrapText="1"/>
    </xf>
    <xf numFmtId="177" fontId="0" fillId="0" borderId="1" xfId="0" quotePrefix="1" applyBorder="1" applyAlignment="1">
      <alignment horizontal="center" vertical="center"/>
    </xf>
    <xf numFmtId="177" fontId="0" fillId="0" borderId="5" xfId="0" applyNumberFormat="1" applyFont="1" applyFill="1" applyBorder="1" applyAlignment="1">
      <alignment horizontal="center" vertical="center" wrapText="1"/>
    </xf>
    <xf numFmtId="177" fontId="0" fillId="0" borderId="0" xfId="0" applyNumberFormat="1" applyFont="1" applyAlignment="1">
      <alignment horizontal="center" vertical="center" wrapText="1"/>
    </xf>
    <xf numFmtId="177" fontId="0" fillId="0" borderId="0" xfId="0" applyFont="1" applyAlignment="1">
      <alignment horizontal="center" vertical="center"/>
    </xf>
    <xf numFmtId="176" fontId="0" fillId="0" borderId="1" xfId="0" applyNumberFormat="1" applyFont="1" applyFill="1" applyBorder="1" applyAlignment="1">
      <alignment horizontal="center" vertical="center" wrapText="1"/>
    </xf>
    <xf numFmtId="177" fontId="13" fillId="0" borderId="1" xfId="0" applyFont="1" applyBorder="1" applyAlignment="1">
      <alignment horizontal="center" vertical="center" wrapText="1"/>
    </xf>
    <xf numFmtId="177" fontId="0" fillId="2" borderId="1" xfId="0" applyFont="1" applyFill="1" applyBorder="1" applyAlignment="1">
      <alignment horizontal="center" vertical="center" wrapText="1"/>
    </xf>
    <xf numFmtId="177" fontId="0" fillId="0" borderId="1" xfId="0" applyNumberFormat="1" applyFont="1" applyBorder="1" applyAlignment="1">
      <alignment horizontal="center" vertical="center" wrapText="1"/>
    </xf>
    <xf numFmtId="177" fontId="0" fillId="4" borderId="1" xfId="0" applyFont="1" applyFill="1" applyBorder="1" applyAlignment="1">
      <alignment horizontal="center" vertical="center" wrapText="1"/>
    </xf>
    <xf numFmtId="177" fontId="0" fillId="4" borderId="1" xfId="0" applyNumberFormat="1" applyFont="1" applyFill="1" applyBorder="1" applyAlignment="1">
      <alignment horizontal="center" vertical="center" wrapText="1"/>
    </xf>
    <xf numFmtId="177" fontId="0" fillId="3" borderId="1" xfId="0" applyFont="1" applyFill="1" applyBorder="1" applyAlignment="1">
      <alignment horizontal="center" vertical="center" wrapText="1"/>
    </xf>
    <xf numFmtId="1" fontId="0" fillId="0" borderId="1" xfId="0" applyNumberFormat="1" applyFont="1" applyBorder="1" applyAlignment="1">
      <alignment horizontal="center" vertical="center" wrapText="1"/>
    </xf>
    <xf numFmtId="177" fontId="0" fillId="0" borderId="0" xfId="0" applyNumberFormat="1" applyAlignment="1">
      <alignment horizontal="center" vertical="center"/>
    </xf>
    <xf numFmtId="177" fontId="0" fillId="0" borderId="1" xfId="0" applyNumberFormat="1" applyFont="1" applyBorder="1" applyAlignment="1">
      <alignment horizontal="center" vertical="center" wrapText="1"/>
    </xf>
    <xf numFmtId="177" fontId="0" fillId="2" borderId="0" xfId="0" applyFill="1" applyAlignment="1">
      <alignment horizontal="center" vertical="center" wrapText="1"/>
    </xf>
    <xf numFmtId="177" fontId="0" fillId="0" borderId="11" xfId="0" applyFont="1" applyFill="1" applyBorder="1" applyAlignment="1">
      <alignment horizontal="center" vertical="center" wrapText="1"/>
    </xf>
    <xf numFmtId="177" fontId="0" fillId="0" borderId="0" xfId="0" applyNumberFormat="1" applyFont="1" applyFill="1" applyBorder="1" applyAlignment="1">
      <alignment horizontal="center" vertical="center" wrapText="1"/>
    </xf>
    <xf numFmtId="177" fontId="0" fillId="0" borderId="1" xfId="0" applyNumberFormat="1" applyFont="1" applyFill="1" applyBorder="1" applyAlignment="1">
      <alignment horizontal="center" vertical="center" wrapText="1"/>
    </xf>
    <xf numFmtId="177" fontId="0" fillId="0" borderId="1" xfId="0" applyNumberFormat="1" applyFont="1" applyBorder="1" applyAlignment="1">
      <alignment horizontal="center" vertical="center" wrapText="1"/>
    </xf>
    <xf numFmtId="177" fontId="0" fillId="0" borderId="0" xfId="0" applyNumberFormat="1" applyAlignment="1">
      <alignment horizontal="center" vertical="center"/>
    </xf>
    <xf numFmtId="177" fontId="0" fillId="4" borderId="1" xfId="0" applyNumberFormat="1" applyFont="1" applyFill="1" applyBorder="1" applyAlignment="1">
      <alignment horizontal="center" vertical="center" wrapText="1"/>
    </xf>
    <xf numFmtId="177" fontId="0" fillId="4" borderId="1" xfId="0" applyNumberFormat="1" applyFill="1" applyBorder="1" applyAlignment="1">
      <alignment horizontal="center" vertical="center"/>
    </xf>
    <xf numFmtId="177" fontId="0" fillId="4" borderId="0" xfId="0" applyNumberFormat="1" applyFill="1" applyAlignment="1">
      <alignment horizontal="center" vertical="center"/>
    </xf>
    <xf numFmtId="177" fontId="1" fillId="0" borderId="1" xfId="0" applyNumberFormat="1" applyFont="1" applyBorder="1" applyAlignment="1">
      <alignment horizontal="left" vertical="center" wrapText="1"/>
    </xf>
    <xf numFmtId="177" fontId="1" fillId="0" borderId="0" xfId="0" applyNumberFormat="1" applyFont="1" applyAlignment="1">
      <alignment horizontal="left" vertical="center" wrapText="1"/>
    </xf>
    <xf numFmtId="177" fontId="0" fillId="0" borderId="5" xfId="0" applyNumberFormat="1" applyFont="1" applyFill="1" applyBorder="1" applyAlignment="1">
      <alignment horizontal="center" vertical="center" wrapText="1"/>
    </xf>
    <xf numFmtId="177" fontId="0" fillId="0" borderId="1" xfId="0" applyNumberFormat="1" applyFont="1" applyFill="1" applyBorder="1" applyAlignment="1">
      <alignment horizontal="center" vertical="center" wrapText="1"/>
    </xf>
    <xf numFmtId="177" fontId="0" fillId="5" borderId="1" xfId="0" applyNumberFormat="1" applyFont="1" applyFill="1" applyBorder="1" applyAlignment="1">
      <alignment horizontal="center" vertical="center" wrapText="1"/>
    </xf>
    <xf numFmtId="177" fontId="0" fillId="5" borderId="1" xfId="0" applyNumberFormat="1" applyFont="1" applyFill="1" applyBorder="1" applyAlignment="1">
      <alignment horizontal="center" vertical="center"/>
    </xf>
    <xf numFmtId="177" fontId="0" fillId="5" borderId="1" xfId="0" applyNumberFormat="1" applyFill="1" applyBorder="1" applyAlignment="1">
      <alignment horizontal="center" vertical="center"/>
    </xf>
    <xf numFmtId="177" fontId="0" fillId="5" borderId="1" xfId="0" applyNumberFormat="1" applyFill="1" applyBorder="1" applyAlignment="1">
      <alignment horizontal="center" vertical="center" wrapText="1"/>
    </xf>
    <xf numFmtId="49" fontId="0" fillId="0" borderId="1" xfId="0" applyNumberFormat="1" applyFont="1" applyFill="1" applyBorder="1" applyAlignment="1">
      <alignment horizontal="center" vertical="center" wrapText="1"/>
    </xf>
    <xf numFmtId="49" fontId="0" fillId="0" borderId="0" xfId="0" applyNumberFormat="1" applyFont="1" applyFill="1" applyAlignment="1">
      <alignment horizontal="center" vertical="center"/>
    </xf>
    <xf numFmtId="177" fontId="0" fillId="0" borderId="1" xfId="0" applyNumberFormat="1" applyFill="1" applyBorder="1" applyAlignment="1">
      <alignment horizontal="center" vertical="center" wrapText="1"/>
    </xf>
    <xf numFmtId="1" fontId="6" fillId="0" borderId="1" xfId="0" applyNumberFormat="1" applyFont="1" applyBorder="1" applyAlignment="1">
      <alignment horizontal="center" vertical="center" wrapText="1"/>
    </xf>
    <xf numFmtId="177" fontId="0" fillId="3" borderId="1" xfId="0" applyNumberFormat="1" applyFont="1" applyFill="1" applyBorder="1" applyAlignment="1">
      <alignment horizontal="center" vertical="center" wrapText="1"/>
    </xf>
    <xf numFmtId="177" fontId="0" fillId="3" borderId="0" xfId="0" applyNumberFormat="1" applyFill="1" applyAlignment="1">
      <alignment horizontal="center" vertical="center"/>
    </xf>
    <xf numFmtId="177" fontId="0" fillId="0" borderId="1" xfId="0" applyNumberFormat="1" applyFont="1" applyBorder="1" applyAlignment="1">
      <alignment horizontal="center" vertical="center" wrapText="1"/>
    </xf>
    <xf numFmtId="177" fontId="0" fillId="0" borderId="0" xfId="0" applyNumberFormat="1" applyAlignment="1">
      <alignment horizontal="center" vertical="center"/>
    </xf>
    <xf numFmtId="49" fontId="0" fillId="0" borderId="1" xfId="0" applyNumberFormat="1" applyBorder="1" applyAlignment="1">
      <alignment horizontal="center" vertical="center"/>
    </xf>
    <xf numFmtId="49" fontId="0" fillId="0" borderId="0" xfId="0" applyNumberFormat="1" applyAlignment="1">
      <alignment horizontal="center" vertical="center"/>
    </xf>
    <xf numFmtId="49" fontId="0" fillId="0" borderId="1" xfId="0" applyNumberFormat="1" applyFont="1" applyBorder="1" applyAlignment="1">
      <alignment horizontal="center" vertical="center" wrapText="1"/>
    </xf>
    <xf numFmtId="49" fontId="0" fillId="0" borderId="1" xfId="0" applyNumberFormat="1" applyFill="1" applyBorder="1" applyAlignment="1">
      <alignment horizontal="center" vertical="center"/>
    </xf>
    <xf numFmtId="176" fontId="0" fillId="0" borderId="1" xfId="0" applyNumberFormat="1" applyBorder="1" applyAlignment="1">
      <alignment horizontal="center" vertical="center"/>
    </xf>
    <xf numFmtId="177" fontId="0" fillId="2" borderId="1" xfId="0" applyFill="1" applyBorder="1" applyAlignment="1">
      <alignment horizontal="center" vertical="center" wrapText="1"/>
    </xf>
    <xf numFmtId="177" fontId="0" fillId="4" borderId="1" xfId="0" applyFill="1" applyBorder="1" applyAlignment="1">
      <alignment horizontal="center" vertical="center"/>
    </xf>
    <xf numFmtId="177" fontId="1" fillId="0" borderId="1" xfId="0" applyFont="1" applyFill="1" applyBorder="1" applyAlignment="1">
      <alignment horizontal="center" vertical="center"/>
    </xf>
    <xf numFmtId="177" fontId="0" fillId="0" borderId="1" xfId="0" applyNumberFormat="1" applyFont="1" applyBorder="1" applyAlignment="1">
      <alignment horizontal="center" vertical="center" wrapText="1"/>
    </xf>
    <xf numFmtId="177" fontId="0" fillId="0" borderId="0" xfId="0" applyNumberFormat="1" applyAlignment="1">
      <alignment horizontal="center" vertical="center"/>
    </xf>
    <xf numFmtId="177" fontId="0" fillId="0" borderId="1" xfId="0" applyNumberFormat="1" applyBorder="1" applyAlignment="1">
      <alignment horizontal="center" vertical="center"/>
    </xf>
    <xf numFmtId="177" fontId="0" fillId="3" borderId="1" xfId="0" applyNumberFormat="1" applyFont="1" applyFill="1" applyBorder="1" applyAlignment="1">
      <alignment horizontal="center" vertical="center" wrapText="1"/>
    </xf>
    <xf numFmtId="177" fontId="0" fillId="3" borderId="1" xfId="0" applyNumberFormat="1" applyFill="1" applyBorder="1" applyAlignment="1">
      <alignment horizontal="center" vertical="center"/>
    </xf>
    <xf numFmtId="177" fontId="0" fillId="3" borderId="0" xfId="0" applyNumberFormat="1" applyFill="1" applyAlignment="1">
      <alignment horizontal="center" vertical="center"/>
    </xf>
    <xf numFmtId="177" fontId="0" fillId="2" borderId="1" xfId="0" applyNumberFormat="1" applyFont="1" applyFill="1" applyBorder="1" applyAlignment="1">
      <alignment horizontal="center" vertical="center" wrapText="1"/>
    </xf>
    <xf numFmtId="177" fontId="0" fillId="2" borderId="1" xfId="0" applyNumberFormat="1" applyFill="1" applyBorder="1" applyAlignment="1">
      <alignment horizontal="center" vertical="center"/>
    </xf>
    <xf numFmtId="177" fontId="0" fillId="2" borderId="0" xfId="0" applyNumberFormat="1" applyFill="1" applyAlignment="1">
      <alignment horizontal="center" vertical="center"/>
    </xf>
    <xf numFmtId="177" fontId="0" fillId="0" borderId="1" xfId="0" applyNumberFormat="1" applyFont="1" applyFill="1" applyBorder="1" applyAlignment="1">
      <alignment horizontal="center" vertical="center" wrapText="1"/>
    </xf>
    <xf numFmtId="177" fontId="1" fillId="0" borderId="1" xfId="0" applyNumberFormat="1" applyFont="1" applyBorder="1" applyAlignment="1">
      <alignment horizontal="left" vertical="center" wrapText="1"/>
    </xf>
    <xf numFmtId="177" fontId="1" fillId="0" borderId="0" xfId="0" applyNumberFormat="1" applyFont="1" applyAlignment="1">
      <alignment horizontal="left" vertical="center" wrapText="1"/>
    </xf>
    <xf numFmtId="177" fontId="0" fillId="0" borderId="1" xfId="0" applyNumberFormat="1" applyFont="1" applyBorder="1" applyAlignment="1">
      <alignment horizontal="center" vertical="center" wrapText="1"/>
    </xf>
    <xf numFmtId="177" fontId="0" fillId="0" borderId="1" xfId="0" applyNumberFormat="1" applyBorder="1" applyAlignment="1">
      <alignment horizontal="center" vertical="center"/>
    </xf>
    <xf numFmtId="177" fontId="0" fillId="0" borderId="0" xfId="0" applyNumberFormat="1" applyAlignment="1">
      <alignment horizontal="center" vertical="center"/>
    </xf>
    <xf numFmtId="177" fontId="15" fillId="0" borderId="1" xfId="0" applyNumberFormat="1" applyFont="1" applyFill="1" applyBorder="1" applyAlignment="1">
      <alignment horizontal="center" vertical="center" wrapText="1"/>
    </xf>
    <xf numFmtId="177" fontId="8" fillId="0" borderId="10" xfId="1" applyNumberFormat="1" applyBorder="1" applyAlignment="1" applyProtection="1">
      <alignment horizontal="center" vertical="center"/>
    </xf>
    <xf numFmtId="177" fontId="8" fillId="0" borderId="1" xfId="1" applyNumberFormat="1" applyBorder="1" applyAlignment="1" applyProtection="1">
      <alignment horizontal="center" vertical="center"/>
    </xf>
    <xf numFmtId="177" fontId="0" fillId="0" borderId="0" xfId="0" applyNumberFormat="1" applyAlignment="1">
      <alignment horizontal="center" vertical="center"/>
    </xf>
    <xf numFmtId="176" fontId="0" fillId="0" borderId="1" xfId="0" applyNumberFormat="1" applyBorder="1" applyAlignment="1">
      <alignment horizontal="center" vertical="center" wrapText="1"/>
    </xf>
    <xf numFmtId="177" fontId="8" fillId="3" borderId="1" xfId="1" applyNumberFormat="1" applyFill="1" applyBorder="1" applyAlignment="1" applyProtection="1">
      <alignment horizontal="center" vertical="center" wrapText="1"/>
    </xf>
    <xf numFmtId="1" fontId="6" fillId="0" borderId="1" xfId="0" applyNumberFormat="1" applyFont="1" applyBorder="1" applyAlignment="1">
      <alignment horizontal="center" vertical="center" wrapText="1"/>
    </xf>
    <xf numFmtId="177" fontId="0" fillId="0" borderId="1" xfId="0" applyBorder="1" applyAlignment="1">
      <alignment horizontal="center" vertical="center"/>
    </xf>
    <xf numFmtId="177" fontId="0" fillId="3" borderId="1" xfId="0" applyNumberFormat="1" applyFill="1" applyBorder="1" applyAlignment="1">
      <alignment horizontal="center" vertical="center"/>
    </xf>
    <xf numFmtId="49" fontId="0" fillId="0" borderId="1" xfId="0" applyNumberFormat="1" applyFont="1" applyFill="1" applyBorder="1" applyAlignment="1">
      <alignment horizontal="center" vertical="center"/>
    </xf>
    <xf numFmtId="177" fontId="0" fillId="4" borderId="1" xfId="0" applyNumberFormat="1" applyFill="1" applyBorder="1" applyAlignment="1">
      <alignment horizontal="center" vertical="center" wrapText="1"/>
    </xf>
  </cellXfs>
  <cellStyles count="2">
    <cellStyle name="Hyperlink" xfId="1" builtinId="8"/>
    <cellStyle name="Normal" xfId="0" builtinId="0"/>
  </cellStyles>
  <dxfs count="19">
    <dxf>
      <font>
        <condense val="0"/>
        <extend val="0"/>
        <color rgb="FF9C0006"/>
      </font>
      <fill>
        <patternFill>
          <bgColor rgb="FFFFC7CE"/>
        </patternFill>
      </fill>
    </dxf>
    <dxf>
      <font>
        <b/>
        <i/>
      </font>
      <fill>
        <patternFill>
          <bgColor rgb="FFFFFF66"/>
        </patternFill>
      </fill>
      <border>
        <left style="thin">
          <color rgb="FFFF0000"/>
        </left>
        <right style="thin">
          <color rgb="FFFF0000"/>
        </right>
        <top style="thin">
          <color rgb="FFFF0000"/>
        </top>
        <bottom style="thin">
          <color rgb="FFFF0000"/>
        </bottom>
        <vertical/>
        <horizontal/>
      </border>
    </dxf>
    <dxf>
      <font>
        <condense val="0"/>
        <extend val="0"/>
        <color rgb="FF9C0006"/>
      </font>
      <fill>
        <patternFill>
          <bgColor rgb="FFFFC7CE"/>
        </patternFill>
      </fill>
    </dxf>
    <dxf>
      <font>
        <b/>
        <i/>
      </font>
      <fill>
        <patternFill>
          <bgColor rgb="FFFFFF66"/>
        </patternFill>
      </fill>
      <border>
        <left style="thin">
          <color rgb="FFFF0000"/>
        </left>
        <right style="thin">
          <color rgb="FFFF0000"/>
        </right>
        <top style="thin">
          <color rgb="FFFF0000"/>
        </top>
        <bottom style="thin">
          <color rgb="FFFF0000"/>
        </bottom>
        <vertical/>
        <horizontal/>
      </border>
    </dxf>
    <dxf>
      <font>
        <color auto="1"/>
      </font>
      <fill>
        <patternFill>
          <bgColor rgb="FF92D050"/>
        </patternFill>
      </fill>
    </dxf>
    <dxf>
      <fill>
        <patternFill>
          <bgColor rgb="FF00B0F0"/>
        </patternFill>
      </fill>
    </dxf>
    <dxf>
      <font>
        <condense val="0"/>
        <extend val="0"/>
        <color rgb="FF9C0006"/>
      </font>
      <fill>
        <patternFill>
          <bgColor rgb="FFFFC7CE"/>
        </patternFill>
      </fill>
    </dxf>
    <dxf>
      <font>
        <b/>
        <i/>
      </font>
      <fill>
        <patternFill>
          <bgColor rgb="FFFFFF66"/>
        </patternFill>
      </fill>
      <border>
        <left style="thin">
          <color rgb="FFFF0000"/>
        </left>
        <right style="thin">
          <color rgb="FFFF0000"/>
        </right>
        <top style="thin">
          <color rgb="FFFF0000"/>
        </top>
        <bottom style="thin">
          <color rgb="FFFF0000"/>
        </bottom>
        <vertical/>
        <horizontal/>
      </border>
    </dxf>
    <dxf>
      <fill>
        <patternFill>
          <bgColor rgb="FF00FF00"/>
        </patternFill>
      </fill>
    </dxf>
    <dxf>
      <fill>
        <patternFill>
          <bgColor rgb="FFFFFF00"/>
        </patternFill>
      </fill>
    </dxf>
    <dxf>
      <fill>
        <patternFill>
          <bgColor rgb="FFFF0000"/>
        </patternFill>
      </fill>
    </dxf>
    <dxf>
      <fill>
        <patternFill>
          <bgColor rgb="FFFF0000"/>
        </patternFill>
      </fill>
    </dxf>
    <dxf>
      <fill>
        <patternFill>
          <bgColor rgb="FF00CC00"/>
        </patternFill>
      </fill>
    </dxf>
    <dxf>
      <fill>
        <patternFill>
          <bgColor rgb="FFFFFF00"/>
        </patternFill>
      </fill>
    </dxf>
    <dxf>
      <fill>
        <patternFill>
          <bgColor theme="8" tint="0.39994506668294322"/>
        </patternFill>
      </fill>
    </dxf>
    <dxf>
      <fill>
        <patternFill>
          <bgColor rgb="FF92D050"/>
        </patternFill>
      </fill>
    </dxf>
    <dxf>
      <fill>
        <patternFill>
          <bgColor theme="9" tint="0.59996337778862885"/>
        </patternFill>
      </fill>
    </dxf>
    <dxf>
      <font>
        <condense val="0"/>
        <extend val="0"/>
        <color rgb="FF9C0006"/>
      </font>
      <fill>
        <patternFill>
          <bgColor rgb="FFFFC7CE"/>
        </patternFill>
      </fill>
    </dxf>
    <dxf>
      <font>
        <b/>
        <i/>
      </font>
      <fill>
        <patternFill>
          <bgColor rgb="FFFFFF66"/>
        </patternFill>
      </fill>
      <border>
        <left style="thin">
          <color rgb="FFFF0000"/>
        </left>
        <right style="thin">
          <color rgb="FFFF0000"/>
        </right>
        <top style="thin">
          <color rgb="FFFF0000"/>
        </top>
        <bottom style="thin">
          <color rgb="FFFF0000"/>
        </bottom>
        <vertical/>
        <horizontal/>
      </border>
    </dxf>
  </dxfs>
  <tableStyles count="0" defaultTableStyle="TableStyleMedium9" defaultPivotStyle="PivotStyleLight16"/>
  <colors>
    <mruColors>
      <color rgb="FFFDDFC7"/>
      <color rgb="FFA7D971"/>
      <color rgb="FF31EF43"/>
      <color rgb="FF00CC00"/>
      <color rgb="FFCCFF99"/>
      <color rgb="FF00FF00"/>
      <color rgb="FF0066FF"/>
      <color rgb="FFFFFF66"/>
      <color rgb="FF6DB947"/>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8" Type="http://schemas.openxmlformats.org/officeDocument/2006/relationships/hyperlink" Target="../../../qa/enmygj/Application%20Data/Microsoft/Excel/Attachment/CAR%20A-244-10(1-4)/email%20from%20stephen.pdf" TargetMode="External"/><Relationship Id="rId13" Type="http://schemas.openxmlformats.org/officeDocument/2006/relationships/hyperlink" Target="../../../qa/enmygj/Application%20Data/Microsoft/Excel/Attachment/CAR%20A-244-10(1-4)/0691-DFSL-11_A-244-10_1%20to%204.pdf" TargetMode="External"/><Relationship Id="rId3" Type="http://schemas.openxmlformats.org/officeDocument/2006/relationships/hyperlink" Target="../../../qa/enmygj/Application%20Data/Microsoft/Excel/Attachment/CAR%20A-244-10(1-4)/0140-DFSL-11_CAR%20A-244-10(1-4).pdf" TargetMode="External"/><Relationship Id="rId7" Type="http://schemas.openxmlformats.org/officeDocument/2006/relationships/hyperlink" Target="../../../qa/enmygj/Application%20Data/Microsoft/Excel/Attachment/CAR%20A-244-10(1-4)/QD-AAC-10_022_0140-DFSL-10.PDF" TargetMode="External"/><Relationship Id="rId12" Type="http://schemas.openxmlformats.org/officeDocument/2006/relationships/hyperlink" Target="../../../qa/enmygj/Application%20Data/Microsoft/Excel/Attachment/CAR%20A-244-10(1-4)/email%20from%20stephen.pdf" TargetMode="External"/><Relationship Id="rId2" Type="http://schemas.openxmlformats.org/officeDocument/2006/relationships/hyperlink" Target="../../../qa/enmygj/Application%20Data/Microsoft/Excel/Attachment/CAR%20A-244-10(1-4)/0140-DFSL-11_CAR%20A-244-10(1-4).pdf" TargetMode="External"/><Relationship Id="rId16" Type="http://schemas.openxmlformats.org/officeDocument/2006/relationships/comments" Target="../comments2.xml"/><Relationship Id="rId1" Type="http://schemas.openxmlformats.org/officeDocument/2006/relationships/printerSettings" Target="../printerSettings/printerSettings5.bin"/><Relationship Id="rId6" Type="http://schemas.openxmlformats.org/officeDocument/2006/relationships/hyperlink" Target="../../../qa/enmygj/Application%20Data/Microsoft/Excel/Attachment/CAR%20A-244-10(1-4)/QD-AAC-10_022_0140-DFSL-10.PDF" TargetMode="External"/><Relationship Id="rId11" Type="http://schemas.openxmlformats.org/officeDocument/2006/relationships/hyperlink" Target="../../../qa/enmygj/Application%20Data/Microsoft/Excel/Attachment/CAR%20A-244-10(1-4)/0691-DFSL-11_A-244-10_1%20to%204.pdf" TargetMode="External"/><Relationship Id="rId5" Type="http://schemas.openxmlformats.org/officeDocument/2006/relationships/hyperlink" Target="../../../qa/enmygj/Application%20Data/Microsoft/Excel/Attachment/CAR%20A-244-10(1-4)/0140-DFSL-11_CAR%20A-244-10(1-4).pdf" TargetMode="External"/><Relationship Id="rId15" Type="http://schemas.openxmlformats.org/officeDocument/2006/relationships/vmlDrawing" Target="../drawings/vmlDrawing2.vml"/><Relationship Id="rId10" Type="http://schemas.openxmlformats.org/officeDocument/2006/relationships/hyperlink" Target="../../../qa/enmygj/Application%20Data/Microsoft/Excel/Attachment/CAR%20A-244-10(1-4)/Answer%20to%20AACM-A244-10_1%20to%204.pdf" TargetMode="External"/><Relationship Id="rId4" Type="http://schemas.openxmlformats.org/officeDocument/2006/relationships/hyperlink" Target="../../../qa/enmygj/Application%20Data/Microsoft/Excel/Attachment/CAR%20A-244-10(1-4)/0140-DFSL-11_CAR%20A-244-10(1-4).pdf" TargetMode="External"/><Relationship Id="rId9" Type="http://schemas.openxmlformats.org/officeDocument/2006/relationships/hyperlink" Target="../../../qa/enmygj/Application%20Data/Microsoft/Excel/Attachment/CAR%20A-244-10(1-4)/email%20from%20stephen.pdf" TargetMode="External"/><Relationship Id="rId14" Type="http://schemas.openxmlformats.org/officeDocument/2006/relationships/printerSettings" Target="../printerSettings/printerSettings6.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sheetPr codeName="Sheet1"/>
  <dimension ref="A1"/>
  <sheetViews>
    <sheetView workbookViewId="0">
      <selection activeCell="D13" sqref="D13"/>
    </sheetView>
  </sheetViews>
  <sheetFormatPr defaultRowHeight="13.2"/>
  <sheetData/>
  <customSheetViews>
    <customSheetView guid="{7BA9E918-F3F9-4CEB-966C-941A716ADD86}" state="hidden">
      <selection activeCell="D13" sqref="D13"/>
      <pageMargins left="0.7" right="0.7" top="0.75" bottom="0.75" header="0.3" footer="0.3"/>
      <pageSetup paperSize="9" orientation="portrait" r:id="rId1"/>
    </customSheetView>
  </customSheetViews>
  <phoneticPr fontId="9" type="noConversion"/>
  <pageMargins left="0.7" right="0.7" top="0.75" bottom="0.75" header="0.3" footer="0.3"/>
  <pageSetup paperSize="9" orientation="portrait" r:id="rId2"/>
</worksheet>
</file>

<file path=xl/worksheets/sheet2.xml><?xml version="1.0" encoding="utf-8"?>
<worksheet xmlns="http://schemas.openxmlformats.org/spreadsheetml/2006/main" xmlns:r="http://schemas.openxmlformats.org/officeDocument/2006/relationships">
  <sheetPr codeName="Sheet2"/>
  <dimension ref="A1:BM13"/>
  <sheetViews>
    <sheetView tabSelected="1" zoomScale="85" zoomScaleNormal="85" zoomScaleSheetLayoutView="70" workbookViewId="0">
      <pane xSplit="6" ySplit="1" topLeftCell="AW2" activePane="bottomRight" state="frozen"/>
      <selection pane="topRight" activeCell="G1" sqref="G1"/>
      <selection pane="bottomLeft" activeCell="A2" sqref="A2"/>
      <selection pane="bottomRight" activeCell="AW6" sqref="AW6"/>
    </sheetView>
  </sheetViews>
  <sheetFormatPr defaultColWidth="9.109375" defaultRowHeight="13.2" outlineLevelCol="2"/>
  <cols>
    <col min="1" max="1" width="10.109375" style="47" customWidth="1"/>
    <col min="2" max="2" width="12.5546875" style="47" customWidth="1"/>
    <col min="3" max="3" width="13.88671875" style="92" customWidth="1"/>
    <col min="4" max="4" width="9.44140625" style="76" customWidth="1"/>
    <col min="5" max="5" width="10.88671875" style="47" customWidth="1"/>
    <col min="6" max="6" width="14.6640625" style="52" customWidth="1"/>
    <col min="7" max="7" width="13.109375" style="125" bestFit="1" customWidth="1"/>
    <col min="8" max="8" width="25.109375" style="53" customWidth="1" outlineLevel="1"/>
    <col min="9" max="9" width="15.44140625" style="47" customWidth="1" outlineLevel="1"/>
    <col min="10" max="10" width="10.88671875" style="47" customWidth="1" outlineLevel="1"/>
    <col min="11" max="11" width="27.109375" style="47" customWidth="1" outlineLevel="1"/>
    <col min="12" max="12" width="9" style="72" customWidth="1" outlineLevel="1"/>
    <col min="13" max="13" width="8.33203125" style="100" customWidth="1" outlineLevel="1"/>
    <col min="14" max="14" width="17.6640625" style="74" customWidth="1" outlineLevel="1"/>
    <col min="15" max="15" width="16.5546875" style="115" customWidth="1"/>
    <col min="16" max="16" width="20.5546875" style="47" customWidth="1" outlineLevel="2"/>
    <col min="17" max="17" width="15.5546875" style="108" customWidth="1" outlineLevel="2"/>
    <col min="18" max="18" width="12" style="49" customWidth="1" outlineLevel="1"/>
    <col min="19" max="19" width="25" style="55" customWidth="1" outlineLevel="2"/>
    <col min="20" max="20" width="14.6640625" style="82" customWidth="1" outlineLevel="2"/>
    <col min="21" max="21" width="12.33203125" style="48" customWidth="1" outlineLevel="1"/>
    <col min="22" max="22" width="21.88671875" style="47" customWidth="1" outlineLevel="2"/>
    <col min="23" max="23" width="14.6640625" style="121" customWidth="1" outlineLevel="2"/>
    <col min="24" max="24" width="13.44140625" style="49" customWidth="1" outlineLevel="1"/>
    <col min="25" max="25" width="16.88671875" style="55" customWidth="1" outlineLevel="2"/>
    <col min="26" max="26" width="14.6640625" style="82" customWidth="1" outlineLevel="2"/>
    <col min="27" max="27" width="11.33203125" style="48" customWidth="1" outlineLevel="1"/>
    <col min="28" max="28" width="16.109375" style="47" customWidth="1" outlineLevel="2"/>
    <col min="29" max="29" width="14.6640625" style="98" customWidth="1" outlineLevel="2"/>
    <col min="30" max="30" width="11.5546875" style="49" customWidth="1" outlineLevel="1"/>
    <col min="31" max="31" width="16.109375" style="55" customWidth="1" outlineLevel="2"/>
    <col min="32" max="32" width="14.6640625" style="82" customWidth="1" outlineLevel="2"/>
    <col min="33" max="33" width="11" style="48" customWidth="1" outlineLevel="1"/>
    <col min="34" max="34" width="16.109375" style="47" customWidth="1" outlineLevel="2"/>
    <col min="35" max="35" width="14.6640625" style="79" customWidth="1" outlineLevel="2"/>
    <col min="36" max="36" width="10.109375" style="49" customWidth="1" outlineLevel="1"/>
    <col min="37" max="37" width="16.109375" style="55" customWidth="1" outlineLevel="2"/>
    <col min="38" max="38" width="14.6640625" style="82" customWidth="1" outlineLevel="2"/>
    <col min="39" max="39" width="11" style="82" customWidth="1" outlineLevel="1"/>
    <col min="40" max="40" width="16.109375" style="47" customWidth="1" outlineLevel="2"/>
    <col min="41" max="41" width="14.6640625" style="79" customWidth="1" outlineLevel="2"/>
    <col min="42" max="42" width="10.109375" style="49" customWidth="1" outlineLevel="1"/>
    <col min="43" max="43" width="16.109375" style="55" customWidth="1" outlineLevel="2"/>
    <col min="44" max="44" width="14.6640625" style="82" customWidth="1" outlineLevel="2"/>
    <col min="45" max="45" width="11" style="48" customWidth="1" outlineLevel="1"/>
    <col min="46" max="46" width="16.109375" style="47" customWidth="1" outlineLevel="2"/>
    <col min="47" max="47" width="14.6640625" style="79" customWidth="1" outlineLevel="2"/>
    <col min="48" max="48" width="14.109375" style="49" customWidth="1" outlineLevel="1"/>
    <col min="49" max="49" width="20.5546875" style="54" customWidth="1"/>
    <col min="50" max="50" width="13.44140625" style="96" customWidth="1" outlineLevel="1"/>
    <col min="51" max="51" width="13.88671875" style="112" customWidth="1" outlineLevel="1"/>
    <col min="52" max="52" width="18.109375" style="100" bestFit="1" customWidth="1" outlineLevel="1"/>
    <col min="53" max="53" width="14" style="47" customWidth="1"/>
    <col min="54" max="54" width="11.5546875" style="58" customWidth="1"/>
    <col min="55" max="55" width="72.33203125" style="118" customWidth="1" outlineLevel="1"/>
    <col min="56" max="56" width="58.6640625" style="84" customWidth="1" outlineLevel="1"/>
    <col min="57" max="57" width="18.5546875" style="62" customWidth="1" outlineLevel="1"/>
    <col min="58" max="58" width="88.6640625" style="84" customWidth="1" outlineLevel="1"/>
    <col min="59" max="59" width="15.44140625" style="86" bestFit="1" customWidth="1"/>
    <col min="60" max="60" width="12.6640625" style="88" customWidth="1"/>
    <col min="61" max="62" width="12.5546875" style="89" customWidth="1"/>
    <col min="63" max="63" width="11.88671875" style="89" customWidth="1"/>
    <col min="64" max="64" width="12.6640625" style="89" customWidth="1"/>
    <col min="65" max="65" width="12.109375" style="90" customWidth="1"/>
    <col min="66" max="67" width="8.88671875" style="47"/>
    <col min="68" max="68" width="11.5546875" style="47" customWidth="1"/>
    <col min="69" max="16384" width="9.109375" style="47"/>
  </cols>
  <sheetData>
    <row r="1" spans="1:65" s="63" customFormat="1" ht="44.25" customHeight="1">
      <c r="A1" s="59" t="s">
        <v>93</v>
      </c>
      <c r="B1" s="59" t="s">
        <v>5</v>
      </c>
      <c r="C1" s="91" t="s">
        <v>105</v>
      </c>
      <c r="D1" s="59" t="s">
        <v>100</v>
      </c>
      <c r="E1" s="75" t="s">
        <v>94</v>
      </c>
      <c r="F1" s="64" t="s">
        <v>95</v>
      </c>
      <c r="G1" s="122" t="s">
        <v>126</v>
      </c>
      <c r="H1" s="65" t="s">
        <v>35</v>
      </c>
      <c r="I1" s="59" t="s">
        <v>96</v>
      </c>
      <c r="J1" s="59" t="s">
        <v>97</v>
      </c>
      <c r="K1" s="59" t="s">
        <v>90</v>
      </c>
      <c r="L1" s="73" t="s">
        <v>98</v>
      </c>
      <c r="M1" s="91" t="s">
        <v>63</v>
      </c>
      <c r="N1" s="66" t="s">
        <v>62</v>
      </c>
      <c r="O1" s="113" t="s">
        <v>101</v>
      </c>
      <c r="P1" s="59" t="s">
        <v>99</v>
      </c>
      <c r="Q1" s="107" t="s">
        <v>79</v>
      </c>
      <c r="R1" s="67" t="s">
        <v>81</v>
      </c>
      <c r="S1" s="68" t="s">
        <v>80</v>
      </c>
      <c r="T1" s="80" t="s">
        <v>79</v>
      </c>
      <c r="U1" s="69" t="s">
        <v>82</v>
      </c>
      <c r="V1" s="59" t="s">
        <v>80</v>
      </c>
      <c r="W1" s="119" t="s">
        <v>79</v>
      </c>
      <c r="X1" s="67" t="s">
        <v>83</v>
      </c>
      <c r="Y1" s="68" t="s">
        <v>106</v>
      </c>
      <c r="Z1" s="80" t="s">
        <v>79</v>
      </c>
      <c r="AA1" s="69" t="s">
        <v>84</v>
      </c>
      <c r="AB1" s="59" t="s">
        <v>80</v>
      </c>
      <c r="AC1" s="97" t="s">
        <v>79</v>
      </c>
      <c r="AD1" s="67" t="s">
        <v>85</v>
      </c>
      <c r="AE1" s="68" t="s">
        <v>80</v>
      </c>
      <c r="AF1" s="80" t="s">
        <v>79</v>
      </c>
      <c r="AG1" s="69" t="s">
        <v>107</v>
      </c>
      <c r="AH1" s="59" t="s">
        <v>80</v>
      </c>
      <c r="AI1" s="78" t="s">
        <v>79</v>
      </c>
      <c r="AJ1" s="67" t="s">
        <v>108</v>
      </c>
      <c r="AK1" s="68" t="s">
        <v>80</v>
      </c>
      <c r="AL1" s="80" t="s">
        <v>79</v>
      </c>
      <c r="AM1" s="80" t="s">
        <v>109</v>
      </c>
      <c r="AN1" s="59" t="s">
        <v>80</v>
      </c>
      <c r="AO1" s="78" t="s">
        <v>79</v>
      </c>
      <c r="AP1" s="67" t="s">
        <v>110</v>
      </c>
      <c r="AQ1" s="68" t="s">
        <v>80</v>
      </c>
      <c r="AR1" s="80" t="s">
        <v>79</v>
      </c>
      <c r="AS1" s="69" t="s">
        <v>111</v>
      </c>
      <c r="AT1" s="59" t="s">
        <v>80</v>
      </c>
      <c r="AU1" s="78" t="s">
        <v>79</v>
      </c>
      <c r="AV1" s="67" t="s">
        <v>112</v>
      </c>
      <c r="AW1" s="70" t="s">
        <v>102</v>
      </c>
      <c r="AX1" s="95" t="s">
        <v>103</v>
      </c>
      <c r="AY1" s="110" t="s">
        <v>104</v>
      </c>
      <c r="AZ1" s="101" t="s">
        <v>113</v>
      </c>
      <c r="BA1" s="71" t="s">
        <v>89</v>
      </c>
      <c r="BB1" s="57" t="s">
        <v>114</v>
      </c>
      <c r="BC1" s="116" t="s">
        <v>88</v>
      </c>
      <c r="BD1" s="77" t="s">
        <v>86</v>
      </c>
      <c r="BE1" s="61" t="s">
        <v>115</v>
      </c>
      <c r="BF1" s="85" t="s">
        <v>87</v>
      </c>
      <c r="BG1" s="78" t="s">
        <v>116</v>
      </c>
      <c r="BH1" s="87" t="s">
        <v>124</v>
      </c>
      <c r="BI1" s="87" t="s">
        <v>117</v>
      </c>
      <c r="BJ1" s="87" t="s">
        <v>118</v>
      </c>
      <c r="BK1" s="87" t="s">
        <v>119</v>
      </c>
      <c r="BL1" s="87" t="s">
        <v>120</v>
      </c>
      <c r="BM1" s="87" t="s">
        <v>121</v>
      </c>
    </row>
    <row r="2" spans="1:65" ht="26.4">
      <c r="A2" s="60" t="s">
        <v>92</v>
      </c>
      <c r="B2" s="46" t="s">
        <v>91</v>
      </c>
      <c r="C2" s="102" t="s">
        <v>130</v>
      </c>
      <c r="D2" s="93" t="s">
        <v>132</v>
      </c>
      <c r="E2" s="56" t="s">
        <v>133</v>
      </c>
      <c r="F2" s="126" t="s">
        <v>134</v>
      </c>
      <c r="G2" s="123">
        <v>42461</v>
      </c>
      <c r="H2" s="50" t="s">
        <v>131</v>
      </c>
      <c r="I2" s="56" t="s">
        <v>135</v>
      </c>
      <c r="J2" s="56"/>
      <c r="K2" s="56" t="s">
        <v>136</v>
      </c>
      <c r="L2" s="109" t="s">
        <v>137</v>
      </c>
      <c r="M2" s="99" t="s">
        <v>138</v>
      </c>
      <c r="N2" s="104" t="s">
        <v>139</v>
      </c>
      <c r="O2" s="114"/>
      <c r="P2" s="109" t="s">
        <v>150</v>
      </c>
      <c r="Q2" s="109">
        <v>42524</v>
      </c>
      <c r="R2" s="109"/>
      <c r="S2" s="105" t="s">
        <v>180</v>
      </c>
      <c r="T2" s="132" t="s">
        <v>181</v>
      </c>
      <c r="U2" s="81" t="s">
        <v>182</v>
      </c>
      <c r="V2" s="56"/>
      <c r="W2" s="120"/>
      <c r="X2" s="109"/>
      <c r="Y2" s="105"/>
      <c r="Z2" s="81"/>
      <c r="AA2" s="81"/>
      <c r="AB2" s="56"/>
      <c r="AC2" s="120"/>
      <c r="AD2" s="109"/>
      <c r="AE2" s="105"/>
      <c r="AF2" s="81"/>
      <c r="AG2" s="81"/>
      <c r="AH2" s="56"/>
      <c r="AI2" s="109"/>
      <c r="AJ2" s="109"/>
      <c r="AK2" s="105"/>
      <c r="AL2" s="81"/>
      <c r="AM2" s="81"/>
      <c r="AN2" s="56"/>
      <c r="AO2" s="109"/>
      <c r="AP2" s="109"/>
      <c r="AQ2" s="105"/>
      <c r="AR2" s="81"/>
      <c r="AS2" s="81"/>
      <c r="AT2" s="56"/>
      <c r="AU2" s="109"/>
      <c r="AV2" s="109"/>
      <c r="AW2" s="51" t="s">
        <v>151</v>
      </c>
      <c r="AX2" s="111">
        <v>42524</v>
      </c>
      <c r="AY2" s="130">
        <v>42916</v>
      </c>
      <c r="AZ2" s="94">
        <f ca="1">AY2-TODAY()</f>
        <v>136</v>
      </c>
      <c r="BA2" s="56" t="s">
        <v>91</v>
      </c>
      <c r="BB2" s="106"/>
      <c r="BC2" s="117"/>
      <c r="BD2" s="83"/>
      <c r="BE2" s="107"/>
      <c r="BF2" s="83"/>
    </row>
    <row r="3" spans="1:65" ht="26.4">
      <c r="A3" s="60" t="s">
        <v>92</v>
      </c>
      <c r="B3" s="46" t="s">
        <v>91</v>
      </c>
      <c r="C3" s="102" t="s">
        <v>130</v>
      </c>
      <c r="D3" s="93" t="s">
        <v>132</v>
      </c>
      <c r="E3" s="56" t="s">
        <v>133</v>
      </c>
      <c r="F3" s="126" t="s">
        <v>144</v>
      </c>
      <c r="G3" s="123">
        <v>42461</v>
      </c>
      <c r="H3" s="50" t="s">
        <v>147</v>
      </c>
      <c r="I3" s="56" t="s">
        <v>141</v>
      </c>
      <c r="J3" s="56"/>
      <c r="K3" s="56" t="s">
        <v>146</v>
      </c>
      <c r="L3" s="109" t="s">
        <v>137</v>
      </c>
      <c r="M3" s="99" t="s">
        <v>128</v>
      </c>
      <c r="N3" s="104" t="s">
        <v>139</v>
      </c>
      <c r="O3" s="114"/>
      <c r="P3" s="109"/>
      <c r="Q3" s="109"/>
      <c r="R3" s="109"/>
      <c r="S3" s="105"/>
      <c r="T3" s="81"/>
      <c r="U3" s="81"/>
      <c r="V3" s="56"/>
      <c r="W3" s="120"/>
      <c r="X3" s="109"/>
      <c r="Y3" s="105"/>
      <c r="Z3" s="81"/>
      <c r="AA3" s="81"/>
      <c r="AB3" s="56"/>
      <c r="AC3" s="120"/>
      <c r="AD3" s="109"/>
      <c r="AE3" s="105"/>
      <c r="AF3" s="81"/>
      <c r="AG3" s="81"/>
      <c r="AH3" s="56"/>
      <c r="AI3" s="109"/>
      <c r="AJ3" s="109"/>
      <c r="AK3" s="105"/>
      <c r="AL3" s="81"/>
      <c r="AM3" s="81"/>
      <c r="AN3" s="56"/>
      <c r="AO3" s="109"/>
      <c r="AP3" s="109"/>
      <c r="AQ3" s="105"/>
      <c r="AR3" s="81"/>
      <c r="AS3" s="81"/>
      <c r="AT3" s="56"/>
      <c r="AU3" s="109"/>
      <c r="AV3" s="109"/>
      <c r="AW3" s="51"/>
      <c r="AX3" s="111"/>
      <c r="AY3" s="111">
        <v>43038</v>
      </c>
      <c r="AZ3" s="94">
        <f t="shared" ref="AZ3:AZ4" ca="1" si="0">AY3-TODAY()</f>
        <v>258</v>
      </c>
      <c r="BA3" s="56" t="s">
        <v>140</v>
      </c>
      <c r="BB3" s="106"/>
      <c r="BC3" s="117"/>
      <c r="BD3" s="83"/>
      <c r="BE3" s="107"/>
      <c r="BF3" s="83"/>
    </row>
    <row r="4" spans="1:65" ht="26.4">
      <c r="A4" s="60" t="s">
        <v>92</v>
      </c>
      <c r="B4" s="46" t="s">
        <v>91</v>
      </c>
      <c r="C4" s="102" t="s">
        <v>130</v>
      </c>
      <c r="D4" s="93" t="s">
        <v>132</v>
      </c>
      <c r="E4" s="56" t="s">
        <v>133</v>
      </c>
      <c r="F4" s="126" t="s">
        <v>145</v>
      </c>
      <c r="G4" s="123">
        <v>42461</v>
      </c>
      <c r="H4" s="50" t="s">
        <v>131</v>
      </c>
      <c r="I4" s="56" t="s">
        <v>141</v>
      </c>
      <c r="J4" s="56" t="s">
        <v>142</v>
      </c>
      <c r="K4" s="56" t="s">
        <v>143</v>
      </c>
      <c r="L4" s="109" t="s">
        <v>137</v>
      </c>
      <c r="M4" s="99" t="s">
        <v>128</v>
      </c>
      <c r="N4" s="104" t="s">
        <v>139</v>
      </c>
      <c r="O4" s="114"/>
      <c r="P4" s="109" t="s">
        <v>148</v>
      </c>
      <c r="Q4" s="109">
        <v>42520</v>
      </c>
      <c r="R4" s="109" t="s">
        <v>149</v>
      </c>
      <c r="S4" s="105"/>
      <c r="T4" s="81"/>
      <c r="U4" s="81"/>
      <c r="V4" s="56"/>
      <c r="W4" s="120"/>
      <c r="X4" s="109"/>
      <c r="Y4" s="105"/>
      <c r="Z4" s="81"/>
      <c r="AA4" s="81"/>
      <c r="AB4" s="56"/>
      <c r="AC4" s="120"/>
      <c r="AD4" s="109"/>
      <c r="AE4" s="105"/>
      <c r="AF4" s="81"/>
      <c r="AG4" s="81"/>
      <c r="AH4" s="56"/>
      <c r="AI4" s="109"/>
      <c r="AJ4" s="109"/>
      <c r="AK4" s="105"/>
      <c r="AL4" s="81"/>
      <c r="AM4" s="81"/>
      <c r="AN4" s="56"/>
      <c r="AO4" s="109"/>
      <c r="AP4" s="109"/>
      <c r="AQ4" s="105"/>
      <c r="AR4" s="81"/>
      <c r="AS4" s="81"/>
      <c r="AT4" s="56"/>
      <c r="AU4" s="109"/>
      <c r="AV4" s="109"/>
      <c r="AW4" s="51" t="s">
        <v>148</v>
      </c>
      <c r="AX4" s="111">
        <v>42520</v>
      </c>
      <c r="AY4" s="111">
        <v>43038</v>
      </c>
      <c r="AZ4" s="94">
        <f t="shared" ca="1" si="0"/>
        <v>258</v>
      </c>
      <c r="BA4" s="56" t="s">
        <v>140</v>
      </c>
      <c r="BB4" s="106"/>
      <c r="BC4" s="117"/>
      <c r="BD4" s="83"/>
      <c r="BE4" s="107"/>
      <c r="BF4" s="83"/>
    </row>
    <row r="5" spans="1:65" ht="13.8">
      <c r="A5" s="60" t="s">
        <v>92</v>
      </c>
      <c r="B5" s="127" t="s">
        <v>191</v>
      </c>
      <c r="C5" s="102" t="s">
        <v>153</v>
      </c>
      <c r="D5" s="93" t="s">
        <v>123</v>
      </c>
      <c r="E5" s="93" t="s">
        <v>123</v>
      </c>
      <c r="F5" s="103" t="s">
        <v>154</v>
      </c>
      <c r="G5" s="123">
        <v>42684</v>
      </c>
      <c r="H5" s="50" t="s">
        <v>159</v>
      </c>
      <c r="I5" s="129" t="s">
        <v>160</v>
      </c>
      <c r="J5" s="129" t="s">
        <v>172</v>
      </c>
      <c r="K5" s="129" t="s">
        <v>161</v>
      </c>
      <c r="L5" s="120" t="s">
        <v>162</v>
      </c>
      <c r="M5" s="99" t="s">
        <v>158</v>
      </c>
      <c r="N5" s="104" t="s">
        <v>163</v>
      </c>
      <c r="O5" s="114">
        <v>42709</v>
      </c>
      <c r="P5" s="120" t="s">
        <v>164</v>
      </c>
      <c r="Q5" s="109">
        <v>42706</v>
      </c>
      <c r="R5" s="109"/>
      <c r="S5" s="105" t="s">
        <v>166</v>
      </c>
      <c r="T5" s="81">
        <v>42710</v>
      </c>
      <c r="U5" s="81"/>
      <c r="V5" s="129" t="s">
        <v>167</v>
      </c>
      <c r="W5" s="120">
        <v>42711</v>
      </c>
      <c r="X5" s="109"/>
      <c r="Y5" s="105" t="s">
        <v>168</v>
      </c>
      <c r="Z5" s="81">
        <v>42719</v>
      </c>
      <c r="AA5" s="81" t="s">
        <v>169</v>
      </c>
      <c r="AB5" s="129" t="s">
        <v>170</v>
      </c>
      <c r="AC5" s="120">
        <v>42732</v>
      </c>
      <c r="AD5" s="109"/>
      <c r="AE5" s="105" t="s">
        <v>171</v>
      </c>
      <c r="AF5" s="81">
        <v>42732</v>
      </c>
      <c r="AG5" s="81"/>
      <c r="AH5" s="129" t="s">
        <v>173</v>
      </c>
      <c r="AI5" s="109">
        <v>42738</v>
      </c>
      <c r="AJ5" s="120" t="s">
        <v>174</v>
      </c>
      <c r="AK5" s="105" t="s">
        <v>183</v>
      </c>
      <c r="AL5" s="81">
        <v>42758</v>
      </c>
      <c r="AM5" s="81" t="s">
        <v>184</v>
      </c>
      <c r="AN5" s="129" t="s">
        <v>192</v>
      </c>
      <c r="AO5" s="109">
        <v>42776</v>
      </c>
      <c r="AP5" s="120" t="s">
        <v>193</v>
      </c>
      <c r="AQ5" s="105"/>
      <c r="AR5" s="81"/>
      <c r="AS5" s="81"/>
      <c r="AT5" s="56"/>
      <c r="AU5" s="109"/>
      <c r="AV5" s="109"/>
      <c r="AW5" s="51" t="s">
        <v>194</v>
      </c>
      <c r="AX5" s="111">
        <v>42776</v>
      </c>
      <c r="AY5" s="130" t="s">
        <v>185</v>
      </c>
      <c r="AZ5" s="128" t="s">
        <v>185</v>
      </c>
      <c r="BA5" s="129" t="s">
        <v>191</v>
      </c>
      <c r="BB5" s="106"/>
      <c r="BC5" s="117"/>
      <c r="BD5" s="83"/>
      <c r="BE5" s="107"/>
      <c r="BF5" s="83"/>
    </row>
    <row r="6" spans="1:65" ht="13.8">
      <c r="A6" s="60" t="s">
        <v>92</v>
      </c>
      <c r="B6" s="127" t="s">
        <v>191</v>
      </c>
      <c r="C6" s="102" t="s">
        <v>153</v>
      </c>
      <c r="D6" s="93" t="s">
        <v>123</v>
      </c>
      <c r="E6" s="93" t="s">
        <v>123</v>
      </c>
      <c r="F6" s="103" t="s">
        <v>155</v>
      </c>
      <c r="G6" s="124">
        <v>42684</v>
      </c>
      <c r="H6" s="50" t="s">
        <v>159</v>
      </c>
      <c r="I6" s="129" t="s">
        <v>156</v>
      </c>
      <c r="J6" s="129" t="s">
        <v>172</v>
      </c>
      <c r="K6" s="129" t="s">
        <v>157</v>
      </c>
      <c r="L6" s="120" t="s">
        <v>162</v>
      </c>
      <c r="M6" s="99" t="s">
        <v>158</v>
      </c>
      <c r="N6" s="104" t="s">
        <v>163</v>
      </c>
      <c r="O6" s="114">
        <v>42709</v>
      </c>
      <c r="P6" s="120" t="s">
        <v>165</v>
      </c>
      <c r="Q6" s="109">
        <v>42705</v>
      </c>
      <c r="R6" s="109"/>
      <c r="S6" s="105" t="s">
        <v>166</v>
      </c>
      <c r="T6" s="81">
        <v>42710</v>
      </c>
      <c r="U6" s="81"/>
      <c r="V6" s="129" t="s">
        <v>167</v>
      </c>
      <c r="W6" s="120">
        <v>42711</v>
      </c>
      <c r="X6" s="109"/>
      <c r="Y6" s="105" t="s">
        <v>168</v>
      </c>
      <c r="Z6" s="81">
        <v>42719</v>
      </c>
      <c r="AA6" s="81" t="s">
        <v>169</v>
      </c>
      <c r="AB6" s="129" t="s">
        <v>170</v>
      </c>
      <c r="AC6" s="120">
        <v>42732</v>
      </c>
      <c r="AD6" s="109"/>
      <c r="AE6" s="105" t="s">
        <v>171</v>
      </c>
      <c r="AF6" s="81">
        <v>42732</v>
      </c>
      <c r="AG6" s="81"/>
      <c r="AH6" s="129" t="s">
        <v>173</v>
      </c>
      <c r="AI6" s="109">
        <v>42738</v>
      </c>
      <c r="AJ6" s="120" t="s">
        <v>174</v>
      </c>
      <c r="AK6" s="105" t="s">
        <v>183</v>
      </c>
      <c r="AL6" s="81">
        <v>42758</v>
      </c>
      <c r="AM6" s="81" t="s">
        <v>184</v>
      </c>
      <c r="AN6" s="129" t="s">
        <v>192</v>
      </c>
      <c r="AO6" s="120">
        <v>42776</v>
      </c>
      <c r="AP6" s="120" t="s">
        <v>193</v>
      </c>
      <c r="AQ6" s="105"/>
      <c r="AR6" s="81"/>
      <c r="AS6" s="81"/>
      <c r="AT6" s="56"/>
      <c r="AU6" s="109"/>
      <c r="AV6" s="109"/>
      <c r="AW6" s="51" t="s">
        <v>194</v>
      </c>
      <c r="AX6" s="130">
        <v>42776</v>
      </c>
      <c r="AY6" s="130" t="s">
        <v>185</v>
      </c>
      <c r="AZ6" s="128" t="s">
        <v>185</v>
      </c>
      <c r="BA6" s="129" t="s">
        <v>191</v>
      </c>
      <c r="BB6" s="106"/>
      <c r="BC6" s="117"/>
      <c r="BD6" s="83"/>
      <c r="BE6" s="107"/>
      <c r="BF6" s="83"/>
    </row>
    <row r="7" spans="1:65" ht="13.8">
      <c r="A7" s="129" t="s">
        <v>127</v>
      </c>
      <c r="B7" s="127" t="s">
        <v>190</v>
      </c>
      <c r="C7" s="131" t="s">
        <v>122</v>
      </c>
      <c r="D7" s="116" t="s">
        <v>152</v>
      </c>
      <c r="E7" s="129" t="s">
        <v>175</v>
      </c>
      <c r="F7" s="103" t="s">
        <v>189</v>
      </c>
      <c r="G7" s="124">
        <v>42740</v>
      </c>
      <c r="H7" s="50" t="s">
        <v>176</v>
      </c>
      <c r="I7" s="129" t="s">
        <v>177</v>
      </c>
      <c r="J7" s="129"/>
      <c r="K7" s="129" t="s">
        <v>129</v>
      </c>
      <c r="L7" s="120" t="s">
        <v>178</v>
      </c>
      <c r="M7" s="99" t="s">
        <v>125</v>
      </c>
      <c r="N7" s="104" t="s">
        <v>179</v>
      </c>
      <c r="O7" s="114">
        <v>42761</v>
      </c>
      <c r="P7" s="129" t="s">
        <v>186</v>
      </c>
      <c r="Q7" s="120">
        <v>42758</v>
      </c>
      <c r="R7" s="120" t="s">
        <v>187</v>
      </c>
      <c r="S7" s="105" t="s">
        <v>188</v>
      </c>
      <c r="T7" s="81">
        <v>42759</v>
      </c>
      <c r="U7" s="81"/>
      <c r="V7" s="129"/>
      <c r="W7" s="120"/>
      <c r="X7" s="120"/>
      <c r="Y7" s="105"/>
      <c r="Z7" s="81"/>
      <c r="AA7" s="81"/>
      <c r="AB7" s="129"/>
      <c r="AC7" s="120"/>
      <c r="AD7" s="120"/>
      <c r="AE7" s="105"/>
      <c r="AF7" s="81"/>
      <c r="AG7" s="81"/>
      <c r="AH7" s="129"/>
      <c r="AI7" s="120"/>
      <c r="AJ7" s="120"/>
      <c r="AK7" s="105"/>
      <c r="AL7" s="81"/>
      <c r="AM7" s="81"/>
      <c r="AN7" s="129"/>
      <c r="AO7" s="120"/>
      <c r="AP7" s="120"/>
      <c r="AQ7" s="105"/>
      <c r="AR7" s="81"/>
      <c r="AS7" s="81"/>
      <c r="AT7" s="129"/>
      <c r="AU7" s="120"/>
      <c r="AV7" s="120"/>
      <c r="AW7" s="51"/>
      <c r="AX7" s="130">
        <v>42759</v>
      </c>
      <c r="AY7" s="130" t="s">
        <v>12</v>
      </c>
      <c r="AZ7" s="128" t="s">
        <v>12</v>
      </c>
      <c r="BA7" s="129" t="s">
        <v>190</v>
      </c>
      <c r="BB7" s="106"/>
      <c r="BC7" s="117"/>
      <c r="BD7" s="117"/>
      <c r="BE7" s="119"/>
      <c r="BF7" s="117"/>
    </row>
    <row r="8" spans="1:65">
      <c r="A8" s="129"/>
      <c r="B8" s="129"/>
      <c r="C8" s="131"/>
      <c r="D8" s="116"/>
      <c r="E8" s="129"/>
      <c r="F8" s="103"/>
      <c r="G8" s="120"/>
      <c r="H8" s="50"/>
      <c r="I8" s="129"/>
      <c r="J8" s="129"/>
      <c r="K8" s="129"/>
      <c r="L8" s="120"/>
      <c r="M8" s="99"/>
      <c r="N8" s="104"/>
      <c r="O8" s="114"/>
      <c r="P8" s="129"/>
      <c r="Q8" s="120"/>
      <c r="R8" s="120"/>
      <c r="S8" s="105"/>
      <c r="T8" s="81"/>
      <c r="U8" s="81"/>
      <c r="V8" s="129"/>
      <c r="W8" s="120"/>
      <c r="X8" s="120"/>
      <c r="Y8" s="105"/>
      <c r="Z8" s="81"/>
      <c r="AA8" s="81"/>
      <c r="AB8" s="129"/>
      <c r="AC8" s="120"/>
      <c r="AD8" s="120"/>
      <c r="AE8" s="105"/>
      <c r="AF8" s="81"/>
      <c r="AG8" s="81"/>
      <c r="AH8" s="129"/>
      <c r="AI8" s="120"/>
      <c r="AJ8" s="120"/>
      <c r="AK8" s="105"/>
      <c r="AL8" s="81"/>
      <c r="AM8" s="81"/>
      <c r="AN8" s="129"/>
      <c r="AO8" s="120"/>
      <c r="AP8" s="120"/>
      <c r="AQ8" s="105"/>
      <c r="AR8" s="81"/>
      <c r="AS8" s="81"/>
      <c r="AT8" s="129"/>
      <c r="AU8" s="120"/>
      <c r="AV8" s="120"/>
      <c r="AW8" s="51"/>
      <c r="AX8" s="130"/>
      <c r="AY8" s="130"/>
      <c r="AZ8" s="99"/>
      <c r="BA8" s="129"/>
      <c r="BB8" s="106"/>
      <c r="BC8" s="117"/>
      <c r="BD8" s="117"/>
      <c r="BE8" s="119"/>
      <c r="BF8" s="117"/>
    </row>
    <row r="9" spans="1:65">
      <c r="A9" s="129"/>
      <c r="B9" s="129"/>
      <c r="C9" s="131"/>
      <c r="D9" s="116"/>
      <c r="E9" s="129"/>
      <c r="F9" s="103"/>
      <c r="G9" s="120"/>
      <c r="H9" s="50"/>
      <c r="I9" s="129"/>
      <c r="J9" s="129"/>
      <c r="K9" s="129"/>
      <c r="L9" s="120"/>
      <c r="M9" s="99"/>
      <c r="N9" s="104"/>
      <c r="O9" s="114"/>
      <c r="P9" s="129"/>
      <c r="Q9" s="120"/>
      <c r="R9" s="120"/>
      <c r="S9" s="105"/>
      <c r="T9" s="81"/>
      <c r="U9" s="81"/>
      <c r="V9" s="129"/>
      <c r="W9" s="120"/>
      <c r="X9" s="120"/>
      <c r="Y9" s="105"/>
      <c r="Z9" s="81"/>
      <c r="AA9" s="81"/>
      <c r="AB9" s="129"/>
      <c r="AC9" s="120"/>
      <c r="AD9" s="120"/>
      <c r="AE9" s="105"/>
      <c r="AF9" s="81"/>
      <c r="AG9" s="81"/>
      <c r="AH9" s="129"/>
      <c r="AI9" s="120"/>
      <c r="AJ9" s="120"/>
      <c r="AK9" s="105"/>
      <c r="AL9" s="81"/>
      <c r="AM9" s="81"/>
      <c r="AN9" s="129"/>
      <c r="AO9" s="120"/>
      <c r="AP9" s="120"/>
      <c r="AQ9" s="105"/>
      <c r="AR9" s="81"/>
      <c r="AS9" s="81"/>
      <c r="AT9" s="129"/>
      <c r="AU9" s="120"/>
      <c r="AV9" s="120"/>
      <c r="AW9" s="51"/>
      <c r="AX9" s="130"/>
      <c r="AY9" s="130"/>
      <c r="AZ9" s="99"/>
      <c r="BA9" s="129"/>
      <c r="BB9" s="106"/>
      <c r="BC9" s="117"/>
      <c r="BD9" s="117"/>
      <c r="BE9" s="119"/>
      <c r="BF9" s="117"/>
    </row>
    <row r="10" spans="1:65">
      <c r="A10" s="129"/>
      <c r="B10" s="129"/>
      <c r="C10" s="131"/>
      <c r="D10" s="116"/>
      <c r="E10" s="129"/>
      <c r="F10" s="103"/>
      <c r="G10" s="120"/>
      <c r="H10" s="50"/>
      <c r="I10" s="129"/>
      <c r="J10" s="129"/>
      <c r="K10" s="129"/>
      <c r="L10" s="120"/>
      <c r="M10" s="99"/>
      <c r="N10" s="104"/>
      <c r="O10" s="114"/>
      <c r="P10" s="129"/>
      <c r="Q10" s="120"/>
      <c r="R10" s="120"/>
      <c r="S10" s="105"/>
      <c r="T10" s="81"/>
      <c r="U10" s="81"/>
      <c r="V10" s="129"/>
      <c r="W10" s="120"/>
      <c r="X10" s="120"/>
      <c r="Y10" s="105"/>
      <c r="Z10" s="81"/>
      <c r="AA10" s="81"/>
      <c r="AB10" s="129"/>
      <c r="AC10" s="120"/>
      <c r="AD10" s="120"/>
      <c r="AE10" s="105"/>
      <c r="AF10" s="81"/>
      <c r="AG10" s="81"/>
      <c r="AH10" s="129"/>
      <c r="AI10" s="120"/>
      <c r="AJ10" s="120"/>
      <c r="AK10" s="105"/>
      <c r="AL10" s="81"/>
      <c r="AM10" s="81"/>
      <c r="AN10" s="129"/>
      <c r="AO10" s="120"/>
      <c r="AP10" s="120"/>
      <c r="AQ10" s="105"/>
      <c r="AR10" s="81"/>
      <c r="AS10" s="81"/>
      <c r="AT10" s="129"/>
      <c r="AU10" s="120"/>
      <c r="AV10" s="120"/>
      <c r="AW10" s="51"/>
      <c r="AX10" s="130"/>
      <c r="AY10" s="130"/>
      <c r="AZ10" s="99"/>
      <c r="BA10" s="129"/>
      <c r="BB10" s="106"/>
      <c r="BC10" s="117"/>
      <c r="BD10" s="117"/>
      <c r="BE10" s="119"/>
      <c r="BF10" s="117"/>
    </row>
    <row r="11" spans="1:65">
      <c r="A11" s="129"/>
      <c r="B11" s="129"/>
      <c r="C11" s="131"/>
      <c r="D11" s="116"/>
      <c r="E11" s="129"/>
      <c r="F11" s="103"/>
      <c r="G11" s="120"/>
      <c r="H11" s="50"/>
      <c r="I11" s="129"/>
      <c r="J11" s="129"/>
      <c r="K11" s="129"/>
      <c r="L11" s="120"/>
      <c r="M11" s="99"/>
      <c r="N11" s="104"/>
      <c r="O11" s="114"/>
      <c r="P11" s="129"/>
      <c r="Q11" s="120"/>
      <c r="R11" s="120"/>
      <c r="S11" s="105"/>
      <c r="T11" s="81"/>
      <c r="U11" s="81"/>
      <c r="V11" s="129"/>
      <c r="W11" s="120"/>
      <c r="X11" s="120"/>
      <c r="Y11" s="105"/>
      <c r="Z11" s="81"/>
      <c r="AA11" s="81"/>
      <c r="AB11" s="129"/>
      <c r="AC11" s="120"/>
      <c r="AD11" s="120"/>
      <c r="AE11" s="105"/>
      <c r="AF11" s="81"/>
      <c r="AG11" s="81"/>
      <c r="AH11" s="129"/>
      <c r="AI11" s="120"/>
      <c r="AJ11" s="120"/>
      <c r="AK11" s="105"/>
      <c r="AL11" s="81"/>
      <c r="AM11" s="81"/>
      <c r="AN11" s="129"/>
      <c r="AO11" s="120"/>
      <c r="AP11" s="120"/>
      <c r="AQ11" s="105"/>
      <c r="AR11" s="81"/>
      <c r="AS11" s="81"/>
      <c r="AT11" s="129"/>
      <c r="AU11" s="120"/>
      <c r="AV11" s="120"/>
      <c r="AW11" s="51"/>
      <c r="AX11" s="130"/>
      <c r="AY11" s="130"/>
      <c r="AZ11" s="99"/>
      <c r="BA11" s="129"/>
      <c r="BB11" s="106"/>
      <c r="BC11" s="117"/>
      <c r="BD11" s="117"/>
      <c r="BE11" s="119"/>
      <c r="BF11" s="117"/>
    </row>
    <row r="12" spans="1:65">
      <c r="A12" s="129"/>
      <c r="B12" s="129"/>
      <c r="C12" s="131"/>
      <c r="D12" s="116"/>
      <c r="E12" s="129"/>
      <c r="F12" s="103"/>
      <c r="G12" s="120"/>
      <c r="H12" s="50"/>
      <c r="I12" s="129"/>
      <c r="J12" s="129"/>
      <c r="K12" s="129"/>
      <c r="L12" s="120"/>
      <c r="M12" s="99"/>
      <c r="N12" s="104"/>
      <c r="O12" s="114"/>
      <c r="P12" s="129"/>
      <c r="Q12" s="120"/>
      <c r="R12" s="120"/>
      <c r="S12" s="105"/>
      <c r="T12" s="81"/>
      <c r="U12" s="81"/>
      <c r="V12" s="129"/>
      <c r="W12" s="120"/>
      <c r="X12" s="120"/>
      <c r="Y12" s="105"/>
      <c r="Z12" s="81"/>
      <c r="AA12" s="81"/>
      <c r="AB12" s="129"/>
      <c r="AC12" s="120"/>
      <c r="AD12" s="120"/>
      <c r="AE12" s="105"/>
      <c r="AF12" s="81"/>
      <c r="AG12" s="81"/>
      <c r="AH12" s="129"/>
      <c r="AI12" s="120"/>
      <c r="AJ12" s="120"/>
      <c r="AK12" s="105"/>
      <c r="AL12" s="81"/>
      <c r="AM12" s="81"/>
      <c r="AN12" s="129"/>
      <c r="AO12" s="120"/>
      <c r="AP12" s="120"/>
      <c r="AQ12" s="105"/>
      <c r="AR12" s="81"/>
      <c r="AS12" s="81"/>
      <c r="AT12" s="129"/>
      <c r="AU12" s="120"/>
      <c r="AV12" s="120"/>
      <c r="AW12" s="51"/>
      <c r="AX12" s="130"/>
      <c r="AY12" s="130"/>
      <c r="AZ12" s="99"/>
      <c r="BA12" s="129"/>
      <c r="BB12" s="106"/>
      <c r="BC12" s="117"/>
      <c r="BD12" s="117"/>
      <c r="BE12" s="119"/>
      <c r="BF12" s="117"/>
    </row>
    <row r="13" spans="1:65">
      <c r="A13" s="129"/>
      <c r="B13" s="129"/>
      <c r="C13" s="131"/>
      <c r="D13" s="116"/>
      <c r="E13" s="129"/>
      <c r="F13" s="103"/>
      <c r="G13" s="120"/>
      <c r="H13" s="50"/>
      <c r="I13" s="129"/>
      <c r="J13" s="129"/>
      <c r="K13" s="129"/>
      <c r="L13" s="120"/>
      <c r="M13" s="99"/>
      <c r="N13" s="104"/>
      <c r="O13" s="114"/>
      <c r="P13" s="129"/>
      <c r="Q13" s="120"/>
      <c r="R13" s="120"/>
      <c r="S13" s="105"/>
      <c r="T13" s="81"/>
      <c r="U13" s="81"/>
      <c r="V13" s="129"/>
      <c r="W13" s="120"/>
      <c r="X13" s="120"/>
      <c r="Y13" s="105"/>
      <c r="Z13" s="81"/>
      <c r="AA13" s="81"/>
      <c r="AB13" s="129"/>
      <c r="AC13" s="120"/>
      <c r="AD13" s="120"/>
      <c r="AE13" s="105"/>
      <c r="AF13" s="81"/>
      <c r="AG13" s="81"/>
      <c r="AH13" s="129"/>
      <c r="AI13" s="120"/>
      <c r="AJ13" s="120"/>
      <c r="AK13" s="105"/>
      <c r="AL13" s="81"/>
      <c r="AM13" s="81"/>
      <c r="AN13" s="129"/>
      <c r="AO13" s="120"/>
      <c r="AP13" s="120"/>
      <c r="AQ13" s="105"/>
      <c r="AR13" s="81"/>
      <c r="AS13" s="81"/>
      <c r="AT13" s="129"/>
      <c r="AU13" s="120"/>
      <c r="AV13" s="120"/>
      <c r="AW13" s="51"/>
      <c r="AX13" s="130"/>
      <c r="AY13" s="130"/>
      <c r="AZ13" s="99"/>
      <c r="BA13" s="129"/>
      <c r="BB13" s="106"/>
      <c r="BC13" s="117"/>
      <c r="BD13" s="117"/>
      <c r="BE13" s="119"/>
      <c r="BF13" s="117"/>
    </row>
  </sheetData>
  <autoFilter ref="A1:BM7"/>
  <dataConsolidate/>
  <customSheetViews>
    <customSheetView guid="{7BA9E918-F3F9-4CEB-966C-941A716ADD86}" scale="80" showPageBreaks="1" showAutoFilter="1" hiddenColumns="1">
      <pane xSplit="4" ySplit="1" topLeftCell="I14" activePane="bottomRight" state="frozen"/>
      <selection pane="bottomRight" activeCell="M21" sqref="M21"/>
      <pageMargins left="0.70866141732283472" right="0.70866141732283472" top="0.74803149606299213" bottom="0.74803149606299213" header="0.31496062992125984" footer="0.31496062992125984"/>
      <pageSetup paperSize="9" orientation="landscape" r:id="rId1"/>
      <autoFilter ref="A1:AH30"/>
    </customSheetView>
  </customSheetViews>
  <phoneticPr fontId="9" type="noConversion"/>
  <conditionalFormatting sqref="AZ2:AZ7">
    <cfRule type="cellIs" dxfId="18" priority="150" operator="lessThan">
      <formula>48</formula>
    </cfRule>
    <cfRule type="cellIs" dxfId="17" priority="151" operator="lessThan">
      <formula>30</formula>
    </cfRule>
  </conditionalFormatting>
  <conditionalFormatting sqref="B2:B7">
    <cfRule type="containsText" dxfId="16" priority="138" operator="containsText" text="O+E">
      <formula>NOT(ISERROR(SEARCH("O+E",B2)))</formula>
    </cfRule>
    <cfRule type="containsText" dxfId="15" priority="139" operator="containsText" text="O+ACC">
      <formula>NOT(ISERROR(SEARCH("O+ACC",B2)))</formula>
    </cfRule>
    <cfRule type="containsText" dxfId="14" priority="140" operator="containsText" text="O+AN">
      <formula>NOT(ISERROR(SEARCH("O+AN",B2)))</formula>
    </cfRule>
    <cfRule type="containsText" dxfId="13" priority="141" operator="containsText" text="O+R">
      <formula>NOT(ISERROR(SEARCH("O+R",B2)))</formula>
    </cfRule>
    <cfRule type="containsText" dxfId="12" priority="142" operator="containsText" text="CLOSED">
      <formula>NOT(ISERROR(SEARCH("CLOSED",B2)))</formula>
    </cfRule>
    <cfRule type="containsText" dxfId="11" priority="143" stopIfTrue="1" operator="containsText" text="OPEN">
      <formula>NOT(ISERROR(SEARCH("OPEN",B2)))</formula>
    </cfRule>
  </conditionalFormatting>
  <conditionalFormatting sqref="AZ5:AZ7">
    <cfRule type="iconSet" priority="523">
      <iconSet iconSet="3Flags">
        <cfvo type="percent" val="0"/>
        <cfvo type="num" val="30" gte="0"/>
        <cfvo type="num" val="60" gte="0"/>
      </iconSet>
    </cfRule>
  </conditionalFormatting>
  <conditionalFormatting sqref="AZ2:AZ4">
    <cfRule type="iconSet" priority="630">
      <iconSet iconSet="3Flags">
        <cfvo type="percent" val="0"/>
        <cfvo type="num" val="30" gte="0"/>
        <cfvo type="num" val="60" gte="0"/>
      </iconSet>
    </cfRule>
  </conditionalFormatting>
  <conditionalFormatting sqref="AZ2:AZ7">
    <cfRule type="iconSet" priority="631">
      <iconSet iconSet="3Flags">
        <cfvo type="percent" val="0"/>
        <cfvo type="num" val="30" gte="0"/>
        <cfvo type="num" val="60" gte="0"/>
      </iconSet>
    </cfRule>
  </conditionalFormatting>
  <dataValidations xWindow="287" yWindow="436" count="1">
    <dataValidation type="list" allowBlank="1" showInputMessage="1" showErrorMessage="1" prompt="Select type" sqref="A2:A6">
      <formula1>"'3rd Party','Int','Ext'"</formula1>
    </dataValidation>
  </dataValidations>
  <pageMargins left="0.28999999999999998" right="0.22" top="0.27" bottom="0.27" header="0.18" footer="0.23"/>
  <pageSetup paperSize="9" scale="57" orientation="landscape" r:id="rId2"/>
  <legacyDrawing r:id="rId3"/>
</worksheet>
</file>

<file path=xl/worksheets/sheet3.xml><?xml version="1.0" encoding="utf-8"?>
<worksheet xmlns="http://schemas.openxmlformats.org/spreadsheetml/2006/main" xmlns:r="http://schemas.openxmlformats.org/officeDocument/2006/relationships">
  <sheetPr codeName="Sheet3"/>
  <dimension ref="A1:U25"/>
  <sheetViews>
    <sheetView zoomScale="90" zoomScaleNormal="90" workbookViewId="0">
      <pane xSplit="3" ySplit="1" topLeftCell="D5" activePane="bottomRight" state="frozen"/>
      <selection pane="topRight" activeCell="D1" sqref="D1"/>
      <selection pane="bottomLeft" activeCell="A2" sqref="A2"/>
      <selection pane="bottomRight" activeCell="J19" sqref="J19"/>
    </sheetView>
  </sheetViews>
  <sheetFormatPr defaultRowHeight="13.2" outlineLevelCol="1"/>
  <cols>
    <col min="1" max="1" width="4.33203125" style="20" customWidth="1"/>
    <col min="2" max="2" width="14.109375" style="37" customWidth="1"/>
    <col min="3" max="3" width="7" customWidth="1"/>
    <col min="4" max="4" width="9.6640625" customWidth="1" outlineLevel="1"/>
    <col min="5" max="5" width="15" customWidth="1" outlineLevel="1"/>
    <col min="6" max="6" width="11.5546875" style="21" customWidth="1" outlineLevel="1"/>
    <col min="7" max="7" width="11" customWidth="1" outlineLevel="1"/>
    <col min="8" max="8" width="6.5546875" style="20" customWidth="1" outlineLevel="1" collapsed="1"/>
    <col min="9" max="9" width="6.44140625" customWidth="1"/>
    <col min="10" max="10" width="47.6640625" style="27" customWidth="1" outlineLevel="1"/>
    <col min="11" max="11" width="70" style="27" customWidth="1" outlineLevel="1"/>
    <col min="12" max="12" width="24.33203125" style="27" customWidth="1"/>
    <col min="13" max="13" width="8.88671875" style="5" customWidth="1"/>
    <col min="14" max="14" width="17.109375" style="5" customWidth="1"/>
    <col min="15" max="15" width="13" style="5" customWidth="1"/>
    <col min="16" max="16" width="11.109375" style="5" customWidth="1"/>
    <col min="17" max="17" width="10.33203125" style="5" customWidth="1"/>
    <col min="18" max="18" width="11.33203125" style="5" customWidth="1"/>
    <col min="19" max="19" width="15.6640625" style="20" customWidth="1"/>
    <col min="20" max="20" width="12.5546875" customWidth="1"/>
    <col min="21" max="21" width="15.5546875" customWidth="1"/>
  </cols>
  <sheetData>
    <row r="1" spans="1:21" ht="27" thickBot="1">
      <c r="A1" s="13" t="s">
        <v>55</v>
      </c>
      <c r="B1" s="22" t="s">
        <v>1</v>
      </c>
      <c r="C1" s="14" t="s">
        <v>31</v>
      </c>
      <c r="D1" s="14" t="s">
        <v>47</v>
      </c>
      <c r="E1" s="14" t="s">
        <v>46</v>
      </c>
      <c r="F1" s="15" t="s">
        <v>2</v>
      </c>
      <c r="G1" s="16" t="s">
        <v>3</v>
      </c>
      <c r="H1" s="17" t="s">
        <v>4</v>
      </c>
      <c r="I1" s="14" t="s">
        <v>5</v>
      </c>
      <c r="J1" s="33" t="s">
        <v>57</v>
      </c>
      <c r="K1" s="33" t="s">
        <v>58</v>
      </c>
      <c r="L1" s="34" t="s">
        <v>11</v>
      </c>
      <c r="M1" s="10"/>
      <c r="N1" s="10" t="s">
        <v>48</v>
      </c>
      <c r="O1" s="10" t="s">
        <v>6</v>
      </c>
      <c r="P1" s="10" t="s">
        <v>5</v>
      </c>
      <c r="Q1" s="11" t="s">
        <v>14</v>
      </c>
      <c r="R1" s="11" t="s">
        <v>13</v>
      </c>
      <c r="S1" s="10" t="s">
        <v>30</v>
      </c>
      <c r="T1" s="10" t="s">
        <v>32</v>
      </c>
      <c r="U1" s="25" t="s">
        <v>36</v>
      </c>
    </row>
    <row r="2" spans="1:21" ht="26.4">
      <c r="A2" s="35">
        <v>1</v>
      </c>
      <c r="B2" s="36" t="e">
        <f>'Finding Control'!#REF!</f>
        <v>#REF!</v>
      </c>
      <c r="C2" s="4" t="e">
        <f>'Finding Control'!#REF!</f>
        <v>#REF!</v>
      </c>
      <c r="D2" s="7" t="s">
        <v>61</v>
      </c>
      <c r="E2" s="23" t="s">
        <v>59</v>
      </c>
      <c r="F2" s="8">
        <v>40561</v>
      </c>
      <c r="G2" s="24">
        <v>40575</v>
      </c>
      <c r="H2" s="9">
        <f ca="1">G2-TODAY()</f>
        <v>-2205</v>
      </c>
      <c r="I2" s="7" t="s">
        <v>34</v>
      </c>
      <c r="J2" s="28"/>
      <c r="K2" s="29"/>
      <c r="L2" s="30"/>
      <c r="N2" s="5" t="s">
        <v>49</v>
      </c>
      <c r="O2" s="5" t="s">
        <v>7</v>
      </c>
      <c r="P2" s="5" t="s">
        <v>10</v>
      </c>
      <c r="Q2" s="5" t="s">
        <v>12</v>
      </c>
      <c r="R2" s="5" t="s">
        <v>12</v>
      </c>
      <c r="S2" s="5" t="s">
        <v>23</v>
      </c>
      <c r="T2" s="5" t="s">
        <v>23</v>
      </c>
      <c r="U2" s="5" t="s">
        <v>37</v>
      </c>
    </row>
    <row r="3" spans="1:21" ht="26.4">
      <c r="A3" s="35">
        <v>2</v>
      </c>
      <c r="B3" s="36" t="e">
        <f>'Finding Control'!#REF!</f>
        <v>#REF!</v>
      </c>
      <c r="C3" s="4" t="e">
        <f>'Finding Control'!#REF!</f>
        <v>#REF!</v>
      </c>
      <c r="D3" s="7" t="s">
        <v>61</v>
      </c>
      <c r="E3" s="23" t="s">
        <v>59</v>
      </c>
      <c r="F3" s="8">
        <v>40561</v>
      </c>
      <c r="G3" s="24">
        <v>40575</v>
      </c>
      <c r="H3" s="9">
        <f ca="1">G3-TODAY()</f>
        <v>-2205</v>
      </c>
      <c r="I3" s="7" t="s">
        <v>34</v>
      </c>
      <c r="J3" s="28"/>
      <c r="K3" s="29"/>
      <c r="L3" s="30"/>
      <c r="N3" s="5" t="s">
        <v>50</v>
      </c>
      <c r="O3" s="5" t="s">
        <v>8</v>
      </c>
      <c r="P3" s="5" t="s">
        <v>34</v>
      </c>
      <c r="Q3" s="5" t="s">
        <v>12</v>
      </c>
      <c r="R3" s="5" t="s">
        <v>12</v>
      </c>
      <c r="S3" s="5" t="s">
        <v>23</v>
      </c>
      <c r="T3" s="5" t="s">
        <v>23</v>
      </c>
      <c r="U3" s="5" t="s">
        <v>40</v>
      </c>
    </row>
    <row r="4" spans="1:21" ht="26.4">
      <c r="A4" s="35">
        <v>3</v>
      </c>
      <c r="B4" s="36" t="e">
        <f>'Finding Control'!#REF!</f>
        <v>#REF!</v>
      </c>
      <c r="C4" s="4" t="e">
        <f>'Finding Control'!#REF!</f>
        <v>#REF!</v>
      </c>
      <c r="D4" s="7" t="s">
        <v>61</v>
      </c>
      <c r="E4" s="23" t="s">
        <v>59</v>
      </c>
      <c r="F4" s="8">
        <v>40561</v>
      </c>
      <c r="G4" s="24">
        <v>40575</v>
      </c>
      <c r="H4" s="9">
        <f ca="1">G4-TODAY()</f>
        <v>-2205</v>
      </c>
      <c r="I4" s="7" t="s">
        <v>34</v>
      </c>
      <c r="J4" s="31"/>
      <c r="K4" s="26"/>
      <c r="L4" s="32"/>
      <c r="N4" s="5" t="s">
        <v>51</v>
      </c>
      <c r="O4" s="5" t="s">
        <v>9</v>
      </c>
      <c r="P4" s="5" t="s">
        <v>33</v>
      </c>
      <c r="Q4" s="2" t="s">
        <v>15</v>
      </c>
      <c r="R4" s="3" t="s">
        <v>21</v>
      </c>
      <c r="S4" s="19" t="s">
        <v>24</v>
      </c>
      <c r="T4" s="19" t="s">
        <v>24</v>
      </c>
      <c r="U4" s="5" t="s">
        <v>38</v>
      </c>
    </row>
    <row r="5" spans="1:21" ht="26.4">
      <c r="A5" s="35">
        <v>4</v>
      </c>
      <c r="B5" s="36" t="e">
        <f>'Finding Control'!#REF!</f>
        <v>#REF!</v>
      </c>
      <c r="C5" s="4" t="e">
        <f>'Finding Control'!#REF!</f>
        <v>#REF!</v>
      </c>
      <c r="D5" s="7" t="s">
        <v>61</v>
      </c>
      <c r="E5" s="23" t="s">
        <v>59</v>
      </c>
      <c r="F5" s="8">
        <v>40561</v>
      </c>
      <c r="G5" s="24">
        <v>40575</v>
      </c>
      <c r="H5" s="9">
        <f ca="1">G5-TODAY()</f>
        <v>-2205</v>
      </c>
      <c r="I5" s="7" t="s">
        <v>34</v>
      </c>
      <c r="J5" s="31"/>
      <c r="K5" s="26"/>
      <c r="L5" s="32"/>
      <c r="N5" s="5" t="s">
        <v>52</v>
      </c>
      <c r="O5" s="5" t="s">
        <v>9</v>
      </c>
      <c r="P5" s="5" t="s">
        <v>45</v>
      </c>
      <c r="Q5" s="2" t="s">
        <v>16</v>
      </c>
      <c r="R5" s="3" t="s">
        <v>21</v>
      </c>
      <c r="S5" s="19" t="s">
        <v>25</v>
      </c>
      <c r="T5" s="19" t="s">
        <v>25</v>
      </c>
      <c r="U5" s="5" t="s">
        <v>39</v>
      </c>
    </row>
    <row r="6" spans="1:21" ht="30.6">
      <c r="A6" s="35">
        <v>5</v>
      </c>
      <c r="B6" s="36" t="e">
        <f>'Finding Control'!#REF!</f>
        <v>#REF!</v>
      </c>
      <c r="C6" s="4" t="e">
        <f>'Finding Control'!#REF!</f>
        <v>#REF!</v>
      </c>
      <c r="D6" s="7" t="s">
        <v>70</v>
      </c>
      <c r="E6" s="12" t="s">
        <v>72</v>
      </c>
      <c r="F6" s="6">
        <v>40570</v>
      </c>
      <c r="G6" s="38" t="s">
        <v>12</v>
      </c>
      <c r="H6" s="1" t="s">
        <v>12</v>
      </c>
      <c r="I6" s="7" t="s">
        <v>34</v>
      </c>
      <c r="J6" s="31" t="s">
        <v>64</v>
      </c>
      <c r="K6" s="26" t="s">
        <v>65</v>
      </c>
      <c r="L6" s="32"/>
      <c r="N6" s="5" t="s">
        <v>53</v>
      </c>
      <c r="P6" s="5" t="s">
        <v>0</v>
      </c>
      <c r="Q6" s="2" t="s">
        <v>17</v>
      </c>
      <c r="R6" s="3" t="s">
        <v>21</v>
      </c>
      <c r="S6" s="19" t="s">
        <v>26</v>
      </c>
      <c r="T6" s="19" t="s">
        <v>26</v>
      </c>
      <c r="U6" s="5" t="s">
        <v>41</v>
      </c>
    </row>
    <row r="7" spans="1:21" ht="40.799999999999997">
      <c r="A7" s="35">
        <v>6</v>
      </c>
      <c r="B7" s="36" t="e">
        <f>'Finding Control'!#REF!</f>
        <v>#REF!</v>
      </c>
      <c r="C7" s="4" t="e">
        <f>'Finding Control'!#REF!</f>
        <v>#REF!</v>
      </c>
      <c r="D7" s="7" t="s">
        <v>70</v>
      </c>
      <c r="E7" s="12" t="s">
        <v>72</v>
      </c>
      <c r="F7" s="6">
        <v>40570</v>
      </c>
      <c r="G7" s="38" t="s">
        <v>12</v>
      </c>
      <c r="H7" s="1" t="s">
        <v>12</v>
      </c>
      <c r="I7" s="7" t="s">
        <v>34</v>
      </c>
      <c r="J7" s="31" t="s">
        <v>66</v>
      </c>
      <c r="K7" s="26" t="s">
        <v>67</v>
      </c>
      <c r="L7" s="32"/>
      <c r="N7" s="5" t="s">
        <v>54</v>
      </c>
      <c r="P7" s="5" t="s">
        <v>60</v>
      </c>
      <c r="Q7" s="2" t="s">
        <v>18</v>
      </c>
      <c r="R7" s="3" t="s">
        <v>21</v>
      </c>
      <c r="S7" s="19" t="s">
        <v>27</v>
      </c>
      <c r="T7" s="19" t="s">
        <v>27</v>
      </c>
      <c r="U7" s="5" t="s">
        <v>42</v>
      </c>
    </row>
    <row r="8" spans="1:21" ht="52.95" customHeight="1">
      <c r="A8" s="35">
        <v>7</v>
      </c>
      <c r="B8" s="36" t="e">
        <f>'Finding Control'!#REF!</f>
        <v>#REF!</v>
      </c>
      <c r="C8" s="4" t="e">
        <f>'Finding Control'!#REF!</f>
        <v>#REF!</v>
      </c>
      <c r="D8" s="7" t="s">
        <v>70</v>
      </c>
      <c r="E8" s="12" t="s">
        <v>72</v>
      </c>
      <c r="F8" s="6">
        <v>40570</v>
      </c>
      <c r="G8" s="38" t="s">
        <v>12</v>
      </c>
      <c r="H8" s="1" t="s">
        <v>12</v>
      </c>
      <c r="I8" s="7" t="s">
        <v>34</v>
      </c>
      <c r="J8" s="44" t="s">
        <v>68</v>
      </c>
      <c r="K8" s="26" t="s">
        <v>69</v>
      </c>
      <c r="L8" s="45"/>
      <c r="N8" s="5" t="s">
        <v>71</v>
      </c>
      <c r="Q8" s="2" t="s">
        <v>19</v>
      </c>
      <c r="R8" s="3" t="s">
        <v>21</v>
      </c>
      <c r="S8" s="19" t="s">
        <v>28</v>
      </c>
      <c r="T8" s="19" t="s">
        <v>28</v>
      </c>
      <c r="U8" s="5" t="s">
        <v>43</v>
      </c>
    </row>
    <row r="9" spans="1:21" ht="20.399999999999999">
      <c r="A9" s="35">
        <v>8</v>
      </c>
      <c r="B9" s="36" t="e">
        <f>'Finding Control'!#REF!</f>
        <v>#REF!</v>
      </c>
      <c r="C9" s="4" t="e">
        <f>'Finding Control'!#REF!</f>
        <v>#REF!</v>
      </c>
      <c r="D9" s="7" t="s">
        <v>70</v>
      </c>
      <c r="E9" s="12" t="s">
        <v>72</v>
      </c>
      <c r="F9" s="6">
        <v>40570</v>
      </c>
      <c r="G9" s="38" t="s">
        <v>12</v>
      </c>
      <c r="H9" s="1" t="s">
        <v>12</v>
      </c>
      <c r="I9" s="7" t="s">
        <v>34</v>
      </c>
      <c r="J9" s="44" t="s">
        <v>73</v>
      </c>
      <c r="K9" s="26" t="s">
        <v>74</v>
      </c>
      <c r="L9" s="45"/>
      <c r="N9" s="5" t="s">
        <v>56</v>
      </c>
      <c r="Q9" s="2" t="s">
        <v>20</v>
      </c>
      <c r="R9" s="3" t="s">
        <v>22</v>
      </c>
      <c r="S9" s="19" t="s">
        <v>29</v>
      </c>
      <c r="T9" s="19" t="s">
        <v>29</v>
      </c>
      <c r="U9" s="5" t="s">
        <v>44</v>
      </c>
    </row>
    <row r="10" spans="1:21" ht="26.4">
      <c r="A10" s="35">
        <v>9</v>
      </c>
      <c r="B10" s="36" t="e">
        <f>'Finding Control'!#REF!</f>
        <v>#REF!</v>
      </c>
      <c r="C10" s="36" t="e">
        <f>'Finding Control'!#REF!</f>
        <v>#REF!</v>
      </c>
      <c r="D10" s="7" t="s">
        <v>60</v>
      </c>
      <c r="E10" s="39" t="s">
        <v>75</v>
      </c>
      <c r="F10" s="21">
        <v>40574</v>
      </c>
      <c r="G10" s="38" t="s">
        <v>12</v>
      </c>
      <c r="H10" s="1" t="s">
        <v>12</v>
      </c>
      <c r="I10" s="7" t="s">
        <v>60</v>
      </c>
      <c r="J10" s="18"/>
      <c r="K10" s="18"/>
      <c r="L10" s="18"/>
      <c r="N10" s="5" t="s">
        <v>76</v>
      </c>
    </row>
    <row r="11" spans="1:21" ht="15">
      <c r="A11" s="35">
        <v>10</v>
      </c>
      <c r="B11" s="36" t="e">
        <f>'Finding Control'!#REF!</f>
        <v>#REF!</v>
      </c>
      <c r="C11" s="36" t="e">
        <f>'Finding Control'!#REF!</f>
        <v>#REF!</v>
      </c>
      <c r="D11" s="7" t="s">
        <v>76</v>
      </c>
      <c r="E11" s="39" t="s">
        <v>75</v>
      </c>
      <c r="F11" s="21">
        <v>40574</v>
      </c>
      <c r="G11" s="38" t="s">
        <v>12</v>
      </c>
      <c r="H11" s="1" t="s">
        <v>12</v>
      </c>
      <c r="I11" s="7" t="s">
        <v>0</v>
      </c>
    </row>
    <row r="12" spans="1:21" ht="26.4">
      <c r="A12" s="35">
        <v>11</v>
      </c>
      <c r="B12" s="36" t="e">
        <f>'Finding Control'!#REF!</f>
        <v>#REF!</v>
      </c>
      <c r="C12" s="36" t="e">
        <f>'Finding Control'!#REF!</f>
        <v>#REF!</v>
      </c>
      <c r="D12" s="7" t="s">
        <v>61</v>
      </c>
      <c r="E12" s="39" t="s">
        <v>75</v>
      </c>
      <c r="F12" s="21">
        <v>40574</v>
      </c>
      <c r="G12" s="40">
        <v>40588</v>
      </c>
      <c r="H12" s="9">
        <f ca="1">G12-TODAY()</f>
        <v>-2192</v>
      </c>
      <c r="I12" s="7" t="s">
        <v>34</v>
      </c>
    </row>
    <row r="13" spans="1:21" ht="26.4">
      <c r="A13" s="35">
        <v>12</v>
      </c>
      <c r="B13" s="36" t="e">
        <f>'Finding Control'!#REF!</f>
        <v>#REF!</v>
      </c>
      <c r="C13" s="36" t="e">
        <f>'Finding Control'!#REF!</f>
        <v>#REF!</v>
      </c>
      <c r="D13" s="7" t="s">
        <v>60</v>
      </c>
      <c r="E13" s="39" t="s">
        <v>75</v>
      </c>
      <c r="F13" s="21">
        <v>40574</v>
      </c>
      <c r="G13" s="38" t="s">
        <v>12</v>
      </c>
      <c r="H13" s="9" t="s">
        <v>12</v>
      </c>
      <c r="I13" s="7" t="s">
        <v>60</v>
      </c>
    </row>
    <row r="14" spans="1:21" ht="15">
      <c r="A14" s="35">
        <v>15</v>
      </c>
      <c r="B14" s="36" t="e">
        <f>'Finding Control'!#REF!</f>
        <v>#REF!</v>
      </c>
      <c r="C14" s="4" t="e">
        <f>'Finding Control'!#REF!</f>
        <v>#REF!</v>
      </c>
      <c r="D14" s="7" t="s">
        <v>70</v>
      </c>
      <c r="E14" s="39" t="s">
        <v>77</v>
      </c>
      <c r="F14" s="21">
        <v>40611</v>
      </c>
      <c r="G14" s="38" t="s">
        <v>12</v>
      </c>
      <c r="H14" s="9" t="s">
        <v>12</v>
      </c>
      <c r="I14" s="7" t="s">
        <v>34</v>
      </c>
    </row>
    <row r="15" spans="1:21" ht="15">
      <c r="A15" s="20">
        <v>16</v>
      </c>
      <c r="B15" s="36" t="e">
        <f>'Finding Control'!#REF!</f>
        <v>#REF!</v>
      </c>
      <c r="C15" s="36" t="e">
        <f>'Finding Control'!#REF!</f>
        <v>#REF!</v>
      </c>
      <c r="D15" s="7" t="s">
        <v>70</v>
      </c>
      <c r="E15" s="41" t="s">
        <v>78</v>
      </c>
      <c r="F15" s="21">
        <v>40624</v>
      </c>
      <c r="G15" s="38" t="s">
        <v>12</v>
      </c>
      <c r="H15" s="9" t="s">
        <v>12</v>
      </c>
      <c r="I15" s="7" t="s">
        <v>0</v>
      </c>
    </row>
    <row r="16" spans="1:21" ht="15">
      <c r="A16" s="35">
        <v>9</v>
      </c>
      <c r="B16" s="36" t="e">
        <f>'Finding Control'!#REF!</f>
        <v>#REF!</v>
      </c>
      <c r="C16" s="36" t="e">
        <f>'Finding Control'!#REF!</f>
        <v>#REF!</v>
      </c>
      <c r="D16" s="7" t="s">
        <v>12</v>
      </c>
      <c r="E16" s="41" t="s">
        <v>78</v>
      </c>
      <c r="F16" s="21">
        <v>40624</v>
      </c>
      <c r="G16" s="38" t="s">
        <v>12</v>
      </c>
      <c r="H16" s="1" t="s">
        <v>12</v>
      </c>
      <c r="I16" s="7" t="s">
        <v>0</v>
      </c>
      <c r="J16" s="18"/>
      <c r="K16" s="18"/>
      <c r="L16" s="18"/>
      <c r="N16" s="5" t="s">
        <v>76</v>
      </c>
    </row>
    <row r="17" spans="1:9" ht="15">
      <c r="A17" s="35">
        <v>10</v>
      </c>
      <c r="B17" s="36" t="e">
        <f>'Finding Control'!#REF!</f>
        <v>#REF!</v>
      </c>
      <c r="C17" s="36" t="e">
        <f>'Finding Control'!#REF!</f>
        <v>#REF!</v>
      </c>
      <c r="D17" s="7" t="s">
        <v>12</v>
      </c>
      <c r="E17" s="41" t="s">
        <v>78</v>
      </c>
      <c r="F17" s="21">
        <v>40624</v>
      </c>
      <c r="G17" s="38" t="s">
        <v>12</v>
      </c>
      <c r="H17" s="1" t="s">
        <v>12</v>
      </c>
      <c r="I17" s="7" t="s">
        <v>0</v>
      </c>
    </row>
    <row r="18" spans="1:9" ht="15">
      <c r="A18" s="35">
        <v>11</v>
      </c>
      <c r="B18" s="36" t="e">
        <f>'Finding Control'!#REF!</f>
        <v>#REF!</v>
      </c>
      <c r="C18" s="36" t="e">
        <f>'Finding Control'!#REF!</f>
        <v>#REF!</v>
      </c>
      <c r="D18" s="7" t="s">
        <v>12</v>
      </c>
      <c r="E18" s="41" t="s">
        <v>78</v>
      </c>
      <c r="F18" s="21">
        <v>40624</v>
      </c>
      <c r="G18" s="38" t="s">
        <v>12</v>
      </c>
      <c r="H18" s="1" t="s">
        <v>12</v>
      </c>
      <c r="I18" s="7" t="s">
        <v>0</v>
      </c>
    </row>
    <row r="19" spans="1:9" ht="15">
      <c r="A19" s="35">
        <v>12</v>
      </c>
      <c r="B19" s="36" t="e">
        <f>'Finding Control'!#REF!</f>
        <v>#REF!</v>
      </c>
      <c r="C19" s="36" t="e">
        <f>'Finding Control'!#REF!</f>
        <v>#REF!</v>
      </c>
      <c r="D19" s="7" t="s">
        <v>12</v>
      </c>
      <c r="E19" s="39" t="s">
        <v>75</v>
      </c>
      <c r="F19" s="21">
        <v>40574</v>
      </c>
      <c r="G19" s="38" t="s">
        <v>12</v>
      </c>
      <c r="H19" s="9" t="s">
        <v>12</v>
      </c>
      <c r="I19" s="7" t="s">
        <v>34</v>
      </c>
    </row>
    <row r="20" spans="1:9" ht="15">
      <c r="B20" s="36" t="e">
        <f>'Finding Control'!#REF!</f>
        <v>#REF!</v>
      </c>
      <c r="C20" s="36" t="e">
        <f>'Finding Control'!#REF!</f>
        <v>#REF!</v>
      </c>
      <c r="D20" s="7"/>
      <c r="E20" s="43"/>
      <c r="H20" s="9">
        <f t="shared" ref="H20:H25" ca="1" si="0">G20-TODAY()</f>
        <v>-42780</v>
      </c>
      <c r="I20" s="42"/>
    </row>
    <row r="21" spans="1:9" ht="13.8">
      <c r="D21" s="7"/>
      <c r="H21" s="9">
        <f t="shared" ca="1" si="0"/>
        <v>-42780</v>
      </c>
    </row>
    <row r="22" spans="1:9" ht="13.8">
      <c r="D22" s="7"/>
      <c r="H22" s="9">
        <f t="shared" ca="1" si="0"/>
        <v>-42780</v>
      </c>
    </row>
    <row r="23" spans="1:9" ht="13.8">
      <c r="H23" s="9">
        <f t="shared" ca="1" si="0"/>
        <v>-42780</v>
      </c>
    </row>
    <row r="24" spans="1:9" ht="13.8">
      <c r="H24" s="9">
        <f t="shared" ca="1" si="0"/>
        <v>-42780</v>
      </c>
    </row>
    <row r="25" spans="1:9" ht="13.8">
      <c r="H25" s="9">
        <f t="shared" ca="1" si="0"/>
        <v>-42780</v>
      </c>
    </row>
  </sheetData>
  <autoFilter ref="A1:L25"/>
  <sortState ref="A2:L21">
    <sortCondition ref="A2:A21"/>
    <sortCondition ref="B2:B21"/>
    <sortCondition ref="F2:F21"/>
  </sortState>
  <dataConsolidate/>
  <customSheetViews>
    <customSheetView guid="{7BA9E918-F3F9-4CEB-966C-941A716ADD86}" scale="90" showPageBreaks="1" showAutoFilter="1" state="hidden">
      <pane xSplit="3" ySplit="1" topLeftCell="D5" activePane="bottomRight" state="frozen"/>
      <selection pane="bottomRight" activeCell="J19" sqref="J19"/>
      <pageMargins left="0.70866141732283472" right="0.70866141732283472" top="0.74803149606299213" bottom="0.74803149606299213" header="0.31496062992125984" footer="0.31496062992125984"/>
      <pageSetup paperSize="9" orientation="landscape" r:id="rId1"/>
      <autoFilter ref="A1:L25"/>
    </customSheetView>
  </customSheetViews>
  <phoneticPr fontId="9" type="noConversion"/>
  <conditionalFormatting sqref="I2:I20">
    <cfRule type="containsText" dxfId="10" priority="75" operator="containsText" text="O+R">
      <formula>NOT(ISERROR(SEARCH("O+R",I2)))</formula>
    </cfRule>
    <cfRule type="containsText" dxfId="9" priority="76" operator="containsText" text="open">
      <formula>NOT(ISERROR(SEARCH("open",I2)))</formula>
    </cfRule>
    <cfRule type="containsText" dxfId="8" priority="78" operator="containsText" text="closed">
      <formula>NOT(ISERROR(SEARCH("closed",I2)))</formula>
    </cfRule>
  </conditionalFormatting>
  <conditionalFormatting sqref="H2:H5">
    <cfRule type="cellIs" dxfId="7" priority="73" operator="lessThan">
      <formula>48</formula>
    </cfRule>
    <cfRule type="cellIs" dxfId="6" priority="74" operator="lessThan">
      <formula>30</formula>
    </cfRule>
  </conditionalFormatting>
  <conditionalFormatting sqref="I2:I20">
    <cfRule type="containsText" dxfId="5" priority="34" operator="containsText" text="O+A">
      <formula>NOT(ISERROR(SEARCH("O+A",I2)))</formula>
    </cfRule>
    <cfRule type="containsText" dxfId="4" priority="35" operator="containsText" text="O+E">
      <formula>NOT(ISERROR(SEARCH("O+E",I2)))</formula>
    </cfRule>
  </conditionalFormatting>
  <conditionalFormatting sqref="H2:H5">
    <cfRule type="iconSet" priority="19">
      <iconSet iconSet="3Flags">
        <cfvo type="percent" val="0"/>
        <cfvo type="num" val="30" gte="0"/>
        <cfvo type="num" val="60" gte="0"/>
      </iconSet>
    </cfRule>
  </conditionalFormatting>
  <conditionalFormatting sqref="H2:H11">
    <cfRule type="iconSet" priority="104">
      <iconSet iconSet="3Flags">
        <cfvo type="percent" val="0"/>
        <cfvo type="num" val="30" gte="0"/>
        <cfvo type="num" val="60" gte="0"/>
      </iconSet>
    </cfRule>
  </conditionalFormatting>
  <conditionalFormatting sqref="H12:H25">
    <cfRule type="cellIs" dxfId="3" priority="4" operator="lessThan">
      <formula>48</formula>
    </cfRule>
    <cfRule type="cellIs" dxfId="2" priority="5" operator="lessThan">
      <formula>30</formula>
    </cfRule>
  </conditionalFormatting>
  <conditionalFormatting sqref="H12:H25">
    <cfRule type="iconSet" priority="3">
      <iconSet iconSet="3Flags">
        <cfvo type="percent" val="0"/>
        <cfvo type="num" val="30" gte="0"/>
        <cfvo type="num" val="60" gte="0"/>
      </iconSet>
    </cfRule>
  </conditionalFormatting>
  <conditionalFormatting sqref="H12:H25">
    <cfRule type="iconSet" priority="2">
      <iconSet iconSet="3Flags">
        <cfvo type="percent" val="0"/>
        <cfvo type="num" val="30" gte="0"/>
        <cfvo type="num" val="60" gte="0"/>
      </iconSet>
    </cfRule>
  </conditionalFormatting>
  <conditionalFormatting sqref="H16:H18">
    <cfRule type="iconSet" priority="1">
      <iconSet iconSet="3Flags">
        <cfvo type="percent" val="0"/>
        <cfvo type="num" val="30" gte="0"/>
        <cfvo type="num" val="60" gte="0"/>
      </iconSet>
    </cfRule>
  </conditionalFormatting>
  <dataValidations count="4">
    <dataValidation type="list" allowBlank="1" showInputMessage="1" showErrorMessage="1" sqref="I6:I20">
      <formula1>$P$3:$P$9</formula1>
    </dataValidation>
    <dataValidation type="list" allowBlank="1" showInputMessage="1" showErrorMessage="1" sqref="I2:I5">
      <formula1>$P$2:$P$9</formula1>
    </dataValidation>
    <dataValidation type="list" allowBlank="1" showInputMessage="1" showErrorMessage="1" sqref="D2:D10 D16">
      <formula1>$N$2:$N$9</formula1>
    </dataValidation>
    <dataValidation type="list" allowBlank="1" showInputMessage="1" showErrorMessage="1" sqref="D11:D15 D17:D22">
      <formula1>$N$2:$N$13</formula1>
    </dataValidation>
  </dataValidations>
  <hyperlinks>
    <hyperlink ref="E2" r:id="rId2"/>
    <hyperlink ref="E3" r:id="rId3"/>
    <hyperlink ref="E4" r:id="rId4"/>
    <hyperlink ref="E5" r:id="rId5"/>
    <hyperlink ref="E6" r:id="rId6"/>
    <hyperlink ref="E7:E9" r:id="rId7" display="QD/AAC/11-022"/>
    <hyperlink ref="E10" r:id="rId8"/>
    <hyperlink ref="E11:E13" r:id="rId9" display="email from stephen"/>
    <hyperlink ref="E14" r:id="rId10"/>
    <hyperlink ref="E15" r:id="rId11"/>
    <hyperlink ref="E17:E19" r:id="rId12" display="email from stephen"/>
    <hyperlink ref="E16:E18" r:id="rId13" display="0691/DFSL/11"/>
  </hyperlinks>
  <pageMargins left="0.70866141732283472" right="0.70866141732283472" top="0.74803149606299213" bottom="0.74803149606299213" header="0.31496062992125984" footer="0.31496062992125984"/>
  <pageSetup paperSize="9" orientation="landscape" r:id="rId14"/>
  <legacyDrawing r:id="rId15"/>
</worksheet>
</file>

<file path=xl/worksheets/sheet4.xml><?xml version="1.0" encoding="utf-8"?>
<worksheet xmlns="http://schemas.openxmlformats.org/spreadsheetml/2006/main" xmlns:r="http://schemas.openxmlformats.org/officeDocument/2006/relationships">
  <dimension ref="A1"/>
  <sheetViews>
    <sheetView workbookViewId="0">
      <selection activeCell="B58" sqref="B58"/>
    </sheetView>
  </sheetViews>
  <sheetFormatPr defaultRowHeight="13.2"/>
  <sheetData/>
  <phoneticPr fontId="14"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3</vt:i4>
      </vt:variant>
    </vt:vector>
  </HeadingPairs>
  <TitlesOfParts>
    <vt:vector size="7" baseType="lpstr">
      <vt:lpstr>Sheet2</vt:lpstr>
      <vt:lpstr>Finding Control</vt:lpstr>
      <vt:lpstr>Follow-up</vt:lpstr>
      <vt:lpstr>Sheet1</vt:lpstr>
      <vt:lpstr>'Finding Control'!Print_Area</vt:lpstr>
      <vt:lpstr>'Finding Control'!Print_Titles</vt:lpstr>
      <vt:lpstr>'Follow-up'!Print_Titles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Wu Zining (NX-ENM)</dc:creator>
  <cp:lastModifiedBy>enmwzn</cp:lastModifiedBy>
  <cp:lastPrinted>2013-05-22T11:08:43Z</cp:lastPrinted>
  <dcterms:created xsi:type="dcterms:W3CDTF">2009-09-13T01:39:10Z</dcterms:created>
  <dcterms:modified xsi:type="dcterms:W3CDTF">2017-02-14T06:19:32Z</dcterms:modified>
</cp:coreProperties>
</file>