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9389984d53737f/桌面/WS  2324/WS_2324/MCI/MCI_Ü/UE5/"/>
    </mc:Choice>
  </mc:AlternateContent>
  <xr:revisionPtr revIDLastSave="193" documentId="8_{331D39C6-1E57-C947-8300-FE8D034A0421}" xr6:coauthVersionLast="47" xr6:coauthVersionMax="47" xr10:uidLastSave="{0EA37B2A-A115-6744-8DD7-E40223CF6848}"/>
  <bookViews>
    <workbookView xWindow="0" yWindow="500" windowWidth="28800" windowHeight="16120" xr2:uid="{3642C520-291A-5C44-9471-BDDF03E5634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1" l="1"/>
  <c r="I28" i="1" s="1"/>
  <c r="H27" i="1"/>
  <c r="H28" i="1" s="1"/>
  <c r="G27" i="1"/>
  <c r="G28" i="1" s="1"/>
  <c r="K9" i="1"/>
  <c r="L4" i="1"/>
  <c r="L5" i="1"/>
  <c r="L6" i="1"/>
  <c r="L7" i="1"/>
  <c r="L8" i="1"/>
  <c r="L3" i="1"/>
  <c r="L9" i="1" s="1"/>
  <c r="L10" i="1" s="1"/>
  <c r="I4" i="1"/>
  <c r="I5" i="1"/>
  <c r="I6" i="1"/>
  <c r="I7" i="1"/>
  <c r="I8" i="1"/>
  <c r="I3" i="1"/>
  <c r="I9" i="1" s="1"/>
  <c r="H9" i="1"/>
  <c r="E9" i="1"/>
  <c r="F4" i="1"/>
  <c r="F5" i="1"/>
  <c r="F6" i="1"/>
  <c r="F7" i="1"/>
  <c r="F8" i="1"/>
  <c r="F3" i="1"/>
  <c r="F9" i="1" s="1"/>
  <c r="F10" i="1" s="1"/>
  <c r="I10" i="1" l="1"/>
</calcChain>
</file>

<file path=xl/sharedStrings.xml><?xml version="1.0" encoding="utf-8"?>
<sst xmlns="http://schemas.openxmlformats.org/spreadsheetml/2006/main" count="39" uniqueCount="25">
  <si>
    <t>Aufgabe 5.1</t>
    <phoneticPr fontId="1" type="noConversion"/>
  </si>
  <si>
    <t>Rating</t>
    <phoneticPr fontId="1" type="noConversion"/>
  </si>
  <si>
    <t>Weight</t>
    <phoneticPr fontId="1" type="noConversion"/>
  </si>
  <si>
    <t>Product</t>
    <phoneticPr fontId="1" type="noConversion"/>
  </si>
  <si>
    <t>Task:</t>
    <phoneticPr fontId="1" type="noConversion"/>
  </si>
  <si>
    <t>MD</t>
    <phoneticPr fontId="1" type="noConversion"/>
  </si>
  <si>
    <t>Starten des Einzelspielermodus per voice controll</t>
    <phoneticPr fontId="1" type="noConversion"/>
  </si>
  <si>
    <t>PD</t>
    <phoneticPr fontId="1" type="noConversion"/>
  </si>
  <si>
    <t>TD</t>
    <phoneticPr fontId="1" type="noConversion"/>
  </si>
  <si>
    <t>a) TLX --&gt;</t>
    <phoneticPr fontId="1" type="noConversion"/>
  </si>
  <si>
    <t>OP</t>
    <phoneticPr fontId="1" type="noConversion"/>
  </si>
  <si>
    <t>FR</t>
    <phoneticPr fontId="1" type="noConversion"/>
  </si>
  <si>
    <t>EF</t>
    <phoneticPr fontId="1" type="noConversion"/>
  </si>
  <si>
    <t>SUM</t>
    <phoneticPr fontId="1" type="noConversion"/>
  </si>
  <si>
    <t>-</t>
    <phoneticPr fontId="1" type="noConversion"/>
  </si>
  <si>
    <t>AVG</t>
    <phoneticPr fontId="1" type="noConversion"/>
  </si>
  <si>
    <t>b) SUS</t>
    <phoneticPr fontId="1" type="noConversion"/>
  </si>
  <si>
    <t>Frage</t>
    <phoneticPr fontId="1" type="noConversion"/>
  </si>
  <si>
    <t>X_A</t>
    <phoneticPr fontId="1" type="noConversion"/>
  </si>
  <si>
    <t>X_B</t>
    <phoneticPr fontId="1" type="noConversion"/>
  </si>
  <si>
    <t>X_C</t>
    <phoneticPr fontId="1" type="noConversion"/>
  </si>
  <si>
    <t>Y_A</t>
    <phoneticPr fontId="1" type="noConversion"/>
  </si>
  <si>
    <t>Y_B</t>
    <phoneticPr fontId="1" type="noConversion"/>
  </si>
  <si>
    <t>Y_C</t>
    <phoneticPr fontId="1" type="noConversion"/>
  </si>
  <si>
    <t>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</si>
</sst>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</cellXfs>
  <cellStyles count="1">
    <cellStyle name="常规" xfId="0" builtinId="0"/>
  </cellStyles>
  <dxfs count="21">
    <dxf>
      <font>
        <strike val="0"/>
        <outline val="0"/>
        <shadow val="0"/>
        <u val="none"/>
        <vertAlign val="baseline"/>
        <sz val="12"/>
        <color theme="1"/>
        <name val="Helvetica Neue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 Neue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 Neue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 Neue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 Neue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 Neue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 Neue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 Neue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 Neue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 Neue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 Neue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 Neue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 Neue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 Neue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 Neue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 Neue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 Neue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 Neue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 Neue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 Neue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 Neue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76200</xdr:colOff>
      <xdr:row>12</xdr:row>
      <xdr:rowOff>38100</xdr:rowOff>
    </xdr:from>
    <xdr:to>
      <xdr:col>19</xdr:col>
      <xdr:colOff>203200</xdr:colOff>
      <xdr:row>27</xdr:row>
      <xdr:rowOff>42644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2A33D97-D10A-746F-6D2E-368F36B60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14300" y="2476500"/>
          <a:ext cx="5905500" cy="305254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5BF772-DB73-6848-9AED-D86D3D242724}" name="表1" displayName="表1" ref="C2:L8" headerRowCount="0" totalsRowShown="0" headerRowDxfId="10" dataDxfId="9">
  <tableColumns count="10">
    <tableColumn id="1" xr3:uid="{45A71A75-830F-4948-B7E1-D29714DE57EB}" name="列1" dataDxfId="20"/>
    <tableColumn id="2" xr3:uid="{8456BF2A-A60E-224D-9592-6E3730FF58DB}" name="列2" dataDxfId="19"/>
    <tableColumn id="3" xr3:uid="{7981B3D1-D841-CE4A-BB48-B3DC52EA9966}" name="Proband A" dataDxfId="18"/>
    <tableColumn id="4" xr3:uid="{928D0B50-D28F-7B40-A31C-3AB5016706FF}" name="列3" dataDxfId="17"/>
    <tableColumn id="5" xr3:uid="{F86D335A-DC6A-9F43-A433-16DFF49A4F49}" name="列4" dataDxfId="16"/>
    <tableColumn id="6" xr3:uid="{DDFBB3A5-2CD3-2A4A-952D-187A79295006}" name="Proband B" dataDxfId="15"/>
    <tableColumn id="7" xr3:uid="{A0195518-AE1F-F34F-A0ED-619FF48E9BA2}" name="列5" dataDxfId="14"/>
    <tableColumn id="8" xr3:uid="{713C92F4-4F01-1044-9F3F-5D86E77C8AA8}" name="列6" dataDxfId="13"/>
    <tableColumn id="9" xr3:uid="{1C12AB68-2874-7B49-ADB2-7AD9B4A0A8D4}" name="Proband C" dataDxfId="12"/>
    <tableColumn id="10" xr3:uid="{82E22EA9-27B5-344F-BFF2-8709AC12EC9C}" name="列7" dataDxfId="11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90A3E7-789A-9C46-99BE-19EE4A3A5795}" name="表2" displayName="表2" ref="C16:I28" headerRowCount="0" totalsRowShown="0" headerRowDxfId="1" dataDxfId="0">
  <tableColumns count="7">
    <tableColumn id="1" xr3:uid="{38F16CB2-85AE-2347-9387-BF5B4BDDF860}" name="列1" dataDxfId="8"/>
    <tableColumn id="2" xr3:uid="{9608BA37-D3CA-C744-83AA-AA34A740A47C}" name="列2" dataDxfId="7"/>
    <tableColumn id="3" xr3:uid="{186DDA6C-5723-0446-B8D3-90E8E9A38619}" name="列3" dataDxfId="6"/>
    <tableColumn id="4" xr3:uid="{D7DE4645-5041-0148-969F-75ACD91D0388}" name="列4" dataDxfId="5"/>
    <tableColumn id="5" xr3:uid="{BCC52C6B-539C-8B4D-B6F3-E777ED50E444}" name="列5" dataDxfId="4"/>
    <tableColumn id="6" xr3:uid="{D812772A-DDE7-9148-A13F-4274D1434F28}" name="列6" dataDxfId="3"/>
    <tableColumn id="7" xr3:uid="{C2DCE694-E84E-2C48-B7FA-E13453299D90}" name="列7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B44E-4FD7-EA4A-AF05-A31E1A0A9491}">
  <dimension ref="A1:L28"/>
  <sheetViews>
    <sheetView tabSelected="1" workbookViewId="0">
      <selection activeCell="K22" sqref="K22"/>
    </sheetView>
  </sheetViews>
  <sheetFormatPr baseColWidth="10" defaultColWidth="11" defaultRowHeight="16"/>
  <cols>
    <col min="1" max="1" width="42.33203125" customWidth="1"/>
    <col min="5" max="5" width="12.83203125" customWidth="1"/>
    <col min="8" max="8" width="12.6640625" customWidth="1"/>
    <col min="11" max="11" width="12.6640625" customWidth="1"/>
  </cols>
  <sheetData>
    <row r="1" spans="1:12">
      <c r="A1" t="s">
        <v>0</v>
      </c>
    </row>
    <row r="2" spans="1:12">
      <c r="C2" s="1"/>
      <c r="D2" s="1" t="s">
        <v>1</v>
      </c>
      <c r="E2" s="1" t="s">
        <v>2</v>
      </c>
      <c r="F2" s="1" t="s">
        <v>3</v>
      </c>
      <c r="G2" s="1" t="s">
        <v>1</v>
      </c>
      <c r="H2" s="1" t="s">
        <v>2</v>
      </c>
      <c r="I2" s="1" t="s">
        <v>3</v>
      </c>
      <c r="J2" s="1" t="s">
        <v>1</v>
      </c>
      <c r="K2" s="1" t="s">
        <v>2</v>
      </c>
      <c r="L2" s="1" t="s">
        <v>3</v>
      </c>
    </row>
    <row r="3" spans="1:12">
      <c r="A3" t="s">
        <v>4</v>
      </c>
      <c r="C3" s="1" t="s">
        <v>5</v>
      </c>
      <c r="D3" s="1">
        <v>30</v>
      </c>
      <c r="E3" s="1">
        <v>3</v>
      </c>
      <c r="F3" s="1">
        <f>表1[[#This Row],[列2]]*表1[[#This Row],[Proband A]]</f>
        <v>90</v>
      </c>
      <c r="G3" s="1">
        <v>10</v>
      </c>
      <c r="H3" s="1">
        <v>1</v>
      </c>
      <c r="I3" s="1">
        <f>表1[[#This Row],[列4]]*表1[[#This Row],[Proband B]]</f>
        <v>10</v>
      </c>
      <c r="J3" s="1">
        <v>35</v>
      </c>
      <c r="K3" s="1">
        <v>1</v>
      </c>
      <c r="L3" s="1">
        <f>表1[[#This Row],[列6]]*表1[[#This Row],[Proband C]]</f>
        <v>35</v>
      </c>
    </row>
    <row r="4" spans="1:12">
      <c r="A4" t="s">
        <v>6</v>
      </c>
      <c r="C4" s="1" t="s">
        <v>7</v>
      </c>
      <c r="D4" s="1">
        <v>5</v>
      </c>
      <c r="E4" s="1">
        <v>0</v>
      </c>
      <c r="F4" s="1">
        <f>表1[[#This Row],[列2]]*表1[[#This Row],[Proband A]]</f>
        <v>0</v>
      </c>
      <c r="G4" s="1">
        <v>0</v>
      </c>
      <c r="H4" s="1">
        <v>2</v>
      </c>
      <c r="I4" s="1">
        <f>表1[[#This Row],[列4]]*表1[[#This Row],[Proband B]]</f>
        <v>0</v>
      </c>
      <c r="J4" s="1">
        <v>40</v>
      </c>
      <c r="K4" s="1">
        <v>0</v>
      </c>
      <c r="L4" s="1">
        <f>表1[[#This Row],[列6]]*表1[[#This Row],[Proband C]]</f>
        <v>0</v>
      </c>
    </row>
    <row r="5" spans="1:12">
      <c r="C5" s="1" t="s">
        <v>8</v>
      </c>
      <c r="D5" s="1">
        <v>10</v>
      </c>
      <c r="E5" s="1">
        <v>5</v>
      </c>
      <c r="F5" s="1">
        <f>表1[[#This Row],[列2]]*表1[[#This Row],[Proband A]]</f>
        <v>50</v>
      </c>
      <c r="G5" s="1">
        <v>45</v>
      </c>
      <c r="H5" s="1">
        <v>2</v>
      </c>
      <c r="I5" s="1">
        <f>表1[[#This Row],[列4]]*表1[[#This Row],[Proband B]]</f>
        <v>90</v>
      </c>
      <c r="J5" s="1">
        <v>5</v>
      </c>
      <c r="K5" s="1">
        <v>2</v>
      </c>
      <c r="L5" s="1">
        <f>表1[[#This Row],[列6]]*表1[[#This Row],[Proband C]]</f>
        <v>10</v>
      </c>
    </row>
    <row r="6" spans="1:12">
      <c r="A6" t="s">
        <v>9</v>
      </c>
      <c r="C6" s="1" t="s">
        <v>10</v>
      </c>
      <c r="D6" s="1">
        <v>35</v>
      </c>
      <c r="E6" s="1">
        <v>1</v>
      </c>
      <c r="F6" s="1">
        <f>表1[[#This Row],[列2]]*表1[[#This Row],[Proband A]]</f>
        <v>35</v>
      </c>
      <c r="G6" s="1">
        <v>40</v>
      </c>
      <c r="H6" s="1">
        <v>4</v>
      </c>
      <c r="I6" s="1">
        <f>表1[[#This Row],[列4]]*表1[[#This Row],[Proband B]]</f>
        <v>160</v>
      </c>
      <c r="J6" s="1">
        <v>0</v>
      </c>
      <c r="K6" s="1">
        <v>5</v>
      </c>
      <c r="L6" s="1">
        <f>表1[[#This Row],[列6]]*表1[[#This Row],[Proband C]]</f>
        <v>0</v>
      </c>
    </row>
    <row r="7" spans="1:12">
      <c r="C7" s="1" t="s">
        <v>11</v>
      </c>
      <c r="D7" s="1">
        <v>10</v>
      </c>
      <c r="E7" s="1">
        <v>3</v>
      </c>
      <c r="F7" s="1">
        <f>表1[[#This Row],[列2]]*表1[[#This Row],[Proband A]]</f>
        <v>30</v>
      </c>
      <c r="G7" s="1">
        <v>10</v>
      </c>
      <c r="H7" s="1">
        <v>4</v>
      </c>
      <c r="I7" s="1">
        <f>表1[[#This Row],[列4]]*表1[[#This Row],[Proband B]]</f>
        <v>40</v>
      </c>
      <c r="J7" s="1">
        <v>20</v>
      </c>
      <c r="K7" s="1">
        <v>2</v>
      </c>
      <c r="L7" s="1">
        <f>表1[[#This Row],[列6]]*表1[[#This Row],[Proband C]]</f>
        <v>40</v>
      </c>
    </row>
    <row r="8" spans="1:12">
      <c r="C8" s="1" t="s">
        <v>12</v>
      </c>
      <c r="D8" s="1">
        <v>40</v>
      </c>
      <c r="E8" s="1">
        <v>3</v>
      </c>
      <c r="F8" s="1">
        <f>表1[[#This Row],[列2]]*表1[[#This Row],[Proband A]]</f>
        <v>120</v>
      </c>
      <c r="G8" s="1">
        <v>25</v>
      </c>
      <c r="H8" s="1">
        <v>2</v>
      </c>
      <c r="I8" s="1">
        <f>表1[[#This Row],[列4]]*表1[[#This Row],[Proband B]]</f>
        <v>50</v>
      </c>
      <c r="J8" s="1">
        <v>10</v>
      </c>
      <c r="K8" s="1">
        <v>5</v>
      </c>
      <c r="L8" s="1">
        <f>表1[[#This Row],[列6]]*表1[[#This Row],[Proband C]]</f>
        <v>50</v>
      </c>
    </row>
    <row r="9" spans="1:12">
      <c r="C9" s="1" t="s">
        <v>13</v>
      </c>
      <c r="D9" s="1" t="s">
        <v>14</v>
      </c>
      <c r="E9" s="1">
        <f>SUM(E3:E8)</f>
        <v>15</v>
      </c>
      <c r="F9" s="1">
        <f>SUM(F3:F8)</f>
        <v>325</v>
      </c>
      <c r="G9" s="1" t="s">
        <v>14</v>
      </c>
      <c r="H9" s="1">
        <f>SUM(H3:H8)</f>
        <v>15</v>
      </c>
      <c r="I9" s="1">
        <f>SUM(I3:I8)</f>
        <v>350</v>
      </c>
      <c r="J9" s="1" t="s">
        <v>14</v>
      </c>
      <c r="K9" s="1">
        <f>SUM(K3:K8)</f>
        <v>15</v>
      </c>
      <c r="L9" s="1">
        <f>SUM(L3:L8)</f>
        <v>135</v>
      </c>
    </row>
    <row r="10" spans="1:12">
      <c r="C10" s="1" t="s">
        <v>15</v>
      </c>
      <c r="D10" s="1" t="s">
        <v>14</v>
      </c>
      <c r="E10" s="1" t="s">
        <v>14</v>
      </c>
      <c r="F10" s="2">
        <f>F9/E9</f>
        <v>21.666666666666668</v>
      </c>
      <c r="G10" s="1" t="s">
        <v>14</v>
      </c>
      <c r="H10" s="1"/>
      <c r="I10" s="2">
        <f>I9/H9</f>
        <v>23.333333333333332</v>
      </c>
      <c r="J10" s="1" t="s">
        <v>14</v>
      </c>
      <c r="K10" s="1" t="s">
        <v>14</v>
      </c>
      <c r="L10" s="2">
        <f>L9/K9</f>
        <v>9</v>
      </c>
    </row>
    <row r="14" spans="1:12">
      <c r="A14" t="s">
        <v>16</v>
      </c>
    </row>
    <row r="16" spans="1:12">
      <c r="C16" s="1" t="s">
        <v>17</v>
      </c>
      <c r="D16" s="1" t="s">
        <v>18</v>
      </c>
      <c r="E16" s="1" t="s">
        <v>19</v>
      </c>
      <c r="F16" s="1" t="s">
        <v>20</v>
      </c>
      <c r="G16" s="1" t="s">
        <v>21</v>
      </c>
      <c r="H16" s="1" t="s">
        <v>22</v>
      </c>
      <c r="I16" s="1" t="s">
        <v>23</v>
      </c>
    </row>
    <row r="17" spans="3:9">
      <c r="C17" s="1">
        <v>1</v>
      </c>
      <c r="D17" s="1">
        <v>5</v>
      </c>
      <c r="E17" s="1">
        <v>1</v>
      </c>
      <c r="F17" s="1">
        <v>4</v>
      </c>
      <c r="G17" s="1">
        <v>4</v>
      </c>
      <c r="H17" s="1">
        <v>0</v>
      </c>
      <c r="I17" s="1">
        <v>3</v>
      </c>
    </row>
    <row r="18" spans="3:9">
      <c r="C18" s="1">
        <v>2</v>
      </c>
      <c r="D18" s="1">
        <v>1</v>
      </c>
      <c r="E18" s="1">
        <v>4</v>
      </c>
      <c r="F18" s="1">
        <v>2</v>
      </c>
      <c r="G18" s="1">
        <v>4</v>
      </c>
      <c r="H18" s="1">
        <v>1</v>
      </c>
      <c r="I18" s="1">
        <v>3</v>
      </c>
    </row>
    <row r="19" spans="3:9">
      <c r="C19" s="1">
        <v>3</v>
      </c>
      <c r="D19" s="1">
        <v>4</v>
      </c>
      <c r="E19" s="1">
        <v>1</v>
      </c>
      <c r="F19" s="1">
        <v>5</v>
      </c>
      <c r="G19" s="1">
        <v>3</v>
      </c>
      <c r="H19" s="1">
        <v>0</v>
      </c>
      <c r="I19" s="1">
        <v>4</v>
      </c>
    </row>
    <row r="20" spans="3:9">
      <c r="C20" s="1">
        <v>4</v>
      </c>
      <c r="D20" s="1">
        <v>1</v>
      </c>
      <c r="E20" s="1">
        <v>5</v>
      </c>
      <c r="F20" s="1">
        <v>1</v>
      </c>
      <c r="G20" s="1">
        <v>4</v>
      </c>
      <c r="H20" s="1">
        <v>0</v>
      </c>
      <c r="I20" s="1">
        <v>4</v>
      </c>
    </row>
    <row r="21" spans="3:9">
      <c r="C21" s="1">
        <v>5</v>
      </c>
      <c r="D21" s="1">
        <v>3</v>
      </c>
      <c r="E21" s="1">
        <v>3</v>
      </c>
      <c r="F21" s="1">
        <v>4</v>
      </c>
      <c r="G21" s="1">
        <v>2</v>
      </c>
      <c r="H21" s="1">
        <v>2</v>
      </c>
      <c r="I21" s="1">
        <v>3</v>
      </c>
    </row>
    <row r="22" spans="3:9">
      <c r="C22" s="1">
        <v>6</v>
      </c>
      <c r="D22" s="1">
        <v>2</v>
      </c>
      <c r="E22" s="1">
        <v>4</v>
      </c>
      <c r="F22" s="1">
        <v>1</v>
      </c>
      <c r="G22" s="1">
        <v>3</v>
      </c>
      <c r="H22" s="1">
        <v>1</v>
      </c>
      <c r="I22" s="1">
        <v>4</v>
      </c>
    </row>
    <row r="23" spans="3:9">
      <c r="C23" s="1">
        <v>7</v>
      </c>
      <c r="D23" s="1">
        <v>3</v>
      </c>
      <c r="E23" s="1">
        <v>1</v>
      </c>
      <c r="F23" s="1">
        <v>3</v>
      </c>
      <c r="G23" s="1">
        <v>2</v>
      </c>
      <c r="H23" s="1">
        <v>0</v>
      </c>
      <c r="I23" s="1">
        <v>2</v>
      </c>
    </row>
    <row r="24" spans="3:9">
      <c r="C24" s="1">
        <v>8</v>
      </c>
      <c r="D24" s="1">
        <v>1</v>
      </c>
      <c r="E24" s="1">
        <v>4</v>
      </c>
      <c r="F24" s="1">
        <v>2</v>
      </c>
      <c r="G24" s="1">
        <v>4</v>
      </c>
      <c r="H24" s="1">
        <v>1</v>
      </c>
      <c r="I24" s="1">
        <v>3</v>
      </c>
    </row>
    <row r="25" spans="3:9">
      <c r="C25" s="1">
        <v>9</v>
      </c>
      <c r="D25" s="1">
        <v>5</v>
      </c>
      <c r="E25" s="1">
        <v>2</v>
      </c>
      <c r="F25" s="1">
        <v>4</v>
      </c>
      <c r="G25" s="1">
        <v>4</v>
      </c>
      <c r="H25" s="1">
        <v>1</v>
      </c>
      <c r="I25" s="1">
        <v>3</v>
      </c>
    </row>
    <row r="26" spans="3:9">
      <c r="C26" s="1">
        <v>10</v>
      </c>
      <c r="D26" s="1">
        <v>1</v>
      </c>
      <c r="E26" s="1">
        <v>4</v>
      </c>
      <c r="F26" s="1">
        <v>2</v>
      </c>
      <c r="G26" s="1">
        <v>4</v>
      </c>
      <c r="H26" s="1">
        <v>1</v>
      </c>
      <c r="I26" s="1">
        <v>3</v>
      </c>
    </row>
    <row r="27" spans="3:9">
      <c r="C27" s="1" t="s">
        <v>13</v>
      </c>
      <c r="D27" s="1"/>
      <c r="E27" s="1"/>
      <c r="F27" s="1"/>
      <c r="G27" s="1">
        <f>SUM(G17:G26)</f>
        <v>34</v>
      </c>
      <c r="H27" s="1">
        <f>SUM(H17:H26)</f>
        <v>7</v>
      </c>
      <c r="I27" s="1">
        <f>SUM(I17:I26)</f>
        <v>32</v>
      </c>
    </row>
    <row r="28" spans="3:9">
      <c r="C28" s="1" t="s">
        <v>24</v>
      </c>
      <c r="D28" s="1"/>
      <c r="E28" s="1"/>
      <c r="F28" s="1"/>
      <c r="G28" s="1">
        <f>2.5*G27</f>
        <v>85</v>
      </c>
      <c r="H28" s="1">
        <f>2.5*H27</f>
        <v>17.5</v>
      </c>
      <c r="I28" s="1">
        <f>2.5*I27</f>
        <v>80</v>
      </c>
    </row>
  </sheetData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wanjin li</dc:creator>
  <cp:keywords/>
  <dc:description/>
  <cp:lastModifiedBy>wanjin li</cp:lastModifiedBy>
  <cp:revision/>
  <dcterms:created xsi:type="dcterms:W3CDTF">2024-01-16T08:09:38Z</dcterms:created>
  <dcterms:modified xsi:type="dcterms:W3CDTF">2024-01-30T20:18:34Z</dcterms:modified>
  <cp:category/>
  <cp:contentStatus/>
</cp:coreProperties>
</file>